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7"/>
  <workbookPr codeName="ThisWorkbook"/>
  <mc:AlternateContent xmlns:mc="http://schemas.openxmlformats.org/markup-compatibility/2006">
    <mc:Choice Requires="x15">
      <x15ac:absPath xmlns:x15ac="http://schemas.microsoft.com/office/spreadsheetml/2010/11/ac" url="C:\01.Work\10.DRASAP\01.受領\40_設計ドキュメント\A200_データベース設計\"/>
    </mc:Choice>
  </mc:AlternateContent>
  <xr:revisionPtr revIDLastSave="0" documentId="13_ncr:1_{84F6FDFB-E9DC-41F4-AF3D-BA84B00199FC}" xr6:coauthVersionLast="47" xr6:coauthVersionMax="47" xr10:uidLastSave="{00000000-0000-0000-0000-000000000000}"/>
  <bookViews>
    <workbookView xWindow="-105" yWindow="-105" windowWidth="33120" windowHeight="18270" tabRatio="745" xr2:uid="{00000000-000D-0000-FFFF-FFFF00000000}"/>
  </bookViews>
  <sheets>
    <sheet name="更新履歴" sheetId="57" r:id="rId1"/>
    <sheet name="テーブル一覧" sheetId="4" r:id="rId2"/>
    <sheet name="INDEX_DB" sheetId="10" r:id="rId3"/>
    <sheet name="FILE_DB" sheetId="28" r:id="rId4"/>
    <sheet name="MEDIA_DB" sheetId="29" r:id="rId5"/>
    <sheet name="メディア管理テーブルの操作方法詳細" sheetId="42" r:id="rId6"/>
    <sheet name="ADMIN_SETTING_MASTER" sheetId="30" r:id="rId7"/>
    <sheet name="ADMIN_SETTING_MASTERの設定IDについて" sheetId="49" r:id="rId8"/>
    <sheet name="USER_MASTER" sheetId="41" r:id="rId9"/>
    <sheet name="DEPARTMENT_MASTER" sheetId="31" r:id="rId10"/>
    <sheet name="USER_GROUP_MASTER" sheetId="32" r:id="rId11"/>
    <sheet name="ACCESS_LEVEL_MASTER" sheetId="33" r:id="rId12"/>
    <sheet name="USER_GRP_ACL_RELATION" sheetId="34" r:id="rId13"/>
    <sheet name="PRINTER_LIST（廃止）" sheetId="35" r:id="rId14"/>
    <sheet name="PRINTER_LIST" sheetId="56" r:id="rId15"/>
    <sheet name="PRINT_REQUEST_TABLE" sheetId="36" r:id="rId16"/>
    <sheet name="JOB_REQUEST_TABLE" sheetId="37" r:id="rId17"/>
    <sheet name="JOB_REQUEST_EXPAND_TABLE" sheetId="38" r:id="rId18"/>
    <sheet name="JOB_REQUEST_SEQUENCE" sheetId="39" r:id="rId19"/>
    <sheet name="MESSAGE_MASTER" sheetId="40" r:id="rId20"/>
    <sheet name="SEISAN_SHUTSUZU_TABLE" sheetId="43" r:id="rId21"/>
    <sheet name="PRINT_CONTROL_TABLE" sheetId="44" r:id="rId22"/>
    <sheet name="DRWG_NO_RELATION" sheetId="45" r:id="rId23"/>
    <sheet name="USER_ID_CONVERSION" sheetId="47" r:id="rId24"/>
    <sheet name="DRWGNO_PREFIX_MASTER" sheetId="48" r:id="rId25"/>
    <sheet name="SEARCH_INDEX_VIEW" sheetId="50" r:id="rId26"/>
    <sheet name="ACL_UPDATE_NO_SEQUENCE" sheetId="51" r:id="rId27"/>
    <sheet name="ACL_UPLOAD_TABLE" sheetId="52" r:id="rId28"/>
    <sheet name="ACL_UPDATABLE_CONDITION_MASTER" sheetId="53" r:id="rId29"/>
    <sheet name="CAD_ENRTY_VIEW" sheetId="54" r:id="rId30"/>
    <sheet name="PRINTER_ASSIGN_MASTER" sheetId="55" r:id="rId31"/>
  </sheets>
  <externalReferences>
    <externalReference r:id="rId32"/>
  </externalReferences>
  <definedNames>
    <definedName name="_xlnm._FilterDatabase" localSheetId="11" hidden="1">ACCESS_LEVEL_MASTER!$O$9:$O$9</definedName>
    <definedName name="_xlnm._FilterDatabase" localSheetId="28" hidden="1">ACL_UPDATABLE_CONDITION_MASTER!$O$9:$O$9</definedName>
    <definedName name="_xlnm._FilterDatabase" localSheetId="26" hidden="1">ACL_UPDATE_NO_SEQUENCE!$O$9:$O$9</definedName>
    <definedName name="_xlnm._FilterDatabase" localSheetId="27" hidden="1">ACL_UPLOAD_TABLE!$O$9:$O$9</definedName>
    <definedName name="_xlnm._FilterDatabase" localSheetId="6" hidden="1">ADMIN_SETTING_MASTER!$O$9:$O$9</definedName>
    <definedName name="_xlnm._FilterDatabase" localSheetId="7" hidden="1">ADMIN_SETTING_MASTERの設定IDについて!#REF!</definedName>
    <definedName name="_xlnm._FilterDatabase" localSheetId="29" hidden="1">CAD_ENRTY_VIEW!$O$9:$O$9</definedName>
    <definedName name="_xlnm._FilterDatabase" localSheetId="9" hidden="1">DEPARTMENT_MASTER!$O$9:$O$9</definedName>
    <definedName name="_xlnm._FilterDatabase" localSheetId="22" hidden="1">DRWG_NO_RELATION!$O$9:$O$9</definedName>
    <definedName name="_xlnm._FilterDatabase" localSheetId="24" hidden="1">DRWGNO_PREFIX_MASTER!$O$9:$O$9</definedName>
    <definedName name="_xlnm._FilterDatabase" localSheetId="3" hidden="1">FILE_DB!$O$9:$O$9</definedName>
    <definedName name="_xlnm._FilterDatabase" localSheetId="2" hidden="1">INDEX_DB!$O$9:$O$9</definedName>
    <definedName name="_xlnm._FilterDatabase" localSheetId="17" hidden="1">JOB_REQUEST_EXPAND_TABLE!$O$9:$O$9</definedName>
    <definedName name="_xlnm._FilterDatabase" localSheetId="18" hidden="1">JOB_REQUEST_SEQUENCE!$O$9:$O$9</definedName>
    <definedName name="_xlnm._FilterDatabase" localSheetId="16" hidden="1">JOB_REQUEST_TABLE!$O$9:$O$9</definedName>
    <definedName name="_xlnm._FilterDatabase" localSheetId="4" hidden="1">MEDIA_DB!$O$9:$O$9</definedName>
    <definedName name="_xlnm._FilterDatabase" localSheetId="19" hidden="1">MESSAGE_MASTER!$O$9:$O$9</definedName>
    <definedName name="_xlnm._FilterDatabase" localSheetId="21" hidden="1">PRINT_CONTROL_TABLE!$O$9:$O$9</definedName>
    <definedName name="_xlnm._FilterDatabase" localSheetId="15" hidden="1">PRINT_REQUEST_TABLE!$O$9:$O$9</definedName>
    <definedName name="_xlnm._FilterDatabase" localSheetId="13" hidden="1">'PRINTER_LIST（廃止）'!$O$9:$O$9</definedName>
    <definedName name="_xlnm._FilterDatabase" localSheetId="25" hidden="1">SEARCH_INDEX_VIEW!$O$9:$O$9</definedName>
    <definedName name="_xlnm._FilterDatabase" localSheetId="20" hidden="1">SEISAN_SHUTSUZU_TABLE!$O$9:$O$9</definedName>
    <definedName name="_xlnm._FilterDatabase" localSheetId="10" hidden="1">USER_GROUP_MASTER!$O$9:$O$9</definedName>
    <definedName name="_xlnm._FilterDatabase" localSheetId="12" hidden="1">USER_GRP_ACL_RELATION!$O$9:$O$9</definedName>
    <definedName name="_xlnm._FilterDatabase" localSheetId="23" hidden="1">USER_ID_CONVERSION!$O$9:$O$9</definedName>
    <definedName name="_xlnm._FilterDatabase" localSheetId="8" hidden="1">USER_MASTER!$O$9:$O$9</definedName>
    <definedName name="_xlnm._FilterDatabase" localSheetId="1" hidden="1">テーブル一覧!#REF!</definedName>
    <definedName name="_xlnm._FilterDatabase" localSheetId="5" hidden="1">メディア管理テーブルの操作方法詳細!#REF!</definedName>
    <definedName name="ENTITY_TYPE">#REF!</definedName>
    <definedName name="EntityType" localSheetId="11">[1]LIST!$A$3:$A$5</definedName>
    <definedName name="EntityType" localSheetId="28">[1]LIST!$A$3:$A$5</definedName>
    <definedName name="EntityType" localSheetId="26">[1]LIST!$A$3:$A$5</definedName>
    <definedName name="EntityType" localSheetId="27">[1]LIST!$A$3:$A$5</definedName>
    <definedName name="EntityType" localSheetId="6">[1]LIST!$A$3:$A$5</definedName>
    <definedName name="EntityType" localSheetId="7">[1]LIST!$A$3:$A$5</definedName>
    <definedName name="EntityType" localSheetId="29">[1]LIST!$A$3:$A$5</definedName>
    <definedName name="EntityType" localSheetId="9">[1]LIST!$A$3:$A$5</definedName>
    <definedName name="EntityType" localSheetId="22">[1]LIST!$A$3:$A$5</definedName>
    <definedName name="EntityType" localSheetId="24">[1]LIST!$A$3:$A$5</definedName>
    <definedName name="EntityType" localSheetId="3">[1]LIST!$A$3:$A$5</definedName>
    <definedName name="EntityType" localSheetId="2">[1]LIST!$A$3:$A$5</definedName>
    <definedName name="EntityType" localSheetId="17">[1]LIST!$A$3:$A$5</definedName>
    <definedName name="EntityType" localSheetId="18">[1]LIST!$A$3:$A$5</definedName>
    <definedName name="EntityType" localSheetId="16">[1]LIST!$A$3:$A$5</definedName>
    <definedName name="EntityType" localSheetId="4">[1]LIST!$A$3:$A$5</definedName>
    <definedName name="EntityType" localSheetId="19">[1]LIST!$A$3:$A$5</definedName>
    <definedName name="EntityType" localSheetId="21">[1]LIST!$A$3:$A$5</definedName>
    <definedName name="EntityType" localSheetId="15">[1]LIST!$A$3:$A$5</definedName>
    <definedName name="EntityType" localSheetId="13">[1]LIST!$A$3:$A$5</definedName>
    <definedName name="EntityType" localSheetId="25">[1]LIST!$A$3:$A$5</definedName>
    <definedName name="EntityType" localSheetId="20">[1]LIST!$A$3:$A$5</definedName>
    <definedName name="EntityType" localSheetId="10">[1]LIST!$A$3:$A$5</definedName>
    <definedName name="EntityType" localSheetId="12">[1]LIST!$A$3:$A$5</definedName>
    <definedName name="EntityType" localSheetId="23">[1]LIST!$A$3:$A$5</definedName>
    <definedName name="EntityType" localSheetId="8">[1]LIST!$A$3:$A$5</definedName>
    <definedName name="EntityTYpe">#REF!</definedName>
    <definedName name="_xlnm.Print_Area" localSheetId="6">ADMIN_SETTING_MASTER!$A$1:$O$55</definedName>
    <definedName name="_xlnm.Print_Titles" localSheetId="11">ACCESS_LEVEL_MASTER!$10:$10</definedName>
    <definedName name="_xlnm.Print_Titles" localSheetId="28">ACL_UPDATABLE_CONDITION_MASTER!$10:$10</definedName>
    <definedName name="_xlnm.Print_Titles" localSheetId="26">ACL_UPDATE_NO_SEQUENCE!$10:$10</definedName>
    <definedName name="_xlnm.Print_Titles" localSheetId="27">ACL_UPLOAD_TABLE!$10:$10</definedName>
    <definedName name="_xlnm.Print_Titles" localSheetId="6">ADMIN_SETTING_MASTER!$10:$10</definedName>
    <definedName name="_xlnm.Print_Titles" localSheetId="7">ADMIN_SETTING_MASTERの設定IDについて!#REF!</definedName>
    <definedName name="_xlnm.Print_Titles" localSheetId="29">CAD_ENRTY_VIEW!$10:$10</definedName>
    <definedName name="_xlnm.Print_Titles" localSheetId="9">DEPARTMENT_MASTER!$10:$10</definedName>
    <definedName name="_xlnm.Print_Titles" localSheetId="22">DRWG_NO_RELATION!$10:$10</definedName>
    <definedName name="_xlnm.Print_Titles" localSheetId="24">DRWGNO_PREFIX_MASTER!$10:$10</definedName>
    <definedName name="_xlnm.Print_Titles" localSheetId="3">FILE_DB!$10:$10</definedName>
    <definedName name="_xlnm.Print_Titles" localSheetId="2">INDEX_DB!$10:$10</definedName>
    <definedName name="_xlnm.Print_Titles" localSheetId="17">JOB_REQUEST_EXPAND_TABLE!$10:$10</definedName>
    <definedName name="_xlnm.Print_Titles" localSheetId="18">JOB_REQUEST_SEQUENCE!$10:$10</definedName>
    <definedName name="_xlnm.Print_Titles" localSheetId="16">JOB_REQUEST_TABLE!$10:$10</definedName>
    <definedName name="_xlnm.Print_Titles" localSheetId="4">MEDIA_DB!$10:$10</definedName>
    <definedName name="_xlnm.Print_Titles" localSheetId="19">MESSAGE_MASTER!$10:$10</definedName>
    <definedName name="_xlnm.Print_Titles" localSheetId="21">PRINT_CONTROL_TABLE!$10:$10</definedName>
    <definedName name="_xlnm.Print_Titles" localSheetId="15">PRINT_REQUEST_TABLE!$10:$10</definedName>
    <definedName name="_xlnm.Print_Titles" localSheetId="13">'PRINTER_LIST（廃止）'!$10:$10</definedName>
    <definedName name="_xlnm.Print_Titles" localSheetId="25">SEARCH_INDEX_VIEW!$10:$10</definedName>
    <definedName name="_xlnm.Print_Titles" localSheetId="20">SEISAN_SHUTSUZU_TABLE!$10:$10</definedName>
    <definedName name="_xlnm.Print_Titles" localSheetId="10">USER_GROUP_MASTER!$10:$10</definedName>
    <definedName name="_xlnm.Print_Titles" localSheetId="12">USER_GRP_ACL_RELATION!$10:$10</definedName>
    <definedName name="_xlnm.Print_Titles" localSheetId="23">USER_ID_CONVERSION!$10:$10</definedName>
    <definedName name="_xlnm.Print_Titles" localSheetId="8">USER_MASTER!$10:$10</definedName>
    <definedName name="_xlnm.Print_Titles" localSheetId="1">テーブル一覧!$1:$1</definedName>
    <definedName name="Z_09D4B828_6A57_4F5A_B3CA_872C16C44210_.wvu.FilterData" localSheetId="11" hidden="1">ACCESS_LEVEL_MASTER!$C$10:$O$10</definedName>
    <definedName name="Z_09D4B828_6A57_4F5A_B3CA_872C16C44210_.wvu.FilterData" localSheetId="28" hidden="1">ACL_UPDATABLE_CONDITION_MASTER!$C$10:$O$10</definedName>
    <definedName name="Z_09D4B828_6A57_4F5A_B3CA_872C16C44210_.wvu.FilterData" localSheetId="26" hidden="1">ACL_UPDATE_NO_SEQUENCE!$C$10:$O$10</definedName>
    <definedName name="Z_09D4B828_6A57_4F5A_B3CA_872C16C44210_.wvu.FilterData" localSheetId="27" hidden="1">ACL_UPLOAD_TABLE!$C$10:$O$10</definedName>
    <definedName name="Z_09D4B828_6A57_4F5A_B3CA_872C16C44210_.wvu.FilterData" localSheetId="6" hidden="1">ADMIN_SETTING_MASTER!$C$10:$O$10</definedName>
    <definedName name="Z_09D4B828_6A57_4F5A_B3CA_872C16C44210_.wvu.FilterData" localSheetId="7" hidden="1">ADMIN_SETTING_MASTERの設定IDについて!#REF!</definedName>
    <definedName name="Z_09D4B828_6A57_4F5A_B3CA_872C16C44210_.wvu.FilterData" localSheetId="29" hidden="1">CAD_ENRTY_VIEW!$C$10:$O$10</definedName>
    <definedName name="Z_09D4B828_6A57_4F5A_B3CA_872C16C44210_.wvu.FilterData" localSheetId="9" hidden="1">DEPARTMENT_MASTER!$C$10:$O$10</definedName>
    <definedName name="Z_09D4B828_6A57_4F5A_B3CA_872C16C44210_.wvu.FilterData" localSheetId="22" hidden="1">DRWG_NO_RELATION!$C$10:$O$10</definedName>
    <definedName name="Z_09D4B828_6A57_4F5A_B3CA_872C16C44210_.wvu.FilterData" localSheetId="24" hidden="1">DRWGNO_PREFIX_MASTER!$C$10:$O$10</definedName>
    <definedName name="Z_09D4B828_6A57_4F5A_B3CA_872C16C44210_.wvu.FilterData" localSheetId="3" hidden="1">FILE_DB!$C$10:$O$10</definedName>
    <definedName name="Z_09D4B828_6A57_4F5A_B3CA_872C16C44210_.wvu.FilterData" localSheetId="2" hidden="1">INDEX_DB!$C$10:$O$10</definedName>
    <definedName name="Z_09D4B828_6A57_4F5A_B3CA_872C16C44210_.wvu.FilterData" localSheetId="17" hidden="1">JOB_REQUEST_EXPAND_TABLE!$C$10:$O$10</definedName>
    <definedName name="Z_09D4B828_6A57_4F5A_B3CA_872C16C44210_.wvu.FilterData" localSheetId="18" hidden="1">JOB_REQUEST_SEQUENCE!$C$10:$O$10</definedName>
    <definedName name="Z_09D4B828_6A57_4F5A_B3CA_872C16C44210_.wvu.FilterData" localSheetId="16" hidden="1">JOB_REQUEST_TABLE!$C$10:$O$10</definedName>
    <definedName name="Z_09D4B828_6A57_4F5A_B3CA_872C16C44210_.wvu.FilterData" localSheetId="4" hidden="1">MEDIA_DB!$C$10:$O$10</definedName>
    <definedName name="Z_09D4B828_6A57_4F5A_B3CA_872C16C44210_.wvu.FilterData" localSheetId="19" hidden="1">MESSAGE_MASTER!$C$10:$O$10</definedName>
    <definedName name="Z_09D4B828_6A57_4F5A_B3CA_872C16C44210_.wvu.FilterData" localSheetId="21" hidden="1">PRINT_CONTROL_TABLE!$C$10:$O$10</definedName>
    <definedName name="Z_09D4B828_6A57_4F5A_B3CA_872C16C44210_.wvu.FilterData" localSheetId="15" hidden="1">PRINT_REQUEST_TABLE!$C$10:$O$10</definedName>
    <definedName name="Z_09D4B828_6A57_4F5A_B3CA_872C16C44210_.wvu.FilterData" localSheetId="13" hidden="1">'PRINTER_LIST（廃止）'!$C$10:$O$10</definedName>
    <definedName name="Z_09D4B828_6A57_4F5A_B3CA_872C16C44210_.wvu.FilterData" localSheetId="25" hidden="1">SEARCH_INDEX_VIEW!$C$10:$O$10</definedName>
    <definedName name="Z_09D4B828_6A57_4F5A_B3CA_872C16C44210_.wvu.FilterData" localSheetId="20" hidden="1">SEISAN_SHUTSUZU_TABLE!$C$10:$O$10</definedName>
    <definedName name="Z_09D4B828_6A57_4F5A_B3CA_872C16C44210_.wvu.FilterData" localSheetId="10" hidden="1">USER_GROUP_MASTER!$C$10:$O$10</definedName>
    <definedName name="Z_09D4B828_6A57_4F5A_B3CA_872C16C44210_.wvu.FilterData" localSheetId="12" hidden="1">USER_GRP_ACL_RELATION!$C$10:$O$10</definedName>
    <definedName name="Z_09D4B828_6A57_4F5A_B3CA_872C16C44210_.wvu.FilterData" localSheetId="23" hidden="1">USER_ID_CONVERSION!$C$10:$O$10</definedName>
    <definedName name="Z_09D4B828_6A57_4F5A_B3CA_872C16C44210_.wvu.FilterData" localSheetId="8" hidden="1">USER_MASTER!$C$10:$O$10</definedName>
    <definedName name="Z_09D4B828_6A57_4F5A_B3CA_872C16C44210_.wvu.FilterData" localSheetId="1" hidden="1">テーブル一覧!$C$1:$J$1</definedName>
    <definedName name="Z_09D4B828_6A57_4F5A_B3CA_872C16C44210_.wvu.FilterData" localSheetId="5" hidden="1">メディア管理テーブルの操作方法詳細!#REF!</definedName>
    <definedName name="Z_7EA622E1_0045_4745_BF8E_965A613B626B_.wvu.FilterData" localSheetId="11" hidden="1">ACCESS_LEVEL_MASTER!$C$10:$O$10</definedName>
    <definedName name="Z_7EA622E1_0045_4745_BF8E_965A613B626B_.wvu.FilterData" localSheetId="28" hidden="1">ACL_UPDATABLE_CONDITION_MASTER!$C$10:$O$10</definedName>
    <definedName name="Z_7EA622E1_0045_4745_BF8E_965A613B626B_.wvu.FilterData" localSheetId="26" hidden="1">ACL_UPDATE_NO_SEQUENCE!$C$10:$O$10</definedName>
    <definedName name="Z_7EA622E1_0045_4745_BF8E_965A613B626B_.wvu.FilterData" localSheetId="27" hidden="1">ACL_UPLOAD_TABLE!$C$10:$O$10</definedName>
    <definedName name="Z_7EA622E1_0045_4745_BF8E_965A613B626B_.wvu.FilterData" localSheetId="6" hidden="1">ADMIN_SETTING_MASTER!$C$10:$O$10</definedName>
    <definedName name="Z_7EA622E1_0045_4745_BF8E_965A613B626B_.wvu.FilterData" localSheetId="7" hidden="1">ADMIN_SETTING_MASTERの設定IDについて!#REF!</definedName>
    <definedName name="Z_7EA622E1_0045_4745_BF8E_965A613B626B_.wvu.FilterData" localSheetId="29" hidden="1">CAD_ENRTY_VIEW!$C$10:$O$10</definedName>
    <definedName name="Z_7EA622E1_0045_4745_BF8E_965A613B626B_.wvu.FilterData" localSheetId="9" hidden="1">DEPARTMENT_MASTER!$C$10:$O$10</definedName>
    <definedName name="Z_7EA622E1_0045_4745_BF8E_965A613B626B_.wvu.FilterData" localSheetId="22" hidden="1">DRWG_NO_RELATION!$C$10:$O$10</definedName>
    <definedName name="Z_7EA622E1_0045_4745_BF8E_965A613B626B_.wvu.FilterData" localSheetId="24" hidden="1">DRWGNO_PREFIX_MASTER!$C$10:$O$10</definedName>
    <definedName name="Z_7EA622E1_0045_4745_BF8E_965A613B626B_.wvu.FilterData" localSheetId="3" hidden="1">FILE_DB!$C$10:$O$10</definedName>
    <definedName name="Z_7EA622E1_0045_4745_BF8E_965A613B626B_.wvu.FilterData" localSheetId="2" hidden="1">INDEX_DB!$C$10:$O$10</definedName>
    <definedName name="Z_7EA622E1_0045_4745_BF8E_965A613B626B_.wvu.FilterData" localSheetId="17" hidden="1">JOB_REQUEST_EXPAND_TABLE!$C$10:$O$10</definedName>
    <definedName name="Z_7EA622E1_0045_4745_BF8E_965A613B626B_.wvu.FilterData" localSheetId="18" hidden="1">JOB_REQUEST_SEQUENCE!$C$10:$O$10</definedName>
    <definedName name="Z_7EA622E1_0045_4745_BF8E_965A613B626B_.wvu.FilterData" localSheetId="16" hidden="1">JOB_REQUEST_TABLE!$C$10:$O$10</definedName>
    <definedName name="Z_7EA622E1_0045_4745_BF8E_965A613B626B_.wvu.FilterData" localSheetId="4" hidden="1">MEDIA_DB!$C$10:$O$10</definedName>
    <definedName name="Z_7EA622E1_0045_4745_BF8E_965A613B626B_.wvu.FilterData" localSheetId="19" hidden="1">MESSAGE_MASTER!$C$10:$O$10</definedName>
    <definedName name="Z_7EA622E1_0045_4745_BF8E_965A613B626B_.wvu.FilterData" localSheetId="21" hidden="1">PRINT_CONTROL_TABLE!$C$10:$O$10</definedName>
    <definedName name="Z_7EA622E1_0045_4745_BF8E_965A613B626B_.wvu.FilterData" localSheetId="15" hidden="1">PRINT_REQUEST_TABLE!$C$10:$O$10</definedName>
    <definedName name="Z_7EA622E1_0045_4745_BF8E_965A613B626B_.wvu.FilterData" localSheetId="13" hidden="1">'PRINTER_LIST（廃止）'!$C$10:$O$10</definedName>
    <definedName name="Z_7EA622E1_0045_4745_BF8E_965A613B626B_.wvu.FilterData" localSheetId="25" hidden="1">SEARCH_INDEX_VIEW!$C$10:$O$10</definedName>
    <definedName name="Z_7EA622E1_0045_4745_BF8E_965A613B626B_.wvu.FilterData" localSheetId="20" hidden="1">SEISAN_SHUTSUZU_TABLE!$C$10:$O$10</definedName>
    <definedName name="Z_7EA622E1_0045_4745_BF8E_965A613B626B_.wvu.FilterData" localSheetId="10" hidden="1">USER_GROUP_MASTER!$C$10:$O$10</definedName>
    <definedName name="Z_7EA622E1_0045_4745_BF8E_965A613B626B_.wvu.FilterData" localSheetId="12" hidden="1">USER_GRP_ACL_RELATION!$C$10:$O$10</definedName>
    <definedName name="Z_7EA622E1_0045_4745_BF8E_965A613B626B_.wvu.FilterData" localSheetId="23" hidden="1">USER_ID_CONVERSION!$C$10:$O$10</definedName>
    <definedName name="Z_7EA622E1_0045_4745_BF8E_965A613B626B_.wvu.FilterData" localSheetId="8" hidden="1">USER_MASTER!$C$10:$O$10</definedName>
    <definedName name="Z_7EA622E1_0045_4745_BF8E_965A613B626B_.wvu.FilterData" localSheetId="1" hidden="1">テーブル一覧!$C$1:$J$1</definedName>
    <definedName name="Z_7EA622E1_0045_4745_BF8E_965A613B626B_.wvu.FilterData" localSheetId="5" hidden="1">メディア管理テーブルの操作方法詳細!#REF!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6" i="41" l="1"/>
  <c r="F65" i="41" l="1"/>
  <c r="F58" i="41"/>
  <c r="F57" i="41"/>
  <c r="F56" i="41"/>
  <c r="F55" i="41"/>
  <c r="F54" i="41"/>
  <c r="F53" i="41"/>
  <c r="F46" i="41"/>
  <c r="F45" i="41"/>
  <c r="F44" i="41"/>
  <c r="F43" i="41"/>
  <c r="F42" i="41"/>
  <c r="F59" i="41" l="1"/>
  <c r="F52" i="41"/>
  <c r="F51" i="41"/>
  <c r="F50" i="41"/>
  <c r="F49" i="41"/>
  <c r="F48" i="41"/>
  <c r="F47" i="41"/>
  <c r="F41" i="41"/>
  <c r="F40" i="41"/>
  <c r="F39" i="41"/>
  <c r="F38" i="41"/>
  <c r="F37" i="41"/>
  <c r="F36" i="41"/>
  <c r="F35" i="41"/>
  <c r="F34" i="41"/>
  <c r="F33" i="41"/>
  <c r="F32" i="41"/>
  <c r="F31" i="41"/>
  <c r="F30" i="41"/>
  <c r="F29" i="41"/>
  <c r="F28" i="41"/>
  <c r="F27" i="41"/>
  <c r="F26" i="41"/>
  <c r="F25" i="41"/>
  <c r="F24" i="41"/>
  <c r="F23" i="41"/>
  <c r="F22" i="41"/>
  <c r="F21" i="41"/>
  <c r="F20" i="41"/>
  <c r="F19" i="41"/>
  <c r="F18" i="41"/>
  <c r="F17" i="41"/>
  <c r="F16" i="41"/>
  <c r="F15" i="41"/>
  <c r="F14" i="41"/>
  <c r="F13" i="41"/>
  <c r="F12" i="41"/>
  <c r="F11" i="41"/>
  <c r="L3" i="41" l="1"/>
  <c r="G11" i="4"/>
  <c r="L3" i="56"/>
  <c r="F11" i="54" l="1"/>
  <c r="L3" i="54" s="1"/>
  <c r="G26" i="4"/>
  <c r="F11" i="48"/>
  <c r="F12" i="48"/>
  <c r="F11" i="47"/>
  <c r="F12" i="47"/>
  <c r="F13" i="47"/>
  <c r="F14" i="47"/>
  <c r="F15" i="47"/>
  <c r="F16" i="47"/>
  <c r="F11" i="45"/>
  <c r="F12" i="45"/>
  <c r="F11" i="44"/>
  <c r="F12" i="44"/>
  <c r="F13" i="44"/>
  <c r="F14" i="44"/>
  <c r="F15" i="44"/>
  <c r="F16" i="44"/>
  <c r="F17" i="44"/>
  <c r="F18" i="44"/>
  <c r="F19" i="44"/>
  <c r="F20" i="44"/>
  <c r="F21" i="44"/>
  <c r="F22" i="44"/>
  <c r="F23" i="44"/>
  <c r="F24" i="44"/>
  <c r="F25" i="44"/>
  <c r="F26" i="44"/>
  <c r="F27" i="44"/>
  <c r="F28" i="44"/>
  <c r="F29" i="44"/>
  <c r="F30" i="44"/>
  <c r="F31" i="44"/>
  <c r="F32" i="44"/>
  <c r="F33" i="44"/>
  <c r="F34" i="44"/>
  <c r="F35" i="44"/>
  <c r="F11" i="43"/>
  <c r="F12" i="43"/>
  <c r="F13" i="43"/>
  <c r="F14" i="43"/>
  <c r="F15" i="43"/>
  <c r="F16" i="43"/>
  <c r="F17" i="43"/>
  <c r="F18" i="43"/>
  <c r="F19" i="43"/>
  <c r="F20" i="43"/>
  <c r="F21" i="43"/>
  <c r="F22" i="43"/>
  <c r="F23" i="43"/>
  <c r="F24" i="43"/>
  <c r="F25" i="43"/>
  <c r="F26" i="43"/>
  <c r="F27" i="43"/>
  <c r="F28" i="43"/>
  <c r="F29" i="43"/>
  <c r="F30" i="43"/>
  <c r="F11" i="40"/>
  <c r="F12" i="40"/>
  <c r="F13" i="40"/>
  <c r="F11" i="39"/>
  <c r="F12" i="39"/>
  <c r="F13" i="39"/>
  <c r="F14" i="39"/>
  <c r="F15" i="39"/>
  <c r="F11" i="38"/>
  <c r="F12" i="38"/>
  <c r="F13" i="38"/>
  <c r="F14" i="38"/>
  <c r="F15" i="38"/>
  <c r="F16" i="38"/>
  <c r="F17" i="38"/>
  <c r="F18" i="38"/>
  <c r="F19" i="38"/>
  <c r="F11" i="37"/>
  <c r="F12" i="37"/>
  <c r="F13" i="37"/>
  <c r="F14" i="37"/>
  <c r="F15" i="37"/>
  <c r="F16" i="37"/>
  <c r="F17" i="37"/>
  <c r="F18" i="37"/>
  <c r="F19" i="37"/>
  <c r="F20" i="37"/>
  <c r="F21" i="37"/>
  <c r="F22" i="37"/>
  <c r="F23" i="37"/>
  <c r="F24" i="37"/>
  <c r="F25" i="37"/>
  <c r="F26" i="37"/>
  <c r="F27" i="37"/>
  <c r="F28" i="37"/>
  <c r="F29" i="37"/>
  <c r="F30" i="37"/>
  <c r="F31" i="37"/>
  <c r="F32" i="37"/>
  <c r="F33" i="37"/>
  <c r="F34" i="37"/>
  <c r="F35" i="37"/>
  <c r="F11" i="36"/>
  <c r="F12" i="36"/>
  <c r="F13" i="36"/>
  <c r="F14" i="36"/>
  <c r="F15" i="36"/>
  <c r="F16" i="36"/>
  <c r="F17" i="36"/>
  <c r="F18" i="36"/>
  <c r="F19" i="36"/>
  <c r="F20" i="36"/>
  <c r="F21" i="36"/>
  <c r="F22" i="36"/>
  <c r="F11" i="35"/>
  <c r="F12" i="35"/>
  <c r="F13" i="35"/>
  <c r="F14" i="35"/>
  <c r="F15" i="35"/>
  <c r="F16" i="35"/>
  <c r="F17" i="35"/>
  <c r="F18" i="35"/>
  <c r="F19" i="35"/>
  <c r="F20" i="35"/>
  <c r="F21" i="35"/>
  <c r="F22" i="35"/>
  <c r="F23" i="35"/>
  <c r="F24" i="35"/>
  <c r="F25" i="35"/>
  <c r="F26" i="35"/>
  <c r="F27" i="35"/>
  <c r="F28" i="35"/>
  <c r="F29" i="35"/>
  <c r="F30" i="35"/>
  <c r="F31" i="35"/>
  <c r="F32" i="35"/>
  <c r="F33" i="35"/>
  <c r="F34" i="35"/>
  <c r="F35" i="35"/>
  <c r="F36" i="35"/>
  <c r="F37" i="35"/>
  <c r="F38" i="35"/>
  <c r="F39" i="35"/>
  <c r="F40" i="35"/>
  <c r="F41" i="35"/>
  <c r="F42" i="35"/>
  <c r="F11" i="34"/>
  <c r="F12" i="34"/>
  <c r="F13" i="34"/>
  <c r="F11" i="33"/>
  <c r="F12" i="33"/>
  <c r="F13" i="33"/>
  <c r="A11" i="32"/>
  <c r="F11" i="32"/>
  <c r="A12" i="32"/>
  <c r="F12" i="32"/>
  <c r="A13" i="32"/>
  <c r="F13" i="32"/>
  <c r="A14" i="32"/>
  <c r="F14" i="32"/>
  <c r="A15" i="32"/>
  <c r="F15" i="32"/>
  <c r="A16" i="32"/>
  <c r="F16" i="32"/>
  <c r="A17" i="32"/>
  <c r="F17" i="32"/>
  <c r="A18" i="32"/>
  <c r="F18" i="32"/>
  <c r="A19" i="32"/>
  <c r="F19" i="32"/>
  <c r="A20" i="32"/>
  <c r="F20" i="32"/>
  <c r="A21" i="32"/>
  <c r="F21" i="32"/>
  <c r="A22" i="32"/>
  <c r="F22" i="32"/>
  <c r="A23" i="32"/>
  <c r="F23" i="32"/>
  <c r="A24" i="32"/>
  <c r="F24" i="32"/>
  <c r="A25" i="32"/>
  <c r="F25" i="32"/>
  <c r="A26" i="32"/>
  <c r="F26" i="32"/>
  <c r="A27" i="32"/>
  <c r="F27" i="32"/>
  <c r="A28" i="32"/>
  <c r="F28" i="32"/>
  <c r="A29" i="32"/>
  <c r="F29" i="32"/>
  <c r="A30" i="32"/>
  <c r="F30" i="32"/>
  <c r="A31" i="32"/>
  <c r="F31" i="32"/>
  <c r="A32" i="32"/>
  <c r="F32" i="32"/>
  <c r="A33" i="32"/>
  <c r="F33" i="32"/>
  <c r="A34" i="32"/>
  <c r="F34" i="32"/>
  <c r="A35" i="32"/>
  <c r="F35" i="32"/>
  <c r="A36" i="32"/>
  <c r="F36" i="32"/>
  <c r="A37" i="32"/>
  <c r="F37" i="32"/>
  <c r="A38" i="32"/>
  <c r="F38" i="32"/>
  <c r="A39" i="32"/>
  <c r="F39" i="32"/>
  <c r="A40" i="32"/>
  <c r="F40" i="32"/>
  <c r="A41" i="32"/>
  <c r="F41" i="32"/>
  <c r="A42" i="32"/>
  <c r="F42" i="32"/>
  <c r="A43" i="32"/>
  <c r="F43" i="32"/>
  <c r="A44" i="32"/>
  <c r="F44" i="32"/>
  <c r="A45" i="32"/>
  <c r="F45" i="32"/>
  <c r="A46" i="32"/>
  <c r="F46" i="32"/>
  <c r="A47" i="32"/>
  <c r="F47" i="32"/>
  <c r="A48" i="32"/>
  <c r="F48" i="32"/>
  <c r="A49" i="32"/>
  <c r="F49" i="32"/>
  <c r="A50" i="32"/>
  <c r="F50" i="32"/>
  <c r="A51" i="32"/>
  <c r="F51" i="32"/>
  <c r="A52" i="32"/>
  <c r="F52" i="32"/>
  <c r="A53" i="32"/>
  <c r="F53" i="32"/>
  <c r="A54" i="32"/>
  <c r="F54" i="32"/>
  <c r="A55" i="32"/>
  <c r="F55" i="32"/>
  <c r="A56" i="32"/>
  <c r="F56" i="32"/>
  <c r="A57" i="32"/>
  <c r="F57" i="32"/>
  <c r="A58" i="32"/>
  <c r="F58" i="32"/>
  <c r="A59" i="32"/>
  <c r="F59" i="32"/>
  <c r="A60" i="32"/>
  <c r="F60" i="32"/>
  <c r="A61" i="32"/>
  <c r="F61" i="32"/>
  <c r="A62" i="32"/>
  <c r="F62" i="32"/>
  <c r="A63" i="32"/>
  <c r="F63" i="32"/>
  <c r="A64" i="32"/>
  <c r="F64" i="32"/>
  <c r="A65" i="32"/>
  <c r="F65" i="32"/>
  <c r="A66" i="32"/>
  <c r="F66" i="32"/>
  <c r="A67" i="32"/>
  <c r="F67" i="32"/>
  <c r="A68" i="32"/>
  <c r="F68" i="32"/>
  <c r="A69" i="32"/>
  <c r="F69" i="32"/>
  <c r="A70" i="32"/>
  <c r="F70" i="32"/>
  <c r="A71" i="32"/>
  <c r="F71" i="32"/>
  <c r="A72" i="32"/>
  <c r="F72" i="32"/>
  <c r="A73" i="32"/>
  <c r="F73" i="32"/>
  <c r="A74" i="32"/>
  <c r="F74" i="32"/>
  <c r="A75" i="32"/>
  <c r="F75" i="32"/>
  <c r="A76" i="32"/>
  <c r="F76" i="32"/>
  <c r="A77" i="32"/>
  <c r="F77" i="32"/>
  <c r="A78" i="32"/>
  <c r="F78" i="32"/>
  <c r="A79" i="32"/>
  <c r="F79" i="32"/>
  <c r="A80" i="32"/>
  <c r="F80" i="32"/>
  <c r="F11" i="31"/>
  <c r="F12" i="31"/>
  <c r="F11" i="30"/>
  <c r="F12" i="30"/>
  <c r="F13" i="30"/>
  <c r="F14" i="30"/>
  <c r="F15" i="30"/>
  <c r="F12" i="29"/>
  <c r="F15" i="29"/>
  <c r="F11" i="28"/>
  <c r="F12" i="28"/>
  <c r="F13" i="28"/>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G2" i="4"/>
  <c r="G3" i="4"/>
  <c r="G4" i="4"/>
  <c r="G5" i="4"/>
  <c r="G6" i="4"/>
  <c r="G7" i="4"/>
  <c r="G8" i="4"/>
  <c r="G9" i="4"/>
  <c r="G10" i="4"/>
  <c r="G12" i="4"/>
  <c r="G13" i="4"/>
  <c r="G14" i="4"/>
  <c r="G15" i="4"/>
  <c r="G16" i="4"/>
  <c r="G17" i="4"/>
  <c r="G18" i="4"/>
  <c r="G19" i="4"/>
  <c r="G20" i="4"/>
  <c r="G21" i="4"/>
  <c r="G22" i="4"/>
  <c r="G23" i="4"/>
  <c r="G24" i="4"/>
  <c r="G25" i="4"/>
  <c r="F11" i="53"/>
  <c r="F12" i="53"/>
  <c r="F12" i="52"/>
  <c r="F13" i="52"/>
  <c r="F15" i="52"/>
  <c r="F17" i="52"/>
  <c r="F20" i="52"/>
  <c r="F25" i="52"/>
  <c r="F31" i="52"/>
  <c r="F32" i="52"/>
  <c r="F11" i="51"/>
  <c r="F12" i="51"/>
  <c r="F13" i="51"/>
  <c r="F11" i="50"/>
  <c r="F12" i="50"/>
  <c r="F13" i="50"/>
  <c r="F14" i="50"/>
  <c r="F15" i="50"/>
  <c r="F16" i="50"/>
  <c r="F17" i="50"/>
  <c r="F18" i="50"/>
  <c r="F19" i="50"/>
  <c r="F20" i="50"/>
  <c r="F21" i="50"/>
  <c r="F22" i="50"/>
  <c r="F23" i="50"/>
  <c r="F24" i="50"/>
  <c r="F25" i="50"/>
  <c r="F26" i="50"/>
  <c r="F27" i="50"/>
  <c r="F28" i="50"/>
  <c r="F29" i="50"/>
  <c r="F30" i="50"/>
  <c r="F31" i="50"/>
  <c r="F32" i="50"/>
  <c r="F33" i="50"/>
  <c r="F34" i="50"/>
  <c r="F35" i="50"/>
  <c r="F36" i="50"/>
  <c r="F37" i="50"/>
  <c r="F38" i="50"/>
  <c r="F39" i="50"/>
  <c r="F40" i="50"/>
  <c r="F41" i="50"/>
  <c r="F42" i="50"/>
  <c r="F43" i="50"/>
  <c r="F44" i="50"/>
  <c r="F45" i="50"/>
  <c r="F46" i="50"/>
  <c r="F47" i="50"/>
  <c r="F48" i="50"/>
  <c r="F49" i="50"/>
  <c r="L3" i="29" l="1"/>
  <c r="F4" i="4" s="1"/>
  <c r="L3" i="53"/>
  <c r="F25" i="4" s="1"/>
  <c r="L3" i="40"/>
  <c r="F16" i="4" s="1"/>
  <c r="L3" i="45"/>
  <c r="F19" i="4" s="1"/>
  <c r="L3" i="28"/>
  <c r="F3" i="4" s="1"/>
  <c r="L3" i="34"/>
  <c r="F10" i="4" s="1"/>
  <c r="L3" i="47"/>
  <c r="F20" i="4" s="1"/>
  <c r="L3" i="51"/>
  <c r="F23" i="4" s="1"/>
  <c r="L3" i="52"/>
  <c r="F24" i="4" s="1"/>
  <c r="L3" i="10"/>
  <c r="F2" i="4" s="1"/>
  <c r="L3" i="50"/>
  <c r="F26" i="4" s="1"/>
  <c r="F6" i="4"/>
  <c r="L3" i="31"/>
  <c r="F7" i="4" s="1"/>
  <c r="L3" i="32"/>
  <c r="F8" i="4" s="1"/>
  <c r="L3" i="43"/>
  <c r="F17" i="4" s="1"/>
  <c r="L3" i="38"/>
  <c r="F14" i="4" s="1"/>
  <c r="L3" i="48"/>
  <c r="F21" i="4" s="1"/>
  <c r="L3" i="30"/>
  <c r="F5" i="4" s="1"/>
  <c r="L3" i="33"/>
  <c r="F9" i="4" s="1"/>
  <c r="L3" i="35"/>
  <c r="F11" i="4" s="1"/>
  <c r="L3" i="37"/>
  <c r="F13" i="4" s="1"/>
  <c r="L3" i="39"/>
  <c r="F15" i="4" s="1"/>
  <c r="L3" i="44"/>
  <c r="F18" i="4" s="1"/>
  <c r="L3" i="36"/>
  <c r="F12" i="4" s="1"/>
  <c r="F22" i="4"/>
</calcChain>
</file>

<file path=xl/sharedStrings.xml><?xml version="1.0" encoding="utf-8"?>
<sst xmlns="http://schemas.openxmlformats.org/spreadsheetml/2006/main" count="3875" uniqueCount="1540">
  <si>
    <t>No</t>
    <phoneticPr fontId="14"/>
  </si>
  <si>
    <t>Version</t>
  </si>
  <si>
    <t>更新日</t>
  </si>
  <si>
    <t>更新者</t>
  </si>
  <si>
    <t>更新対象オブジェクト</t>
    <rPh sb="0" eb="2">
      <t>コウシン</t>
    </rPh>
    <rPh sb="2" eb="4">
      <t>タイショウ</t>
    </rPh>
    <phoneticPr fontId="14"/>
  </si>
  <si>
    <t>更新内容</t>
  </si>
  <si>
    <t>テーブル</t>
    <phoneticPr fontId="14"/>
  </si>
  <si>
    <t>ビュー</t>
    <phoneticPr fontId="14"/>
  </si>
  <si>
    <t>1.11</t>
    <phoneticPr fontId="14"/>
  </si>
  <si>
    <t>衛藤</t>
    <rPh sb="0" eb="2">
      <t>エトウ</t>
    </rPh>
    <phoneticPr fontId="14"/>
  </si>
  <si>
    <t>サーバ移行作業に伴い新様式で再作成。
メディア管理の変更にともないメディアＤＢ変更。</t>
    <rPh sb="3" eb="5">
      <t>イコウ</t>
    </rPh>
    <rPh sb="5" eb="7">
      <t>サギョウ</t>
    </rPh>
    <rPh sb="8" eb="9">
      <t>トモナ</t>
    </rPh>
    <rPh sb="10" eb="13">
      <t>シンヨウシキ</t>
    </rPh>
    <rPh sb="14" eb="15">
      <t>サイ</t>
    </rPh>
    <rPh sb="15" eb="17">
      <t>サクセイ</t>
    </rPh>
    <rPh sb="23" eb="25">
      <t>カンリ</t>
    </rPh>
    <rPh sb="26" eb="28">
      <t>ヘンコウ</t>
    </rPh>
    <rPh sb="39" eb="41">
      <t>ヘンコウ</t>
    </rPh>
    <phoneticPr fontId="14"/>
  </si>
  <si>
    <t>1.12</t>
    <phoneticPr fontId="14"/>
  </si>
  <si>
    <t>ジェイテクト様のレビューを受け修正
ADMIN_FLAGに値２：管理者＋削除ボタン使用権限を追加</t>
    <rPh sb="6" eb="7">
      <t>サマ</t>
    </rPh>
    <rPh sb="13" eb="14">
      <t>ウ</t>
    </rPh>
    <rPh sb="15" eb="17">
      <t>シュウセイ</t>
    </rPh>
    <rPh sb="29" eb="30">
      <t>アタイ</t>
    </rPh>
    <rPh sb="46" eb="48">
      <t>ツイカ</t>
    </rPh>
    <phoneticPr fontId="14"/>
  </si>
  <si>
    <t>1.20</t>
    <phoneticPr fontId="14"/>
  </si>
  <si>
    <t>田中</t>
    <rPh sb="0" eb="2">
      <t>タナカ</t>
    </rPh>
    <phoneticPr fontId="14"/>
  </si>
  <si>
    <t>・index_dbテーブルに1物2品番カラムの追加
・新旧図番対応テーブルの追加
・ユーザID変換テーブルの追加</t>
    <rPh sb="15" eb="16">
      <t>ブツ</t>
    </rPh>
    <rPh sb="17" eb="19">
      <t>ヒンバン</t>
    </rPh>
    <rPh sb="23" eb="25">
      <t>ツイカ</t>
    </rPh>
    <rPh sb="27" eb="29">
      <t>シンキュウ</t>
    </rPh>
    <rPh sb="29" eb="30">
      <t>ズ</t>
    </rPh>
    <rPh sb="30" eb="31">
      <t>バン</t>
    </rPh>
    <rPh sb="31" eb="33">
      <t>タイオウ</t>
    </rPh>
    <rPh sb="38" eb="40">
      <t>ツイカ</t>
    </rPh>
    <rPh sb="47" eb="49">
      <t>ヘンカン</t>
    </rPh>
    <rPh sb="54" eb="56">
      <t>ツイカ</t>
    </rPh>
    <phoneticPr fontId="14"/>
  </si>
  <si>
    <t>1.21</t>
    <phoneticPr fontId="14"/>
  </si>
  <si>
    <t>・全テーブル定義に、Unique制約のカラムの追加
・ユーザID変換テーブルの外部システムユーザIDを3から5に拡張</t>
    <rPh sb="1" eb="2">
      <t>ゼン</t>
    </rPh>
    <rPh sb="6" eb="8">
      <t>テイギ</t>
    </rPh>
    <rPh sb="16" eb="18">
      <t>セイヤク</t>
    </rPh>
    <rPh sb="23" eb="25">
      <t>ツイカ</t>
    </rPh>
    <rPh sb="32" eb="34">
      <t>ヘンカン</t>
    </rPh>
    <rPh sb="39" eb="41">
      <t>ガイブ</t>
    </rPh>
    <rPh sb="56" eb="58">
      <t>カクチョウ</t>
    </rPh>
    <phoneticPr fontId="14"/>
  </si>
  <si>
    <t>1.22</t>
    <phoneticPr fontId="14"/>
  </si>
  <si>
    <t>・利用者グループマスターに1物2品番図番の”0：表示しない、1：表示する”を追加</t>
    <rPh sb="38" eb="40">
      <t>ツイカ</t>
    </rPh>
    <phoneticPr fontId="14"/>
  </si>
  <si>
    <t>1.23</t>
    <phoneticPr fontId="14"/>
  </si>
  <si>
    <t>○</t>
    <phoneticPr fontId="14"/>
  </si>
  <si>
    <t>・新旧図番区別マスターの追加</t>
    <rPh sb="1" eb="2">
      <t>シン</t>
    </rPh>
    <rPh sb="2" eb="4">
      <t>キュウズ</t>
    </rPh>
    <rPh sb="4" eb="5">
      <t>バン</t>
    </rPh>
    <rPh sb="5" eb="7">
      <t>クベツ</t>
    </rPh>
    <rPh sb="12" eb="14">
      <t>ツイカ</t>
    </rPh>
    <phoneticPr fontId="14"/>
  </si>
  <si>
    <t>1.24</t>
    <phoneticPr fontId="14"/>
  </si>
  <si>
    <t>・新旧図番区別マスターの新旧判定フラグの値を変更</t>
    <rPh sb="12" eb="14">
      <t>シンキュウ</t>
    </rPh>
    <rPh sb="14" eb="16">
      <t>ハンテイ</t>
    </rPh>
    <rPh sb="20" eb="21">
      <t>アタイ</t>
    </rPh>
    <rPh sb="22" eb="24">
      <t>ヘンコウ</t>
    </rPh>
    <phoneticPr fontId="14"/>
  </si>
  <si>
    <t>1.25</t>
    <phoneticPr fontId="14"/>
  </si>
  <si>
    <t>衛藤
田中</t>
    <rPh sb="0" eb="2">
      <t>エトウ</t>
    </rPh>
    <rPh sb="3" eb="5">
      <t>タナカ</t>
    </rPh>
    <phoneticPr fontId="14"/>
  </si>
  <si>
    <t>・全てのテーブルに使用文字種欄を追加
・ADMIN_SETTING_MASTERにID等の説明を追加</t>
    <rPh sb="1" eb="2">
      <t>スベ</t>
    </rPh>
    <rPh sb="14" eb="15">
      <t>ラン</t>
    </rPh>
    <rPh sb="16" eb="18">
      <t>ツイカ</t>
    </rPh>
    <rPh sb="43" eb="44">
      <t>トウ</t>
    </rPh>
    <rPh sb="45" eb="47">
      <t>セツメイ</t>
    </rPh>
    <rPh sb="48" eb="50">
      <t>ツイカ</t>
    </rPh>
    <phoneticPr fontId="14"/>
  </si>
  <si>
    <t>1.26</t>
    <phoneticPr fontId="14"/>
  </si>
  <si>
    <t>衛藤</t>
    <phoneticPr fontId="14"/>
  </si>
  <si>
    <t>ドキュメント表示権限印刷権限の変更のため以下の記述追加
・利用者グループマスターに閲覧フォーマットフラグ（VIEW_PRINT_DOC）を追加
・利用者グループ・アクセスレベル関連テーブルに「TIFF/PDFの選択は利用者グループマスターの閲覧フォーマットフラグ（VIEW_PRINT_DOC）で行う」旨追加。</t>
    <rPh sb="20" eb="22">
      <t>イカ</t>
    </rPh>
    <rPh sb="23" eb="25">
      <t>キジュツ</t>
    </rPh>
    <rPh sb="25" eb="27">
      <t>ツイカ</t>
    </rPh>
    <rPh sb="69" eb="71">
      <t>ツイカ</t>
    </rPh>
    <rPh sb="151" eb="152">
      <t>ムネ</t>
    </rPh>
    <rPh sb="152" eb="154">
      <t>ツイカ</t>
    </rPh>
    <phoneticPr fontId="14"/>
  </si>
  <si>
    <t>1.27</t>
    <phoneticPr fontId="14"/>
  </si>
  <si>
    <t>利用者グループマスターに閲覧フォーマットフラグ（VIEW_PRINT_DOC）に、TIFF/PDFでない値がセットできないように制約をつける</t>
    <phoneticPr fontId="14"/>
  </si>
  <si>
    <t>1.30</t>
    <phoneticPr fontId="14"/>
  </si>
  <si>
    <t>山岸</t>
    <rPh sb="0" eb="2">
      <t>ヤマギシ</t>
    </rPh>
    <phoneticPr fontId="14"/>
  </si>
  <si>
    <t>サーバ更新およびDRASAP改修に伴う変更。
・ユーザマスタに属性（アクセスレベル変更許可フラグ）を追加
・ユーザマスタ項目の桁数変更（原価部門コード、身分コード）
・原価部門マスターテーブルの桁数変更（原価部門コード）
・アクセスレベルマスタに属性（グループコード、該当図区分、機密管理図区分）を追加
・外部公開の為に属性検索用Viewを追加
・ACL管理NO採番テーブルを追加
・ACLアップロードデータテーブルを追加
・ACL変更可否判断マスタを追加
・管理者設定マスターに複数図番指定時の検索可能件数データを追加</t>
    <phoneticPr fontId="14"/>
  </si>
  <si>
    <t>1.31</t>
    <phoneticPr fontId="14"/>
  </si>
  <si>
    <t>・ユーザマスタの属性（アクセスレベル一括更新ツール許可フラグ、DLマネージャ利用可能フラグ）を追加
・アクセスレベルマスタに属性（バルーン表示内容）を追加
・ACLアップロードテーブルの属性（変更前アクセスレベル名、変更後アクセスレベル名）を追加
・利用者グループ・アクセスレベル関連テーブルにコメントを追記</t>
    <rPh sb="8" eb="10">
      <t>ゾクセイ</t>
    </rPh>
    <rPh sb="18" eb="20">
      <t>イッカツ</t>
    </rPh>
    <rPh sb="20" eb="22">
      <t>コウシン</t>
    </rPh>
    <rPh sb="25" eb="27">
      <t>キョカ</t>
    </rPh>
    <rPh sb="47" eb="49">
      <t>ツイカ</t>
    </rPh>
    <rPh sb="93" eb="95">
      <t>ゾクセイ</t>
    </rPh>
    <rPh sb="96" eb="98">
      <t>ヘンコウ</t>
    </rPh>
    <rPh sb="98" eb="99">
      <t>マエ</t>
    </rPh>
    <rPh sb="106" eb="107">
      <t>メイ</t>
    </rPh>
    <rPh sb="110" eb="111">
      <t>アト</t>
    </rPh>
    <rPh sb="121" eb="123">
      <t>ツイカ</t>
    </rPh>
    <rPh sb="152" eb="154">
      <t>ツイキ</t>
    </rPh>
    <phoneticPr fontId="14"/>
  </si>
  <si>
    <t>1.32</t>
    <phoneticPr fontId="14"/>
  </si>
  <si>
    <t>・利用者グループ・アクセスレベル関連テーブルに値（0:参照不可）を追加
・ユーザー管理マスター．ＤＬマネージャ利用可能フラグに値（1：利用可能＋保存ボタン使用権限）を追加</t>
    <rPh sb="23" eb="24">
      <t>アタイ</t>
    </rPh>
    <rPh sb="27" eb="29">
      <t>サンショウ</t>
    </rPh>
    <rPh sb="29" eb="31">
      <t>フカ</t>
    </rPh>
    <rPh sb="33" eb="35">
      <t>ツイカ</t>
    </rPh>
    <rPh sb="63" eb="64">
      <t>アタイ</t>
    </rPh>
    <rPh sb="72" eb="74">
      <t>ホゾン</t>
    </rPh>
    <rPh sb="77" eb="79">
      <t>シヨウ</t>
    </rPh>
    <rPh sb="79" eb="81">
      <t>ケンゲン</t>
    </rPh>
    <rPh sb="83" eb="85">
      <t>ツイカ</t>
    </rPh>
    <phoneticPr fontId="14"/>
  </si>
  <si>
    <t>1.40</t>
    <phoneticPr fontId="14"/>
  </si>
  <si>
    <t>CAD連携用のVIEWの追加</t>
    <rPh sb="3" eb="5">
      <t>レンケイ</t>
    </rPh>
    <rPh sb="5" eb="6">
      <t>ヨウ</t>
    </rPh>
    <rPh sb="12" eb="14">
      <t>ツイカ</t>
    </rPh>
    <phoneticPr fontId="14"/>
  </si>
  <si>
    <t>1.54</t>
    <phoneticPr fontId="14"/>
  </si>
  <si>
    <t>・A-PLOT連携用のテーブルの追加（A-PLOT側のテーブルは別資料）
・ADMIN_SETTING_MASTERの値の追加
・ADMIN_SETTING_MASTERのカラムサイズ変更
・PRINTER_LISTテーブルの廃止と、PRINTER_LISTビューの定義</t>
    <rPh sb="7" eb="9">
      <t>レンケイ</t>
    </rPh>
    <rPh sb="9" eb="10">
      <t>ヨウ</t>
    </rPh>
    <rPh sb="16" eb="18">
      <t>ツイカ</t>
    </rPh>
    <rPh sb="25" eb="26">
      <t>ガワ</t>
    </rPh>
    <rPh sb="32" eb="33">
      <t>ベツ</t>
    </rPh>
    <rPh sb="33" eb="35">
      <t>シリョウ</t>
    </rPh>
    <rPh sb="59" eb="60">
      <t>アタイ</t>
    </rPh>
    <rPh sb="61" eb="63">
      <t>ツイカ</t>
    </rPh>
    <rPh sb="92" eb="94">
      <t>ヘンコウ</t>
    </rPh>
    <rPh sb="113" eb="115">
      <t>ハイシ</t>
    </rPh>
    <rPh sb="133" eb="135">
      <t>テイギ</t>
    </rPh>
    <phoneticPr fontId="14"/>
  </si>
  <si>
    <t>2.00</t>
    <phoneticPr fontId="14"/>
  </si>
  <si>
    <t>古田</t>
    <rPh sb="0" eb="2">
      <t>フルタ</t>
    </rPh>
    <phoneticPr fontId="14"/>
  </si>
  <si>
    <t>ログイン画面新設対応に伴い、以下を修正
・ユーザ管理マスタ（USER_MASTER）に以下を追加
　　パスワード設定日（PASSWD_UPD_DATE)
　　原図庫ユーザフラグ（REPRO_USER_FLAG)</t>
    <rPh sb="4" eb="6">
      <t>ガメン</t>
    </rPh>
    <rPh sb="6" eb="8">
      <t>シンセツ</t>
    </rPh>
    <rPh sb="8" eb="10">
      <t>タイオウ</t>
    </rPh>
    <rPh sb="11" eb="12">
      <t>トモナ</t>
    </rPh>
    <rPh sb="14" eb="16">
      <t>イカ</t>
    </rPh>
    <rPh sb="17" eb="19">
      <t>シュウセイ</t>
    </rPh>
    <rPh sb="24" eb="26">
      <t>カンリ</t>
    </rPh>
    <rPh sb="43" eb="45">
      <t>イカ</t>
    </rPh>
    <rPh sb="46" eb="48">
      <t>ツイカ</t>
    </rPh>
    <phoneticPr fontId="14"/>
  </si>
  <si>
    <t>2.01</t>
    <phoneticPr fontId="14"/>
  </si>
  <si>
    <t>ログイン画面新設対応に伴い、以下を修正
・ユーザ管理マスタ（USER_MASTER）に以下を追加
　　図面登録依頼フラグ（DWG_REG_REQ_FLAG)</t>
    <rPh sb="4" eb="6">
      <t>ガメン</t>
    </rPh>
    <rPh sb="6" eb="8">
      <t>シンセツ</t>
    </rPh>
    <rPh sb="8" eb="10">
      <t>タイオウ</t>
    </rPh>
    <rPh sb="11" eb="12">
      <t>トモナ</t>
    </rPh>
    <rPh sb="14" eb="16">
      <t>イカ</t>
    </rPh>
    <rPh sb="17" eb="19">
      <t>シュウセイ</t>
    </rPh>
    <rPh sb="24" eb="26">
      <t>カンリ</t>
    </rPh>
    <rPh sb="43" eb="45">
      <t>イカ</t>
    </rPh>
    <rPh sb="46" eb="48">
      <t>ツイカ</t>
    </rPh>
    <rPh sb="51" eb="53">
      <t>ズメン</t>
    </rPh>
    <rPh sb="53" eb="55">
      <t>トウロク</t>
    </rPh>
    <rPh sb="55" eb="57">
      <t>イライ</t>
    </rPh>
    <phoneticPr fontId="14"/>
  </si>
  <si>
    <t>2.10</t>
    <phoneticPr fontId="14"/>
  </si>
  <si>
    <t>マルチPDF出力対応に伴い、以下を修正
・ユーザ管理マスタ（USER_MASTER）に以下を追加
　　マルチPDF出力許可フラグ（MULTI_PDF_FLAG)</t>
    <rPh sb="11" eb="12">
      <t>トモナ</t>
    </rPh>
    <rPh sb="14" eb="16">
      <t>イカ</t>
    </rPh>
    <rPh sb="17" eb="19">
      <t>シュウセイ</t>
    </rPh>
    <rPh sb="24" eb="26">
      <t>カンリ</t>
    </rPh>
    <rPh sb="43" eb="45">
      <t>イカ</t>
    </rPh>
    <rPh sb="46" eb="48">
      <t>ツイカ</t>
    </rPh>
    <rPh sb="57" eb="59">
      <t>シュツリョク</t>
    </rPh>
    <rPh sb="59" eb="61">
      <t>キョカ</t>
    </rPh>
    <phoneticPr fontId="14"/>
  </si>
  <si>
    <t>2.20</t>
    <phoneticPr fontId="14"/>
  </si>
  <si>
    <t>〇</t>
    <phoneticPr fontId="14"/>
  </si>
  <si>
    <t>生産用出図テーブルのトータル出力枚数と出力可能枚数の定義を明確にした</t>
    <rPh sb="0" eb="5">
      <t>セイサンヨウシュツズ</t>
    </rPh>
    <rPh sb="26" eb="28">
      <t>テイギ</t>
    </rPh>
    <rPh sb="29" eb="31">
      <t>メイカク</t>
    </rPh>
    <phoneticPr fontId="14"/>
  </si>
  <si>
    <t>2.30</t>
    <phoneticPr fontId="14"/>
  </si>
  <si>
    <t>塗</t>
    <rPh sb="0" eb="1">
      <t>ト</t>
    </rPh>
    <phoneticPr fontId="14"/>
  </si>
  <si>
    <t>マイグレーションに伴う追加対応でユーザー管理マスター定義を修正
・検索カラム６～１０選択を追加
・表示カラム７～１２選択を追加
・最新追番のみ表示フラグを追加
・サムネイルサイズを追加</t>
    <rPh sb="26" eb="28">
      <t>テイギ</t>
    </rPh>
    <rPh sb="29" eb="31">
      <t>シュウセイ</t>
    </rPh>
    <phoneticPr fontId="14"/>
  </si>
  <si>
    <t>分類</t>
    <rPh sb="0" eb="2">
      <t>ブンルイ</t>
    </rPh>
    <phoneticPr fontId="14"/>
  </si>
  <si>
    <t>NO.</t>
    <phoneticPr fontId="14"/>
  </si>
  <si>
    <t>オブジェクト名（物理名）</t>
    <phoneticPr fontId="14"/>
  </si>
  <si>
    <t>オブジェクト名（論理名）</t>
    <rPh sb="6" eb="7">
      <t>メイ</t>
    </rPh>
    <rPh sb="8" eb="10">
      <t>ロンリ</t>
    </rPh>
    <rPh sb="10" eb="11">
      <t>メイ</t>
    </rPh>
    <phoneticPr fontId="14"/>
  </si>
  <si>
    <t>属性</t>
    <rPh sb="0" eb="2">
      <t>ゾクセイ</t>
    </rPh>
    <phoneticPr fontId="14"/>
  </si>
  <si>
    <t>RecSize</t>
    <phoneticPr fontId="14"/>
  </si>
  <si>
    <t>説明（定義、および業務例）</t>
    <rPh sb="0" eb="2">
      <t>セツメイ</t>
    </rPh>
    <rPh sb="3" eb="5">
      <t>テイギ</t>
    </rPh>
    <rPh sb="9" eb="11">
      <t>ギョウム</t>
    </rPh>
    <rPh sb="11" eb="12">
      <t>レイ</t>
    </rPh>
    <phoneticPr fontId="14"/>
  </si>
  <si>
    <t>シノニム名</t>
    <rPh sb="4" eb="5">
      <t>メイ</t>
    </rPh>
    <phoneticPr fontId="14"/>
  </si>
  <si>
    <t>権限</t>
    <rPh sb="0" eb="2">
      <t>ケンゲン</t>
    </rPh>
    <phoneticPr fontId="14"/>
  </si>
  <si>
    <t>トリガー</t>
    <phoneticPr fontId="14"/>
  </si>
  <si>
    <t>図面情報</t>
  </si>
  <si>
    <t>INDEX_DB</t>
    <phoneticPr fontId="14"/>
  </si>
  <si>
    <t>属性情報テーブル</t>
  </si>
  <si>
    <t>リソース</t>
  </si>
  <si>
    <t>FILE_DB</t>
    <phoneticPr fontId="14"/>
  </si>
  <si>
    <t>ファイル名管理テーブル</t>
  </si>
  <si>
    <t>リソース</t>
    <phoneticPr fontId="14"/>
  </si>
  <si>
    <t>MEDIA_DB</t>
    <phoneticPr fontId="14"/>
  </si>
  <si>
    <t>メディア管理テーブル</t>
  </si>
  <si>
    <t>システム管理</t>
    <phoneticPr fontId="14"/>
  </si>
  <si>
    <t>ADMIN_SETTING_MASTER</t>
    <phoneticPr fontId="14"/>
  </si>
  <si>
    <t>管理者設定マスター</t>
  </si>
  <si>
    <t>組織</t>
  </si>
  <si>
    <t>USER_MASTER</t>
    <phoneticPr fontId="14"/>
  </si>
  <si>
    <t>ユーザー管理マスター</t>
  </si>
  <si>
    <t>DEPARTMENT_MASTER</t>
    <phoneticPr fontId="14"/>
  </si>
  <si>
    <t>原価部門マスターテーブル</t>
  </si>
  <si>
    <t>USER_GROUP_MASTER</t>
    <phoneticPr fontId="14"/>
  </si>
  <si>
    <t>利用者グループマスター</t>
  </si>
  <si>
    <t>アクセス制御</t>
  </si>
  <si>
    <t>ACCESS_LEVEL_MASTER</t>
    <phoneticPr fontId="14"/>
  </si>
  <si>
    <t>アクセスレベルマスター</t>
  </si>
  <si>
    <t>USER_GRP_ACL_RELATION</t>
    <phoneticPr fontId="14"/>
  </si>
  <si>
    <t>利用者グループ・アクセスレベル関連テーブル</t>
  </si>
  <si>
    <t>出図</t>
  </si>
  <si>
    <t>PRINTER_LIST</t>
    <phoneticPr fontId="14"/>
  </si>
  <si>
    <t>プリンターリストビュー</t>
    <phoneticPr fontId="14"/>
  </si>
  <si>
    <t>PRINT_REQUEST_TABLE</t>
    <phoneticPr fontId="14"/>
  </si>
  <si>
    <t>参考図出力用テーブル</t>
  </si>
  <si>
    <t>イベント</t>
    <phoneticPr fontId="14"/>
  </si>
  <si>
    <t>JOB_REQUEST_TABLE</t>
    <phoneticPr fontId="14"/>
  </si>
  <si>
    <t>原図庫作業依頼テーブル</t>
  </si>
  <si>
    <t>JOB_REQUEST_EXPAND_TABLE</t>
    <phoneticPr fontId="14"/>
  </si>
  <si>
    <t>原図庫作業依頼展開テーブル</t>
  </si>
  <si>
    <t>JOB_REQUEST_SEQUENCE</t>
    <phoneticPr fontId="14"/>
  </si>
  <si>
    <t>原図庫作業依頼ジョブＩＤ取得用テーブル</t>
  </si>
  <si>
    <t>MESSAGE_MASTER</t>
    <phoneticPr fontId="14"/>
  </si>
  <si>
    <t>メッセージマスタ</t>
  </si>
  <si>
    <t>SEISAN_SHUTSUZU_TABLE</t>
  </si>
  <si>
    <t>生産用図面出力テーブル</t>
    <phoneticPr fontId="14"/>
  </si>
  <si>
    <t>PRINT_CONTROL_TABLE</t>
    <phoneticPr fontId="14"/>
  </si>
  <si>
    <t>出図制御用テーブル</t>
    <phoneticPr fontId="14"/>
  </si>
  <si>
    <t>図面情報</t>
    <phoneticPr fontId="14"/>
  </si>
  <si>
    <t>DRWN_NO_RELATION</t>
    <phoneticPr fontId="14"/>
  </si>
  <si>
    <t>新旧図番変換テーブル</t>
    <rPh sb="0" eb="1">
      <t>シン</t>
    </rPh>
    <rPh sb="1" eb="3">
      <t>キュウズ</t>
    </rPh>
    <rPh sb="3" eb="4">
      <t>バン</t>
    </rPh>
    <rPh sb="4" eb="6">
      <t>ヘンカン</t>
    </rPh>
    <phoneticPr fontId="14"/>
  </si>
  <si>
    <t>組織</t>
    <rPh sb="0" eb="2">
      <t>ソシキ</t>
    </rPh>
    <phoneticPr fontId="14"/>
  </si>
  <si>
    <t>USER_ID_CONVERSION</t>
    <phoneticPr fontId="14"/>
  </si>
  <si>
    <t>ユーザID変換テーブル</t>
    <rPh sb="5" eb="7">
      <t>ヘンカン</t>
    </rPh>
    <phoneticPr fontId="14"/>
  </si>
  <si>
    <t>DRWGNO_PREFIX_MASTER</t>
    <phoneticPr fontId="14"/>
  </si>
  <si>
    <t>新旧図番区別マスター</t>
    <rPh sb="0" eb="1">
      <t>シン</t>
    </rPh>
    <rPh sb="1" eb="3">
      <t>キュウズ</t>
    </rPh>
    <rPh sb="3" eb="4">
      <t>バン</t>
    </rPh>
    <rPh sb="4" eb="6">
      <t>クベツ</t>
    </rPh>
    <phoneticPr fontId="14"/>
  </si>
  <si>
    <t>SEARCH_INDEX_VIEW</t>
    <phoneticPr fontId="14"/>
  </si>
  <si>
    <t>属性検索用View</t>
    <rPh sb="0" eb="2">
      <t>ゾクセイ</t>
    </rPh>
    <rPh sb="2" eb="5">
      <t>ケンサクヨウ</t>
    </rPh>
    <phoneticPr fontId="14"/>
  </si>
  <si>
    <t>View</t>
    <phoneticPr fontId="14"/>
  </si>
  <si>
    <t>ACL_UPDATE_NO_SEQUENCE</t>
    <phoneticPr fontId="14"/>
  </si>
  <si>
    <t>ACL管理NO採番テーブル</t>
    <rPh sb="3" eb="5">
      <t>カンリ</t>
    </rPh>
    <rPh sb="7" eb="8">
      <t>サイ</t>
    </rPh>
    <rPh sb="8" eb="9">
      <t>バン</t>
    </rPh>
    <phoneticPr fontId="14"/>
  </si>
  <si>
    <t>ACL_UPLOAD_TABLE</t>
    <phoneticPr fontId="14"/>
  </si>
  <si>
    <t>ACLアップロードデータテーブル</t>
    <phoneticPr fontId="14"/>
  </si>
  <si>
    <t>ACL_UPDATABLE_CONDITION_MASTER</t>
    <phoneticPr fontId="14"/>
  </si>
  <si>
    <t>ACL変更可否判断マスタ</t>
    <rPh sb="3" eb="5">
      <t>ヘンコウ</t>
    </rPh>
    <rPh sb="5" eb="7">
      <t>カヒ</t>
    </rPh>
    <rPh sb="7" eb="9">
      <t>ハンダン</t>
    </rPh>
    <phoneticPr fontId="14"/>
  </si>
  <si>
    <t>PRINTER_ASSIGN_MASTER</t>
    <phoneticPr fontId="14"/>
  </si>
  <si>
    <t>プリンタ割当マスタ</t>
    <rPh sb="4" eb="6">
      <t>ワリアテ</t>
    </rPh>
    <phoneticPr fontId="14"/>
  </si>
  <si>
    <t>(1) プリンタのスキーマへの割当の定義を管理する。</t>
    <phoneticPr fontId="14"/>
  </si>
  <si>
    <r>
      <t>Entity</t>
    </r>
    <r>
      <rPr>
        <b/>
        <sz val="11"/>
        <rFont val="ＭＳ Ｐゴシック"/>
        <family val="3"/>
        <charset val="128"/>
      </rPr>
      <t>定義：</t>
    </r>
    <rPh sb="6" eb="8">
      <t>テイギ</t>
    </rPh>
    <phoneticPr fontId="14"/>
  </si>
  <si>
    <t>No.</t>
    <phoneticPr fontId="14"/>
  </si>
  <si>
    <r>
      <t>Entity</t>
    </r>
    <r>
      <rPr>
        <sz val="11"/>
        <rFont val="ＭＳ Ｐゴシック"/>
        <family val="3"/>
        <charset val="128"/>
      </rPr>
      <t>名（論理名）</t>
    </r>
    <rPh sb="6" eb="7">
      <t>メイ</t>
    </rPh>
    <rPh sb="8" eb="10">
      <t>ロンリ</t>
    </rPh>
    <rPh sb="10" eb="11">
      <t>メイ</t>
    </rPh>
    <phoneticPr fontId="14"/>
  </si>
  <si>
    <t>表名（テーブル名）</t>
    <rPh sb="0" eb="1">
      <t>ヒョウ</t>
    </rPh>
    <rPh sb="1" eb="2">
      <t>メイ</t>
    </rPh>
    <rPh sb="7" eb="8">
      <t>メイ</t>
    </rPh>
    <phoneticPr fontId="14"/>
  </si>
  <si>
    <r>
      <t>Entity</t>
    </r>
    <r>
      <rPr>
        <sz val="11"/>
        <rFont val="ＭＳ Ｐゴシック"/>
        <family val="3"/>
        <charset val="128"/>
      </rPr>
      <t>属性</t>
    </r>
    <rPh sb="6" eb="8">
      <t>ゾクセイ</t>
    </rPh>
    <phoneticPr fontId="14"/>
  </si>
  <si>
    <t>サイズ計</t>
    <rPh sb="3" eb="4">
      <t>ケイ</t>
    </rPh>
    <phoneticPr fontId="14"/>
  </si>
  <si>
    <t>DRASAP.INDEX_DB</t>
    <phoneticPr fontId="14"/>
  </si>
  <si>
    <t>属性情報テーブル</t>
    <rPh sb="0" eb="2">
      <t>ゾクセイ</t>
    </rPh>
    <rPh sb="2" eb="4">
      <t>ジョウホウ</t>
    </rPh>
    <phoneticPr fontId="14"/>
  </si>
  <si>
    <r>
      <t>Entity</t>
    </r>
    <r>
      <rPr>
        <sz val="11"/>
        <rFont val="ＭＳ Ｐゴシック"/>
        <family val="3"/>
        <charset val="128"/>
      </rPr>
      <t>の定義、および業務例</t>
    </r>
    <rPh sb="7" eb="9">
      <t>テイギ</t>
    </rPh>
    <rPh sb="13" eb="15">
      <t>ギョウム</t>
    </rPh>
    <rPh sb="15" eb="16">
      <t>レイ</t>
    </rPh>
    <phoneticPr fontId="14"/>
  </si>
  <si>
    <t>(1) 本テーブルは、図面の属性情報を管理する。
(2) 実体データの格納先ディレクトリは、メディア管理テーブルで行い、そのリレーションは、「メディアID」をキーに用いる。
(3) 実体ファイルの管理は、ファイル管理テーブルで行い、リレーションは、図番をキーに用いる。</t>
    <rPh sb="4" eb="5">
      <t>ホン</t>
    </rPh>
    <rPh sb="11" eb="13">
      <t>ズメン</t>
    </rPh>
    <rPh sb="14" eb="16">
      <t>ゾクセイ</t>
    </rPh>
    <rPh sb="16" eb="18">
      <t>ジョウホウ</t>
    </rPh>
    <rPh sb="19" eb="21">
      <t>カンリ</t>
    </rPh>
    <phoneticPr fontId="14"/>
  </si>
  <si>
    <t>属性定義：</t>
    <rPh sb="0" eb="2">
      <t>ゾクセイ</t>
    </rPh>
    <rPh sb="2" eb="4">
      <t>テイギ</t>
    </rPh>
    <phoneticPr fontId="14"/>
  </si>
  <si>
    <t>項目名
（論理名）</t>
    <rPh sb="0" eb="2">
      <t>コウモク</t>
    </rPh>
    <rPh sb="2" eb="3">
      <t>メイ</t>
    </rPh>
    <rPh sb="5" eb="7">
      <t>ロンリ</t>
    </rPh>
    <rPh sb="7" eb="8">
      <t>メイ</t>
    </rPh>
    <phoneticPr fontId="14"/>
  </si>
  <si>
    <r>
      <t>列名
（項目</t>
    </r>
    <r>
      <rPr>
        <sz val="9"/>
        <rFont val="Trebuchet MS"/>
        <family val="2"/>
      </rPr>
      <t>ID</t>
    </r>
    <r>
      <rPr>
        <sz val="9"/>
        <rFont val="ＭＳ Ｐゴシック"/>
        <family val="3"/>
        <charset val="128"/>
      </rPr>
      <t>）</t>
    </r>
    <rPh sb="0" eb="1">
      <t>レツ</t>
    </rPh>
    <rPh sb="1" eb="2">
      <t>メイ</t>
    </rPh>
    <rPh sb="4" eb="6">
      <t>コウモク</t>
    </rPh>
    <phoneticPr fontId="14"/>
  </si>
  <si>
    <t>データ型</t>
    <rPh sb="3" eb="4">
      <t>ガタ</t>
    </rPh>
    <phoneticPr fontId="14"/>
  </si>
  <si>
    <t>サイズ</t>
    <phoneticPr fontId="14"/>
  </si>
  <si>
    <t>Rec Size</t>
    <phoneticPr fontId="14"/>
  </si>
  <si>
    <r>
      <t xml:space="preserve">PK
</t>
    </r>
    <r>
      <rPr>
        <sz val="9"/>
        <rFont val="ＭＳ Ｐゴシック"/>
        <family val="3"/>
        <charset val="128"/>
      </rPr>
      <t>制約</t>
    </r>
    <rPh sb="3" eb="5">
      <t>セイヤク</t>
    </rPh>
    <phoneticPr fontId="14"/>
  </si>
  <si>
    <r>
      <t xml:space="preserve">NN
</t>
    </r>
    <r>
      <rPr>
        <sz val="9"/>
        <rFont val="ＭＳ Ｐゴシック"/>
        <family val="3"/>
        <charset val="128"/>
      </rPr>
      <t>制約</t>
    </r>
    <rPh sb="3" eb="5">
      <t>セイヤク</t>
    </rPh>
    <phoneticPr fontId="14"/>
  </si>
  <si>
    <t>Unique
制約</t>
    <rPh sb="7" eb="9">
      <t>セイヤク</t>
    </rPh>
    <phoneticPr fontId="14"/>
  </si>
  <si>
    <t>Default</t>
    <phoneticPr fontId="14"/>
  </si>
  <si>
    <t>INDEX</t>
    <phoneticPr fontId="14"/>
  </si>
  <si>
    <t>使用文字種</t>
    <rPh sb="0" eb="2">
      <t>シヨウ</t>
    </rPh>
    <rPh sb="2" eb="4">
      <t>モジ</t>
    </rPh>
    <rPh sb="4" eb="5">
      <t>シュ</t>
    </rPh>
    <phoneticPr fontId="14"/>
  </si>
  <si>
    <t>項目の説明</t>
    <rPh sb="0" eb="2">
      <t>コウモク</t>
    </rPh>
    <rPh sb="3" eb="5">
      <t>セツメイ</t>
    </rPh>
    <phoneticPr fontId="14"/>
  </si>
  <si>
    <t>01</t>
    <phoneticPr fontId="14"/>
  </si>
  <si>
    <t>02</t>
    <phoneticPr fontId="14"/>
  </si>
  <si>
    <t>03</t>
    <phoneticPr fontId="14"/>
  </si>
  <si>
    <t>図番</t>
    <phoneticPr fontId="14"/>
  </si>
  <si>
    <t>DRWG_NO</t>
  </si>
  <si>
    <t>VARCHAR2</t>
    <phoneticPr fontId="14"/>
  </si>
  <si>
    <t>PK</t>
  </si>
  <si>
    <t>NN</t>
    <phoneticPr fontId="14"/>
  </si>
  <si>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r>
      <rPr>
        <sz val="9"/>
        <rFont val="Trebuchet MS"/>
        <family val="2"/>
      </rPr>
      <t>/</t>
    </r>
    <r>
      <rPr>
        <sz val="9"/>
        <rFont val="ＭＳ Ｐゴシック"/>
        <family val="3"/>
        <charset val="128"/>
      </rPr>
      <t>大文字</t>
    </r>
    <phoneticPr fontId="14"/>
  </si>
  <si>
    <t>キー属性、将来の変更に備え20ケタとする</t>
  </si>
  <si>
    <t>作成日時</t>
  </si>
  <si>
    <t>CREATE_DATE</t>
  </si>
  <si>
    <t>DATE</t>
  </si>
  <si>
    <t>NN</t>
  </si>
  <si>
    <t>日付</t>
  </si>
  <si>
    <t>自動</t>
  </si>
  <si>
    <t>作成者</t>
  </si>
  <si>
    <t>CREATE_USER</t>
  </si>
  <si>
    <t>VARCHAR2</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</si>
  <si>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大文字</t>
    </r>
  </si>
  <si>
    <r>
      <t>自動</t>
    </r>
    <r>
      <rPr>
        <sz val="9"/>
        <rFont val="Trebuchet MS"/>
        <family val="2"/>
      </rPr>
      <t>(</t>
    </r>
    <r>
      <rPr>
        <sz val="9"/>
        <rFont val="ＭＳ Ｐゴシック"/>
        <family val="3"/>
        <charset val="128"/>
      </rPr>
      <t>図面登録ｼｽﾃﾑﾕｰｻﾞｰ</t>
    </r>
    <r>
      <rPr>
        <sz val="9"/>
        <rFont val="Trebuchet MS"/>
        <family val="2"/>
      </rPr>
      <t>)</t>
    </r>
  </si>
  <si>
    <t>装置名称（和文）</t>
    <phoneticPr fontId="14"/>
  </si>
  <si>
    <t>MACHINE _JP</t>
  </si>
  <si>
    <r>
      <t>全角</t>
    </r>
    <r>
      <rPr>
        <sz val="9"/>
        <rFont val="Trebuchet MS"/>
        <family val="2"/>
      </rPr>
      <t>/</t>
    </r>
    <r>
      <rPr>
        <sz val="9"/>
        <rFont val="ＭＳ Ｐゴシック"/>
        <family val="3"/>
        <charset val="128"/>
      </rPr>
      <t>カナ</t>
    </r>
    <r>
      <rPr>
        <sz val="9"/>
        <rFont val="Trebuchet MS"/>
        <family val="2"/>
      </rPr>
      <t>/</t>
    </r>
    <r>
      <rPr>
        <sz val="9"/>
        <rFont val="ＭＳ Ｐゴシック"/>
        <family val="3"/>
        <charset val="128"/>
      </rPr>
      <t>漢字</t>
    </r>
    <r>
      <rPr>
        <sz val="9"/>
        <rFont val="Trebuchet MS"/>
        <family val="2"/>
      </rPr>
      <t>/</t>
    </r>
    <r>
      <rPr>
        <sz val="9"/>
        <rFont val="ＭＳ Ｐゴシック"/>
        <family val="3"/>
        <charset val="128"/>
      </rPr>
      <t>ひら</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r>
      <rPr>
        <sz val="9"/>
        <rFont val="Trebuchet MS"/>
        <family val="2"/>
      </rPr>
      <t>/</t>
    </r>
    <r>
      <rPr>
        <sz val="9"/>
        <rFont val="ＭＳ Ｐゴシック"/>
        <family val="3"/>
        <charset val="128"/>
      </rPr>
      <t>大文字</t>
    </r>
  </si>
  <si>
    <t>装置名称（英文）</t>
  </si>
  <si>
    <t>MACHINE_EN</t>
  </si>
  <si>
    <t>新ｼｽﾃﾑﾃﾞｰﾀのみ</t>
  </si>
  <si>
    <t>用途</t>
  </si>
  <si>
    <t>USED_FOR</t>
  </si>
  <si>
    <r>
      <t>旧電子</t>
    </r>
    <r>
      <rPr>
        <sz val="9"/>
        <rFont val="Trebuchet MS"/>
        <family val="2"/>
      </rPr>
      <t>F</t>
    </r>
    <r>
      <rPr>
        <sz val="9"/>
        <rFont val="ＭＳ Ｐゴシック"/>
        <family val="3"/>
        <charset val="128"/>
      </rPr>
      <t>ﾃﾞｰﾀのみ</t>
    </r>
  </si>
  <si>
    <t>材質</t>
  </si>
  <si>
    <t>MATERIAL</t>
  </si>
  <si>
    <t>　</t>
  </si>
  <si>
    <t>熱・表面処理</t>
  </si>
  <si>
    <t>TREATMENT</t>
  </si>
  <si>
    <t>調達区分</t>
  </si>
  <si>
    <t>PROCUREMENT</t>
  </si>
  <si>
    <t>CHAR</t>
    <phoneticPr fontId="14"/>
  </si>
  <si>
    <r>
      <t>半角</t>
    </r>
    <r>
      <rPr>
        <sz val="9"/>
        <rFont val="Trebuchet MS"/>
        <family val="2"/>
      </rPr>
      <t>/</t>
    </r>
    <r>
      <rPr>
        <sz val="9"/>
        <rFont val="ＭＳ Ｐゴシック"/>
        <family val="3"/>
        <charset val="128"/>
      </rPr>
      <t>英数</t>
    </r>
  </si>
  <si>
    <r>
      <t>0</t>
    </r>
    <r>
      <rPr>
        <sz val="9"/>
        <rFont val="ＭＳ Ｐゴシック"/>
        <family val="3"/>
        <charset val="128"/>
      </rPr>
      <t>：製作品、</t>
    </r>
    <r>
      <rPr>
        <sz val="9"/>
        <rFont val="Trebuchet MS"/>
        <family val="2"/>
      </rPr>
      <t>1</t>
    </r>
    <r>
      <rPr>
        <sz val="9"/>
        <rFont val="ＭＳ Ｐゴシック"/>
        <family val="3"/>
        <charset val="128"/>
      </rPr>
      <t>：購入品、</t>
    </r>
    <r>
      <rPr>
        <sz val="9"/>
        <rFont val="Trebuchet MS"/>
        <family val="2"/>
      </rPr>
      <t>5</t>
    </r>
    <r>
      <rPr>
        <sz val="9"/>
        <rFont val="ＭＳ Ｐゴシック"/>
        <family val="3"/>
        <charset val="128"/>
      </rPr>
      <t>：メカトロ品、</t>
    </r>
    <r>
      <rPr>
        <sz val="9"/>
        <rFont val="Trebuchet MS"/>
        <family val="2"/>
      </rPr>
      <t>6</t>
    </r>
    <r>
      <rPr>
        <sz val="9"/>
        <rFont val="ＭＳ Ｐゴシック"/>
        <family val="3"/>
        <charset val="128"/>
      </rPr>
      <t>：外注品</t>
    </r>
  </si>
  <si>
    <t>メーカー名（和文）</t>
  </si>
  <si>
    <t>SUPPLYER_JP</t>
  </si>
  <si>
    <t>メーカー名（英文）</t>
  </si>
  <si>
    <t>SUPPLYER_EN</t>
  </si>
  <si>
    <t>新ｼｽﾃﾑﾃﾞｰﾀﾀのみ</t>
  </si>
  <si>
    <t>メーカー形式</t>
  </si>
  <si>
    <t>SUPPLYER_TYPE</t>
  </si>
  <si>
    <r>
      <t>半角</t>
    </r>
    <r>
      <rPr>
        <sz val="9"/>
        <rFont val="Trebuchet MS"/>
        <family val="2"/>
      </rPr>
      <t>/</t>
    </r>
    <r>
      <rPr>
        <sz val="9"/>
        <rFont val="ＭＳ Ｐゴシック"/>
        <family val="3"/>
        <charset val="128"/>
      </rPr>
      <t>カナ</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大文字</t>
    </r>
  </si>
  <si>
    <t>添付図番１</t>
  </si>
  <si>
    <t>ATTACH01</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</si>
  <si>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r>
      <rPr>
        <sz val="9"/>
        <rFont val="Trebuchet MS"/>
        <family val="2"/>
      </rPr>
      <t>/</t>
    </r>
    <r>
      <rPr>
        <sz val="9"/>
        <rFont val="ＭＳ Ｐゴシック"/>
        <family val="3"/>
        <charset val="128"/>
      </rPr>
      <t>大文字</t>
    </r>
  </si>
  <si>
    <t>添付図番２</t>
  </si>
  <si>
    <t>ATTACH02</t>
  </si>
  <si>
    <t>添付図番３</t>
  </si>
  <si>
    <t>ATTACH03</t>
  </si>
  <si>
    <t>添付図番４</t>
  </si>
  <si>
    <t>ATTACH04</t>
  </si>
  <si>
    <t>添付図番５</t>
  </si>
  <si>
    <t>ATTACH05</t>
  </si>
  <si>
    <t>添付図番６</t>
  </si>
  <si>
    <t>ATTACH06</t>
  </si>
  <si>
    <t>添付図番７</t>
  </si>
  <si>
    <t>ATTACH07</t>
  </si>
  <si>
    <t>添付図番８</t>
  </si>
  <si>
    <t>ATTACH08</t>
  </si>
  <si>
    <t>添付図番９</t>
  </si>
  <si>
    <t>ATTACH09</t>
  </si>
  <si>
    <t>添付図番１０</t>
  </si>
  <si>
    <t>ATTACH10</t>
  </si>
  <si>
    <r>
      <t>装置</t>
    </r>
    <r>
      <rPr>
        <sz val="9"/>
        <rFont val="Trebuchet MS"/>
        <family val="2"/>
      </rPr>
      <t>NO</t>
    </r>
  </si>
  <si>
    <t>MACHINE_NO</t>
  </si>
  <si>
    <t>機種名称</t>
  </si>
  <si>
    <t>MACHINE_NAME</t>
    <phoneticPr fontId="14"/>
  </si>
  <si>
    <t>装置仕様１</t>
  </si>
  <si>
    <t>MACHINE_SPEC1</t>
  </si>
  <si>
    <t>装置仕様２</t>
  </si>
  <si>
    <t>MACHINE_SPEC2</t>
  </si>
  <si>
    <t>装置仕様３</t>
  </si>
  <si>
    <t>MACHINE_SPEC3</t>
  </si>
  <si>
    <t>装置仕様４</t>
  </si>
  <si>
    <t>MACHINE_SPEC4</t>
  </si>
  <si>
    <t>装置仕様５</t>
  </si>
  <si>
    <t>MACHINE_SPEC5</t>
  </si>
  <si>
    <t>図面種類</t>
  </si>
  <si>
    <t>DRWG_TYPE</t>
  </si>
  <si>
    <t>M:M-ASSY、S：S-ASSY、P：部品図</t>
  </si>
  <si>
    <t>図面サイズ</t>
  </si>
  <si>
    <t>DRWG_SIZE</t>
  </si>
  <si>
    <t>旧電子Fはﾍﾟｰｼﾞｻｲｽﾞよりﾃﾞｰﾀを移行。
現行システムは、TIFFのヘッダーで自動判定</t>
    <rPh sb="25" eb="27">
      <t>ゲンコウ</t>
    </rPh>
    <phoneticPr fontId="14"/>
  </si>
  <si>
    <t>提出区分</t>
  </si>
  <si>
    <t>ISSUE</t>
  </si>
  <si>
    <r>
      <t>半角</t>
    </r>
    <r>
      <rPr>
        <sz val="9"/>
        <rFont val="Trebuchet MS"/>
        <family val="2"/>
      </rPr>
      <t>/</t>
    </r>
    <r>
      <rPr>
        <sz val="9"/>
        <rFont val="ＭＳ Ｐゴシック"/>
        <family val="3"/>
        <charset val="128"/>
      </rPr>
      <t>数字</t>
    </r>
  </si>
  <si>
    <t>1：提出図兼最終図、2：提出図、3：最終図、0:「1,2,3」以外</t>
  </si>
  <si>
    <t>消耗区分</t>
  </si>
  <si>
    <t>SUPPLY</t>
  </si>
  <si>
    <t>1:消耗品、2:保全部品、3:予備品、0:「1,2,3」以外</t>
  </si>
  <si>
    <r>
      <t>CAD</t>
    </r>
    <r>
      <rPr>
        <sz val="9"/>
        <rFont val="ＭＳ Ｐゴシック"/>
        <family val="3"/>
        <charset val="128"/>
      </rPr>
      <t>種別</t>
    </r>
  </si>
  <si>
    <t>CAD_TYPE</t>
  </si>
  <si>
    <t>設計者名</t>
  </si>
  <si>
    <t>ENGINEER</t>
  </si>
  <si>
    <t>使用禁止区分</t>
  </si>
  <si>
    <t>PROHIBIT</t>
  </si>
  <si>
    <r>
      <t>部品表ｼｽﾃﾑにある図番は自動更新、旧システムのデータは手動更新・</t>
    </r>
    <r>
      <rPr>
        <sz val="9"/>
        <rFont val="Trebuchet MS"/>
        <family val="2"/>
      </rPr>
      <t>OK</t>
    </r>
    <r>
      <rPr>
        <sz val="9"/>
        <rFont val="ＭＳ Ｐゴシック"/>
        <family val="3"/>
        <charset val="128"/>
      </rPr>
      <t>：使用可　</t>
    </r>
    <r>
      <rPr>
        <sz val="9"/>
        <rFont val="Trebuchet MS"/>
        <family val="2"/>
      </rPr>
      <t>NG</t>
    </r>
    <r>
      <rPr>
        <sz val="9"/>
        <rFont val="ＭＳ Ｐゴシック"/>
        <family val="3"/>
        <charset val="128"/>
      </rPr>
      <t>：使用禁止（行を別色表示）</t>
    </r>
  </si>
  <si>
    <t>使用禁止日時</t>
  </si>
  <si>
    <t>PROHIBIT_DATE</t>
  </si>
  <si>
    <t>部品表ｼｽﾃﾑにある図番は自動更新、旧システムのデータは手動更新</t>
  </si>
  <si>
    <t>使用禁止者職番</t>
  </si>
  <si>
    <t>PROHIBIT_EMPNO</t>
  </si>
  <si>
    <r>
      <t>半角</t>
    </r>
    <r>
      <rPr>
        <sz val="9"/>
        <rFont val="Trebuchet MS"/>
        <family val="2"/>
      </rPr>
      <t>/</t>
    </r>
    <r>
      <rPr>
        <sz val="9"/>
        <rFont val="ＭＳ Ｐゴシック"/>
        <family val="3"/>
        <charset val="128"/>
      </rPr>
      <t>英数字</t>
    </r>
    <r>
      <rPr>
        <sz val="9"/>
        <rFont val="Trebuchet MS"/>
        <family val="2"/>
      </rPr>
      <t>/</t>
    </r>
    <r>
      <rPr>
        <sz val="9"/>
        <rFont val="ＭＳ Ｐゴシック"/>
        <family val="3"/>
        <charset val="128"/>
      </rPr>
      <t>大文字</t>
    </r>
  </si>
  <si>
    <t>使用禁止者名前</t>
  </si>
  <si>
    <t>PROHIBIT_NAME</t>
  </si>
  <si>
    <t>ページ数</t>
  </si>
  <si>
    <t>PAGES</t>
  </si>
  <si>
    <t>未使用</t>
  </si>
  <si>
    <t>アクセスレベル</t>
  </si>
  <si>
    <t>ACL_ID</t>
    <phoneticPr fontId="14"/>
  </si>
  <si>
    <t>自動/特定者がWebで変更可能</t>
  </si>
  <si>
    <t>ｱｸｾｽﾚﾍﾞﾙ変更日時</t>
  </si>
  <si>
    <t>ACL_UPDATE</t>
  </si>
  <si>
    <t>ｱｸｾｽﾚﾍﾞﾙ最終変更者職番</t>
  </si>
  <si>
    <t>ACL_EMPNO</t>
  </si>
  <si>
    <t>ｱｸｾｽﾚﾍﾞﾙ最終変更者名前</t>
  </si>
  <si>
    <t>ACL_NAME</t>
  </si>
  <si>
    <t>添付図数</t>
  </si>
  <si>
    <t>ATTACH_MAX</t>
  </si>
  <si>
    <t>添付図面の枚数</t>
  </si>
  <si>
    <t>最新図番区分</t>
  </si>
  <si>
    <t>LATEST_FLAG</t>
  </si>
  <si>
    <t>CHAR</t>
  </si>
  <si>
    <t>0: 旧図番の場合、1:最新の追番</t>
  </si>
  <si>
    <t>作成部署コード</t>
  </si>
  <si>
    <t>CREATE_DIV</t>
  </si>
  <si>
    <t>差替フラグ</t>
  </si>
  <si>
    <t xml:space="preserve">REPLACE_FLAG </t>
  </si>
  <si>
    <t>0: 差替不可、1:差替可能</t>
  </si>
  <si>
    <r>
      <t>メディア</t>
    </r>
    <r>
      <rPr>
        <sz val="9"/>
        <rFont val="Trebuchet MS"/>
        <family val="2"/>
      </rPr>
      <t>ID</t>
    </r>
  </si>
  <si>
    <t>MEDIA_ID</t>
  </si>
  <si>
    <t>実体ファイルの格納先のメディアID</t>
  </si>
  <si>
    <t>1物2品番図番</t>
    <rPh sb="1" eb="2">
      <t>ブツ</t>
    </rPh>
    <rPh sb="3" eb="5">
      <t>ヒンバン</t>
    </rPh>
    <rPh sb="5" eb="6">
      <t>ズ</t>
    </rPh>
    <rPh sb="6" eb="7">
      <t>バン</t>
    </rPh>
    <phoneticPr fontId="14"/>
  </si>
  <si>
    <t>TWIN_DRWG_NO</t>
    <phoneticPr fontId="14"/>
  </si>
  <si>
    <t>UQ</t>
    <phoneticPr fontId="14"/>
  </si>
  <si>
    <t>改訂履歴：</t>
    <rPh sb="0" eb="2">
      <t>カイテイ</t>
    </rPh>
    <rPh sb="2" eb="4">
      <t>リレキ</t>
    </rPh>
    <phoneticPr fontId="14"/>
  </si>
  <si>
    <t>日付：</t>
    <rPh sb="0" eb="2">
      <t>ヒヅケ</t>
    </rPh>
    <phoneticPr fontId="14"/>
  </si>
  <si>
    <t>担当者：</t>
    <rPh sb="0" eb="3">
      <t>タントウシャ</t>
    </rPh>
    <phoneticPr fontId="14"/>
  </si>
  <si>
    <t>内容：</t>
    <rPh sb="0" eb="2">
      <t>ナイヨウ</t>
    </rPh>
    <phoneticPr fontId="14"/>
  </si>
  <si>
    <t>サーバ移行作業に伴い新様式で再作成</t>
    <rPh sb="3" eb="5">
      <t>イコウ</t>
    </rPh>
    <rPh sb="5" eb="7">
      <t>サギョウ</t>
    </rPh>
    <rPh sb="8" eb="9">
      <t>トモナ</t>
    </rPh>
    <rPh sb="10" eb="11">
      <t>シン</t>
    </rPh>
    <rPh sb="11" eb="13">
      <t>ヨウシキ</t>
    </rPh>
    <rPh sb="14" eb="17">
      <t>サイサクセイ</t>
    </rPh>
    <phoneticPr fontId="14"/>
  </si>
  <si>
    <t>1物2品番対応に伴うカラム追加</t>
    <rPh sb="1" eb="2">
      <t>ブツ</t>
    </rPh>
    <rPh sb="3" eb="5">
      <t>ヒンバン</t>
    </rPh>
    <rPh sb="5" eb="7">
      <t>タイオウ</t>
    </rPh>
    <rPh sb="8" eb="9">
      <t>トモナ</t>
    </rPh>
    <rPh sb="13" eb="15">
      <t>ツイカ</t>
    </rPh>
    <phoneticPr fontId="14"/>
  </si>
  <si>
    <t>DRASAP.FILE_DB</t>
    <phoneticPr fontId="14"/>
  </si>
  <si>
    <t>ファイル名管理テーブル</t>
    <rPh sb="4" eb="5">
      <t>メイ</t>
    </rPh>
    <rPh sb="5" eb="7">
      <t>カンリ</t>
    </rPh>
    <phoneticPr fontId="14"/>
  </si>
  <si>
    <t>(1) 本テーブルは、図面の実体ファイル名を管理する。
(2) １図番に対して、1種類のファイルしか存在しない。（前提）</t>
    <phoneticPr fontId="14"/>
  </si>
  <si>
    <t>図番</t>
  </si>
  <si>
    <t>PK</t>
    <phoneticPr fontId="14"/>
  </si>
  <si>
    <t>ファイル名</t>
  </si>
  <si>
    <t>FILE_NAME</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</si>
  <si>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r>
      <rPr>
        <sz val="9"/>
        <rFont val="Trebuchet MS"/>
        <family val="2"/>
      </rPr>
      <t>/</t>
    </r>
    <r>
      <rPr>
        <sz val="9"/>
        <rFont val="ＭＳ Ｐゴシック"/>
        <family val="3"/>
        <charset val="128"/>
      </rPr>
      <t>大小文字</t>
    </r>
  </si>
  <si>
    <t>ファイル名　（図番＋拡張子）　拡張子は、TIF/PDF/JPGなど</t>
  </si>
  <si>
    <t>ファイル種別</t>
  </si>
  <si>
    <t xml:space="preserve">FILE_TYPE </t>
  </si>
  <si>
    <t>1:TIFFファイル、2:PDFファイル、3:JPGファイル</t>
  </si>
  <si>
    <t>DRASAP.MEDIA_DB</t>
    <phoneticPr fontId="14"/>
  </si>
  <si>
    <t>メディア管理テーブル</t>
    <rPh sb="4" eb="6">
      <t>カンリ</t>
    </rPh>
    <phoneticPr fontId="14"/>
  </si>
  <si>
    <t>(1) 本テーブルは、図面の実体ファイルの格納先情報を管理するテーブルである。
(2) 実体ファイルの格納領域が不足した場合にも対応できる構造とする。</t>
    <phoneticPr fontId="14"/>
  </si>
  <si>
    <t>メディアID</t>
  </si>
  <si>
    <r>
      <t>半角</t>
    </r>
    <r>
      <rPr>
        <sz val="9"/>
        <rFont val="Trebuchet MS"/>
        <family val="2"/>
      </rPr>
      <t>/</t>
    </r>
    <r>
      <rPr>
        <sz val="9"/>
        <rFont val="ＭＳ Ｐゴシック"/>
        <family val="3"/>
        <charset val="128"/>
      </rPr>
      <t>数値</t>
    </r>
  </si>
  <si>
    <t>年月２桁数値（YYYYMM99）</t>
    <rPh sb="0" eb="1">
      <t>ネン</t>
    </rPh>
    <rPh sb="1" eb="2">
      <t>ツキ</t>
    </rPh>
    <rPh sb="3" eb="4">
      <t>ケタ</t>
    </rPh>
    <rPh sb="4" eb="6">
      <t>スウチ</t>
    </rPh>
    <phoneticPr fontId="14"/>
  </si>
  <si>
    <t>図番先頭文字</t>
  </si>
  <si>
    <t>HEAD_CHAR</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</si>
  <si>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大小文字</t>
    </r>
  </si>
  <si>
    <t>図番の先頭1ケタ（未使用）</t>
    <rPh sb="9" eb="12">
      <t>ミシヨウ</t>
    </rPh>
    <phoneticPr fontId="14"/>
  </si>
  <si>
    <t>パス名</t>
  </si>
  <si>
    <t>PATH_NAME</t>
  </si>
  <si>
    <t>格納先のディレクトリのフルパス</t>
  </si>
  <si>
    <t>UNCパス名</t>
  </si>
  <si>
    <t>UNC_PATH_NAME</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</si>
  <si>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数字</t>
    </r>
  </si>
  <si>
    <t>格納先のディレクトリのUNCパス名（WSFUのパス名）
（未使用）</t>
    <phoneticPr fontId="14"/>
  </si>
  <si>
    <t>領域拡張ID</t>
  </si>
  <si>
    <t>EXTENT_ID</t>
  </si>
  <si>
    <t>パスを検索するキーのバージョン　（初期値は１）（未使用）</t>
    <phoneticPr fontId="14"/>
  </si>
  <si>
    <t>ステータス</t>
  </si>
  <si>
    <t>STATUS</t>
  </si>
  <si>
    <t>登録可能=1／登録禁止（読み出しのみ可）=0</t>
  </si>
  <si>
    <t>サーバ移行作業に伴いメディア管理方法変更</t>
    <rPh sb="3" eb="5">
      <t>イコウ</t>
    </rPh>
    <rPh sb="5" eb="7">
      <t>サギョウ</t>
    </rPh>
    <rPh sb="8" eb="9">
      <t>トモナ</t>
    </rPh>
    <rPh sb="14" eb="16">
      <t>カンリ</t>
    </rPh>
    <rPh sb="16" eb="18">
      <t>ホウホウ</t>
    </rPh>
    <rPh sb="18" eb="20">
      <t>ヘンコウ</t>
    </rPh>
    <phoneticPr fontId="14"/>
  </si>
  <si>
    <t>■メディア管理テーブルの操作方法詳細</t>
    <rPh sb="5" eb="7">
      <t>カンリ</t>
    </rPh>
    <rPh sb="12" eb="14">
      <t>ソウサ</t>
    </rPh>
    <rPh sb="14" eb="16">
      <t>ホウホウ</t>
    </rPh>
    <rPh sb="16" eb="18">
      <t>ショウサイ</t>
    </rPh>
    <phoneticPr fontId="14"/>
  </si>
  <si>
    <r>
      <t xml:space="preserve">1. </t>
    </r>
    <r>
      <rPr>
        <sz val="9"/>
        <rFont val="ＭＳ Ｐゴシック"/>
        <family val="3"/>
        <charset val="128"/>
      </rPr>
      <t>メディアＩＤの付け方</t>
    </r>
    <rPh sb="10" eb="11">
      <t>ツ</t>
    </rPh>
    <rPh sb="12" eb="13">
      <t>カタ</t>
    </rPh>
    <phoneticPr fontId="14"/>
  </si>
  <si>
    <t>桁数</t>
    <rPh sb="0" eb="2">
      <t>ケタスウ</t>
    </rPh>
    <phoneticPr fontId="14"/>
  </si>
  <si>
    <t>1</t>
    <phoneticPr fontId="14"/>
  </si>
  <si>
    <t>2</t>
    <phoneticPr fontId="14"/>
  </si>
  <si>
    <t>3</t>
    <phoneticPr fontId="14"/>
  </si>
  <si>
    <t>4</t>
    <phoneticPr fontId="14"/>
  </si>
  <si>
    <t>5</t>
    <phoneticPr fontId="14"/>
  </si>
  <si>
    <t>6</t>
    <phoneticPr fontId="14"/>
  </si>
  <si>
    <t>7</t>
    <phoneticPr fontId="14"/>
  </si>
  <si>
    <t>8</t>
    <phoneticPr fontId="14"/>
  </si>
  <si>
    <t>ＩＤ</t>
    <phoneticPr fontId="14"/>
  </si>
  <si>
    <t>Y</t>
    <phoneticPr fontId="14"/>
  </si>
  <si>
    <t>M</t>
    <phoneticPr fontId="14"/>
  </si>
  <si>
    <t>9</t>
    <phoneticPr fontId="14"/>
  </si>
  <si>
    <t>最下位層フォルダ　（2桁）</t>
    <rPh sb="0" eb="3">
      <t>サイカイ</t>
    </rPh>
    <rPh sb="3" eb="4">
      <t>ソウ</t>
    </rPh>
    <phoneticPr fontId="14"/>
  </si>
  <si>
    <t>品番から２桁の値を求めそれをフォルダ名にしファイルを振り分ける。</t>
    <rPh sb="0" eb="2">
      <t>ヒンバン</t>
    </rPh>
    <rPh sb="5" eb="6">
      <t>ケタ</t>
    </rPh>
    <rPh sb="7" eb="8">
      <t>アタイ</t>
    </rPh>
    <rPh sb="9" eb="10">
      <t>モト</t>
    </rPh>
    <rPh sb="18" eb="19">
      <t>メイ</t>
    </rPh>
    <rPh sb="26" eb="27">
      <t>フ</t>
    </rPh>
    <rPh sb="28" eb="29">
      <t>ワ</t>
    </rPh>
    <phoneticPr fontId="14"/>
  </si>
  <si>
    <t>※フォルダ名（値）算出方：16個に振り分ける場合</t>
    <rPh sb="5" eb="6">
      <t>メイ</t>
    </rPh>
    <rPh sb="7" eb="8">
      <t>アタイ</t>
    </rPh>
    <rPh sb="9" eb="11">
      <t>サンシュツ</t>
    </rPh>
    <rPh sb="11" eb="12">
      <t>ホウ</t>
    </rPh>
    <rPh sb="15" eb="16">
      <t>コ</t>
    </rPh>
    <rPh sb="17" eb="18">
      <t>フ</t>
    </rPh>
    <rPh sb="19" eb="20">
      <t>ワ</t>
    </rPh>
    <rPh sb="22" eb="24">
      <t>バアイ</t>
    </rPh>
    <phoneticPr fontId="14"/>
  </si>
  <si>
    <t>　</t>
    <phoneticPr fontId="14"/>
  </si>
  <si>
    <r>
      <t>=MOD(</t>
    </r>
    <r>
      <rPr>
        <sz val="9"/>
        <rFont val="ＭＳ Ｐゴシック"/>
        <family val="3"/>
        <charset val="128"/>
      </rPr>
      <t>∑（品番の各桁の文字コードを数値化）</t>
    </r>
    <r>
      <rPr>
        <sz val="9"/>
        <rFont val="Trebuchet MS"/>
        <family val="2"/>
      </rPr>
      <t>, 16)</t>
    </r>
  </si>
  <si>
    <r>
      <t>文字コードの値は</t>
    </r>
    <r>
      <rPr>
        <sz val="9"/>
        <rFont val="Trebuchet MS"/>
        <family val="2"/>
      </rPr>
      <t>ASCII</t>
    </r>
    <r>
      <rPr>
        <sz val="9"/>
        <rFont val="ＭＳ Ｐゴシック"/>
        <family val="3"/>
        <charset val="128"/>
      </rPr>
      <t>文字コード参照</t>
    </r>
    <rPh sb="0" eb="2">
      <t>モジ</t>
    </rPh>
    <rPh sb="6" eb="7">
      <t>アタイ</t>
    </rPh>
    <rPh sb="18" eb="20">
      <t>サンショウ</t>
    </rPh>
    <phoneticPr fontId="14"/>
  </si>
  <si>
    <t>登録月　（2桁）</t>
    <rPh sb="0" eb="2">
      <t>トウロク</t>
    </rPh>
    <rPh sb="2" eb="3">
      <t>ツキ</t>
    </rPh>
    <phoneticPr fontId="14"/>
  </si>
  <si>
    <t>登録した月を表す</t>
    <rPh sb="0" eb="2">
      <t>トウロク</t>
    </rPh>
    <rPh sb="4" eb="5">
      <t>ツキ</t>
    </rPh>
    <rPh sb="6" eb="7">
      <t>アラワ</t>
    </rPh>
    <phoneticPr fontId="14"/>
  </si>
  <si>
    <t>登録年　（4桁）</t>
    <rPh sb="0" eb="2">
      <t>トウロク</t>
    </rPh>
    <rPh sb="2" eb="3">
      <t>ドシ</t>
    </rPh>
    <rPh sb="6" eb="7">
      <t>ケタ</t>
    </rPh>
    <phoneticPr fontId="14"/>
  </si>
  <si>
    <t>登録した年を表す</t>
    <rPh sb="0" eb="2">
      <t>トウロク</t>
    </rPh>
    <rPh sb="4" eb="5">
      <t>ネン</t>
    </rPh>
    <rPh sb="6" eb="7">
      <t>アラワ</t>
    </rPh>
    <phoneticPr fontId="14"/>
  </si>
  <si>
    <t>2.</t>
    <phoneticPr fontId="14"/>
  </si>
  <si>
    <t>ボールト（Vault）の構造</t>
    <phoneticPr fontId="14"/>
  </si>
  <si>
    <r>
      <t>MEDIA_ID='20080605'</t>
    </r>
    <r>
      <rPr>
        <sz val="9"/>
        <rFont val="ＭＳ Ｐゴシック"/>
        <family val="3"/>
        <charset val="128"/>
      </rPr>
      <t>に対応するイメージデータの登録先のボールトの構造は以下のとおりとする。</t>
    </r>
    <rPh sb="20" eb="22">
      <t>タイオウ</t>
    </rPh>
    <rPh sb="41" eb="43">
      <t>コウゾウ</t>
    </rPh>
    <phoneticPr fontId="14"/>
  </si>
  <si>
    <t>0</t>
    <phoneticPr fontId="14"/>
  </si>
  <si>
    <t>①</t>
    <phoneticPr fontId="14"/>
  </si>
  <si>
    <t>②</t>
  </si>
  <si>
    <t>③</t>
  </si>
  <si>
    <t>④</t>
  </si>
  <si>
    <t>F:\VAULTS\2008\06\15</t>
    <phoneticPr fontId="14"/>
  </si>
  <si>
    <t>①　</t>
    <phoneticPr fontId="14"/>
  </si>
  <si>
    <t>ボールトのルートフォルダ名　（ドライブ名を除く名称は固定とする）</t>
    <rPh sb="12" eb="13">
      <t>メイ</t>
    </rPh>
    <rPh sb="19" eb="20">
      <t>メイ</t>
    </rPh>
    <rPh sb="21" eb="22">
      <t>ノゾ</t>
    </rPh>
    <rPh sb="23" eb="25">
      <t>メイショウ</t>
    </rPh>
    <rPh sb="26" eb="28">
      <t>コテイ</t>
    </rPh>
    <phoneticPr fontId="14"/>
  </si>
  <si>
    <t>②</t>
    <phoneticPr fontId="14"/>
  </si>
  <si>
    <t>登録年</t>
    <rPh sb="0" eb="2">
      <t>トウロク</t>
    </rPh>
    <rPh sb="2" eb="3">
      <t>ネン</t>
    </rPh>
    <phoneticPr fontId="14"/>
  </si>
  <si>
    <t>③</t>
    <phoneticPr fontId="14"/>
  </si>
  <si>
    <t>登録月</t>
    <rPh sb="0" eb="2">
      <t>トウロク</t>
    </rPh>
    <rPh sb="2" eb="3">
      <t>ツキ</t>
    </rPh>
    <phoneticPr fontId="14"/>
  </si>
  <si>
    <t>④</t>
    <phoneticPr fontId="14"/>
  </si>
  <si>
    <t>品番から算出した２桁の値</t>
    <rPh sb="0" eb="2">
      <t>ヒンバン</t>
    </rPh>
    <rPh sb="4" eb="6">
      <t>サンシュツ</t>
    </rPh>
    <rPh sb="9" eb="10">
      <t>ケタ</t>
    </rPh>
    <rPh sb="11" eb="12">
      <t>アタイ</t>
    </rPh>
    <phoneticPr fontId="14"/>
  </si>
  <si>
    <t>DRASAP.ADMIN_SETTING_MASTER</t>
    <phoneticPr fontId="14"/>
  </si>
  <si>
    <t>管理者設定マスター</t>
    <rPh sb="0" eb="3">
      <t>カンリシャ</t>
    </rPh>
    <rPh sb="3" eb="5">
      <t>セッテイ</t>
    </rPh>
    <phoneticPr fontId="14"/>
  </si>
  <si>
    <t>(1) システムが使用する各種設定情報を管理するテーブル。
(2) データベースにアクセスできない場合やデータベースに接続するための設定情報などは、別途、個別に設定ファイルを用意する。</t>
    <phoneticPr fontId="14"/>
  </si>
  <si>
    <t>設定ID</t>
  </si>
  <si>
    <t>SETTING_ID</t>
  </si>
  <si>
    <t>設定項目名</t>
  </si>
  <si>
    <t>ITEM_NAME</t>
  </si>
  <si>
    <t>項目説明</t>
    <rPh sb="0" eb="2">
      <t>コウモク</t>
    </rPh>
    <rPh sb="2" eb="4">
      <t>セツメイ</t>
    </rPh>
    <phoneticPr fontId="14"/>
  </si>
  <si>
    <t>値</t>
  </si>
  <si>
    <t>VALUE</t>
  </si>
  <si>
    <t>項目の値</t>
    <rPh sb="0" eb="2">
      <t>コウモク</t>
    </rPh>
    <rPh sb="3" eb="4">
      <t>アタイ</t>
    </rPh>
    <phoneticPr fontId="14"/>
  </si>
  <si>
    <r>
      <t>半角</t>
    </r>
    <r>
      <rPr>
        <sz val="9"/>
        <rFont val="Trebuchet MS"/>
        <family val="2"/>
      </rPr>
      <t>/</t>
    </r>
    <r>
      <rPr>
        <sz val="9"/>
        <rFont val="ＭＳ Ｐゴシック"/>
        <family val="3"/>
        <charset val="128"/>
      </rPr>
      <t>数字</t>
    </r>
    <phoneticPr fontId="14"/>
  </si>
  <si>
    <t>1:有効（ACTIVE）／0:無効（INACTIVE）</t>
  </si>
  <si>
    <t>レコード更新日時</t>
  </si>
  <si>
    <t>UPDATE_DATE</t>
  </si>
  <si>
    <t>設定更新日時</t>
  </si>
  <si>
    <r>
      <t>設定</t>
    </r>
    <r>
      <rPr>
        <sz val="10"/>
        <rFont val="Trebuchet MS"/>
        <family val="2"/>
      </rPr>
      <t>ID</t>
    </r>
    <r>
      <rPr>
        <sz val="10"/>
        <rFont val="ＭＳ Ｐゴシック"/>
        <family val="3"/>
        <charset val="128"/>
      </rPr>
      <t>と設定項目の関係は以下の通りとする。（※</t>
    </r>
    <r>
      <rPr>
        <sz val="10"/>
        <rFont val="Trebuchet MS"/>
        <family val="2"/>
      </rPr>
      <t>ini</t>
    </r>
    <r>
      <rPr>
        <sz val="10"/>
        <rFont val="ＭＳ Ｐゴシック"/>
        <family val="3"/>
        <charset val="128"/>
      </rPr>
      <t>ファイルで設定した方がよい項目は、実装段階で判断する。）
（検索条件のを設定に情報に加える。）</t>
    </r>
    <phoneticPr fontId="14"/>
  </si>
  <si>
    <r>
      <t>設定</t>
    </r>
    <r>
      <rPr>
        <sz val="9"/>
        <rFont val="Trebuchet MS"/>
        <family val="2"/>
      </rPr>
      <t>ID</t>
    </r>
  </si>
  <si>
    <t>001</t>
    <phoneticPr fontId="14"/>
  </si>
  <si>
    <t>ViewDBドライブ名</t>
    <phoneticPr fontId="14"/>
  </si>
  <si>
    <t>002-399</t>
    <phoneticPr fontId="14"/>
  </si>
  <si>
    <t>予約</t>
  </si>
  <si>
    <t>帳票出力先設定</t>
  </si>
  <si>
    <t>401-499</t>
  </si>
  <si>
    <t>未登録リスト生成設定</t>
  </si>
  <si>
    <t>未登録リスト出力先設定</t>
  </si>
  <si>
    <t>502-599</t>
  </si>
  <si>
    <t>600-699</t>
  </si>
  <si>
    <r>
      <t>Web</t>
    </r>
    <r>
      <rPr>
        <sz val="9"/>
        <rFont val="ＭＳ Ｐゴシック"/>
        <family val="3"/>
        <charset val="128"/>
      </rPr>
      <t>図面公開</t>
    </r>
  </si>
  <si>
    <r>
      <t>Web</t>
    </r>
    <r>
      <rPr>
        <sz val="9"/>
        <rFont val="ＭＳ Ｐゴシック"/>
        <family val="3"/>
        <charset val="128"/>
      </rPr>
      <t>検索の予約領域</t>
    </r>
    <r>
      <rPr>
        <sz val="9"/>
        <rFont val="Trebuchet MS"/>
        <family val="2"/>
      </rPr>
      <t xml:space="preserve"> </t>
    </r>
    <r>
      <rPr>
        <sz val="9"/>
        <rFont val="ＭＳ Ｐゴシック"/>
        <family val="3"/>
        <charset val="128"/>
      </rPr>
      <t>（詳細は、機能仕様書</t>
    </r>
    <r>
      <rPr>
        <sz val="9"/>
        <rFont val="Trebuchet MS"/>
        <family val="2"/>
      </rPr>
      <t>-Web</t>
    </r>
    <r>
      <rPr>
        <sz val="9"/>
        <rFont val="ＭＳ Ｐゴシック"/>
        <family val="3"/>
        <charset val="128"/>
      </rPr>
      <t>公開機能を参照）</t>
    </r>
    <rPh sb="12" eb="14">
      <t>ショウサイ</t>
    </rPh>
    <rPh sb="16" eb="18">
      <t>キノウ</t>
    </rPh>
    <rPh sb="18" eb="20">
      <t>シヨウ</t>
    </rPh>
    <rPh sb="20" eb="21">
      <t>ショ</t>
    </rPh>
    <rPh sb="25" eb="27">
      <t>コウカイ</t>
    </rPh>
    <rPh sb="27" eb="29">
      <t>キノウ</t>
    </rPh>
    <rPh sb="30" eb="32">
      <t>サンショウ</t>
    </rPh>
    <phoneticPr fontId="14"/>
  </si>
  <si>
    <t>700-799</t>
  </si>
  <si>
    <t>参考図出力用</t>
  </si>
  <si>
    <t>850-899</t>
  </si>
  <si>
    <r>
      <t>プリントサーバ／
プリンタ</t>
    </r>
    <r>
      <rPr>
        <sz val="9"/>
        <rFont val="Trebuchet MS"/>
        <family val="2"/>
      </rPr>
      <t xml:space="preserve"> </t>
    </r>
    <r>
      <rPr>
        <sz val="9"/>
        <rFont val="ＭＳ Ｐゴシック"/>
        <family val="3"/>
        <charset val="128"/>
      </rPr>
      <t>登録設定</t>
    </r>
    <phoneticPr fontId="14"/>
  </si>
  <si>
    <r>
      <t>A-PLOT</t>
    </r>
    <r>
      <rPr>
        <sz val="9"/>
        <rFont val="ＭＳ Ｐゴシック"/>
        <family val="3"/>
        <charset val="128"/>
      </rPr>
      <t>用に値を追加</t>
    </r>
    <rPh sb="6" eb="7">
      <t>ヨウ</t>
    </rPh>
    <rPh sb="8" eb="9">
      <t>アタイ</t>
    </rPh>
    <rPh sb="10" eb="12">
      <t>ツイカ</t>
    </rPh>
    <phoneticPr fontId="14"/>
  </si>
  <si>
    <t>900-999</t>
  </si>
  <si>
    <t>VALUEのカラムサイズを16→64に拡張</t>
    <rPh sb="19" eb="21">
      <t>カクチョウ</t>
    </rPh>
    <phoneticPr fontId="14"/>
  </si>
  <si>
    <t>設定IDについて</t>
    <rPh sb="0" eb="2">
      <t>セッテイ</t>
    </rPh>
    <phoneticPr fontId="14"/>
  </si>
  <si>
    <t>(1) 設定IDと設定項目の関係は以下の通りとする。（※iniファイルで設定した方がよい項目は、実装段階で判断する。）
(2) データベースにアクセスできない場合やデータベースに接続するための設定情報などは、別途、個別に設定ファイルを用意する。</t>
    <phoneticPr fontId="14"/>
  </si>
  <si>
    <t>値</t>
    <rPh sb="0" eb="1">
      <t>アタイ</t>
    </rPh>
    <phoneticPr fontId="14"/>
  </si>
  <si>
    <t>有効/無効</t>
    <rPh sb="0" eb="2">
      <t>ユウコウ</t>
    </rPh>
    <rPh sb="3" eb="5">
      <t>ムコウ</t>
    </rPh>
    <phoneticPr fontId="14"/>
  </si>
  <si>
    <t>補足説明</t>
    <rPh sb="0" eb="2">
      <t>ホソク</t>
    </rPh>
    <rPh sb="2" eb="4">
      <t>セツメイ</t>
    </rPh>
    <phoneticPr fontId="14"/>
  </si>
  <si>
    <t>001</t>
  </si>
  <si>
    <t>G:\Vaults</t>
    <phoneticPr fontId="14"/>
  </si>
  <si>
    <t>1</t>
  </si>
  <si>
    <t>002-099</t>
    <phoneticPr fontId="14"/>
  </si>
  <si>
    <t>予約</t>
    <rPh sb="0" eb="2">
      <t>ヨヤク</t>
    </rPh>
    <phoneticPr fontId="14"/>
  </si>
  <si>
    <t>パスワード有効日数</t>
    <rPh sb="5" eb="7">
      <t>ユウコウ</t>
    </rPh>
    <rPh sb="7" eb="9">
      <t>ニッスウ</t>
    </rPh>
    <phoneticPr fontId="14"/>
  </si>
  <si>
    <t>パスワード桁数</t>
    <rPh sb="5" eb="7">
      <t>ケタスウ</t>
    </rPh>
    <phoneticPr fontId="14"/>
  </si>
  <si>
    <t>102-399</t>
    <phoneticPr fontId="14"/>
  </si>
  <si>
    <t>400</t>
    <phoneticPr fontId="14"/>
  </si>
  <si>
    <t>帳票出力設定（未使用）</t>
    <rPh sb="0" eb="2">
      <t>チョウヒョウ</t>
    </rPh>
    <rPh sb="2" eb="4">
      <t>シュツリョク</t>
    </rPh>
    <rPh sb="4" eb="6">
      <t>セッテイ</t>
    </rPh>
    <rPh sb="7" eb="10">
      <t>ミシヨウ</t>
    </rPh>
    <phoneticPr fontId="14"/>
  </si>
  <si>
    <t>401-499</t>
    <phoneticPr fontId="14"/>
  </si>
  <si>
    <t>500</t>
    <phoneticPr fontId="14"/>
  </si>
  <si>
    <t>未登録リスト生成設定（未使用）</t>
    <rPh sb="0" eb="3">
      <t>ミトウロク</t>
    </rPh>
    <rPh sb="6" eb="8">
      <t>セイセイ</t>
    </rPh>
    <rPh sb="8" eb="10">
      <t>セッテイ</t>
    </rPh>
    <rPh sb="11" eb="14">
      <t>ミシヨウ</t>
    </rPh>
    <phoneticPr fontId="14"/>
  </si>
  <si>
    <t>501</t>
    <phoneticPr fontId="14"/>
  </si>
  <si>
    <t>未登録リスト出力先設定（未使用）</t>
    <rPh sb="0" eb="3">
      <t>ミトウロク</t>
    </rPh>
    <rPh sb="6" eb="8">
      <t>シュツリョク</t>
    </rPh>
    <rPh sb="8" eb="9">
      <t>サキ</t>
    </rPh>
    <rPh sb="9" eb="11">
      <t>セッテイ</t>
    </rPh>
    <rPh sb="12" eb="15">
      <t>ミシヨウ</t>
    </rPh>
    <phoneticPr fontId="14"/>
  </si>
  <si>
    <t>502-599</t>
    <phoneticPr fontId="14"/>
  </si>
  <si>
    <t>600-699</t>
    <phoneticPr fontId="14"/>
  </si>
  <si>
    <t>Web検索の予約領域</t>
    <phoneticPr fontId="14"/>
  </si>
  <si>
    <t>600</t>
  </si>
  <si>
    <t>検索警告件数</t>
  </si>
  <si>
    <t>2000</t>
  </si>
  <si>
    <t>601</t>
  </si>
  <si>
    <t>検索打切件数</t>
  </si>
  <si>
    <t>20000</t>
  </si>
  <si>
    <t>602</t>
  </si>
  <si>
    <t>ビュワー間引き解像度設定</t>
  </si>
  <si>
    <t>200</t>
  </si>
  <si>
    <t>603</t>
  </si>
  <si>
    <t>参考図出力最大件数</t>
  </si>
  <si>
    <t>15</t>
  </si>
  <si>
    <t>604</t>
  </si>
  <si>
    <t>アクセスレベル変更可能職位</t>
  </si>
  <si>
    <t>029</t>
    <phoneticPr fontId="14"/>
  </si>
  <si>
    <t>605</t>
  </si>
  <si>
    <t>検索における図番最低入力文字数</t>
  </si>
  <si>
    <t>606</t>
  </si>
  <si>
    <t>ビュワー間引き対象サイズ1(100dpi)</t>
  </si>
  <si>
    <t>607</t>
  </si>
  <si>
    <t>ビュワー間引き対象サイズ2(200dpi)</t>
  </si>
  <si>
    <t>A0</t>
    <phoneticPr fontId="14"/>
  </si>
  <si>
    <t>複数図番指定時の検索可能件数</t>
    <rPh sb="0" eb="2">
      <t>フクスウ</t>
    </rPh>
    <rPh sb="2" eb="3">
      <t>ズ</t>
    </rPh>
    <rPh sb="3" eb="4">
      <t>バン</t>
    </rPh>
    <rPh sb="4" eb="6">
      <t>シテイ</t>
    </rPh>
    <rPh sb="6" eb="7">
      <t>ジ</t>
    </rPh>
    <rPh sb="8" eb="10">
      <t>ケンサク</t>
    </rPh>
    <rPh sb="10" eb="12">
      <t>カノウ</t>
    </rPh>
    <rPh sb="12" eb="14">
      <t>ケンスウ</t>
    </rPh>
    <phoneticPr fontId="14"/>
  </si>
  <si>
    <t>1000</t>
    <phoneticPr fontId="14"/>
  </si>
  <si>
    <t>※データベース（Oracle）の制約で、値を1000より大きくすることはできない。</t>
    <rPh sb="16" eb="18">
      <t>セイヤク</t>
    </rPh>
    <rPh sb="20" eb="21">
      <t>アタイ</t>
    </rPh>
    <rPh sb="28" eb="29">
      <t>オオ</t>
    </rPh>
    <phoneticPr fontId="14"/>
  </si>
  <si>
    <t>該当図入力値</t>
    <rPh sb="0" eb="2">
      <t>ガイトウ</t>
    </rPh>
    <rPh sb="2" eb="3">
      <t>ズ</t>
    </rPh>
    <rPh sb="3" eb="6">
      <t>ニュウリョクチ</t>
    </rPh>
    <phoneticPr fontId="14"/>
  </si>
  <si>
    <t>●</t>
    <phoneticPr fontId="14"/>
  </si>
  <si>
    <t>機密管理図入力値（秘）</t>
    <rPh sb="0" eb="2">
      <t>キミツ</t>
    </rPh>
    <rPh sb="2" eb="4">
      <t>カンリ</t>
    </rPh>
    <rPh sb="4" eb="5">
      <t>ズ</t>
    </rPh>
    <rPh sb="5" eb="8">
      <t>ニュウリョクチ</t>
    </rPh>
    <rPh sb="9" eb="10">
      <t>ヒ</t>
    </rPh>
    <phoneticPr fontId="14"/>
  </si>
  <si>
    <t>▲</t>
    <phoneticPr fontId="14"/>
  </si>
  <si>
    <t>（未使用）</t>
    <rPh sb="1" eb="4">
      <t>ミシヨウ</t>
    </rPh>
    <phoneticPr fontId="14"/>
  </si>
  <si>
    <t>機密管理図入力値（極秘）</t>
    <rPh sb="0" eb="2">
      <t>キミツ</t>
    </rPh>
    <rPh sb="2" eb="4">
      <t>カンリ</t>
    </rPh>
    <rPh sb="4" eb="5">
      <t>ズ</t>
    </rPh>
    <rPh sb="5" eb="8">
      <t>ニュウリョクチ</t>
    </rPh>
    <rPh sb="9" eb="11">
      <t>ゴクヒ</t>
    </rPh>
    <phoneticPr fontId="14"/>
  </si>
  <si>
    <t>700-799</t>
    <phoneticPr fontId="14"/>
  </si>
  <si>
    <t>参考図出力用</t>
    <rPh sb="0" eb="2">
      <t>サンコウ</t>
    </rPh>
    <rPh sb="2" eb="3">
      <t>ズ</t>
    </rPh>
    <rPh sb="3" eb="5">
      <t>シュツリョク</t>
    </rPh>
    <rPh sb="5" eb="6">
      <t>ヨウ</t>
    </rPh>
    <phoneticPr fontId="14"/>
  </si>
  <si>
    <t>700</t>
  </si>
  <si>
    <t>表示用スタンプ位置(W方向)</t>
  </si>
  <si>
    <t>701</t>
  </si>
  <si>
    <t>表示用スタンプ位置(L方向)</t>
  </si>
  <si>
    <t>702</t>
  </si>
  <si>
    <t>表示用スタンプ向き（未使用：予約）</t>
  </si>
  <si>
    <t>0</t>
  </si>
  <si>
    <t>703</t>
  </si>
  <si>
    <t>表示用スタンプ文字サイズ（未使用：予約）</t>
  </si>
  <si>
    <t>704</t>
  </si>
  <si>
    <t>表示用スタンプ文字太さ（未使用：予約）</t>
  </si>
  <si>
    <t>705</t>
  </si>
  <si>
    <t>表示用スタンプ文字濃淡</t>
  </si>
  <si>
    <t>180</t>
  </si>
  <si>
    <t>706</t>
  </si>
  <si>
    <t>表示用スタンプ文字反転（未使用：予約）</t>
  </si>
  <si>
    <t>707</t>
  </si>
  <si>
    <t>表示用スタンプ日付形式</t>
  </si>
  <si>
    <t>708</t>
  </si>
  <si>
    <t>表示用スタンプ図番印字</t>
  </si>
  <si>
    <t>710</t>
  </si>
  <si>
    <t>参考図出力用スタンプ位置(W方向) 用紙の右下原点からの横方向の距離(mm)</t>
  </si>
  <si>
    <t>12</t>
  </si>
  <si>
    <t>711</t>
  </si>
  <si>
    <t>参考図出力用スタンプ位置(L方向) 用紙の右下原点からの縦方向の距離(mm)</t>
  </si>
  <si>
    <t>100</t>
  </si>
  <si>
    <t>712</t>
  </si>
  <si>
    <t>参考図出力用スタンプ向き（未使用：予約）</t>
  </si>
  <si>
    <t>713</t>
  </si>
  <si>
    <t>参考図出力用スタンプ文字サイズ（未使用：予約）</t>
  </si>
  <si>
    <t>714</t>
  </si>
  <si>
    <t>参考図出力用スタンプ文字太さ（未使用：予約）</t>
  </si>
  <si>
    <t>715</t>
  </si>
  <si>
    <t>参考図出力用スタンプ文字濃淡　0-100までの数値</t>
  </si>
  <si>
    <t>20</t>
  </si>
  <si>
    <t>716</t>
  </si>
  <si>
    <t>参考図出力用スタンプ文字反転（未使用：予約）</t>
  </si>
  <si>
    <t>717</t>
  </si>
  <si>
    <t>参考図出力用スタンプ日付形式　0:YYYY/MM/DD、1:YY/MM/DD</t>
  </si>
  <si>
    <t>718</t>
  </si>
  <si>
    <t>参考図出力用スタンプ図番印字　0：図番を印字しない、1：図番を印字する</t>
  </si>
  <si>
    <t>参考図出力用スタンプ文字</t>
    <rPh sb="0" eb="3">
      <t>サンコウズ</t>
    </rPh>
    <rPh sb="3" eb="5">
      <t>シュツリョク</t>
    </rPh>
    <phoneticPr fontId="14"/>
  </si>
  <si>
    <t>ＪＴＥＫＴ　Corp.</t>
    <phoneticPr fontId="14"/>
  </si>
  <si>
    <t>A-PLOT用に新規追加</t>
    <rPh sb="6" eb="7">
      <t>ヨウ</t>
    </rPh>
    <rPh sb="8" eb="10">
      <t>シンキ</t>
    </rPh>
    <rPh sb="10" eb="12">
      <t>ツイカ</t>
    </rPh>
    <phoneticPr fontId="14"/>
  </si>
  <si>
    <t>2018/2/28追加</t>
    <rPh sb="9" eb="11">
      <t>ツイカ</t>
    </rPh>
    <phoneticPr fontId="14"/>
  </si>
  <si>
    <t>720</t>
  </si>
  <si>
    <t>図面出図指示用スタンプ位置(W方向)　用紙の右下原点からの横方向の距離(mm)</t>
  </si>
  <si>
    <t>721</t>
  </si>
  <si>
    <t>図面出図指示用スタンプ位置(L方向)　用紙の右下原点からの縦方向の距離(mm)</t>
  </si>
  <si>
    <t>722</t>
  </si>
  <si>
    <t>図面出図指示用スタンプ向き（未使用：予約）</t>
  </si>
  <si>
    <t>723</t>
  </si>
  <si>
    <t>図面出図指示用スタンプ文字サイズ（未使用：予約）</t>
  </si>
  <si>
    <t>724</t>
  </si>
  <si>
    <t>図面出図指示用スタンプ文字太さ（未使用：予約）</t>
  </si>
  <si>
    <t>725</t>
  </si>
  <si>
    <t>図面出図指示用スタンプ文字濃淡　0-100までの数値</t>
  </si>
  <si>
    <t>726</t>
  </si>
  <si>
    <t>図面出図指示用スタンプ文字反転（未使用：予約）</t>
  </si>
  <si>
    <t>727</t>
  </si>
  <si>
    <t>図面出図指示用スタンプ日付形式　0:YYYY/MM/DD、1:YY/MM/DD</t>
  </si>
  <si>
    <t>728</t>
  </si>
  <si>
    <t>図面出図指示用スタンプ図番印字　0：図番を印字しない、1：図番を印字する</t>
  </si>
  <si>
    <t>該当図用スタンプ位置(W方向)</t>
    <rPh sb="0" eb="2">
      <t>ガイトウ</t>
    </rPh>
    <rPh sb="2" eb="3">
      <t>ズ</t>
    </rPh>
    <phoneticPr fontId="14"/>
  </si>
  <si>
    <t>該当図用スタンプ位置(L方向)</t>
    <rPh sb="0" eb="2">
      <t>ガイトウ</t>
    </rPh>
    <rPh sb="2" eb="3">
      <t>ズ</t>
    </rPh>
    <phoneticPr fontId="14"/>
  </si>
  <si>
    <t>17820</t>
    <phoneticPr fontId="14"/>
  </si>
  <si>
    <t>該当図用スタンプ向き（未使用：予約）</t>
    <rPh sb="0" eb="2">
      <t>ガイトウ</t>
    </rPh>
    <rPh sb="2" eb="3">
      <t>ズ</t>
    </rPh>
    <phoneticPr fontId="14"/>
  </si>
  <si>
    <t>該当図用スタンプ文字サイズ（未使用：予約）</t>
    <rPh sb="0" eb="2">
      <t>ガイトウ</t>
    </rPh>
    <rPh sb="2" eb="3">
      <t>ズ</t>
    </rPh>
    <phoneticPr fontId="14"/>
  </si>
  <si>
    <t>該当図用スタンプ文字太さ（未使用：予約）</t>
    <rPh sb="0" eb="2">
      <t>ガイトウ</t>
    </rPh>
    <rPh sb="2" eb="3">
      <t>ズ</t>
    </rPh>
    <phoneticPr fontId="14"/>
  </si>
  <si>
    <t>該当図用スタンプ文字濃淡</t>
    <rPh sb="0" eb="2">
      <t>ガイトウ</t>
    </rPh>
    <rPh sb="2" eb="3">
      <t>ズ</t>
    </rPh>
    <phoneticPr fontId="14"/>
  </si>
  <si>
    <t>該当図用スタンプ文字反転（未使用：予約）</t>
    <rPh sb="0" eb="2">
      <t>ガイトウ</t>
    </rPh>
    <rPh sb="2" eb="3">
      <t>ズ</t>
    </rPh>
    <phoneticPr fontId="14"/>
  </si>
  <si>
    <t>該当図用スタンプ文字</t>
    <phoneticPr fontId="14"/>
  </si>
  <si>
    <t>★</t>
    <phoneticPr fontId="14"/>
  </si>
  <si>
    <t>参考図出力用該当図スタンプ位置(W方向) 用紙の右下原点からの横方向の距離(mm)</t>
    <rPh sb="6" eb="8">
      <t>ガイトウ</t>
    </rPh>
    <rPh sb="8" eb="9">
      <t>ズ</t>
    </rPh>
    <phoneticPr fontId="14"/>
  </si>
  <si>
    <t>参考図出力用該当図スタンプ位置(L方向) 用紙の右下原点からの縦方向の距離(mm)</t>
    <phoneticPr fontId="14"/>
  </si>
  <si>
    <t>参考図出力用該当図スタンプ向き（未使用：予約）</t>
    <phoneticPr fontId="14"/>
  </si>
  <si>
    <t>参考図出力用該当図スタンプ文字サイズ（未使用：予約）</t>
    <phoneticPr fontId="14"/>
  </si>
  <si>
    <t>参考図出力用該当図スタンプ文字太さ（未使用：予約）</t>
    <phoneticPr fontId="14"/>
  </si>
  <si>
    <t>参考図出力用該当図スタンプ文字濃淡　0-100までの数値</t>
    <phoneticPr fontId="14"/>
  </si>
  <si>
    <t>参考図出力用該当図スタンプ文字反転（未使用：予約）</t>
    <phoneticPr fontId="14"/>
  </si>
  <si>
    <t>参考図出力用該当図スタンプ日付形式　0:YYYY/MM/DD、1:YY/MM/DD（未使用：予約）</t>
    <phoneticPr fontId="14"/>
  </si>
  <si>
    <t>参考図出力用該当図スタンプ図番印字　0：図番を印字しない、1：図番を印字する</t>
    <phoneticPr fontId="14"/>
  </si>
  <si>
    <t>800-899</t>
    <phoneticPr fontId="14"/>
  </si>
  <si>
    <t>プリントサーバ／プリンタ登録設定</t>
    <rPh sb="12" eb="14">
      <t>トウロク</t>
    </rPh>
    <rPh sb="14" eb="16">
      <t>セッテイ</t>
    </rPh>
    <phoneticPr fontId="14"/>
  </si>
  <si>
    <t>参考図出図用サーバ側スプール領域ルートフォルダ（OJ1用）</t>
    <rPh sb="0" eb="3">
      <t>サンコウズ</t>
    </rPh>
    <rPh sb="3" eb="5">
      <t>シュツズ</t>
    </rPh>
    <rPh sb="5" eb="6">
      <t>ヨウ</t>
    </rPh>
    <rPh sb="9" eb="10">
      <t>ガワ</t>
    </rPh>
    <rPh sb="14" eb="16">
      <t>リョウイキ</t>
    </rPh>
    <rPh sb="27" eb="28">
      <t>ヨウ</t>
    </rPh>
    <phoneticPr fontId="14"/>
  </si>
  <si>
    <t>D:\DRASAP_SPOOL\OJ1\</t>
    <phoneticPr fontId="14"/>
  </si>
  <si>
    <t>DRASAPのWEBアプリが出図用のデータをコピーするスプールフォルダ（OJ1用）</t>
    <rPh sb="14" eb="16">
      <t>シュツズ</t>
    </rPh>
    <rPh sb="16" eb="17">
      <t>ヨウ</t>
    </rPh>
    <rPh sb="39" eb="40">
      <t>ヨウ</t>
    </rPh>
    <phoneticPr fontId="14"/>
  </si>
  <si>
    <t>2018/2/16追加</t>
    <rPh sb="9" eb="11">
      <t>ツイカ</t>
    </rPh>
    <phoneticPr fontId="14"/>
  </si>
  <si>
    <t>参考図出図用サーバ側スプール領域ルートフォルダ（OJ2用）</t>
    <rPh sb="0" eb="3">
      <t>サンコウズ</t>
    </rPh>
    <rPh sb="3" eb="5">
      <t>シュツズ</t>
    </rPh>
    <rPh sb="5" eb="6">
      <t>ヨウ</t>
    </rPh>
    <rPh sb="9" eb="10">
      <t>ガワ</t>
    </rPh>
    <rPh sb="14" eb="16">
      <t>リョウイキ</t>
    </rPh>
    <rPh sb="27" eb="28">
      <t>ヨウ</t>
    </rPh>
    <phoneticPr fontId="14"/>
  </si>
  <si>
    <t>D:\DRASAP_SPOOL\OJ2\</t>
    <phoneticPr fontId="14"/>
  </si>
  <si>
    <t>DRASAPのWEBアプリが出図用のデータをコピーするスプールフォルダ（OJ2用）</t>
    <rPh sb="14" eb="16">
      <t>シュツズ</t>
    </rPh>
    <rPh sb="16" eb="17">
      <t>ヨウ</t>
    </rPh>
    <rPh sb="39" eb="40">
      <t>ヨウ</t>
    </rPh>
    <phoneticPr fontId="14"/>
  </si>
  <si>
    <t>参考図出図用A-PLOT側スプール領域ルートフォルダ（OJ1用）</t>
    <rPh sb="0" eb="3">
      <t>サンコウズ</t>
    </rPh>
    <rPh sb="3" eb="5">
      <t>シュツズ</t>
    </rPh>
    <rPh sb="5" eb="6">
      <t>ヨウ</t>
    </rPh>
    <rPh sb="12" eb="13">
      <t>ガワ</t>
    </rPh>
    <rPh sb="17" eb="19">
      <t>リョウイキ</t>
    </rPh>
    <rPh sb="30" eb="31">
      <t>ヨウ</t>
    </rPh>
    <phoneticPr fontId="14"/>
  </si>
  <si>
    <t>\\HOKO2449\DRASAP_SPOOL\OJ1\</t>
    <phoneticPr fontId="14"/>
  </si>
  <si>
    <t>A-PLOTサーバのアプリが参照するスプールフォルダ（OJ1用）</t>
    <rPh sb="14" eb="16">
      <t>サンショウ</t>
    </rPh>
    <rPh sb="30" eb="31">
      <t>ヨウ</t>
    </rPh>
    <phoneticPr fontId="14"/>
  </si>
  <si>
    <t>2018/2/28修正</t>
    <rPh sb="9" eb="11">
      <t>シュウセイ</t>
    </rPh>
    <phoneticPr fontId="14"/>
  </si>
  <si>
    <t>参考図出図用A-PLOT側スプール領域ルートフォルダ（OJ2用）</t>
    <rPh sb="0" eb="3">
      <t>サンコウズ</t>
    </rPh>
    <rPh sb="3" eb="5">
      <t>シュツズ</t>
    </rPh>
    <rPh sb="5" eb="6">
      <t>ヨウ</t>
    </rPh>
    <rPh sb="12" eb="13">
      <t>ガワ</t>
    </rPh>
    <rPh sb="17" eb="19">
      <t>リョウイキ</t>
    </rPh>
    <rPh sb="30" eb="31">
      <t>ヨウ</t>
    </rPh>
    <phoneticPr fontId="14"/>
  </si>
  <si>
    <t>\\HOKO2449\DRASAP_SPOOL\OJ2\</t>
    <phoneticPr fontId="14"/>
  </si>
  <si>
    <t>A-PLOTサーバのアプリが参照するスプールフォルダ（OJ2用）</t>
    <rPh sb="14" eb="16">
      <t>サンショウ</t>
    </rPh>
    <rPh sb="30" eb="31">
      <t>ヨウ</t>
    </rPh>
    <phoneticPr fontId="14"/>
  </si>
  <si>
    <t>参考図出力用スタンプ位置(X方向) 用紙の右下原点からの横方向の距離(mm)</t>
    <phoneticPr fontId="14"/>
  </si>
  <si>
    <t>A-PLOT用に新規追加（810-818, 837-845）</t>
    <rPh sb="6" eb="7">
      <t>ヨウ</t>
    </rPh>
    <rPh sb="8" eb="10">
      <t>シンキ</t>
    </rPh>
    <rPh sb="10" eb="12">
      <t>ツイカ</t>
    </rPh>
    <phoneticPr fontId="14"/>
  </si>
  <si>
    <t>参考図出力用スタンプ位置(Y方向) 用紙の右下原点からの縦方向の距離(mm)</t>
    <phoneticPr fontId="14"/>
  </si>
  <si>
    <t>18</t>
    <phoneticPr fontId="14"/>
  </si>
  <si>
    <t>参考図出力用スタンプ原点</t>
    <rPh sb="10" eb="12">
      <t>ゲンテン</t>
    </rPh>
    <phoneticPr fontId="14"/>
  </si>
  <si>
    <t>RD</t>
    <phoneticPr fontId="14"/>
  </si>
  <si>
    <t>参考図出力用スタンプID</t>
    <phoneticPr fontId="14"/>
  </si>
  <si>
    <t>参考図出力用スタンプスケーリング</t>
    <phoneticPr fontId="14"/>
  </si>
  <si>
    <t>original</t>
    <phoneticPr fontId="14"/>
  </si>
  <si>
    <t>参考図出力用該当図スタンプ位置(X方向) 用紙の右下原点からの横方向の距離(mm)</t>
    <rPh sb="6" eb="8">
      <t>ガイトウ</t>
    </rPh>
    <rPh sb="8" eb="9">
      <t>ズ</t>
    </rPh>
    <phoneticPr fontId="14"/>
  </si>
  <si>
    <t>参考図出力用該当図スタンプ位置(Y方向) 用紙の右下原点からの縦方向の距離(mm)</t>
    <phoneticPr fontId="14"/>
  </si>
  <si>
    <t>165</t>
    <phoneticPr fontId="14"/>
  </si>
  <si>
    <t>参考図出力用該当図スタンプ原点</t>
    <rPh sb="6" eb="8">
      <t>ガイトウ</t>
    </rPh>
    <rPh sb="8" eb="9">
      <t>ズ</t>
    </rPh>
    <rPh sb="13" eb="15">
      <t>ゲンテン</t>
    </rPh>
    <phoneticPr fontId="14"/>
  </si>
  <si>
    <t>参考図出力用該当図スタンプID</t>
    <rPh sb="6" eb="8">
      <t>ガイトウ</t>
    </rPh>
    <rPh sb="8" eb="9">
      <t>ズ</t>
    </rPh>
    <phoneticPr fontId="14"/>
  </si>
  <si>
    <t>参考図出力用該当図スタンプスケーリング</t>
    <rPh sb="6" eb="8">
      <t>ガイトウ</t>
    </rPh>
    <rPh sb="8" eb="9">
      <t>ズ</t>
    </rPh>
    <phoneticPr fontId="14"/>
  </si>
  <si>
    <t>参考図出力用該当図スタンプ文字濃淡　0-100までの数値</t>
    <rPh sb="6" eb="8">
      <t>ガイトウ</t>
    </rPh>
    <rPh sb="8" eb="9">
      <t>ズ</t>
    </rPh>
    <phoneticPr fontId="14"/>
  </si>
  <si>
    <t>20</t>
    <phoneticPr fontId="14"/>
  </si>
  <si>
    <t>参考図出力用該当図スタンプ日付形式　0:YYYY/MM/DD、1:YY/MM/DD</t>
    <rPh sb="6" eb="8">
      <t>ガイトウ</t>
    </rPh>
    <rPh sb="8" eb="9">
      <t>ズ</t>
    </rPh>
    <phoneticPr fontId="14"/>
  </si>
  <si>
    <t>900-999</t>
    <phoneticPr fontId="14"/>
  </si>
  <si>
    <t>仕様書の改訂に合わせて、共通部分を切り出し</t>
    <rPh sb="0" eb="2">
      <t>シヨウ</t>
    </rPh>
    <rPh sb="2" eb="3">
      <t>ショ</t>
    </rPh>
    <rPh sb="4" eb="6">
      <t>カイテイ</t>
    </rPh>
    <rPh sb="7" eb="8">
      <t>ア</t>
    </rPh>
    <rPh sb="12" eb="14">
      <t>キョウツウ</t>
    </rPh>
    <rPh sb="14" eb="16">
      <t>ブブン</t>
    </rPh>
    <rPh sb="17" eb="18">
      <t>キ</t>
    </rPh>
    <rPh sb="19" eb="20">
      <t>ダ</t>
    </rPh>
    <phoneticPr fontId="14"/>
  </si>
  <si>
    <t>複数図番上限値およびスタンプ用データ設定を追加</t>
    <rPh sb="0" eb="2">
      <t>フクスウ</t>
    </rPh>
    <rPh sb="2" eb="3">
      <t>ズ</t>
    </rPh>
    <rPh sb="3" eb="4">
      <t>バン</t>
    </rPh>
    <rPh sb="4" eb="7">
      <t>ジョウゲンチ</t>
    </rPh>
    <rPh sb="14" eb="15">
      <t>ヨウ</t>
    </rPh>
    <rPh sb="18" eb="20">
      <t>セッテイ</t>
    </rPh>
    <rPh sb="21" eb="23">
      <t>ツイカ</t>
    </rPh>
    <phoneticPr fontId="14"/>
  </si>
  <si>
    <t>A-PLOTへの出図指示用に追加</t>
    <rPh sb="8" eb="10">
      <t>シュツズ</t>
    </rPh>
    <rPh sb="10" eb="12">
      <t>シジ</t>
    </rPh>
    <rPh sb="12" eb="13">
      <t>ヨウ</t>
    </rPh>
    <rPh sb="14" eb="16">
      <t>ツイカ</t>
    </rPh>
    <phoneticPr fontId="14"/>
  </si>
  <si>
    <t>スプール領域をUNC指定に変更、参考図スタンプ関係のパラメータの追加</t>
    <rPh sb="4" eb="6">
      <t>リョウイキ</t>
    </rPh>
    <rPh sb="10" eb="12">
      <t>シテイ</t>
    </rPh>
    <rPh sb="13" eb="15">
      <t>ヘンコウ</t>
    </rPh>
    <rPh sb="16" eb="19">
      <t>サンコウズ</t>
    </rPh>
    <rPh sb="23" eb="25">
      <t>カンケイ</t>
    </rPh>
    <rPh sb="32" eb="34">
      <t>ツイカ</t>
    </rPh>
    <phoneticPr fontId="14"/>
  </si>
  <si>
    <t>ログイン画面新設に伴い、以下のIDを利用</t>
    <rPh sb="4" eb="6">
      <t>ガメン</t>
    </rPh>
    <rPh sb="6" eb="8">
      <t>シンセツ</t>
    </rPh>
    <rPh sb="9" eb="10">
      <t>トモナ</t>
    </rPh>
    <rPh sb="12" eb="14">
      <t>イカ</t>
    </rPh>
    <rPh sb="18" eb="20">
      <t>リヨウ</t>
    </rPh>
    <phoneticPr fontId="14"/>
  </si>
  <si>
    <t>・100：パスワード有効日数</t>
    <rPh sb="10" eb="12">
      <t>ユウコウ</t>
    </rPh>
    <rPh sb="12" eb="14">
      <t>ニッスウ</t>
    </rPh>
    <phoneticPr fontId="14"/>
  </si>
  <si>
    <t>・101：パスワード桁数</t>
    <rPh sb="10" eb="12">
      <t>ケタスウ</t>
    </rPh>
    <phoneticPr fontId="14"/>
  </si>
  <si>
    <t>DRASAP.USER_MASTER</t>
    <phoneticPr fontId="14"/>
  </si>
  <si>
    <t>ユーザー管理マスター</t>
    <rPh sb="4" eb="6">
      <t>カンリ</t>
    </rPh>
    <phoneticPr fontId="14"/>
  </si>
  <si>
    <t xml:space="preserve">(1) 本システムを利用するユーザ情報を格納するマスターテーブル。
(2) マスターテーブルは、ポータル側のマスターテーブルの情報を元に定期的に更新をする。
     但し、テーブルの利用者グループなどの情報については、マニュアルで更新する必要がある。
(3) 検索画面の検索項目や表示項目についても、本テーブルで管理するものとする。
</t>
    <phoneticPr fontId="14"/>
  </si>
  <si>
    <t>ユーザID</t>
  </si>
  <si>
    <t>USER_ID</t>
  </si>
  <si>
    <t>半角/英数字/大文字</t>
  </si>
  <si>
    <t>パスワード</t>
  </si>
  <si>
    <t>PASSWD</t>
  </si>
  <si>
    <t>パスワード設定日</t>
    <rPh sb="5" eb="7">
      <t>セッテイ</t>
    </rPh>
    <rPh sb="7" eb="8">
      <t>ビ</t>
    </rPh>
    <phoneticPr fontId="14"/>
  </si>
  <si>
    <t>PASSWD_UPD_DATE</t>
    <phoneticPr fontId="14"/>
  </si>
  <si>
    <t>DATE</t>
    <phoneticPr fontId="14"/>
  </si>
  <si>
    <t>日付</t>
    <phoneticPr fontId="14"/>
  </si>
  <si>
    <t>パスワード変更した日付</t>
    <rPh sb="5" eb="7">
      <t>ヘンコウ</t>
    </rPh>
    <rPh sb="9" eb="11">
      <t>ヒヅケ</t>
    </rPh>
    <phoneticPr fontId="14"/>
  </si>
  <si>
    <t>氏名（和文）</t>
  </si>
  <si>
    <t>USER_NAME</t>
  </si>
  <si>
    <t>全角/カナ/漢字/ひら/英数/記号/大文字/空白</t>
  </si>
  <si>
    <t>氏名（ローマ字）</t>
  </si>
  <si>
    <t>ALPH_NAME</t>
  </si>
  <si>
    <t>半角/英数字/大小文字/空白</t>
  </si>
  <si>
    <t>ローマ字表記の名前</t>
  </si>
  <si>
    <t>所属部署</t>
  </si>
  <si>
    <t>DEPARTMENT</t>
  </si>
  <si>
    <t>半角/全角/カナ/漢字/ひら/英数/記号</t>
  </si>
  <si>
    <t>所属部署の名称</t>
  </si>
  <si>
    <t>事業所コード</t>
  </si>
  <si>
    <t>FACTORY_CODE</t>
  </si>
  <si>
    <t>半角/数字</t>
  </si>
  <si>
    <t>0：社内、1：社外</t>
  </si>
  <si>
    <t>内線</t>
  </si>
  <si>
    <t>EXT</t>
  </si>
  <si>
    <t>半角/英数字/大文字</t>
    <phoneticPr fontId="14"/>
  </si>
  <si>
    <t>メールアドレス</t>
  </si>
  <si>
    <t>MAIL_ADDR</t>
  </si>
  <si>
    <t>半角/英数字/記号/大小文字</t>
  </si>
  <si>
    <t>備考</t>
  </si>
  <si>
    <t>DESCRIPTION</t>
  </si>
  <si>
    <t>有効日</t>
  </si>
  <si>
    <t>VALID_DATE</t>
  </si>
  <si>
    <t>ユーザアカウントが有効になる日。ただし、NULL値は期限無し。</t>
    <phoneticPr fontId="14"/>
  </si>
  <si>
    <t>失効日</t>
  </si>
  <si>
    <t>EXPIRED_DATE</t>
  </si>
  <si>
    <t>ユーザアカウントが失効する日。ただし、NULL値は期限無し。</t>
  </si>
  <si>
    <t>原価部門コード</t>
  </si>
  <si>
    <t>DEPT_CODE</t>
  </si>
  <si>
    <t>身分コード</t>
  </si>
  <si>
    <t>POSITION</t>
  </si>
  <si>
    <t>職位の上下は、職位マスターから判断する</t>
  </si>
  <si>
    <t>管理者フラグ</t>
  </si>
  <si>
    <t>ADMIN_FLAG</t>
    <phoneticPr fontId="14"/>
  </si>
  <si>
    <t>管理者を識別するフラグ
        0：一般
        1：管理者
        2：管理者＋削除ボタン使用権限</t>
    <rPh sb="53" eb="55">
      <t>サクジョ</t>
    </rPh>
    <rPh sb="58" eb="60">
      <t>シヨウ</t>
    </rPh>
    <rPh sb="60" eb="62">
      <t>ケンゲン</t>
    </rPh>
    <phoneticPr fontId="14"/>
  </si>
  <si>
    <t>利用者グループコード１</t>
  </si>
  <si>
    <t>USER_GRP_CODE01</t>
  </si>
  <si>
    <t>利用者グループコード#１</t>
  </si>
  <si>
    <t>利用者グループコード２</t>
  </si>
  <si>
    <t>USER_GRP_CODE02</t>
  </si>
  <si>
    <t>利用者グループコード#２</t>
  </si>
  <si>
    <t>利用者グループコード３</t>
  </si>
  <si>
    <t>USER_GRP_CODE03</t>
  </si>
  <si>
    <t>利用者グループコード#３</t>
  </si>
  <si>
    <t>利用者グループコード４</t>
  </si>
  <si>
    <t>USER_GRP_CODE04</t>
  </si>
  <si>
    <t>利用者グループコード#４</t>
  </si>
  <si>
    <t>利用者グループコード５</t>
  </si>
  <si>
    <t>USER_GRP_CODE05</t>
  </si>
  <si>
    <t>利用者グループコード#５</t>
  </si>
  <si>
    <t>利用者グループコード６</t>
  </si>
  <si>
    <t>USER_GRP_CODE06</t>
  </si>
  <si>
    <t>利用者グループコード#６</t>
  </si>
  <si>
    <t>利用者グループコード７</t>
  </si>
  <si>
    <t>USER_GRP_CODE07</t>
  </si>
  <si>
    <t>利用者グループコード#７</t>
  </si>
  <si>
    <t>利用者グループコード８</t>
  </si>
  <si>
    <t>USER_GRP_CODE08</t>
  </si>
  <si>
    <t>利用者グループコード#８</t>
  </si>
  <si>
    <t>利用者グループコード９</t>
  </si>
  <si>
    <t>USER_GRP_CODE09</t>
  </si>
  <si>
    <t>利用者グループコード#９</t>
  </si>
  <si>
    <t>利用者グループコード１０</t>
  </si>
  <si>
    <t>USER_GRP_CODE10</t>
  </si>
  <si>
    <t>利用者グループコード#１０</t>
  </si>
  <si>
    <t>表示件数</t>
  </si>
  <si>
    <t>DISPLAY_COUNT</t>
  </si>
  <si>
    <t>1画面あたりの表示件数</t>
  </si>
  <si>
    <t>検索カラム１選択</t>
  </si>
  <si>
    <t>SEARCH_SELCOL1</t>
  </si>
  <si>
    <t>検索カラム２選択</t>
  </si>
  <si>
    <t>SEARCH_SELCOL2</t>
  </si>
  <si>
    <t>検索カラム３選択</t>
  </si>
  <si>
    <t>SEARCH_SELCOL3</t>
  </si>
  <si>
    <t>検索カラム４選択</t>
  </si>
  <si>
    <t>SEARCH_SELCOL4</t>
  </si>
  <si>
    <t>検索カラム５選択</t>
  </si>
  <si>
    <t>SEARCH_SELCOL5</t>
  </si>
  <si>
    <t>検索カラム６選択</t>
    <phoneticPr fontId="14"/>
  </si>
  <si>
    <t>SEARCH_SELCOL6</t>
    <phoneticPr fontId="14"/>
  </si>
  <si>
    <t>検索カラム７選択</t>
    <phoneticPr fontId="14"/>
  </si>
  <si>
    <t>SEARCH_SELCOL7</t>
    <phoneticPr fontId="14"/>
  </si>
  <si>
    <t>検索カラム８選択</t>
    <phoneticPr fontId="14"/>
  </si>
  <si>
    <t>SEARCH_SELCOL8</t>
    <phoneticPr fontId="14"/>
  </si>
  <si>
    <t>検索カラム９選択</t>
    <phoneticPr fontId="14"/>
  </si>
  <si>
    <t>SEARCH_SELCOL9</t>
    <phoneticPr fontId="14"/>
  </si>
  <si>
    <t>検索カラム１０選択</t>
    <phoneticPr fontId="14"/>
  </si>
  <si>
    <t>SEARCH_SELCOL10</t>
    <phoneticPr fontId="14"/>
  </si>
  <si>
    <t>表示カラム１選択</t>
  </si>
  <si>
    <t>VIEW_SELCOL1</t>
  </si>
  <si>
    <t>表示カラム２選択</t>
  </si>
  <si>
    <t>VIEW_SELCOL2</t>
  </si>
  <si>
    <t>表示カラム３選択</t>
  </si>
  <si>
    <t>VIEW_SELCOL3</t>
  </si>
  <si>
    <t>表示カラム４選択</t>
  </si>
  <si>
    <t>VIEW_SELCOL4</t>
  </si>
  <si>
    <t>表示カラム５選択</t>
  </si>
  <si>
    <t>VIEW_SELCOL5</t>
  </si>
  <si>
    <t>表示カラム６選択</t>
  </si>
  <si>
    <t>VIEW_SELCOL6</t>
  </si>
  <si>
    <t>表示カラム７選択</t>
    <phoneticPr fontId="14"/>
  </si>
  <si>
    <t>VIEW_SELCOL7</t>
    <phoneticPr fontId="14"/>
  </si>
  <si>
    <t>表示カラム８選択</t>
    <phoneticPr fontId="14"/>
  </si>
  <si>
    <t>VIEW_SELCOL8</t>
    <phoneticPr fontId="14"/>
  </si>
  <si>
    <t>表示カラム９選択</t>
    <phoneticPr fontId="14"/>
  </si>
  <si>
    <t>VIEW_SELCOL9</t>
    <phoneticPr fontId="14"/>
  </si>
  <si>
    <t>表示カラム１０選択</t>
    <phoneticPr fontId="14"/>
  </si>
  <si>
    <t>VIEW_SELCOL10</t>
    <phoneticPr fontId="14"/>
  </si>
  <si>
    <t>表示カラム１１選択</t>
    <phoneticPr fontId="14"/>
  </si>
  <si>
    <t>VIEW_SELCOL11</t>
    <phoneticPr fontId="14"/>
  </si>
  <si>
    <t>表示カラム１２選択</t>
    <phoneticPr fontId="14"/>
  </si>
  <si>
    <t>VIEW_SELCOL12</t>
    <phoneticPr fontId="14"/>
  </si>
  <si>
    <t>アクセスレベル変更許可フラグ</t>
    <rPh sb="7" eb="9">
      <t>ヘンコウ</t>
    </rPh>
    <rPh sb="9" eb="11">
      <t>キョカ</t>
    </rPh>
    <phoneticPr fontId="14"/>
  </si>
  <si>
    <t>ACL_UPDATE_FLAG</t>
    <phoneticPr fontId="14"/>
  </si>
  <si>
    <r>
      <t>半角</t>
    </r>
    <r>
      <rPr>
        <sz val="9"/>
        <rFont val="Trebuchet MS"/>
        <family val="2"/>
      </rPr>
      <t>/</t>
    </r>
    <r>
      <rPr>
        <sz val="9"/>
        <rFont val="ＭＳ Ｐゴシック"/>
        <family val="3"/>
        <charset val="128"/>
      </rPr>
      <t>数字</t>
    </r>
    <rPh sb="0" eb="2">
      <t>ハンカク</t>
    </rPh>
    <phoneticPr fontId="14"/>
  </si>
  <si>
    <t xml:space="preserve">アクセスレベルを変更する権限の有無を識別するフラグ
        0：権限なし
        1：権限あり
</t>
    <rPh sb="8" eb="10">
      <t>ヘンコウ</t>
    </rPh>
    <rPh sb="12" eb="14">
      <t>ケンゲン</t>
    </rPh>
    <rPh sb="15" eb="17">
      <t>ウム</t>
    </rPh>
    <rPh sb="18" eb="20">
      <t>シキベツ</t>
    </rPh>
    <rPh sb="36" eb="38">
      <t>ケンゲン</t>
    </rPh>
    <rPh sb="51" eb="53">
      <t>ケンゲン</t>
    </rPh>
    <phoneticPr fontId="14"/>
  </si>
  <si>
    <t>アクセスレベル一括更新ツール許可フラグ</t>
    <rPh sb="7" eb="9">
      <t>イッカツ</t>
    </rPh>
    <rPh sb="9" eb="11">
      <t>コウシン</t>
    </rPh>
    <rPh sb="14" eb="16">
      <t>キョカ</t>
    </rPh>
    <phoneticPr fontId="14"/>
  </si>
  <si>
    <t>ACL_BATCH_UPDATE_FLAG</t>
    <phoneticPr fontId="14"/>
  </si>
  <si>
    <t xml:space="preserve">アクセスレベル一括更新作業ツールを使用する権限の有無を識別するフラグ
  　　　NULL：エラーにして画面を開かない
        0：権限なし
        1：権限あり
</t>
    <rPh sb="7" eb="9">
      <t>イッカツ</t>
    </rPh>
    <rPh sb="9" eb="11">
      <t>コウシン</t>
    </rPh>
    <rPh sb="11" eb="13">
      <t>サギョウ</t>
    </rPh>
    <rPh sb="17" eb="19">
      <t>シヨウ</t>
    </rPh>
    <rPh sb="21" eb="23">
      <t>ケンゲン</t>
    </rPh>
    <rPh sb="24" eb="26">
      <t>ウム</t>
    </rPh>
    <rPh sb="27" eb="29">
      <t>シキベツ</t>
    </rPh>
    <rPh sb="51" eb="53">
      <t>ガメン</t>
    </rPh>
    <rPh sb="54" eb="55">
      <t>ヒラ</t>
    </rPh>
    <rPh sb="69" eb="71">
      <t>ケンゲン</t>
    </rPh>
    <rPh sb="84" eb="86">
      <t>ケンゲン</t>
    </rPh>
    <phoneticPr fontId="14"/>
  </si>
  <si>
    <t>ＤＬマネージャ利用可能フラグ</t>
    <rPh sb="7" eb="9">
      <t>リヨウ</t>
    </rPh>
    <rPh sb="9" eb="11">
      <t>カノウ</t>
    </rPh>
    <phoneticPr fontId="14"/>
  </si>
  <si>
    <t>DL_MANAGER_FLAG</t>
    <phoneticPr fontId="14"/>
  </si>
  <si>
    <t xml:space="preserve">DLマネージャの利用可否を識別するフラグ
        0：利用不可
        1：利用可能
        2：利用可能＋保存ボタン使用権限
</t>
    <rPh sb="8" eb="10">
      <t>リヨウ</t>
    </rPh>
    <rPh sb="10" eb="12">
      <t>カヒ</t>
    </rPh>
    <rPh sb="13" eb="15">
      <t>シキベツ</t>
    </rPh>
    <rPh sb="31" eb="33">
      <t>リヨウ</t>
    </rPh>
    <rPh sb="33" eb="35">
      <t>フカ</t>
    </rPh>
    <rPh sb="66" eb="68">
      <t>ホゾン</t>
    </rPh>
    <rPh sb="71" eb="73">
      <t>シヨウ</t>
    </rPh>
    <rPh sb="73" eb="75">
      <t>ケンゲン</t>
    </rPh>
    <phoneticPr fontId="14"/>
  </si>
  <si>
    <t>原図庫ユーザフラグ</t>
    <rPh sb="0" eb="2">
      <t>ゲンズ</t>
    </rPh>
    <rPh sb="2" eb="3">
      <t>コ</t>
    </rPh>
    <phoneticPr fontId="14"/>
  </si>
  <si>
    <t>REPRO_USER_FLAG</t>
    <phoneticPr fontId="14"/>
  </si>
  <si>
    <r>
      <t>半角</t>
    </r>
    <r>
      <rPr>
        <sz val="9"/>
        <color rgb="FFFF0000"/>
        <rFont val="Trebuchet MS"/>
        <family val="2"/>
      </rPr>
      <t>/</t>
    </r>
    <r>
      <rPr>
        <sz val="9"/>
        <color rgb="FFFF0000"/>
        <rFont val="ＭＳ Ｐゴシック"/>
        <family val="3"/>
        <charset val="128"/>
      </rPr>
      <t>数字</t>
    </r>
    <rPh sb="0" eb="2">
      <t>ハンカク</t>
    </rPh>
    <phoneticPr fontId="14"/>
  </si>
  <si>
    <t>原図庫ユーザか否かを識別するフラグ
原図庫ユーザの場合は、図面登録依頼リストを使用可能。
        0：原図庫ユーザではない
        1：原図庫ユーザ</t>
    <rPh sb="0" eb="2">
      <t>ゲンズ</t>
    </rPh>
    <rPh sb="2" eb="3">
      <t>コ</t>
    </rPh>
    <rPh sb="7" eb="8">
      <t>イナ</t>
    </rPh>
    <rPh sb="10" eb="12">
      <t>シキベツ</t>
    </rPh>
    <rPh sb="18" eb="20">
      <t>ゲンズ</t>
    </rPh>
    <rPh sb="20" eb="21">
      <t>コ</t>
    </rPh>
    <rPh sb="25" eb="27">
      <t>バアイ</t>
    </rPh>
    <rPh sb="29" eb="31">
      <t>ズメン</t>
    </rPh>
    <rPh sb="31" eb="33">
      <t>トウロク</t>
    </rPh>
    <rPh sb="33" eb="35">
      <t>イライ</t>
    </rPh>
    <rPh sb="39" eb="41">
      <t>シヨウ</t>
    </rPh>
    <rPh sb="41" eb="43">
      <t>カノウ</t>
    </rPh>
    <rPh sb="55" eb="57">
      <t>ゲンズ</t>
    </rPh>
    <rPh sb="57" eb="58">
      <t>コ</t>
    </rPh>
    <rPh sb="76" eb="78">
      <t>ゲンズ</t>
    </rPh>
    <rPh sb="78" eb="79">
      <t>コ</t>
    </rPh>
    <phoneticPr fontId="14"/>
  </si>
  <si>
    <t>図面登録依頼フラグ</t>
    <rPh sb="0" eb="2">
      <t>ズメン</t>
    </rPh>
    <rPh sb="2" eb="4">
      <t>トウロク</t>
    </rPh>
    <rPh sb="4" eb="6">
      <t>イライ</t>
    </rPh>
    <phoneticPr fontId="14"/>
  </si>
  <si>
    <t>DWG_REG_REQ_FLAG</t>
    <phoneticPr fontId="14"/>
  </si>
  <si>
    <r>
      <t>半角</t>
    </r>
    <r>
      <rPr>
        <sz val="9"/>
        <color rgb="FF92D050"/>
        <rFont val="Trebuchet MS"/>
        <family val="2"/>
      </rPr>
      <t>/</t>
    </r>
    <r>
      <rPr>
        <sz val="9"/>
        <color rgb="FF92D050"/>
        <rFont val="ＭＳ Ｐゴシック"/>
        <family val="3"/>
        <charset val="128"/>
      </rPr>
      <t>数字</t>
    </r>
    <rPh sb="0" eb="2">
      <t>ハンカク</t>
    </rPh>
    <phoneticPr fontId="14"/>
  </si>
  <si>
    <t>図面登録依頼／図面登録依頼詳細機能を使用する権限の有無を識別するフラグ
　　　　0：権限なし
        1：権限あり</t>
    <rPh sb="0" eb="2">
      <t>ズメン</t>
    </rPh>
    <rPh sb="2" eb="4">
      <t>トウロク</t>
    </rPh>
    <rPh sb="4" eb="6">
      <t>イライ</t>
    </rPh>
    <rPh sb="7" eb="9">
      <t>ズメン</t>
    </rPh>
    <rPh sb="9" eb="11">
      <t>トウロク</t>
    </rPh>
    <rPh sb="11" eb="13">
      <t>イライ</t>
    </rPh>
    <rPh sb="13" eb="15">
      <t>ショウサイ</t>
    </rPh>
    <rPh sb="15" eb="17">
      <t>キノウ</t>
    </rPh>
    <rPh sb="18" eb="20">
      <t>シヨウ</t>
    </rPh>
    <rPh sb="22" eb="24">
      <t>ケンゲン</t>
    </rPh>
    <rPh sb="25" eb="27">
      <t>ウム</t>
    </rPh>
    <rPh sb="28" eb="30">
      <t>シキベツ</t>
    </rPh>
    <rPh sb="42" eb="44">
      <t>ケンゲン</t>
    </rPh>
    <rPh sb="57" eb="59">
      <t>ケンゲン</t>
    </rPh>
    <phoneticPr fontId="14"/>
  </si>
  <si>
    <t>マルチPDF出力許可フラグ</t>
    <rPh sb="6" eb="8">
      <t>シュツリョク</t>
    </rPh>
    <rPh sb="8" eb="10">
      <t>キョカ</t>
    </rPh>
    <phoneticPr fontId="14"/>
  </si>
  <si>
    <t>MULTI_PDF_FLAG</t>
    <phoneticPr fontId="14"/>
  </si>
  <si>
    <r>
      <t>半角</t>
    </r>
    <r>
      <rPr>
        <sz val="9"/>
        <color rgb="FF0000FF"/>
        <rFont val="Trebuchet MS"/>
        <family val="2"/>
      </rPr>
      <t>/</t>
    </r>
    <r>
      <rPr>
        <sz val="9"/>
        <color rgb="FF0000FF"/>
        <rFont val="ＭＳ Ｐゴシック"/>
        <family val="3"/>
        <charset val="128"/>
      </rPr>
      <t>数字</t>
    </r>
    <rPh sb="0" eb="2">
      <t>ハンカク</t>
    </rPh>
    <phoneticPr fontId="14"/>
  </si>
  <si>
    <t>マルチPDF出力機能を使用する権限の有無を識別するフラグ
　　　　0：権限なし
        1：権限あり</t>
    <rPh sb="6" eb="8">
      <t>シュツリョク</t>
    </rPh>
    <rPh sb="8" eb="10">
      <t>キノウ</t>
    </rPh>
    <rPh sb="11" eb="13">
      <t>シヨウ</t>
    </rPh>
    <rPh sb="15" eb="17">
      <t>ケンゲン</t>
    </rPh>
    <rPh sb="18" eb="20">
      <t>ウム</t>
    </rPh>
    <rPh sb="21" eb="23">
      <t>シキベツ</t>
    </rPh>
    <rPh sb="35" eb="37">
      <t>ケンゲン</t>
    </rPh>
    <rPh sb="50" eb="52">
      <t>ケンゲン</t>
    </rPh>
    <phoneticPr fontId="14"/>
  </si>
  <si>
    <t>最新追番のみ表示フラグ</t>
    <phoneticPr fontId="14"/>
  </si>
  <si>
    <t>ONLY_NEWEST</t>
    <phoneticPr fontId="14"/>
  </si>
  <si>
    <r>
      <t>半角</t>
    </r>
    <r>
      <rPr>
        <sz val="9"/>
        <color rgb="FFC00000"/>
        <rFont val="Trebuchet MS"/>
        <family val="2"/>
      </rPr>
      <t>/</t>
    </r>
    <r>
      <rPr>
        <sz val="9"/>
        <color rgb="FFC00000"/>
        <rFont val="ＭＳ Ｐゴシック"/>
        <family val="3"/>
        <charset val="128"/>
      </rPr>
      <t>数字</t>
    </r>
    <rPh sb="0" eb="2">
      <t>ハンカク</t>
    </rPh>
    <phoneticPr fontId="14"/>
  </si>
  <si>
    <t>最新追番のみ表示条件を保持するフラグ
　　　　0：最新追番のみ未チェック
        1：最新追番のみチェック済
新規ユーザ作成で値がNULLの場合は、0と同じ扱いとする</t>
    <rPh sb="8" eb="10">
      <t>ジョウケン</t>
    </rPh>
    <rPh sb="11" eb="13">
      <t>ホジ</t>
    </rPh>
    <rPh sb="31" eb="32">
      <t>ミ</t>
    </rPh>
    <rPh sb="57" eb="58">
      <t>ズ</t>
    </rPh>
    <phoneticPr fontId="14"/>
  </si>
  <si>
    <t>サムネイルサイズ</t>
    <phoneticPr fontId="14"/>
  </si>
  <si>
    <t>THUMBNAIL_SIZE</t>
    <phoneticPr fontId="14"/>
  </si>
  <si>
    <r>
      <t>半角</t>
    </r>
    <r>
      <rPr>
        <sz val="9"/>
        <color rgb="FFC00000"/>
        <rFont val="Trebuchet MS"/>
        <family val="2"/>
      </rPr>
      <t>/</t>
    </r>
    <r>
      <rPr>
        <sz val="9"/>
        <color rgb="FFC00000"/>
        <rFont val="ＭＳ Ｐゴシック"/>
        <family val="3"/>
        <charset val="128"/>
      </rPr>
      <t>英字</t>
    </r>
    <rPh sb="0" eb="2">
      <t>ハンカク</t>
    </rPh>
    <phoneticPr fontId="14"/>
  </si>
  <si>
    <t>サムネイルサイズを保持する
        L: 画面のプルダウンメニューが「大」が選択状態
        M: 画面のプルダウンメニューが「中」が選択状態
        S: 画面のプルダウンメニューが「小」が選択状態
新規ユーザ作成で値がNULLの場合は、Mと同じ扱いとする</t>
    <rPh sb="9" eb="11">
      <t>ホジ</t>
    </rPh>
    <phoneticPr fontId="14"/>
  </si>
  <si>
    <t>サーバ移行およびDRASAP改修作業に伴い、項目追加（アクセス権変更許可フラグ、アクセス権一括更新ツール許可フラグ）および原価部門コード・身分コードの桁数変更</t>
    <rPh sb="3" eb="5">
      <t>イコウ</t>
    </rPh>
    <rPh sb="14" eb="16">
      <t>カイシュウ</t>
    </rPh>
    <rPh sb="16" eb="18">
      <t>サギョウ</t>
    </rPh>
    <rPh sb="19" eb="20">
      <t>トモナ</t>
    </rPh>
    <rPh sb="22" eb="24">
      <t>コウモク</t>
    </rPh>
    <rPh sb="24" eb="26">
      <t>ツイカ</t>
    </rPh>
    <rPh sb="32" eb="34">
      <t>ヘンコウ</t>
    </rPh>
    <rPh sb="34" eb="36">
      <t>キョカ</t>
    </rPh>
    <rPh sb="61" eb="63">
      <t>ゲンカ</t>
    </rPh>
    <rPh sb="63" eb="65">
      <t>ブモン</t>
    </rPh>
    <rPh sb="69" eb="71">
      <t>ミブン</t>
    </rPh>
    <rPh sb="75" eb="77">
      <t>ケタスウ</t>
    </rPh>
    <rPh sb="77" eb="79">
      <t>ヘンコウ</t>
    </rPh>
    <phoneticPr fontId="14"/>
  </si>
  <si>
    <t>ログイン画面新設対応に伴い、以下を修正</t>
    <rPh sb="4" eb="6">
      <t>ガメン</t>
    </rPh>
    <rPh sb="6" eb="8">
      <t>シンセツ</t>
    </rPh>
    <rPh sb="8" eb="10">
      <t>タイオウ</t>
    </rPh>
    <rPh sb="11" eb="12">
      <t>トモナ</t>
    </rPh>
    <rPh sb="14" eb="16">
      <t>イカ</t>
    </rPh>
    <rPh sb="17" eb="19">
      <t>シュウセイ</t>
    </rPh>
    <phoneticPr fontId="14"/>
  </si>
  <si>
    <t>・パスワード設定日（PASSWD_UPD_DATE)を追加</t>
    <rPh sb="6" eb="8">
      <t>セッテイ</t>
    </rPh>
    <rPh sb="8" eb="9">
      <t>ビ</t>
    </rPh>
    <rPh sb="27" eb="29">
      <t>ツイカ</t>
    </rPh>
    <phoneticPr fontId="14"/>
  </si>
  <si>
    <t>・原図庫ユーザフラグ（REPRO_USER_FLAG)を追加</t>
    <rPh sb="1" eb="3">
      <t>ゲンズ</t>
    </rPh>
    <rPh sb="3" eb="4">
      <t>コ</t>
    </rPh>
    <rPh sb="28" eb="30">
      <t>ツイカ</t>
    </rPh>
    <phoneticPr fontId="14"/>
  </si>
  <si>
    <t>・図面登録依頼フラグ（DWG_REG_REQ_FLAG)を追加</t>
    <rPh sb="1" eb="3">
      <t>ズメン</t>
    </rPh>
    <rPh sb="3" eb="5">
      <t>トウロク</t>
    </rPh>
    <rPh sb="5" eb="7">
      <t>イライ</t>
    </rPh>
    <rPh sb="29" eb="31">
      <t>ツイカ</t>
    </rPh>
    <phoneticPr fontId="14"/>
  </si>
  <si>
    <t>マルチPDF出力対応に伴い、以下を修正</t>
    <rPh sb="6" eb="8">
      <t>シュツリョク</t>
    </rPh>
    <rPh sb="8" eb="10">
      <t>タイオウ</t>
    </rPh>
    <rPh sb="11" eb="12">
      <t>トモナ</t>
    </rPh>
    <rPh sb="14" eb="16">
      <t>イカ</t>
    </rPh>
    <rPh sb="17" eb="19">
      <t>シュウセイ</t>
    </rPh>
    <phoneticPr fontId="14"/>
  </si>
  <si>
    <t>・マルチPDF出力許可フラグ（MULTI_PDF_FLAG)を追加</t>
    <rPh sb="7" eb="9">
      <t>シュツリョク</t>
    </rPh>
    <rPh sb="9" eb="11">
      <t>キョカ</t>
    </rPh>
    <rPh sb="31" eb="33">
      <t>ツイカ</t>
    </rPh>
    <phoneticPr fontId="14"/>
  </si>
  <si>
    <t>マイグレーションに伴う追加対応</t>
    <rPh sb="9" eb="10">
      <t>トモナ</t>
    </rPh>
    <rPh sb="11" eb="13">
      <t>ツイカ</t>
    </rPh>
    <rPh sb="13" eb="15">
      <t>タイオウ</t>
    </rPh>
    <phoneticPr fontId="14"/>
  </si>
  <si>
    <t>・検索カラム６～１０選択を追加</t>
    <rPh sb="13" eb="15">
      <t>ツイカ</t>
    </rPh>
    <phoneticPr fontId="14"/>
  </si>
  <si>
    <t>・表示カラム７～１２選択を追加</t>
    <rPh sb="13" eb="15">
      <t>ツイカ</t>
    </rPh>
    <phoneticPr fontId="14"/>
  </si>
  <si>
    <t>・最新追番のみ表示フラグを追加</t>
    <rPh sb="13" eb="15">
      <t>ツイカ</t>
    </rPh>
    <phoneticPr fontId="14"/>
  </si>
  <si>
    <t>・サムネイルサイズを追加</t>
    <rPh sb="10" eb="12">
      <t>ツイカ</t>
    </rPh>
    <phoneticPr fontId="14"/>
  </si>
  <si>
    <t>DRASAP.DEPARTMENT_MASTER</t>
    <phoneticPr fontId="14"/>
  </si>
  <si>
    <t>原価部門マスターテーブル</t>
    <rPh sb="0" eb="2">
      <t>ゲンカ</t>
    </rPh>
    <rPh sb="2" eb="4">
      <t>ブモン</t>
    </rPh>
    <phoneticPr fontId="14"/>
  </si>
  <si>
    <t>(1) 原価部門情報を格納するマスターテーブル。
(2) マスターテーブルは、ホスト側のマスターテーブルの情報を元に定期的に更新をする。</t>
    <phoneticPr fontId="14"/>
  </si>
  <si>
    <t>利用者グループコード</t>
  </si>
  <si>
    <t>USER_GRP_CODE</t>
  </si>
  <si>
    <t>サーバ移行およびDRASAP改修作業に伴い、原価部門コードの桁数変更</t>
    <rPh sb="3" eb="5">
      <t>イコウ</t>
    </rPh>
    <rPh sb="14" eb="16">
      <t>カイシュウ</t>
    </rPh>
    <rPh sb="16" eb="18">
      <t>サギョウ</t>
    </rPh>
    <rPh sb="19" eb="20">
      <t>トモナ</t>
    </rPh>
    <rPh sb="22" eb="24">
      <t>ゲンカ</t>
    </rPh>
    <rPh sb="24" eb="26">
      <t>ブモン</t>
    </rPh>
    <rPh sb="30" eb="32">
      <t>ケタスウ</t>
    </rPh>
    <rPh sb="32" eb="34">
      <t>ヘンコウ</t>
    </rPh>
    <phoneticPr fontId="14"/>
  </si>
  <si>
    <t>DRASAP.USER_GROUP_MASTER</t>
    <phoneticPr fontId="14"/>
  </si>
  <si>
    <t>利用者グループマスター</t>
    <rPh sb="0" eb="3">
      <t>リヨウシャ</t>
    </rPh>
    <phoneticPr fontId="14"/>
  </si>
  <si>
    <t xml:space="preserve">(1) 利用者グループ情報を格納するマスターテーブル。
(2) 利用者グループとは、共通のアクセス権限やプリンタリソースを持つ部門や利用者をグループとして、まとめたものである。
(3) マスターテーブルは、ホスト側のマスターテーブルの情報を元に定期的に更新をする。
(4) 利用者グループごとに利用可能なプリンタ情報は、最大10個までとし、本テーブルでプリンタIDを管理する。
</t>
    <phoneticPr fontId="14"/>
  </si>
  <si>
    <r>
      <t>半角</t>
    </r>
    <r>
      <rPr>
        <sz val="9"/>
        <rFont val="Trebuchet MS"/>
        <family val="2"/>
      </rPr>
      <t>/</t>
    </r>
    <r>
      <rPr>
        <sz val="9"/>
        <rFont val="ＭＳ Ｐゴシック"/>
        <family val="3"/>
        <charset val="128"/>
      </rPr>
      <t>英数字</t>
    </r>
    <r>
      <rPr>
        <sz val="9"/>
        <rFont val="Trebuchet MS"/>
        <family val="2"/>
      </rPr>
      <t>/</t>
    </r>
    <r>
      <rPr>
        <sz val="9"/>
        <rFont val="ＭＳ Ｐゴシック"/>
        <family val="3"/>
        <charset val="128"/>
      </rPr>
      <t>大文字</t>
    </r>
    <phoneticPr fontId="14"/>
  </si>
  <si>
    <t>利用者グループのID</t>
  </si>
  <si>
    <t>利用者グループ名</t>
  </si>
  <si>
    <t>USER_GRP_NAME</t>
  </si>
  <si>
    <t>利用者グループの名称</t>
  </si>
  <si>
    <t>VIEWスタンプ</t>
  </si>
  <si>
    <t>VIEW_STMP_FLAG</t>
  </si>
  <si>
    <t>閲覧時のスタンプ、　0:押さない、1:押す</t>
  </si>
  <si>
    <t>EUCプリンタスタンプ</t>
  </si>
  <si>
    <t>EUC_STMP_FLAG</t>
  </si>
  <si>
    <t>EUCプリンタのスタンプ、　0:押さない、1:押す</t>
  </si>
  <si>
    <t>専用プリンタスタンプ</t>
    <phoneticPr fontId="14"/>
  </si>
  <si>
    <t>PLTR_STMP_FLAG</t>
    <phoneticPr fontId="14"/>
  </si>
  <si>
    <t>専用プリンタのスタンプ、　0:押さない、1:押す</t>
  </si>
  <si>
    <t>プリンタID１</t>
  </si>
  <si>
    <t>PRINTER_ID01</t>
  </si>
  <si>
    <t>利用可能なプリンタのID #01</t>
  </si>
  <si>
    <t>プリンタID２</t>
  </si>
  <si>
    <t>PRINTER_ID02</t>
  </si>
  <si>
    <t>利用可能なプリンタのID #02</t>
  </si>
  <si>
    <t>プリンタID３</t>
  </si>
  <si>
    <t>PRINTER_ID03</t>
  </si>
  <si>
    <t>利用可能なプリンタのID #03</t>
  </si>
  <si>
    <t>プリンタID４</t>
  </si>
  <si>
    <t>PRINTER_ID04</t>
  </si>
  <si>
    <r>
      <t>利用可能なプリンタの</t>
    </r>
    <r>
      <rPr>
        <sz val="9"/>
        <rFont val="Trebuchet MS"/>
        <family val="2"/>
      </rPr>
      <t>ID #04</t>
    </r>
  </si>
  <si>
    <t>プリンタID５</t>
  </si>
  <si>
    <t>PRINTER_ID05</t>
  </si>
  <si>
    <t>利用可能なプリンタのID #05</t>
  </si>
  <si>
    <t>プリンタID６</t>
  </si>
  <si>
    <t>PRINTER_ID06</t>
  </si>
  <si>
    <t>利用可能なプリンタのID #06</t>
  </si>
  <si>
    <t>プリンタID７</t>
  </si>
  <si>
    <t>PRINTER_ID07</t>
  </si>
  <si>
    <t>利用可能なプリンタのID #07</t>
  </si>
  <si>
    <t>プリンタID８</t>
  </si>
  <si>
    <t>PRINTER_ID08</t>
  </si>
  <si>
    <t>利用可能なプリンタのID #08</t>
  </si>
  <si>
    <t>プリンタID９</t>
  </si>
  <si>
    <t>PRINTER_ID09</t>
  </si>
  <si>
    <t>利用可能なプリンタのID #09</t>
  </si>
  <si>
    <t>プリンタID１０</t>
  </si>
  <si>
    <t>PRINTER_ID10</t>
  </si>
  <si>
    <t>利用可能なプリンタのID #10</t>
  </si>
  <si>
    <t>図面登録依頼可能</t>
  </si>
  <si>
    <t>IMPORT_REQ</t>
  </si>
  <si>
    <t>図面登録依頼可能フラグ　　　0:不可、1:可能</t>
  </si>
  <si>
    <t>図面出力指示可能</t>
  </si>
  <si>
    <t>PRINT_REQ</t>
  </si>
  <si>
    <t>図面出力指示可能フラグ　　　0:不可、1:可能</t>
  </si>
  <si>
    <t>原図借用依頼可能</t>
  </si>
  <si>
    <t>CHECKOUT_REQ</t>
  </si>
  <si>
    <t>原図借用依頼可能フラグ　　　0:不可、1:可能</t>
  </si>
  <si>
    <t>図面以外焼付依頼可能</t>
  </si>
  <si>
    <t>OTHER_REQ</t>
  </si>
  <si>
    <t>図面以外焼付依頼可能フラグ　　　0:不可、1:可能</t>
  </si>
  <si>
    <t>図番表示フラグ</t>
  </si>
  <si>
    <t>DRWG_NO_DSPFLG</t>
  </si>
  <si>
    <t>以下（20～68項目）は、検索画面の条件や結果に属性を表示する／しないを指定するフラグ</t>
  </si>
  <si>
    <t>作成日時表示フラグ</t>
  </si>
  <si>
    <t>CREATE_DATE_DSPFLG</t>
  </si>
  <si>
    <t>0：表示しない、1：表示する</t>
  </si>
  <si>
    <t>作成者表示フラグ</t>
  </si>
  <si>
    <t>CREATE_USER_DSPFLG</t>
  </si>
  <si>
    <t>装置名称（和文）表示フラグ</t>
  </si>
  <si>
    <t>MACHINE_JP_DSPFLG</t>
  </si>
  <si>
    <t>装置名称（英文）表示フラグ</t>
  </si>
  <si>
    <t>MACHINE_EN_DSPFLG</t>
  </si>
  <si>
    <t>用途表示フラグ</t>
  </si>
  <si>
    <t>USED_FOR_DSPFLG</t>
  </si>
  <si>
    <t>材質表示フラグ</t>
  </si>
  <si>
    <t>MATERIAL_DSPFLG</t>
  </si>
  <si>
    <t>熱・表面処理表示フラグ</t>
  </si>
  <si>
    <t>TREATMENT_DSPFLG</t>
  </si>
  <si>
    <t>調達区分表示フラグ</t>
  </si>
  <si>
    <t>PROCUREMENT_DSPFLG</t>
  </si>
  <si>
    <t>メーカー名（和文）表示フラグ</t>
  </si>
  <si>
    <t>SUPPLYER_JP_DSPFLG</t>
  </si>
  <si>
    <t>メーカー名（英文）表示フラグ</t>
  </si>
  <si>
    <t>SUPPLYER_EN_DSPFLG</t>
  </si>
  <si>
    <t>メーカー形式表示フラグ</t>
  </si>
  <si>
    <t>SUPPLYER_TYPE_DSPFLG</t>
  </si>
  <si>
    <t>添付図番１表示フラグ</t>
  </si>
  <si>
    <t>ATTACH01_DSPFLG</t>
  </si>
  <si>
    <t>添付図番２表示フラグ</t>
  </si>
  <si>
    <t>ATTACH02_DSPFLG</t>
  </si>
  <si>
    <t>添付図番３表示フラグ</t>
  </si>
  <si>
    <t>ATTACH03_DSPFLG</t>
  </si>
  <si>
    <t>添付図番４表示フラグ</t>
  </si>
  <si>
    <t>ATTACH04_DSPFLG</t>
  </si>
  <si>
    <t>添付図番５表示フラグ</t>
  </si>
  <si>
    <t>ATTACH05_DSPFLG</t>
  </si>
  <si>
    <t>添付図番６表示フラグ</t>
  </si>
  <si>
    <t>ATTACH06_DSPFLG</t>
  </si>
  <si>
    <t>添付図番７表示フラグ</t>
  </si>
  <si>
    <t>ATTACH07_DSPFLG</t>
  </si>
  <si>
    <t>添付図番８表示フラグ</t>
  </si>
  <si>
    <t>ATTACH08_DSPFLG</t>
  </si>
  <si>
    <t>添付図番９表示フラグ</t>
  </si>
  <si>
    <t>ATTACH09_DSPFLG</t>
  </si>
  <si>
    <t>添付図番１０表示フラグ</t>
  </si>
  <si>
    <t>ATTACH10_DSPFLG</t>
  </si>
  <si>
    <t>装置NO表示フラグ</t>
  </si>
  <si>
    <t>MACHINE_NO_DSPFLG</t>
  </si>
  <si>
    <t>機種名称表示フラグ</t>
    <phoneticPr fontId="14"/>
  </si>
  <si>
    <t>MACHINE_NAME_DSPFLG</t>
    <phoneticPr fontId="14"/>
  </si>
  <si>
    <t>装置仕様１表示フラグ</t>
  </si>
  <si>
    <t>MACHINE_SPEC1_DSPFLG</t>
  </si>
  <si>
    <t>装置仕様２表示フラグ</t>
  </si>
  <si>
    <t>MACHINE_SPEC2_DSPFLG</t>
  </si>
  <si>
    <t>装置仕様３表示フラグ</t>
  </si>
  <si>
    <t>MACHINE_SPEC3_DSPFLG</t>
  </si>
  <si>
    <t>装置仕様４表示フラグ</t>
  </si>
  <si>
    <t>MACHINE_SPEC4_DSPFLG</t>
  </si>
  <si>
    <t>装置仕様５表示フラグ</t>
  </si>
  <si>
    <t>MACHINE_SPEC5_DSPFLG</t>
  </si>
  <si>
    <t>図面種類表示フラグ</t>
  </si>
  <si>
    <t>DRWG_TYPE_DSPFLG</t>
  </si>
  <si>
    <t>図面サイズ表示フラグ</t>
  </si>
  <si>
    <t>DRWG_SIZE_DSPFLG</t>
  </si>
  <si>
    <t>提出区分表示フラグ</t>
  </si>
  <si>
    <t>ISSUE_DSPFLG</t>
  </si>
  <si>
    <t>消耗区分表示フラグ</t>
  </si>
  <si>
    <t>SUPPLY_DSPFLG</t>
  </si>
  <si>
    <t>CAD種別表示フラグ</t>
  </si>
  <si>
    <t>CAD_TYPE_DSPFLG</t>
  </si>
  <si>
    <t>設計者名表示フラグ</t>
  </si>
  <si>
    <t>ENGINEER_DSPFLG</t>
  </si>
  <si>
    <t>使用禁止区分表示フラグ</t>
  </si>
  <si>
    <t>PROHIBIT_DSPFLG</t>
  </si>
  <si>
    <t>使用禁止日時表示フラグ</t>
  </si>
  <si>
    <t>PROHIBIT_DATE_DSPFLG</t>
  </si>
  <si>
    <t>使用禁止者職番表示フラグ</t>
  </si>
  <si>
    <t>PROHIBIT_EMPNO_DSPFLG</t>
  </si>
  <si>
    <t>使用禁止者名前表示フラグ</t>
  </si>
  <si>
    <t>PROHIBIT_NAME_DSPFLG</t>
  </si>
  <si>
    <t>ページ数表示フラグ</t>
  </si>
  <si>
    <t>PAGES_DSPFLG</t>
  </si>
  <si>
    <t>アクセスレベル表示フラグ</t>
  </si>
  <si>
    <t>ACL_DSPFLG</t>
  </si>
  <si>
    <t>ｱｸｾｽﾚﾍﾞﾙ変更日時表示フラグ</t>
  </si>
  <si>
    <t>ACL_UPDATE_DSPFLG</t>
  </si>
  <si>
    <t>ｱｸｾｽﾚﾍﾞﾙ最終変更者職番表示フラグ</t>
  </si>
  <si>
    <t>ACL_EMPNO_DSPFLG</t>
  </si>
  <si>
    <t>0：表示しない、1：表示する</t>
    <phoneticPr fontId="14"/>
  </si>
  <si>
    <t>ｱｸｾｽﾚﾍﾞﾙ最終変更者名前表示フラグ</t>
  </si>
  <si>
    <t>ACL_NAME_DSPFLG</t>
  </si>
  <si>
    <t>添付図数表示フラグ</t>
  </si>
  <si>
    <t>ATTACH_MAX_DSPFLG</t>
  </si>
  <si>
    <t>最新図番区分表示フラグ表示フラグ</t>
  </si>
  <si>
    <t>LATEST_DSPFLG_DSPFLG</t>
  </si>
  <si>
    <t>差替フラグ表示フラグ</t>
  </si>
  <si>
    <t>REPLACE_DSPFLG_DSPFLG</t>
  </si>
  <si>
    <t>作成部署コード表示フラグ</t>
  </si>
  <si>
    <t>CREATE_DIV_DSPFLG</t>
  </si>
  <si>
    <t>メディアID表示フラグ</t>
    <phoneticPr fontId="14"/>
  </si>
  <si>
    <t>MEDIA_ID_DSPFLG</t>
  </si>
  <si>
    <t>1物2品番図番表示フラグ</t>
    <phoneticPr fontId="14"/>
  </si>
  <si>
    <t>TWIN_DRWG_NO_DSPFLG</t>
    <phoneticPr fontId="14"/>
  </si>
  <si>
    <t>閲覧フォーマットフラグ</t>
    <rPh sb="0" eb="2">
      <t>エツラン</t>
    </rPh>
    <phoneticPr fontId="14"/>
  </si>
  <si>
    <t>VIEW_PRINT_DOC</t>
    <phoneticPr fontId="14"/>
  </si>
  <si>
    <t>1：TIFF、2：PDF
それ以外の値はセットできないよう制約をつける</t>
    <rPh sb="15" eb="17">
      <t>イガイ</t>
    </rPh>
    <rPh sb="18" eb="19">
      <t>アタイ</t>
    </rPh>
    <rPh sb="29" eb="31">
      <t>セイヤク</t>
    </rPh>
    <phoneticPr fontId="14"/>
  </si>
  <si>
    <t>1物2品番図番表示フラグ追加</t>
    <rPh sb="12" eb="14">
      <t>ツイカ</t>
    </rPh>
    <phoneticPr fontId="14"/>
  </si>
  <si>
    <t>閲覧フォーマットフラグ追加</t>
    <rPh sb="11" eb="13">
      <t>ツイカ</t>
    </rPh>
    <phoneticPr fontId="14"/>
  </si>
  <si>
    <t>テーブルの制約の追加</t>
    <rPh sb="5" eb="7">
      <t>セイヤク</t>
    </rPh>
    <rPh sb="8" eb="10">
      <t>ツイカ</t>
    </rPh>
    <phoneticPr fontId="14"/>
  </si>
  <si>
    <t>DRASAP.ACCESS_LEVEL_MASTER</t>
    <phoneticPr fontId="14"/>
  </si>
  <si>
    <t>アクセスレベルマスター</t>
    <phoneticPr fontId="14"/>
  </si>
  <si>
    <t>(1) アクセスレベルを定義するマスター
(2) アクセスレベルは、図面の種類毎に付与されるセキュリティーコードのこと。</t>
    <phoneticPr fontId="14"/>
  </si>
  <si>
    <t>ACL_ID</t>
  </si>
  <si>
    <r>
      <t>半角</t>
    </r>
    <r>
      <rPr>
        <sz val="9"/>
        <rFont val="Trebuchet MS"/>
        <family val="2"/>
      </rPr>
      <t>/</t>
    </r>
    <r>
      <rPr>
        <sz val="9"/>
        <rFont val="ＭＳ Ｐゴシック"/>
        <family val="3"/>
        <charset val="128"/>
      </rPr>
      <t>英数字</t>
    </r>
  </si>
  <si>
    <t>アクセスレベル名</t>
  </si>
  <si>
    <r>
      <t>全角</t>
    </r>
    <r>
      <rPr>
        <sz val="9"/>
        <rFont val="Trebuchet MS"/>
        <family val="2"/>
      </rPr>
      <t>/</t>
    </r>
    <r>
      <rPr>
        <sz val="9"/>
        <rFont val="ＭＳ Ｐゴシック"/>
        <family val="3"/>
        <charset val="128"/>
      </rPr>
      <t>カナ</t>
    </r>
    <r>
      <rPr>
        <sz val="9"/>
        <rFont val="Trebuchet MS"/>
        <family val="2"/>
      </rPr>
      <t>/</t>
    </r>
    <r>
      <rPr>
        <sz val="9"/>
        <rFont val="ＭＳ Ｐゴシック"/>
        <family val="3"/>
        <charset val="128"/>
      </rPr>
      <t>漢字</t>
    </r>
    <r>
      <rPr>
        <sz val="9"/>
        <rFont val="Trebuchet MS"/>
        <family val="2"/>
      </rPr>
      <t>/</t>
    </r>
    <r>
      <rPr>
        <sz val="9"/>
        <rFont val="ＭＳ Ｐゴシック"/>
        <family val="3"/>
        <charset val="128"/>
      </rPr>
      <t>ひら</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r>
      <rPr>
        <sz val="9"/>
        <rFont val="Trebuchet MS"/>
        <family val="2"/>
      </rPr>
      <t>/</t>
    </r>
    <r>
      <rPr>
        <sz val="9"/>
        <rFont val="ＭＳ Ｐゴシック"/>
        <family val="3"/>
        <charset val="128"/>
      </rPr>
      <t>大文字</t>
    </r>
    <phoneticPr fontId="14"/>
  </si>
  <si>
    <t>アクセスレベルの名称</t>
  </si>
  <si>
    <t>グループコード</t>
    <phoneticPr fontId="14"/>
  </si>
  <si>
    <t>GRP_CODE</t>
    <phoneticPr fontId="14"/>
  </si>
  <si>
    <r>
      <t>半角</t>
    </r>
    <r>
      <rPr>
        <sz val="9"/>
        <color indexed="10"/>
        <rFont val="Trebuchet MS"/>
        <family val="2"/>
      </rPr>
      <t>/</t>
    </r>
    <r>
      <rPr>
        <sz val="9"/>
        <color indexed="10"/>
        <rFont val="ＭＳ Ｐゴシック"/>
        <family val="3"/>
        <charset val="128"/>
      </rPr>
      <t>英数字</t>
    </r>
    <r>
      <rPr>
        <sz val="9"/>
        <color indexed="10"/>
        <rFont val="Trebuchet MS"/>
        <family val="2"/>
      </rPr>
      <t>/</t>
    </r>
    <r>
      <rPr>
        <sz val="9"/>
        <color indexed="10"/>
        <rFont val="ＭＳ Ｐゴシック"/>
        <family val="3"/>
        <charset val="128"/>
      </rPr>
      <t>大文字</t>
    </r>
    <phoneticPr fontId="14"/>
  </si>
  <si>
    <t xml:space="preserve">アクセスレベル変換用のグループ（利用者グループコードとは異なる）
A：MC/GR/Top、B：L1、C：Tプロ、D：流体
</t>
    <rPh sb="7" eb="10">
      <t>ヘンカンヨウ</t>
    </rPh>
    <rPh sb="16" eb="19">
      <t>リヨウシャ</t>
    </rPh>
    <rPh sb="28" eb="29">
      <t>コト</t>
    </rPh>
    <rPh sb="58" eb="60">
      <t>リュウタイ</t>
    </rPh>
    <phoneticPr fontId="14"/>
  </si>
  <si>
    <t>該当図区分</t>
    <rPh sb="0" eb="2">
      <t>ガイトウ</t>
    </rPh>
    <rPh sb="2" eb="3">
      <t>ズ</t>
    </rPh>
    <rPh sb="3" eb="5">
      <t>クブン</t>
    </rPh>
    <phoneticPr fontId="14"/>
  </si>
  <si>
    <r>
      <t>C</t>
    </r>
    <r>
      <rPr>
        <sz val="9"/>
        <color indexed="10"/>
        <rFont val="Trebuchet MS"/>
        <family val="2"/>
      </rPr>
      <t>ORRESPONDING</t>
    </r>
    <r>
      <rPr>
        <sz val="9"/>
        <color indexed="10"/>
        <rFont val="Trebuchet MS"/>
        <family val="2"/>
      </rPr>
      <t>_FLAG</t>
    </r>
    <phoneticPr fontId="14"/>
  </si>
  <si>
    <r>
      <t>半角</t>
    </r>
    <r>
      <rPr>
        <sz val="9"/>
        <color indexed="10"/>
        <rFont val="Trebuchet MS"/>
        <family val="2"/>
      </rPr>
      <t>/</t>
    </r>
    <r>
      <rPr>
        <sz val="9"/>
        <color indexed="10"/>
        <rFont val="ＭＳ Ｐゴシック"/>
        <family val="3"/>
        <charset val="128"/>
      </rPr>
      <t>数字</t>
    </r>
    <phoneticPr fontId="14"/>
  </si>
  <si>
    <r>
      <rPr>
        <sz val="9"/>
        <color indexed="10"/>
        <rFont val="ＭＳ Ｐゴシック"/>
        <family val="3"/>
        <charset val="128"/>
      </rPr>
      <t>アクセスレベルマスタ．該当図区分（</t>
    </r>
    <r>
      <rPr>
        <sz val="9"/>
        <color indexed="10"/>
        <rFont val="Trebuchet MS"/>
        <family val="2"/>
      </rPr>
      <t>NULL</t>
    </r>
    <r>
      <rPr>
        <sz val="9"/>
        <color indexed="10"/>
        <rFont val="ＭＳ Ｐゴシック"/>
        <family val="3"/>
        <charset val="128"/>
      </rPr>
      <t>：未精査、</t>
    </r>
    <r>
      <rPr>
        <sz val="9"/>
        <color indexed="10"/>
        <rFont val="Trebuchet MS"/>
        <family val="2"/>
      </rPr>
      <t>0</t>
    </r>
    <r>
      <rPr>
        <sz val="9"/>
        <color indexed="10"/>
        <rFont val="ＭＳ Ｐゴシック"/>
        <family val="3"/>
        <charset val="128"/>
      </rPr>
      <t>：</t>
    </r>
    <r>
      <rPr>
        <sz val="9"/>
        <color indexed="10"/>
        <rFont val="ＭＳ Ｐゴシック"/>
        <family val="3"/>
        <charset val="128"/>
      </rPr>
      <t>非該当、</t>
    </r>
    <r>
      <rPr>
        <sz val="9"/>
        <color indexed="10"/>
        <rFont val="Trebuchet MS"/>
        <family val="2"/>
      </rPr>
      <t>1</t>
    </r>
    <r>
      <rPr>
        <sz val="9"/>
        <color indexed="10"/>
        <rFont val="ＭＳ Ｐゴシック"/>
        <family val="3"/>
        <charset val="128"/>
      </rPr>
      <t>：</t>
    </r>
    <r>
      <rPr>
        <sz val="9"/>
        <color indexed="10"/>
        <rFont val="ＭＳ Ｐゴシック"/>
        <family val="3"/>
        <charset val="128"/>
      </rPr>
      <t>該当）</t>
    </r>
    <rPh sb="11" eb="13">
      <t>ガイトウ</t>
    </rPh>
    <rPh sb="13" eb="14">
      <t>ズ</t>
    </rPh>
    <rPh sb="14" eb="16">
      <t>クブン</t>
    </rPh>
    <rPh sb="22" eb="23">
      <t>ミ</t>
    </rPh>
    <rPh sb="23" eb="25">
      <t>セイサ</t>
    </rPh>
    <rPh sb="28" eb="31">
      <t>ヒガイトウ</t>
    </rPh>
    <rPh sb="34" eb="36">
      <t>ガイトウ</t>
    </rPh>
    <phoneticPr fontId="14"/>
  </si>
  <si>
    <t>機密管理図区分</t>
    <rPh sb="0" eb="2">
      <t>キミツ</t>
    </rPh>
    <rPh sb="2" eb="4">
      <t>カンリ</t>
    </rPh>
    <rPh sb="4" eb="5">
      <t>ズ</t>
    </rPh>
    <rPh sb="5" eb="7">
      <t>クブン</t>
    </rPh>
    <phoneticPr fontId="14"/>
  </si>
  <si>
    <t>CONFIDENTIAL_FLAG</t>
    <phoneticPr fontId="14"/>
  </si>
  <si>
    <r>
      <rPr>
        <sz val="9"/>
        <color indexed="10"/>
        <rFont val="ＭＳ Ｐゴシック"/>
        <family val="3"/>
        <charset val="128"/>
      </rPr>
      <t>アクセスレベルマスタ．機密管理図区分（</t>
    </r>
    <r>
      <rPr>
        <sz val="9"/>
        <color indexed="10"/>
        <rFont val="Trebuchet MS"/>
        <family val="2"/>
      </rPr>
      <t>0</t>
    </r>
    <r>
      <rPr>
        <sz val="9"/>
        <color indexed="10"/>
        <rFont val="ＭＳ Ｐゴシック"/>
        <family val="3"/>
        <charset val="128"/>
      </rPr>
      <t>：混在、</t>
    </r>
    <r>
      <rPr>
        <sz val="9"/>
        <color indexed="10"/>
        <rFont val="Trebuchet MS"/>
        <family val="2"/>
      </rPr>
      <t>1</t>
    </r>
    <r>
      <rPr>
        <sz val="9"/>
        <color indexed="10"/>
        <rFont val="ＭＳ Ｐゴシック"/>
        <family val="3"/>
        <charset val="128"/>
      </rPr>
      <t>：関係者外秘、</t>
    </r>
    <r>
      <rPr>
        <sz val="9"/>
        <color indexed="10"/>
        <rFont val="Trebuchet MS"/>
        <family val="2"/>
      </rPr>
      <t>2</t>
    </r>
    <r>
      <rPr>
        <sz val="9"/>
        <color indexed="10"/>
        <rFont val="ＭＳ Ｐゴシック"/>
        <family val="3"/>
        <charset val="128"/>
      </rPr>
      <t>：秘、</t>
    </r>
    <r>
      <rPr>
        <sz val="9"/>
        <color indexed="10"/>
        <rFont val="Trebuchet MS"/>
        <family val="2"/>
      </rPr>
      <t>3</t>
    </r>
    <r>
      <rPr>
        <sz val="9"/>
        <color indexed="10"/>
        <rFont val="ＭＳ Ｐゴシック"/>
        <family val="3"/>
        <charset val="128"/>
      </rPr>
      <t>：極秘）</t>
    </r>
    <rPh sb="11" eb="13">
      <t>キミツ</t>
    </rPh>
    <rPh sb="13" eb="15">
      <t>カンリ</t>
    </rPh>
    <rPh sb="15" eb="16">
      <t>ズ</t>
    </rPh>
    <rPh sb="16" eb="18">
      <t>クブン</t>
    </rPh>
    <rPh sb="21" eb="23">
      <t>コンザイ</t>
    </rPh>
    <rPh sb="26" eb="29">
      <t>カンケイシャ</t>
    </rPh>
    <rPh sb="29" eb="30">
      <t>ガイ</t>
    </rPh>
    <rPh sb="30" eb="31">
      <t>ヒ</t>
    </rPh>
    <rPh sb="34" eb="35">
      <t>ヒ</t>
    </rPh>
    <rPh sb="38" eb="40">
      <t>ゴクヒ</t>
    </rPh>
    <phoneticPr fontId="14"/>
  </si>
  <si>
    <t>バルーン表示内容</t>
    <rPh sb="4" eb="6">
      <t>ヒョウジ</t>
    </rPh>
    <rPh sb="6" eb="8">
      <t>ナイヨウ</t>
    </rPh>
    <phoneticPr fontId="14"/>
  </si>
  <si>
    <t>ACL_BALLOON</t>
    <phoneticPr fontId="14"/>
  </si>
  <si>
    <r>
      <rPr>
        <sz val="9"/>
        <color indexed="10"/>
        <rFont val="ＭＳ Ｐゴシック"/>
        <family val="3"/>
        <charset val="128"/>
      </rPr>
      <t>全角</t>
    </r>
    <r>
      <rPr>
        <sz val="9"/>
        <color indexed="10"/>
        <rFont val="Trebuchet MS"/>
        <family val="2"/>
      </rPr>
      <t>/</t>
    </r>
    <r>
      <rPr>
        <sz val="9"/>
        <color indexed="10"/>
        <rFont val="ＭＳ Ｐゴシック"/>
        <family val="3"/>
        <charset val="128"/>
      </rPr>
      <t>カナ</t>
    </r>
    <r>
      <rPr>
        <sz val="9"/>
        <color indexed="10"/>
        <rFont val="Trebuchet MS"/>
        <family val="2"/>
      </rPr>
      <t>/</t>
    </r>
    <r>
      <rPr>
        <sz val="9"/>
        <color indexed="10"/>
        <rFont val="ＭＳ Ｐゴシック"/>
        <family val="3"/>
        <charset val="128"/>
      </rPr>
      <t>漢字</t>
    </r>
    <r>
      <rPr>
        <sz val="9"/>
        <color indexed="10"/>
        <rFont val="Trebuchet MS"/>
        <family val="2"/>
      </rPr>
      <t>/</t>
    </r>
    <r>
      <rPr>
        <sz val="9"/>
        <color indexed="10"/>
        <rFont val="ＭＳ Ｐゴシック"/>
        <family val="3"/>
        <charset val="128"/>
      </rPr>
      <t>ひら</t>
    </r>
    <r>
      <rPr>
        <sz val="9"/>
        <color indexed="10"/>
        <rFont val="Trebuchet MS"/>
        <family val="2"/>
      </rPr>
      <t>/</t>
    </r>
    <r>
      <rPr>
        <sz val="9"/>
        <color indexed="10"/>
        <rFont val="ＭＳ Ｐゴシック"/>
        <family val="3"/>
        <charset val="128"/>
      </rPr>
      <t>英数</t>
    </r>
    <r>
      <rPr>
        <sz val="9"/>
        <color indexed="10"/>
        <rFont val="Trebuchet MS"/>
        <family val="2"/>
      </rPr>
      <t>/</t>
    </r>
    <r>
      <rPr>
        <sz val="9"/>
        <color indexed="10"/>
        <rFont val="ＭＳ Ｐゴシック"/>
        <family val="3"/>
        <charset val="128"/>
      </rPr>
      <t>記号</t>
    </r>
    <r>
      <rPr>
        <sz val="9"/>
        <color indexed="10"/>
        <rFont val="Trebuchet MS"/>
        <family val="2"/>
      </rPr>
      <t>/</t>
    </r>
    <r>
      <rPr>
        <sz val="9"/>
        <color indexed="10"/>
        <rFont val="ＭＳ Ｐゴシック"/>
        <family val="3"/>
        <charset val="128"/>
      </rPr>
      <t>大文字</t>
    </r>
    <phoneticPr fontId="14"/>
  </si>
  <si>
    <t>品番ポインタ時に表示させるバルーンの表示内容</t>
    <rPh sb="0" eb="2">
      <t>ヒンバン</t>
    </rPh>
    <rPh sb="6" eb="7">
      <t>ジ</t>
    </rPh>
    <rPh sb="8" eb="10">
      <t>ヒョウジ</t>
    </rPh>
    <rPh sb="18" eb="20">
      <t>ヒョウジ</t>
    </rPh>
    <rPh sb="20" eb="22">
      <t>ナイヨウ</t>
    </rPh>
    <phoneticPr fontId="14"/>
  </si>
  <si>
    <t>サーバ移行およびDRASAP改修作業に伴い、グループコード、該当図区分、機密管理図区分を追加</t>
    <rPh sb="3" eb="5">
      <t>イコウ</t>
    </rPh>
    <rPh sb="14" eb="16">
      <t>カイシュウ</t>
    </rPh>
    <rPh sb="16" eb="18">
      <t>サギョウ</t>
    </rPh>
    <rPh sb="19" eb="20">
      <t>トモナ</t>
    </rPh>
    <rPh sb="30" eb="32">
      <t>ガイトウ</t>
    </rPh>
    <rPh sb="32" eb="33">
      <t>ズ</t>
    </rPh>
    <rPh sb="33" eb="35">
      <t>クブン</t>
    </rPh>
    <rPh sb="36" eb="38">
      <t>キミツ</t>
    </rPh>
    <rPh sb="38" eb="40">
      <t>カンリ</t>
    </rPh>
    <rPh sb="40" eb="41">
      <t>ズ</t>
    </rPh>
    <rPh sb="41" eb="43">
      <t>クブン</t>
    </rPh>
    <rPh sb="44" eb="46">
      <t>ツイカ</t>
    </rPh>
    <phoneticPr fontId="14"/>
  </si>
  <si>
    <t>DRASAP.USER_GRP_ACL_RELATION</t>
    <phoneticPr fontId="14"/>
  </si>
  <si>
    <t>利用者グループ・アクセスレベル関連テーブル</t>
    <rPh sb="0" eb="3">
      <t>リヨウシャ</t>
    </rPh>
    <rPh sb="15" eb="17">
      <t>カンレン</t>
    </rPh>
    <phoneticPr fontId="14"/>
  </si>
  <si>
    <t xml:space="preserve">(1) 利用者グループとアクセスレベルの間の関連テーブル
(2) アクセスレベルは、今後も増えることが予想されれるので、利用者グループマスターに含めず関係テーブルとした。
(3) アクセスレベル値について
    アクセスレベル値は、処理をしやすくするために数値で表現する
  １ 検索・参照権限 検索リスト表示及びPDF形式での図面の閲覧が可能だが、印刷はできない。
  ２ 印刷権限  検索リスト表示及びTIFF/PDF形式での図面の閲覧が可能で、かつ印刷も可能。
     TIFF/PDFの選択は利用者グループマスターの閲覧フォーマットフラグ（VIEW_PRINT_DOC）で行う。
  ３ 変更権限  アクセスレベルの変更権限を有する。この権限は、一般的に、当該ドキュメント種類の作成部門及びシステム管理者が保有。
</t>
    <rPh sb="249" eb="251">
      <t>センタク</t>
    </rPh>
    <rPh sb="292" eb="293">
      <t>オコナ</t>
    </rPh>
    <phoneticPr fontId="14"/>
  </si>
  <si>
    <t>CHAR (4)</t>
  </si>
  <si>
    <t>CHAR (2)</t>
  </si>
  <si>
    <t>アクセスレベル値</t>
    <phoneticPr fontId="14"/>
  </si>
  <si>
    <t>ACL_VALUE</t>
  </si>
  <si>
    <t>CHAR (1)</t>
  </si>
  <si>
    <r>
      <rPr>
        <sz val="9"/>
        <color indexed="10"/>
        <rFont val="ＭＳ Ｐゴシック"/>
        <family val="3"/>
        <charset val="128"/>
      </rPr>
      <t>0:参照不可</t>
    </r>
    <r>
      <rPr>
        <sz val="9"/>
        <rFont val="ＭＳ Ｐゴシック"/>
        <family val="3"/>
        <charset val="128"/>
      </rPr>
      <t xml:space="preserve">、1:検索・参照権、2:印刷権、3:変更権
</t>
    </r>
    <r>
      <rPr>
        <sz val="9"/>
        <color indexed="10"/>
        <rFont val="ＭＳ Ｐゴシック"/>
        <family val="3"/>
        <charset val="128"/>
      </rPr>
      <t>※TIFFファイルの場合、1:検索・参照権があれば印刷可能である為、2:印刷権がなくとも参考図出力が可能</t>
    </r>
    <rPh sb="2" eb="4">
      <t>サンショウ</t>
    </rPh>
    <rPh sb="4" eb="6">
      <t>フカ</t>
    </rPh>
    <rPh sb="38" eb="40">
      <t>バアイ</t>
    </rPh>
    <rPh sb="43" eb="45">
      <t>ケンサク</t>
    </rPh>
    <rPh sb="46" eb="48">
      <t>サンショウ</t>
    </rPh>
    <rPh sb="48" eb="49">
      <t>ケン</t>
    </rPh>
    <rPh sb="53" eb="55">
      <t>インサツ</t>
    </rPh>
    <rPh sb="55" eb="57">
      <t>カノウ</t>
    </rPh>
    <rPh sb="60" eb="61">
      <t>タメ</t>
    </rPh>
    <rPh sb="72" eb="74">
      <t>サンコウ</t>
    </rPh>
    <rPh sb="74" eb="75">
      <t>ズ</t>
    </rPh>
    <rPh sb="75" eb="77">
      <t>シュツリョク</t>
    </rPh>
    <rPh sb="78" eb="80">
      <t>カノウ</t>
    </rPh>
    <phoneticPr fontId="14"/>
  </si>
  <si>
    <t>TIFF/PDF選択の記述追加</t>
    <rPh sb="8" eb="10">
      <t>センタク</t>
    </rPh>
    <rPh sb="11" eb="13">
      <t>キジュツ</t>
    </rPh>
    <rPh sb="13" eb="15">
      <t>ツイカ</t>
    </rPh>
    <phoneticPr fontId="14"/>
  </si>
  <si>
    <t>アクセスレベル値に、参照不可を追加</t>
    <rPh sb="7" eb="8">
      <t>アタイ</t>
    </rPh>
    <rPh sb="10" eb="12">
      <t>サンショウ</t>
    </rPh>
    <rPh sb="12" eb="14">
      <t>フカ</t>
    </rPh>
    <rPh sb="15" eb="17">
      <t>ツイカ</t>
    </rPh>
    <phoneticPr fontId="14"/>
  </si>
  <si>
    <t>DRASAP.PRINTER_LIST</t>
    <phoneticPr fontId="14"/>
  </si>
  <si>
    <t>プリンターリスト</t>
    <phoneticPr fontId="14"/>
  </si>
  <si>
    <t>(1)本システムで利用可能なプリンタを管理するテーブル</t>
    <rPh sb="3" eb="4">
      <t>ホン</t>
    </rPh>
    <rPh sb="9" eb="11">
      <t>リヨウ</t>
    </rPh>
    <rPh sb="11" eb="13">
      <t>カノウ</t>
    </rPh>
    <rPh sb="19" eb="21">
      <t>カンリ</t>
    </rPh>
    <phoneticPr fontId="14"/>
  </si>
  <si>
    <t>プリンタID</t>
  </si>
  <si>
    <t>PRINTER_ID</t>
  </si>
  <si>
    <t>プリンタ名</t>
  </si>
  <si>
    <t>PRINTER_NAME</t>
  </si>
  <si>
    <t>表示名</t>
  </si>
  <si>
    <t>DISPLAY_NAME</t>
  </si>
  <si>
    <t>IPアドレス</t>
  </si>
  <si>
    <t>IP_ADDRESS</t>
  </si>
  <si>
    <t>ネットワークプリンタの場合のIPアドレス</t>
  </si>
  <si>
    <t>表示フラグ</t>
  </si>
  <si>
    <t>DISPLAY_FLAG</t>
  </si>
  <si>
    <t>原図庫図面出力指示画面に表示するプリンタを示すフラグ  1：表示する、0：表示しない</t>
  </si>
  <si>
    <t>メーカー名</t>
  </si>
  <si>
    <t>MAKER</t>
  </si>
  <si>
    <t>機種名</t>
  </si>
  <si>
    <t>TYPE</t>
  </si>
  <si>
    <t>コントローラバージョン</t>
  </si>
  <si>
    <r>
      <t>CNT</t>
    </r>
    <r>
      <rPr>
        <sz val="9"/>
        <rFont val="ＭＳ Ｐゴシック"/>
        <family val="3"/>
        <charset val="128"/>
      </rPr>
      <t>Ｒ</t>
    </r>
    <r>
      <rPr>
        <sz val="9"/>
        <rFont val="Trebuchet MS"/>
        <family val="2"/>
      </rPr>
      <t>_VER</t>
    </r>
  </si>
  <si>
    <t>ジョブチケット受付</t>
  </si>
  <si>
    <t>OJT_ACEPTABLE</t>
  </si>
  <si>
    <r>
      <t>OCE</t>
    </r>
    <r>
      <rPr>
        <sz val="9"/>
        <rFont val="ＭＳ Ｐゴシック"/>
        <family val="3"/>
        <charset val="128"/>
      </rPr>
      <t>ジョブチケットを受付可能かどうか　</t>
    </r>
    <r>
      <rPr>
        <sz val="9"/>
        <rFont val="Trebuchet MS"/>
        <family val="2"/>
      </rPr>
      <t xml:space="preserve">0 : </t>
    </r>
    <r>
      <rPr>
        <sz val="9"/>
        <rFont val="ＭＳ Ｐゴシック"/>
        <family val="3"/>
        <charset val="128"/>
      </rPr>
      <t>不可、</t>
    </r>
    <r>
      <rPr>
        <sz val="9"/>
        <rFont val="Trebuchet MS"/>
        <family val="2"/>
      </rPr>
      <t>1:</t>
    </r>
    <r>
      <rPr>
        <sz val="9"/>
        <rFont val="ＭＳ Ｐゴシック"/>
        <family val="3"/>
        <charset val="128"/>
      </rPr>
      <t>可</t>
    </r>
  </si>
  <si>
    <t>JTバージョン</t>
  </si>
  <si>
    <t>OJT_VER</t>
  </si>
  <si>
    <t>TIFF</t>
  </si>
  <si>
    <t>FORMAT_TIFF</t>
  </si>
  <si>
    <t>TIFFフォーマットの出力可否を表す　0 : 不可、1:可</t>
  </si>
  <si>
    <t>PDF</t>
  </si>
  <si>
    <t>FORMAT_PDF</t>
  </si>
  <si>
    <t>PDFフォーマットの出力可否を表す　0 : 不可、1 :可</t>
  </si>
  <si>
    <t>フォーマット予約１</t>
  </si>
  <si>
    <t>FORMAT_RESV1</t>
  </si>
  <si>
    <t>当該フォーマットの出力可否を表す　0 : 不可、1 :可</t>
  </si>
  <si>
    <t>フォーマット予約２</t>
  </si>
  <si>
    <t>FORMAT_RESV2</t>
  </si>
  <si>
    <t>フォーマット予約３</t>
  </si>
  <si>
    <t>FORMAT_RESV3</t>
  </si>
  <si>
    <t>フォーマット予約４</t>
  </si>
  <si>
    <t>FORMAT_RESV4</t>
  </si>
  <si>
    <t>フォーマット予約５</t>
  </si>
  <si>
    <t>FORMAT_RESV5</t>
  </si>
  <si>
    <t>最大出力サイズ</t>
  </si>
  <si>
    <t>MAX_SIZE</t>
  </si>
  <si>
    <t>当該プリンタの最大出力サイズ</t>
  </si>
  <si>
    <t>設置場所</t>
  </si>
  <si>
    <t>PLACE</t>
  </si>
  <si>
    <t>区分</t>
  </si>
  <si>
    <t>CLASSIFY</t>
  </si>
  <si>
    <t>専用プリンタ：DEDICATED、　ＥＵＣプリンタ：EUCをセット</t>
  </si>
  <si>
    <t>A0出力</t>
  </si>
  <si>
    <t>A0_OUT</t>
  </si>
  <si>
    <t>A0の出力が可否を表わす。0 : 不可、1:可</t>
  </si>
  <si>
    <t>A1出力</t>
  </si>
  <si>
    <t>A1_OUT</t>
  </si>
  <si>
    <t>A1の出力が可否を表わす。0 : 不可、1:可</t>
  </si>
  <si>
    <t>A2出力</t>
  </si>
  <si>
    <t>A2_OUT</t>
  </si>
  <si>
    <t>A2の出力が可否を表わす。0 : 不可、1:可</t>
  </si>
  <si>
    <t>A3出力</t>
  </si>
  <si>
    <t>A3_OUT</t>
  </si>
  <si>
    <t>A3の出力が可否を表わす。0 : 不可、1:可</t>
  </si>
  <si>
    <t>A4出力</t>
  </si>
  <si>
    <t>A4_OUT</t>
  </si>
  <si>
    <t>A4の出力が可否を表わす。0 : 不可、1:可</t>
  </si>
  <si>
    <t>A0L出力</t>
  </si>
  <si>
    <t>A0L_OUT</t>
  </si>
  <si>
    <t>A0Lの出力が可否を表わす。0 : 不可、1:可</t>
  </si>
  <si>
    <t>A1L出力</t>
  </si>
  <si>
    <t>A1L_OUT</t>
  </si>
  <si>
    <t>A1Lの出力が可否を表わす。0 : 不可、1:可</t>
  </si>
  <si>
    <t>A2L出力</t>
  </si>
  <si>
    <t>A2L_OUT</t>
  </si>
  <si>
    <t>A2Lの出力が可否を表わす。0 : 不可、1:可</t>
  </si>
  <si>
    <t>プリンタディバイス名</t>
  </si>
  <si>
    <t>DEVICE_NAME</t>
  </si>
  <si>
    <r>
      <t>半角</t>
    </r>
    <r>
      <rPr>
        <sz val="9"/>
        <rFont val="Trebuchet MS"/>
        <family val="2"/>
      </rPr>
      <t>/</t>
    </r>
    <r>
      <rPr>
        <sz val="9"/>
        <rFont val="ＭＳ Ｐゴシック"/>
        <family val="3"/>
        <charset val="128"/>
      </rPr>
      <t>英数</t>
    </r>
    <phoneticPr fontId="14"/>
  </si>
  <si>
    <t>プリンタのディバイス名</t>
  </si>
  <si>
    <t>プリンタ共有資源名</t>
  </si>
  <si>
    <t>RESOURCE_NAME</t>
  </si>
  <si>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記号</t>
    </r>
    <phoneticPr fontId="14"/>
  </si>
  <si>
    <t>プリンタの共有資源名</t>
  </si>
  <si>
    <t>データ更新日時</t>
    <phoneticPr fontId="14"/>
  </si>
  <si>
    <t>A3L出力</t>
  </si>
  <si>
    <t>A3L_OUT</t>
  </si>
  <si>
    <t>A3Lの出力が可否を表わす。0 : 不可、1:可</t>
  </si>
  <si>
    <t>参考図出図のA-PLOTサーバへの切り替えることにより本テーブルを廃止</t>
    <rPh sb="0" eb="3">
      <t>サンコウズ</t>
    </rPh>
    <rPh sb="3" eb="5">
      <t>シュツズ</t>
    </rPh>
    <rPh sb="17" eb="18">
      <t>キ</t>
    </rPh>
    <rPh sb="19" eb="20">
      <t>カ</t>
    </rPh>
    <rPh sb="27" eb="28">
      <t>ホン</t>
    </rPh>
    <rPh sb="33" eb="35">
      <t>ハイシ</t>
    </rPh>
    <phoneticPr fontId="14"/>
  </si>
  <si>
    <t xml:space="preserve">(1)本システムで利用可能なプリンタを管理するリスト
(2)従来のPRINTER_LISTを廃止すると、WEBアプリの修正が必要になるので、OJ1,OJ2のPRINTER_MASTERを使って生成されうビューに変更
</t>
    <rPh sb="3" eb="4">
      <t>ホン</t>
    </rPh>
    <rPh sb="9" eb="11">
      <t>リヨウ</t>
    </rPh>
    <rPh sb="11" eb="13">
      <t>カノウ</t>
    </rPh>
    <rPh sb="19" eb="21">
      <t>カンリ</t>
    </rPh>
    <rPh sb="30" eb="32">
      <t>ジュウライ</t>
    </rPh>
    <rPh sb="46" eb="48">
      <t>ハイシ</t>
    </rPh>
    <rPh sb="59" eb="61">
      <t>シュウセイ</t>
    </rPh>
    <rPh sb="62" eb="64">
      <t>ヒツヨウ</t>
    </rPh>
    <rPh sb="93" eb="94">
      <t>ツカ</t>
    </rPh>
    <rPh sb="96" eb="98">
      <t>セイセイ</t>
    </rPh>
    <rPh sb="105" eb="107">
      <t>ヘンコウ</t>
    </rPh>
    <phoneticPr fontId="14"/>
  </si>
  <si>
    <r>
      <t>-- DRASAP</t>
    </r>
    <r>
      <rPr>
        <sz val="11"/>
        <rFont val="ＭＳ Ｐゴシック"/>
        <family val="3"/>
        <charset val="128"/>
      </rPr>
      <t>ユーザの他のユーザ表の参照権限を与える</t>
    </r>
  </si>
  <si>
    <t>conn system/admin@drasap4</t>
  </si>
  <si>
    <t>GRANT SELECT ANY TABLE TO DRASAP;</t>
  </si>
  <si>
    <r>
      <t>-- DRASAP</t>
    </r>
    <r>
      <rPr>
        <sz val="11"/>
        <rFont val="ＭＳ Ｐゴシック"/>
        <family val="3"/>
        <charset val="128"/>
      </rPr>
      <t>ユーザに接続する</t>
    </r>
  </si>
  <si>
    <t>conn drasap/drasap4@drasap4</t>
  </si>
  <si>
    <r>
      <t xml:space="preserve">-- </t>
    </r>
    <r>
      <rPr>
        <sz val="11"/>
        <rFont val="ＭＳ Ｐゴシック"/>
        <family val="3"/>
        <charset val="128"/>
      </rPr>
      <t>旧</t>
    </r>
    <r>
      <rPr>
        <sz val="11"/>
        <rFont val="Calibri"/>
        <family val="2"/>
      </rPr>
      <t>PRINTER_LIST</t>
    </r>
    <r>
      <rPr>
        <sz val="11"/>
        <rFont val="ＭＳ Ｐゴシック"/>
        <family val="3"/>
        <charset val="128"/>
      </rPr>
      <t>テーブルの名称を変更</t>
    </r>
  </si>
  <si>
    <t>ALTER TABLE PRINTER_LIST RENAME TO PRINTER_LIST_OLD;</t>
  </si>
  <si>
    <r>
      <t>-- OJ1/OJ2.PRINTER_MASTER</t>
    </r>
    <r>
      <rPr>
        <sz val="11"/>
        <rFont val="ＭＳ Ｐゴシック"/>
        <family val="3"/>
        <charset val="128"/>
      </rPr>
      <t>から</t>
    </r>
    <r>
      <rPr>
        <sz val="11"/>
        <rFont val="Calibri"/>
        <family val="2"/>
      </rPr>
      <t>PRINTER_LIST</t>
    </r>
    <r>
      <rPr>
        <sz val="11"/>
        <rFont val="ＭＳ Ｐゴシック"/>
        <family val="3"/>
        <charset val="128"/>
      </rPr>
      <t>の</t>
    </r>
    <r>
      <rPr>
        <sz val="11"/>
        <rFont val="Calibri"/>
        <family val="2"/>
      </rPr>
      <t>VIEW</t>
    </r>
    <r>
      <rPr>
        <sz val="11"/>
        <rFont val="ＭＳ Ｐゴシック"/>
        <family val="3"/>
        <charset val="128"/>
      </rPr>
      <t>を作成</t>
    </r>
  </si>
  <si>
    <t>CREATE OR REPLACE</t>
  </si>
  <si>
    <t xml:space="preserve">    VIEW PRINTER_LIST AS</t>
  </si>
  <si>
    <t xml:space="preserve">    SELECT </t>
  </si>
  <si>
    <t xml:space="preserve">PRINTER_ID, </t>
  </si>
  <si>
    <t>DESCRIPTION AS PRINTER_NAME,</t>
  </si>
  <si>
    <t>PRINTER_NAME AS DISPLAY_NAME,</t>
  </si>
  <si>
    <t>NETWORK_SERVER AS IP_ADDRESS,</t>
  </si>
  <si>
    <t>'1' AS DISPLAY_FLAG,</t>
  </si>
  <si>
    <t>NULL AS MAKER,</t>
  </si>
  <si>
    <t xml:space="preserve">DESCRIPTION AS TYPE, </t>
  </si>
  <si>
    <t>NULL AS CNTR_VER,</t>
  </si>
  <si>
    <t>NULL AS OJT_ACEPTABLEE,</t>
  </si>
  <si>
    <t>NULL AS OJT_VER,</t>
  </si>
  <si>
    <t>'1' AS FORMAT_TIFE,</t>
  </si>
  <si>
    <t>'0' AS FORMAT_PDF,</t>
  </si>
  <si>
    <t>'0' AS FORMAT_RESV1,</t>
  </si>
  <si>
    <t>'0' AS FORMAT_RESV2,</t>
  </si>
  <si>
    <t>'0' AS FORMAT_RESV3,</t>
  </si>
  <si>
    <t>'0' AS FORMAT_RESV4,</t>
  </si>
  <si>
    <t>'0' AS FORMAT_RESV5,</t>
  </si>
  <si>
    <t>MAX_SIZE,</t>
  </si>
  <si>
    <t>PRINTER_NAME AS PLACE,</t>
  </si>
  <si>
    <t>OUTPUT_DEVICE AS CLASSIFY,</t>
  </si>
  <si>
    <t xml:space="preserve">A0_OUTPUT AS A0_OUT, </t>
  </si>
  <si>
    <t xml:space="preserve">A1_OUTPUT AS A1_OUT, </t>
  </si>
  <si>
    <t xml:space="preserve">A2_OUTPUT AS A2_OUT, </t>
  </si>
  <si>
    <t xml:space="preserve">A3_OUTPUT AS A3_OUT, </t>
  </si>
  <si>
    <t xml:space="preserve">A4_OUTPUT AS A4_OUT, </t>
  </si>
  <si>
    <t xml:space="preserve">A0L_OUTPUT AS A0L_OUT, </t>
  </si>
  <si>
    <t xml:space="preserve">A1L_OUTPUT AS A1L_OUT, </t>
  </si>
  <si>
    <t xml:space="preserve">A2L_OUTPUT AS A2L_OUT, </t>
  </si>
  <si>
    <t xml:space="preserve">A3L_OUTPUT AS A3L_OUT, </t>
  </si>
  <si>
    <t xml:space="preserve">NULL AS DEVICE_NAME, </t>
  </si>
  <si>
    <t xml:space="preserve">NULL AS RESOURCE_NAME, </t>
  </si>
  <si>
    <t xml:space="preserve">TO_DATE('2018/02/26 12:00:00', 'yyyy/mm/dd hh24:mi:ss') AS UPDATE_DATE </t>
  </si>
  <si>
    <t xml:space="preserve"> FROM OJ1.PRINTER_MASTER</t>
  </si>
  <si>
    <t>UNION ALL</t>
  </si>
  <si>
    <t>TO_DATE('2018/02/26 12:00:00', 'yyyy/mm/dd hh24:mi:ss') AS UPDATE_DATE</t>
  </si>
  <si>
    <t xml:space="preserve"> FROM OJ2.PRINTER_MASTER</t>
  </si>
  <si>
    <t>;</t>
  </si>
  <si>
    <t>参考図出図のA-PLOTサーバへの切り替えに伴い、OJ1,OJ2のPRINTER_MASTERから生成されるVIEWに切り替える</t>
    <rPh sb="0" eb="3">
      <t>サンコウズ</t>
    </rPh>
    <rPh sb="3" eb="5">
      <t>シュツズ</t>
    </rPh>
    <rPh sb="17" eb="18">
      <t>キ</t>
    </rPh>
    <rPh sb="19" eb="20">
      <t>カ</t>
    </rPh>
    <rPh sb="22" eb="23">
      <t>トモナ</t>
    </rPh>
    <rPh sb="49" eb="51">
      <t>セイセイ</t>
    </rPh>
    <rPh sb="59" eb="60">
      <t>キ</t>
    </rPh>
    <rPh sb="61" eb="62">
      <t>カ</t>
    </rPh>
    <phoneticPr fontId="14"/>
  </si>
  <si>
    <t>DRASAP.PRINT_REQUEST_TABLE</t>
    <phoneticPr fontId="14"/>
  </si>
  <si>
    <t>参考図出力用テーブル</t>
    <rPh sb="0" eb="2">
      <t>サンコウ</t>
    </rPh>
    <rPh sb="2" eb="3">
      <t>ズ</t>
    </rPh>
    <rPh sb="3" eb="6">
      <t>シュツリョクヨウ</t>
    </rPh>
    <phoneticPr fontId="14"/>
  </si>
  <si>
    <t xml:space="preserve">(1) 参考図の出力指示を格納するテーブル　（参考図出力キュー）
(2) Web検索画面から、参考図の出力指示が行なわれると、Webアプリケーションサーバが本テーブルにその要求を書き込む。
(3) プリントサーバ側は、このテーブルを常時監視して、出図要求を指定プリンタに出力し、その後、ステータスを更新する。
(4) 出図処理されたレコードは、一定期間経過すると、クリーンアップ処理により、自動的に削除される。　尚、処理済みレコードの保持期間は、設定ファイルで指定される。
</t>
    <phoneticPr fontId="14"/>
  </si>
  <si>
    <t>ジョブID</t>
  </si>
  <si>
    <t>JOB_ID</t>
  </si>
  <si>
    <t>出力指示時にWEBシステム側にて自動採番する。</t>
  </si>
  <si>
    <t>ジョブ名</t>
  </si>
  <si>
    <t>JOB_NAME</t>
  </si>
  <si>
    <t>FK</t>
    <phoneticPr fontId="14"/>
  </si>
  <si>
    <t>出力先のプリンタID</t>
  </si>
  <si>
    <t>出力指示する図番</t>
  </si>
  <si>
    <t>出力サイズ</t>
  </si>
  <si>
    <t>OUTPUT_SIZE</t>
  </si>
  <si>
    <t>部数</t>
  </si>
  <si>
    <t>COPIES</t>
  </si>
  <si>
    <t>スタンプ フラグ</t>
  </si>
  <si>
    <t>STAMP_FLAG</t>
  </si>
  <si>
    <t>印刷時のスタンプ有無。Webシステム側でセットする。</t>
  </si>
  <si>
    <t>ログに使用（WEBシステム側にてセットする。）</t>
  </si>
  <si>
    <t>ユーザ名</t>
  </si>
  <si>
    <r>
      <t>スタンプで使用（</t>
    </r>
    <r>
      <rPr>
        <sz val="9"/>
        <rFont val="Trebuchet MS"/>
        <family val="2"/>
      </rPr>
      <t>WEB</t>
    </r>
    <r>
      <rPr>
        <sz val="9"/>
        <rFont val="ＭＳ Ｐゴシック"/>
        <family val="3"/>
        <charset val="128"/>
      </rPr>
      <t>システム側にてセットする。）</t>
    </r>
  </si>
  <si>
    <t>状態遷移ステータス</t>
  </si>
  <si>
    <t>TRANSIT_STAT</t>
  </si>
  <si>
    <t>出力の状態遷移に使用するステータス
  SET（WEBサブシステムからのキュー登録完了）
  CONVERTING PDF　COVERPAGE （表紙変換中）
  CONVERTING STAMP　（スタンプ合成中）
  CONVERTING PDF　（PDF変換中）
  TIFF READY （TIFF作成完了）
  PDF READY （PDF作成完了）
  FINISH　(図面の転送完了)</t>
    <phoneticPr fontId="14"/>
  </si>
  <si>
    <t>依頼日時</t>
  </si>
  <si>
    <t>REQUEST_DATE</t>
  </si>
  <si>
    <t>依頼日時　スタンプ、仕切り紙で使用</t>
  </si>
  <si>
    <t>出力日時</t>
  </si>
  <si>
    <t>OUTPUT_DATE</t>
  </si>
  <si>
    <t>出図日時</t>
  </si>
  <si>
    <t>A-PLOTへの参考図出図プログラムの移行に伴い廃止予定</t>
    <rPh sb="8" eb="11">
      <t>サンコウズ</t>
    </rPh>
    <rPh sb="11" eb="13">
      <t>シュツズ</t>
    </rPh>
    <rPh sb="19" eb="21">
      <t>イコウ</t>
    </rPh>
    <rPh sb="22" eb="23">
      <t>トモナ</t>
    </rPh>
    <rPh sb="24" eb="26">
      <t>ハイシ</t>
    </rPh>
    <rPh sb="26" eb="28">
      <t>ヨテイ</t>
    </rPh>
    <phoneticPr fontId="14"/>
  </si>
  <si>
    <t>DRASAP.JOB_REQUEST_TABLE</t>
    <phoneticPr fontId="14"/>
  </si>
  <si>
    <t>原図庫作業依頼テーブル</t>
    <rPh sb="0" eb="3">
      <t>ゲンズコ</t>
    </rPh>
    <rPh sb="3" eb="5">
      <t>サギョウ</t>
    </rPh>
    <rPh sb="5" eb="7">
      <t>イライ</t>
    </rPh>
    <phoneticPr fontId="14"/>
  </si>
  <si>
    <t xml:space="preserve">(1) 原図庫への作業依頼を格納するテーブル　（原図庫作業依頼キュー）
(2) 原図庫作業依頼画面から、依頼や指示が行なわれると、Webアプリケーションサーバが本テーブルにその要求を書き込む。
(3) 依頼区分は、全部で４種類あり、依頼区分により判断する。
    依頼区分
       A 図面登録依頼 Webアプリ側で図番展開されて、未登録図面の情報が格納される
       B 図面出力指示 Webアプリ側で図番展開されて、未登録図面の情報が格納される
       C 原図借用依頼 Webアプリ側で画面に入力された図番単位の借用依頼情報が格納される
       D 図面以外焼付け Webアプリ側で画面に入力された図面以外のドキュメントの焼付け依頼情報が格納される
(4) プリントサーバ側は、このテーブルを常時監視して、出図要求を指定プリンタに出力し、その後、ステータスを更新する。
(5) 出図処理されたレコードは、一定期間経過すると、クリーンアップ処理により、自動的に削除される。　尚、処理済みレコードの保持期間は、設定ファイルで指定される。
</t>
    <phoneticPr fontId="14"/>
  </si>
  <si>
    <t>依頼単位で自動採番されるジョブID</t>
  </si>
  <si>
    <t>図面登録依頼、図面出力指示、原図借用依頼、図面以外焼付け</t>
  </si>
  <si>
    <t>行番号</t>
  </si>
  <si>
    <t>ROW_NO</t>
  </si>
  <si>
    <t>依頼画面の行番号</t>
  </si>
  <si>
    <t>依頼区分</t>
  </si>
  <si>
    <t>REQUEST</t>
  </si>
  <si>
    <r>
      <t>半角</t>
    </r>
    <r>
      <rPr>
        <sz val="9"/>
        <rFont val="Trebuchet MS"/>
        <family val="2"/>
      </rPr>
      <t>/</t>
    </r>
    <r>
      <rPr>
        <sz val="9"/>
        <rFont val="ＭＳ Ｐゴシック"/>
        <family val="3"/>
        <charset val="128"/>
      </rPr>
      <t>英字</t>
    </r>
    <r>
      <rPr>
        <sz val="9"/>
        <rFont val="Trebuchet MS"/>
        <family val="2"/>
      </rPr>
      <t>/</t>
    </r>
    <r>
      <rPr>
        <sz val="9"/>
        <rFont val="ＭＳ Ｐゴシック"/>
        <family val="3"/>
        <charset val="128"/>
      </rPr>
      <t>大文字</t>
    </r>
    <rPh sb="4" eb="5">
      <t>ジ</t>
    </rPh>
    <phoneticPr fontId="14"/>
  </si>
  <si>
    <t xml:space="preserve">依頼区分
A：図面登録依頼
B：図面出力指示
C：原図借用依頼
D：図面以外焼付け
</t>
    <phoneticPr fontId="14"/>
  </si>
  <si>
    <t>号口・号機</t>
  </si>
  <si>
    <t>GOUKI_NO</t>
  </si>
  <si>
    <t>原図借用、その他焼付用：号口・工機番号指定の場合</t>
  </si>
  <si>
    <t>原図内容</t>
  </si>
  <si>
    <t>CONTENT</t>
  </si>
  <si>
    <t>原図借用、その他焼付用：原図内容指定の場合</t>
  </si>
  <si>
    <t>開始番号</t>
  </si>
  <si>
    <t>START_NO</t>
  </si>
  <si>
    <t>原図借用、その他焼付用：番号指定の場合の開始番号</t>
  </si>
  <si>
    <t>終了番号</t>
  </si>
  <si>
    <t>END_NO</t>
  </si>
  <si>
    <t>原図借用、その他焼付用：番号指定の場合の終了番号</t>
  </si>
  <si>
    <t>メッセージ</t>
  </si>
  <si>
    <t>MESSAGE</t>
  </si>
  <si>
    <t>原図庫作業依頼画面で選択された定型のメッセージ文</t>
  </si>
  <si>
    <t>日付</t>
    <rPh sb="0" eb="2">
      <t>ヒヅケ</t>
    </rPh>
    <phoneticPr fontId="14"/>
  </si>
  <si>
    <t>作業の依頼日</t>
  </si>
  <si>
    <t>出図部数　最大99枚</t>
  </si>
  <si>
    <t>縮小区分</t>
  </si>
  <si>
    <t>SCALE_MODE</t>
  </si>
  <si>
    <t>1：縮小する、0：縮小しない</t>
  </si>
  <si>
    <t>縮小サイズ</t>
  </si>
  <si>
    <t>SCALE_SIZE</t>
  </si>
  <si>
    <t>縮小サイズ　　A1L、A1、A2、A3、A4</t>
  </si>
  <si>
    <t>作業ステータス</t>
  </si>
  <si>
    <t>JOB_STAT</t>
  </si>
  <si>
    <t xml:space="preserve">原図庫オペレータの作業進捗
0：未着手
1：完了
2：原紙無
</t>
    <phoneticPr fontId="14"/>
  </si>
  <si>
    <r>
      <t>半角</t>
    </r>
    <r>
      <rPr>
        <sz val="9"/>
        <rFont val="Trebuchet MS"/>
        <family val="2"/>
      </rPr>
      <t>/</t>
    </r>
    <r>
      <rPr>
        <sz val="9"/>
        <rFont val="ＭＳ Ｐゴシック"/>
        <family val="3"/>
        <charset val="128"/>
      </rPr>
      <t>英数</t>
    </r>
    <r>
      <rPr>
        <sz val="9"/>
        <rFont val="Trebuchet MS"/>
        <family val="2"/>
      </rPr>
      <t>/</t>
    </r>
    <r>
      <rPr>
        <sz val="9"/>
        <rFont val="ＭＳ Ｐゴシック"/>
        <family val="3"/>
        <charset val="128"/>
      </rPr>
      <t>大文字</t>
    </r>
    <phoneticPr fontId="14"/>
  </si>
  <si>
    <t xml:space="preserve">出力の状態遷移に使用するステータス
SET（キュー登録完了）
CONVERTING PDF　COVERPAGE （表紙変換中）
CONVERTING STAMP　（スタンプ合成中）
CONVERTING PDF　（PDF変換中）
TIFF READY （TIFF作成完了）
PDF READY （PDF作成完了）
FINISH　(図面の転送完了)
</t>
    <phoneticPr fontId="14"/>
  </si>
  <si>
    <t>作業日時</t>
  </si>
  <si>
    <t>JOB_DATE</t>
  </si>
  <si>
    <t>作業進捗を入力した日時</t>
    <phoneticPr fontId="14"/>
  </si>
  <si>
    <t>出図ステータス</t>
  </si>
  <si>
    <t>OUTPUT_STAT</t>
  </si>
  <si>
    <t xml:space="preserve">出図ステータス
0：出図未完
1：出図完了
</t>
    <phoneticPr fontId="14"/>
  </si>
  <si>
    <t>出図完了日時</t>
  </si>
  <si>
    <t>作業依頼者</t>
  </si>
  <si>
    <t>部署名</t>
  </si>
  <si>
    <t>DEPT_NAME</t>
  </si>
  <si>
    <t>作業依頼部署</t>
  </si>
  <si>
    <t>作業者ユーザID</t>
  </si>
  <si>
    <t>JOB_USER_ID</t>
  </si>
  <si>
    <t>作業者名</t>
  </si>
  <si>
    <t>JOB_USER_NAME</t>
  </si>
  <si>
    <t>名前</t>
  </si>
  <si>
    <t>DRASAP.JOB_REQUEST_EXPAND_TABLE</t>
    <phoneticPr fontId="14"/>
  </si>
  <si>
    <t>原図庫作業依頼展開テーブル</t>
    <rPh sb="0" eb="3">
      <t>ゲンズコ</t>
    </rPh>
    <rPh sb="3" eb="5">
      <t>サギョウ</t>
    </rPh>
    <rPh sb="5" eb="7">
      <t>イライ</t>
    </rPh>
    <rPh sb="7" eb="9">
      <t>テンカイ</t>
    </rPh>
    <phoneticPr fontId="14"/>
  </si>
  <si>
    <t xml:space="preserve">(1) 原図庫への作業依頼を格納するテーブル　（原図庫作業依頼キュー）
(2) 原図庫作業依頼画面から、依頼や指示が行なわれると、Webアプリケーションサーバが本テーブルにその要求を書き込む。
</t>
    <phoneticPr fontId="14"/>
  </si>
  <si>
    <t>シーケンス番号</t>
  </si>
  <si>
    <t>SEQ_NO</t>
  </si>
  <si>
    <t>図番展開した場合に１から順に割り当てられる番号</t>
  </si>
  <si>
    <t>PK,FK</t>
    <phoneticPr fontId="14"/>
  </si>
  <si>
    <t>EXPAND_DRWG_NO</t>
  </si>
  <si>
    <t>展開後の図番（未登録の場合には追番部分を？とする）</t>
  </si>
  <si>
    <t>登録有無</t>
  </si>
  <si>
    <t>EXIST</t>
  </si>
  <si>
    <t>Null：未着手、0：アパーチャ原図なし1：図面登録済み</t>
  </si>
  <si>
    <t>作業者ユーザＩＤ</t>
  </si>
  <si>
    <t>ユーザＩＤ</t>
  </si>
  <si>
    <t>全角/カナ/漢字/ひら/英数/記号/大文字</t>
    <phoneticPr fontId="14"/>
  </si>
  <si>
    <t>作業日付</t>
  </si>
  <si>
    <t>日時</t>
  </si>
  <si>
    <t>DRASAP.JOB_REQUEST_SEQUENCE</t>
    <phoneticPr fontId="14"/>
  </si>
  <si>
    <t>原図庫作業依頼ジョブＩＤ取得用テーブル</t>
    <rPh sb="0" eb="3">
      <t>ゲンズコ</t>
    </rPh>
    <rPh sb="3" eb="5">
      <t>サギョウ</t>
    </rPh>
    <rPh sb="5" eb="7">
      <t>イライ</t>
    </rPh>
    <rPh sb="12" eb="14">
      <t>シュトク</t>
    </rPh>
    <rPh sb="14" eb="15">
      <t>ヨウ</t>
    </rPh>
    <phoneticPr fontId="14"/>
  </si>
  <si>
    <t xml:space="preserve">(1) 原図庫への作業依頼のジョブＩＤを取得するためのシーケンス番号を格納するテーブル
(2) 同一年月日では、同じレコードを使用するので、本テーブルを使ってユニークな番号を採番する
    （例）　03/12/16に最初に図面登録依頼をするとA031216-001、次に図面出力指示をするとB031216-002となる。
</t>
    <phoneticPr fontId="14"/>
  </si>
  <si>
    <t>年月日</t>
  </si>
  <si>
    <t>SEQ_DATE</t>
  </si>
  <si>
    <t>CHAR (6)</t>
  </si>
  <si>
    <t>ジョブID取得用の年月日</t>
  </si>
  <si>
    <t>シーケンスＡ</t>
  </si>
  <si>
    <t>SEQ_A</t>
  </si>
  <si>
    <t>CHAR (3)</t>
  </si>
  <si>
    <t xml:space="preserve">図面登録依頼用のシーケンス番号 </t>
  </si>
  <si>
    <t>シーケンスＢ</t>
  </si>
  <si>
    <t>SEQ_B</t>
  </si>
  <si>
    <t>図面出力指示のシーケンス番号</t>
  </si>
  <si>
    <t>シーケンスＣ</t>
  </si>
  <si>
    <t>SEQ_C</t>
  </si>
  <si>
    <t>原図借用依頼のシーケンス番号</t>
  </si>
  <si>
    <t>シーケンスＤ</t>
  </si>
  <si>
    <t>SEQ_D</t>
  </si>
  <si>
    <t>図面以外焼付けのシーケンス番号</t>
    <phoneticPr fontId="14"/>
  </si>
  <si>
    <t>DRASAP.MESSAGE_MASTER</t>
    <phoneticPr fontId="14"/>
  </si>
  <si>
    <t>メッセージマスタ</t>
    <phoneticPr fontId="14"/>
  </si>
  <si>
    <t xml:space="preserve">(1) システムで使用するメッセージを管理するマスター　
(2) 利用するアプリ毎にメッセージを管理できる。
</t>
    <phoneticPr fontId="14"/>
  </si>
  <si>
    <t>モジュールID</t>
  </si>
  <si>
    <t>MODULE_ID</t>
  </si>
  <si>
    <t>メッセージを使用するモジュールのID</t>
  </si>
  <si>
    <t>メッセージ番号</t>
  </si>
  <si>
    <t>MESSAGE_NO</t>
  </si>
  <si>
    <t>メッセージの内容</t>
  </si>
  <si>
    <t>DRASAP.SEISAN_SHUTSUZU_TABLE</t>
    <phoneticPr fontId="14"/>
  </si>
  <si>
    <t>(1) 生産用図面出力のキューテーブル。
(2) 本テーブルは、生産出図サーバと出図指示端末間でのジョブ制御を行うためのテーブルです。</t>
    <phoneticPr fontId="14"/>
  </si>
  <si>
    <t>HOST依頼ＩＤ</t>
  </si>
  <si>
    <t>HOST_IRAI_ID</t>
  </si>
  <si>
    <t xml:space="preserve">ホスト依頼ファイル名から拡張子を取り除いたもの
日付5桁連番
</t>
    <phoneticPr fontId="14"/>
  </si>
  <si>
    <t>手配号機</t>
  </si>
  <si>
    <t>.prtの手配号機の値をセット</t>
    <phoneticPr fontId="14"/>
  </si>
  <si>
    <t>受付NO</t>
  </si>
  <si>
    <t>RECV_NO</t>
  </si>
  <si>
    <t>.prtの受付Noの値をセット</t>
    <phoneticPr fontId="14"/>
  </si>
  <si>
    <t>サーバ名</t>
  </si>
  <si>
    <t>SERVER_NAME</t>
  </si>
  <si>
    <t xml:space="preserve">デフォルトの生産出図用サーバ名
1:刈谷生産出図サーバ、2:東刈谷生産出図サーバ
</t>
    <rPh sb="18" eb="20">
      <t>カリヤ</t>
    </rPh>
    <phoneticPr fontId="14"/>
  </si>
  <si>
    <t>振替先サーバ名</t>
  </si>
  <si>
    <t>ALT_SERVER_NAME</t>
  </si>
  <si>
    <t xml:space="preserve">振替先の生産出図サーバ名
1:刈谷生産出図サーバ、2:東刈谷生産出図サーバ
</t>
    <rPh sb="15" eb="17">
      <t>カリヤ</t>
    </rPh>
    <phoneticPr fontId="14"/>
  </si>
  <si>
    <t>ジョブ表示ステータス</t>
  </si>
  <si>
    <t>JOB_DISP_STATUS</t>
  </si>
  <si>
    <t xml:space="preserve">画面に表示するステータスを番号で表わす
下記ステータス一覧を参照
</t>
    <rPh sb="20" eb="22">
      <t>カキ</t>
    </rPh>
    <phoneticPr fontId="14"/>
  </si>
  <si>
    <t>ジョブ内部ステータス</t>
  </si>
  <si>
    <t>JOB_INTER_STATUS</t>
  </si>
  <si>
    <t xml:space="preserve">内部の処理ステータスを番号で表わす
下記ステータス一覧を参照
</t>
    <rPh sb="18" eb="20">
      <t>カキ</t>
    </rPh>
    <phoneticPr fontId="14"/>
  </si>
  <si>
    <t>表示ステータス更新日時</t>
  </si>
  <si>
    <t>STATUS_DATE</t>
  </si>
  <si>
    <t>表示ステータスの更新日時</t>
  </si>
  <si>
    <t>RECORD_DATE</t>
  </si>
  <si>
    <t>レコードの更新日時</t>
  </si>
  <si>
    <t>トータル出力枚数</t>
  </si>
  <si>
    <t>TOTAL_PAGES</t>
  </si>
  <si>
    <t>未登録がないとして、本来出力されるべき枚数
トータル出力枚数＝仕切り紙枚数＋工程表枚数＋出力対象の図面枚数
（注意）トータル出力枚数≦出力可能枚数＋未登録枚数
　　　　未登録がない場合は、仕切り紙が単ページになり後送りリストもなくなるから</t>
    <phoneticPr fontId="14"/>
  </si>
  <si>
    <t>出力可能枚数</t>
  </si>
  <si>
    <t>AVAIL_PAGES</t>
  </si>
  <si>
    <t>仕切り紙と後送りリストを含んだ出力可能な総ページ数＝作成されるジョブチケットの数
（補足）仕切り紙、後送りリスト、工程票が複数ページになる場合は、それらを考慮した数</t>
    <phoneticPr fontId="14"/>
  </si>
  <si>
    <t>未登録枚数</t>
  </si>
  <si>
    <t>MITOUROKU_PAGES</t>
  </si>
  <si>
    <t>未登録図面のページ数</t>
  </si>
  <si>
    <t>処理エラー枚数</t>
  </si>
  <si>
    <t>ERROR_PAGES</t>
  </si>
  <si>
    <t>エラーのページ数</t>
  </si>
  <si>
    <t>転送フラグ</t>
  </si>
  <si>
    <t>E_DISTRIBUTE</t>
  </si>
  <si>
    <r>
      <t>0</t>
    </r>
    <r>
      <rPr>
        <sz val="9"/>
        <rFont val="ＭＳ Ｐゴシック"/>
        <family val="3"/>
        <charset val="128"/>
      </rPr>
      <t>：プリント出力、</t>
    </r>
    <r>
      <rPr>
        <sz val="9"/>
        <rFont val="Trebuchet MS"/>
        <family val="2"/>
      </rPr>
      <t>1</t>
    </r>
    <r>
      <rPr>
        <sz val="9"/>
        <rFont val="ＭＳ Ｐゴシック"/>
        <family val="3"/>
        <charset val="128"/>
      </rPr>
      <t>：データ転送</t>
    </r>
  </si>
  <si>
    <t>出力プリンタ</t>
  </si>
  <si>
    <t>OUTPUT_PRINTER</t>
  </si>
  <si>
    <r>
      <t>出力先の</t>
    </r>
    <r>
      <rPr>
        <sz val="9"/>
        <rFont val="Trebuchet MS"/>
        <family val="2"/>
      </rPr>
      <t>TDS</t>
    </r>
    <r>
      <rPr>
        <sz val="9"/>
        <rFont val="ＭＳ Ｐゴシック"/>
        <family val="3"/>
        <charset val="128"/>
      </rPr>
      <t>プリンタ名：　</t>
    </r>
    <r>
      <rPr>
        <sz val="9"/>
        <rFont val="Trebuchet MS"/>
        <family val="2"/>
      </rPr>
      <t>TDS1</t>
    </r>
    <r>
      <rPr>
        <sz val="9"/>
        <rFont val="ＭＳ Ｐゴシック"/>
        <family val="3"/>
        <charset val="128"/>
      </rPr>
      <t>、</t>
    </r>
    <r>
      <rPr>
        <sz val="9"/>
        <rFont val="Trebuchet MS"/>
        <family val="2"/>
      </rPr>
      <t>TDS2</t>
    </r>
    <r>
      <rPr>
        <sz val="9"/>
        <rFont val="ＭＳ Ｐゴシック"/>
        <family val="3"/>
        <charset val="128"/>
      </rPr>
      <t>、</t>
    </r>
    <r>
      <rPr>
        <sz val="9"/>
        <rFont val="Trebuchet MS"/>
        <family val="2"/>
      </rPr>
      <t>TDS3</t>
    </r>
  </si>
  <si>
    <t>振替先プリンタ</t>
  </si>
  <si>
    <t>ALT_OUTPUT_PRINTER</t>
  </si>
  <si>
    <r>
      <t>振替先の</t>
    </r>
    <r>
      <rPr>
        <sz val="9"/>
        <rFont val="Trebuchet MS"/>
        <family val="2"/>
      </rPr>
      <t>TDS</t>
    </r>
    <r>
      <rPr>
        <sz val="9"/>
        <rFont val="ＭＳ Ｐゴシック"/>
        <family val="3"/>
        <charset val="128"/>
      </rPr>
      <t>プリンタ名：　</t>
    </r>
    <r>
      <rPr>
        <sz val="9"/>
        <rFont val="Trebuchet MS"/>
        <family val="2"/>
      </rPr>
      <t>TDS1</t>
    </r>
    <r>
      <rPr>
        <sz val="9"/>
        <rFont val="ＭＳ Ｐゴシック"/>
        <family val="3"/>
        <charset val="128"/>
      </rPr>
      <t>、</t>
    </r>
    <r>
      <rPr>
        <sz val="9"/>
        <rFont val="Trebuchet MS"/>
        <family val="2"/>
      </rPr>
      <t>TDS2</t>
    </r>
    <r>
      <rPr>
        <sz val="9"/>
        <rFont val="ＭＳ Ｐゴシック"/>
        <family val="3"/>
        <charset val="128"/>
      </rPr>
      <t>、</t>
    </r>
    <r>
      <rPr>
        <sz val="9"/>
        <rFont val="Trebuchet MS"/>
        <family val="2"/>
      </rPr>
      <t>TDS3</t>
    </r>
  </si>
  <si>
    <t>送信ステータス</t>
  </si>
  <si>
    <t>SEND_STATUS</t>
  </si>
  <si>
    <t>印刷ステータス</t>
  </si>
  <si>
    <t>PRINT_STATUS</t>
  </si>
  <si>
    <t>処理区分</t>
  </si>
  <si>
    <t>PROCESS_KIND</t>
  </si>
  <si>
    <t xml:space="preserve">0：指示無し
1：未登録の追加処理
2：未登録リストの再印刷処理
3：エラージョブの再実行
4：出力実行
5：プリンタ振替処理
</t>
    <phoneticPr fontId="14"/>
  </si>
  <si>
    <t>出力グループ</t>
    <phoneticPr fontId="14"/>
  </si>
  <si>
    <t>OUT_UNIT</t>
    <phoneticPr fontId="14"/>
  </si>
  <si>
    <t>ステータス一覧</t>
    <phoneticPr fontId="14"/>
  </si>
  <si>
    <t>内部ステータス</t>
  </si>
  <si>
    <t>表示ステータス</t>
  </si>
  <si>
    <t>説明</t>
  </si>
  <si>
    <r>
      <t xml:space="preserve">   </t>
    </r>
    <r>
      <rPr>
        <sz val="10"/>
        <rFont val="Arial"/>
        <family val="2"/>
      </rPr>
      <t>1</t>
    </r>
    <r>
      <rPr>
        <sz val="7"/>
        <rFont val="Times New Roman"/>
        <family val="1"/>
      </rPr>
      <t xml:space="preserve">     </t>
    </r>
    <r>
      <rPr>
        <sz val="10"/>
        <rFont val="MS UI Gothic"/>
        <family val="3"/>
        <charset val="128"/>
      </rPr>
      <t> </t>
    </r>
  </si>
  <si>
    <t>処理待ち</t>
  </si>
  <si>
    <t>HOST依頼監視プログラムがセットします。</t>
  </si>
  <si>
    <r>
      <t xml:space="preserve">   </t>
    </r>
    <r>
      <rPr>
        <sz val="10"/>
        <rFont val="Arial"/>
        <family val="2"/>
      </rPr>
      <t>2</t>
    </r>
    <r>
      <rPr>
        <sz val="7"/>
        <rFont val="Times New Roman"/>
        <family val="1"/>
      </rPr>
      <t xml:space="preserve">     </t>
    </r>
    <r>
      <rPr>
        <sz val="10"/>
        <rFont val="MS UI Gothic"/>
        <family val="3"/>
        <charset val="128"/>
      </rPr>
      <t> </t>
    </r>
  </si>
  <si>
    <t>処理中</t>
  </si>
  <si>
    <t>メインプログラムが処理中                                                                                                                                                                                                                                                  HOST依頼監視プログラムがワークフォルダに.endファイルを移動したときにセットします。</t>
    <phoneticPr fontId="14"/>
  </si>
  <si>
    <r>
      <t xml:space="preserve">   </t>
    </r>
    <r>
      <rPr>
        <sz val="10"/>
        <rFont val="Arial"/>
        <family val="2"/>
      </rPr>
      <t>3</t>
    </r>
    <r>
      <rPr>
        <sz val="7"/>
        <rFont val="Times New Roman"/>
        <family val="1"/>
      </rPr>
      <t xml:space="preserve">     </t>
    </r>
    <r>
      <rPr>
        <sz val="10"/>
        <rFont val="MS UI Gothic"/>
        <family val="3"/>
        <charset val="128"/>
      </rPr>
      <t> </t>
    </r>
  </si>
  <si>
    <t>準備完了</t>
  </si>
  <si>
    <t>生産出図メインプログラムが依頼ジョブ中のすべての工程票作成及び図面抽出・スタンプ合成を完了した時にセットします。</t>
  </si>
  <si>
    <r>
      <t xml:space="preserve">   </t>
    </r>
    <r>
      <rPr>
        <sz val="10"/>
        <rFont val="Arial"/>
        <family val="2"/>
      </rPr>
      <t>4</t>
    </r>
    <r>
      <rPr>
        <sz val="7"/>
        <rFont val="Times New Roman"/>
        <family val="1"/>
      </rPr>
      <t xml:space="preserve">     </t>
    </r>
    <r>
      <rPr>
        <sz val="10"/>
        <rFont val="MS UI Gothic"/>
        <family val="3"/>
        <charset val="128"/>
      </rPr>
      <t> </t>
    </r>
  </si>
  <si>
    <t>出図待ち</t>
  </si>
  <si>
    <t>生産用図面出力指示プログラムが、出力指示端末からオペレータが出力指示を実行した時にセットします。</t>
  </si>
  <si>
    <r>
      <t xml:space="preserve">   </t>
    </r>
    <r>
      <rPr>
        <sz val="10"/>
        <rFont val="Arial"/>
        <family val="2"/>
      </rPr>
      <t>5</t>
    </r>
    <r>
      <rPr>
        <sz val="7"/>
        <rFont val="Times New Roman"/>
        <family val="1"/>
      </rPr>
      <t xml:space="preserve">     </t>
    </r>
    <r>
      <rPr>
        <sz val="10"/>
        <rFont val="MS UI Gothic"/>
        <family val="3"/>
        <charset val="128"/>
      </rPr>
      <t> </t>
    </r>
  </si>
  <si>
    <t>出図準備中</t>
  </si>
  <si>
    <t>生産用図面指示受付プログラムが出力準備を開始した時にセットします。</t>
  </si>
  <si>
    <r>
      <t xml:space="preserve">   </t>
    </r>
    <r>
      <rPr>
        <sz val="10"/>
        <rFont val="Arial"/>
        <family val="2"/>
      </rPr>
      <t>6</t>
    </r>
    <r>
      <rPr>
        <sz val="7"/>
        <rFont val="Times New Roman"/>
        <family val="1"/>
      </rPr>
      <t xml:space="preserve">     </t>
    </r>
    <r>
      <rPr>
        <sz val="10"/>
        <rFont val="MS UI Gothic"/>
        <family val="3"/>
        <charset val="128"/>
      </rPr>
      <t> </t>
    </r>
  </si>
  <si>
    <t>転送待ち</t>
  </si>
  <si>
    <t>生産用図面指示受付プログラムが.tdsファイルを作成した時にセットします。
プリンタへのデータ転送準備完了を表します。</t>
    <phoneticPr fontId="14"/>
  </si>
  <si>
    <r>
      <t xml:space="preserve">   </t>
    </r>
    <r>
      <rPr>
        <sz val="10"/>
        <rFont val="Arial"/>
        <family val="2"/>
      </rPr>
      <t>7</t>
    </r>
    <r>
      <rPr>
        <sz val="7"/>
        <rFont val="Times New Roman"/>
        <family val="1"/>
      </rPr>
      <t xml:space="preserve">     </t>
    </r>
    <r>
      <rPr>
        <sz val="10"/>
        <rFont val="MS UI Gothic"/>
        <family val="3"/>
        <charset val="128"/>
      </rPr>
      <t> </t>
    </r>
  </si>
  <si>
    <t>転送済み</t>
  </si>
  <si>
    <t>出力中</t>
  </si>
  <si>
    <t>TDS出力＆監視プログラムが.jtkデータの転送を完了した時にセットします。</t>
    <phoneticPr fontId="14"/>
  </si>
  <si>
    <r>
      <t xml:space="preserve">   </t>
    </r>
    <r>
      <rPr>
        <sz val="10"/>
        <rFont val="Arial"/>
        <family val="2"/>
      </rPr>
      <t>8</t>
    </r>
    <r>
      <rPr>
        <sz val="7"/>
        <rFont val="Times New Roman"/>
        <family val="1"/>
      </rPr>
      <t xml:space="preserve">     </t>
    </r>
    <r>
      <rPr>
        <sz val="10"/>
        <rFont val="MS UI Gothic"/>
        <family val="3"/>
        <charset val="128"/>
      </rPr>
      <t> </t>
    </r>
  </si>
  <si>
    <t>出図完了</t>
  </si>
  <si>
    <t>TDS出力＆監視プログラムが、HOST依頼の出力完了を確認した時にセットします。</t>
  </si>
  <si>
    <r>
      <t xml:space="preserve">   </t>
    </r>
    <r>
      <rPr>
        <sz val="10"/>
        <rFont val="Arial"/>
        <family val="2"/>
      </rPr>
      <t>9</t>
    </r>
    <r>
      <rPr>
        <sz val="7"/>
        <rFont val="Times New Roman"/>
        <family val="1"/>
      </rPr>
      <t xml:space="preserve">     </t>
    </r>
    <r>
      <rPr>
        <sz val="10"/>
        <rFont val="MS UI Gothic"/>
        <family val="3"/>
        <charset val="128"/>
      </rPr>
      <t> </t>
    </r>
  </si>
  <si>
    <t>サーバエラー</t>
  </si>
  <si>
    <t>生産サーバ側でのデータの処理段階でエラー発生した時にセットします。</t>
  </si>
  <si>
    <r>
      <t>10</t>
    </r>
    <r>
      <rPr>
        <sz val="7"/>
        <rFont val="Times New Roman"/>
        <family val="1"/>
      </rPr>
      <t xml:space="preserve">     </t>
    </r>
    <r>
      <rPr>
        <sz val="10"/>
        <rFont val="MS UI Gothic"/>
        <family val="3"/>
        <charset val="128"/>
      </rPr>
      <t> </t>
    </r>
  </si>
  <si>
    <t>プリンタエラー</t>
  </si>
  <si>
    <t>TDS出力＆監視プログラムが、プリンタ側でのエラー発生を確認した時にセットします。</t>
  </si>
  <si>
    <r>
      <t>11</t>
    </r>
    <r>
      <rPr>
        <sz val="7"/>
        <rFont val="Times New Roman"/>
        <family val="1"/>
      </rPr>
      <t xml:space="preserve">     </t>
    </r>
    <r>
      <rPr>
        <sz val="10"/>
        <rFont val="MS UI Gothic"/>
        <family val="3"/>
        <charset val="128"/>
      </rPr>
      <t> </t>
    </r>
  </si>
  <si>
    <t>振替開始</t>
  </si>
  <si>
    <t>生産用図面出力指示プログラムが、プリンタ振替の指示を実行した時にセットします。</t>
  </si>
  <si>
    <r>
      <t>12</t>
    </r>
    <r>
      <rPr>
        <sz val="7"/>
        <rFont val="Times New Roman"/>
        <family val="1"/>
      </rPr>
      <t xml:space="preserve">     </t>
    </r>
    <r>
      <rPr>
        <sz val="10"/>
        <rFont val="MS UI Gothic"/>
        <family val="3"/>
        <charset val="128"/>
      </rPr>
      <t> </t>
    </r>
  </si>
  <si>
    <t>振替受付</t>
  </si>
  <si>
    <t>生産用図面指示受付プログラムが、プリンタ振替の指示を受領した時にセットします。</t>
  </si>
  <si>
    <r>
      <t>13</t>
    </r>
    <r>
      <rPr>
        <sz val="7"/>
        <rFont val="Times New Roman"/>
        <family val="1"/>
      </rPr>
      <t xml:space="preserve">     </t>
    </r>
    <r>
      <rPr>
        <sz val="10"/>
        <rFont val="MS UI Gothic"/>
        <family val="3"/>
        <charset val="128"/>
      </rPr>
      <t> </t>
    </r>
  </si>
  <si>
    <t>振替完了</t>
  </si>
  <si>
    <t>生産用図面指示受付プログラムが、プリンタ振替の実行を完了した時にセットします。</t>
  </si>
  <si>
    <t>DRASAP.PRINT_CONTROL_TABLE</t>
    <phoneticPr fontId="14"/>
  </si>
  <si>
    <t>(1) 生産用図面出力のプログラムを制御するための内部テーブル。
本テーブルは、1行のレコードからなるテーブルです。</t>
    <phoneticPr fontId="14"/>
  </si>
  <si>
    <t>サーバID</t>
  </si>
  <si>
    <t>SVR_ID</t>
  </si>
  <si>
    <t>1:刈谷生産出図サーバ、2:東刈谷生産出図サーバ</t>
    <rPh sb="2" eb="4">
      <t>カリヤ</t>
    </rPh>
    <phoneticPr fontId="14"/>
  </si>
  <si>
    <t>CSV入手フラグ</t>
  </si>
  <si>
    <t>CSV_GET</t>
  </si>
  <si>
    <t>出力実行WAITフラグ</t>
  </si>
  <si>
    <t>OUT_WAIT</t>
  </si>
  <si>
    <t>出力実行準備プログラム終了フラグ</t>
  </si>
  <si>
    <t>COMPLETE</t>
  </si>
  <si>
    <r>
      <t>半角</t>
    </r>
    <r>
      <rPr>
        <sz val="9"/>
        <rFont val="Trebuchet MS"/>
        <family val="2"/>
      </rPr>
      <t>/</t>
    </r>
    <r>
      <rPr>
        <sz val="9"/>
        <rFont val="ＭＳ Ｐゴシック"/>
        <family val="3"/>
        <charset val="128"/>
      </rPr>
      <t>数値</t>
    </r>
    <phoneticPr fontId="14"/>
  </si>
  <si>
    <t>出力テーブルロックフラグ</t>
  </si>
  <si>
    <t>TBL_LOCK</t>
  </si>
  <si>
    <t>エラー処理ロックフラグ</t>
  </si>
  <si>
    <t>ERR_LOCK</t>
  </si>
  <si>
    <t>TDS1ステータス</t>
  </si>
  <si>
    <t>TDS1_STATUS</t>
  </si>
  <si>
    <t>TDS1プリンタのステータス　0:Not Ready、1:Ready</t>
  </si>
  <si>
    <t>TDS2ステータス</t>
  </si>
  <si>
    <t>TDS2_STATUS</t>
  </si>
  <si>
    <t>TDS3ステータス</t>
  </si>
  <si>
    <t>TDS3_STATUS</t>
  </si>
  <si>
    <r>
      <t>TDS1</t>
    </r>
    <r>
      <rPr>
        <sz val="9"/>
        <rFont val="ＭＳ Ｐゴシック"/>
        <family val="3"/>
        <charset val="128"/>
      </rPr>
      <t>プリンタのステータス　</t>
    </r>
    <r>
      <rPr>
        <sz val="9"/>
        <rFont val="Trebuchet MS"/>
        <family val="2"/>
      </rPr>
      <t>0:Not Ready</t>
    </r>
    <r>
      <rPr>
        <sz val="9"/>
        <rFont val="ＭＳ Ｐゴシック"/>
        <family val="3"/>
        <charset val="128"/>
      </rPr>
      <t>、</t>
    </r>
    <r>
      <rPr>
        <sz val="9"/>
        <rFont val="Trebuchet MS"/>
        <family val="2"/>
      </rPr>
      <t>1:Ready</t>
    </r>
  </si>
  <si>
    <t>生産出図メイン#1ステータス</t>
  </si>
  <si>
    <t>MAIN1_STATUS</t>
  </si>
  <si>
    <t>0:停止、1:起動中、9:エラー</t>
  </si>
  <si>
    <t>生産出図メイン#2ステータス</t>
  </si>
  <si>
    <t>MAIN2_STATUS</t>
  </si>
  <si>
    <t>生産出図メイン#3ステータス</t>
  </si>
  <si>
    <t>MAIN3_STATUS</t>
  </si>
  <si>
    <t>生産出図メイン#4ステータス</t>
  </si>
  <si>
    <t>MAIN4_STATUS</t>
  </si>
  <si>
    <t>指示受付プログラムのステータス</t>
  </si>
  <si>
    <t>SHIJI_STATUS</t>
  </si>
  <si>
    <t>出力＆監視プログラムステータス1</t>
  </si>
  <si>
    <t>TDS1_OUT_STATUS</t>
  </si>
  <si>
    <t>出力＆監視プログラムステータス2</t>
  </si>
  <si>
    <t>TDS2_OUT_STATUS</t>
  </si>
  <si>
    <t>出力＆監視プログラムステータス3</t>
  </si>
  <si>
    <t>TDS3_OUT_STATUS</t>
  </si>
  <si>
    <t>帳票出力プログラムステータス</t>
  </si>
  <si>
    <t>CHOUHYOU_STATUS</t>
  </si>
  <si>
    <t>出力指示GUI起動ステータス</t>
  </si>
  <si>
    <t>GUI_STATUS</t>
  </si>
  <si>
    <t>VARCHAR</t>
    <phoneticPr fontId="14"/>
  </si>
  <si>
    <t>出力指示端末名称をセットする</t>
  </si>
  <si>
    <t>TDS1担当サーバフラグ</t>
  </si>
  <si>
    <t>TDS1_SERVER</t>
  </si>
  <si>
    <t>0:担当外、1:担当（HOST依頼プログラム終了時にクリア）</t>
  </si>
  <si>
    <t>TDS2担当サーバフラグ</t>
  </si>
  <si>
    <t>TDS2_SERVER</t>
  </si>
  <si>
    <t>TDS3担当サーバフラグ</t>
  </si>
  <si>
    <t>TDS3_SERVER</t>
  </si>
  <si>
    <t>TDS1プリンタ出力残枚数</t>
  </si>
  <si>
    <t>TDS1_WAITING</t>
  </si>
  <si>
    <t>出力指示されていて、まだ出力されていないページ数。</t>
    <phoneticPr fontId="14"/>
  </si>
  <si>
    <t>TDS2プリンタ出力残枚数</t>
  </si>
  <si>
    <t>TDS2_WAITING</t>
  </si>
  <si>
    <t>TDS3プリンタ出力残枚数</t>
  </si>
  <si>
    <t>TDS3_WAITING</t>
  </si>
  <si>
    <t>DRASAP.DRWG_NO_RELATION</t>
    <phoneticPr fontId="14"/>
  </si>
  <si>
    <t>新旧図番変換テーブル</t>
    <rPh sb="0" eb="2">
      <t>シンキュウ</t>
    </rPh>
    <rPh sb="2" eb="3">
      <t>ズ</t>
    </rPh>
    <rPh sb="3" eb="4">
      <t>バン</t>
    </rPh>
    <rPh sb="4" eb="6">
      <t>ヘンカン</t>
    </rPh>
    <phoneticPr fontId="14"/>
  </si>
  <si>
    <t>(1) 1物2品番対応の新旧品番の関係テーブル。</t>
    <rPh sb="5" eb="6">
      <t>ブツ</t>
    </rPh>
    <rPh sb="7" eb="9">
      <t>ヒンバン</t>
    </rPh>
    <rPh sb="9" eb="11">
      <t>タイオウ</t>
    </rPh>
    <rPh sb="12" eb="14">
      <t>シンキュウ</t>
    </rPh>
    <rPh sb="14" eb="16">
      <t>ヒンバン</t>
    </rPh>
    <rPh sb="17" eb="19">
      <t>カンケイ</t>
    </rPh>
    <phoneticPr fontId="14"/>
  </si>
  <si>
    <t>旧図番</t>
    <rPh sb="0" eb="1">
      <t>キュウ</t>
    </rPh>
    <rPh sb="1" eb="2">
      <t>ズ</t>
    </rPh>
    <rPh sb="2" eb="3">
      <t>バン</t>
    </rPh>
    <phoneticPr fontId="14"/>
  </si>
  <si>
    <t>DRWG_NO</t>
    <phoneticPr fontId="14"/>
  </si>
  <si>
    <t>旧図面番号</t>
    <rPh sb="0" eb="1">
      <t>キュウ</t>
    </rPh>
    <rPh sb="1" eb="3">
      <t>ズメン</t>
    </rPh>
    <rPh sb="3" eb="5">
      <t>バンゴウ</t>
    </rPh>
    <phoneticPr fontId="14"/>
  </si>
  <si>
    <t>新図番</t>
    <rPh sb="0" eb="1">
      <t>シン</t>
    </rPh>
    <rPh sb="1" eb="2">
      <t>ズ</t>
    </rPh>
    <rPh sb="2" eb="3">
      <t>バン</t>
    </rPh>
    <phoneticPr fontId="14"/>
  </si>
  <si>
    <t>新図面番号（新品番）</t>
    <rPh sb="0" eb="1">
      <t>シン</t>
    </rPh>
    <rPh sb="1" eb="3">
      <t>ズメン</t>
    </rPh>
    <rPh sb="3" eb="5">
      <t>バンゴウ</t>
    </rPh>
    <rPh sb="6" eb="7">
      <t>シン</t>
    </rPh>
    <rPh sb="7" eb="9">
      <t>ヒンバン</t>
    </rPh>
    <phoneticPr fontId="14"/>
  </si>
  <si>
    <t>1物2品番対応で新規作成</t>
    <rPh sb="1" eb="2">
      <t>ブツ</t>
    </rPh>
    <rPh sb="3" eb="5">
      <t>ヒンバン</t>
    </rPh>
    <rPh sb="5" eb="7">
      <t>タイオウ</t>
    </rPh>
    <rPh sb="8" eb="10">
      <t>シンキ</t>
    </rPh>
    <rPh sb="10" eb="12">
      <t>サクセイ</t>
    </rPh>
    <phoneticPr fontId="14"/>
  </si>
  <si>
    <t>DRASAP.USER_ID_CONVERSION</t>
    <phoneticPr fontId="14"/>
  </si>
  <si>
    <t>(1) 外部システムで管理するユーザIDで、DRASAPにアクセスする場合のユーザID変換テーブル。</t>
    <rPh sb="4" eb="6">
      <t>ガイブ</t>
    </rPh>
    <rPh sb="11" eb="13">
      <t>カンリ</t>
    </rPh>
    <rPh sb="35" eb="37">
      <t>バアイ</t>
    </rPh>
    <rPh sb="43" eb="45">
      <t>ヘンカン</t>
    </rPh>
    <phoneticPr fontId="14"/>
  </si>
  <si>
    <t>DRASAP内のユーザID</t>
    <rPh sb="6" eb="7">
      <t>ナイ</t>
    </rPh>
    <phoneticPr fontId="14"/>
  </si>
  <si>
    <t>ユーザID１</t>
    <phoneticPr fontId="14"/>
  </si>
  <si>
    <t>USER_ID_1</t>
    <phoneticPr fontId="14"/>
  </si>
  <si>
    <t>外部システム１からアクセスする時のユーザID</t>
    <rPh sb="0" eb="2">
      <t>ガイブ</t>
    </rPh>
    <rPh sb="15" eb="16">
      <t>トキ</t>
    </rPh>
    <phoneticPr fontId="14"/>
  </si>
  <si>
    <t>ユーザID２</t>
    <phoneticPr fontId="14"/>
  </si>
  <si>
    <t>USER_ID_2</t>
    <phoneticPr fontId="14"/>
  </si>
  <si>
    <t>外部システム２からアクセスする時のユーザID</t>
    <rPh sb="0" eb="2">
      <t>ガイブ</t>
    </rPh>
    <rPh sb="15" eb="16">
      <t>トキ</t>
    </rPh>
    <phoneticPr fontId="14"/>
  </si>
  <si>
    <t>ユーザID３</t>
    <phoneticPr fontId="14"/>
  </si>
  <si>
    <t>USER_ID_3</t>
    <phoneticPr fontId="14"/>
  </si>
  <si>
    <t>外部システム３からアクセスする時のユーザID</t>
    <rPh sb="0" eb="2">
      <t>ガイブ</t>
    </rPh>
    <rPh sb="15" eb="16">
      <t>トキ</t>
    </rPh>
    <phoneticPr fontId="14"/>
  </si>
  <si>
    <t>ユーザID４</t>
    <phoneticPr fontId="14"/>
  </si>
  <si>
    <t>USER_ID_4</t>
    <phoneticPr fontId="14"/>
  </si>
  <si>
    <t>外部システム４からアクセスする時のユーザID</t>
    <rPh sb="0" eb="2">
      <t>ガイブ</t>
    </rPh>
    <rPh sb="15" eb="16">
      <t>トキ</t>
    </rPh>
    <phoneticPr fontId="14"/>
  </si>
  <si>
    <t>ユーザID５</t>
    <phoneticPr fontId="14"/>
  </si>
  <si>
    <t>USER_ID_5</t>
    <phoneticPr fontId="14"/>
  </si>
  <si>
    <t>外部システム５からアクセスする時のユーザID</t>
    <rPh sb="0" eb="2">
      <t>ガイブ</t>
    </rPh>
    <rPh sb="15" eb="16">
      <t>トキ</t>
    </rPh>
    <phoneticPr fontId="14"/>
  </si>
  <si>
    <t>外部システムI/Fの改造に伴う追加</t>
    <rPh sb="0" eb="2">
      <t>ガイブ</t>
    </rPh>
    <rPh sb="10" eb="12">
      <t>カイゾウ</t>
    </rPh>
    <rPh sb="13" eb="14">
      <t>トモナ</t>
    </rPh>
    <rPh sb="15" eb="17">
      <t>ツイカ</t>
    </rPh>
    <phoneticPr fontId="14"/>
  </si>
  <si>
    <t>DRASAP.DRWGNO_PREFIX_MASTER</t>
    <phoneticPr fontId="14"/>
  </si>
  <si>
    <t>新旧図番区別マスター</t>
    <rPh sb="0" eb="2">
      <t>シンキュウ</t>
    </rPh>
    <rPh sb="2" eb="3">
      <t>ズ</t>
    </rPh>
    <rPh sb="3" eb="4">
      <t>バン</t>
    </rPh>
    <rPh sb="4" eb="6">
      <t>クベツ</t>
    </rPh>
    <phoneticPr fontId="14"/>
  </si>
  <si>
    <t>(1) 新旧図番を区別する図番の先頭文字列を定義するマスターテーブル</t>
    <rPh sb="4" eb="6">
      <t>シンキュウ</t>
    </rPh>
    <rPh sb="6" eb="7">
      <t>ズ</t>
    </rPh>
    <rPh sb="7" eb="8">
      <t>バン</t>
    </rPh>
    <rPh sb="9" eb="11">
      <t>クベツ</t>
    </rPh>
    <rPh sb="13" eb="14">
      <t>ズ</t>
    </rPh>
    <rPh sb="14" eb="15">
      <t>バン</t>
    </rPh>
    <rPh sb="16" eb="18">
      <t>セントウ</t>
    </rPh>
    <rPh sb="18" eb="21">
      <t>モジレツ</t>
    </rPh>
    <rPh sb="22" eb="24">
      <t>テイギ</t>
    </rPh>
    <phoneticPr fontId="14"/>
  </si>
  <si>
    <t>図番先頭文字列</t>
    <rPh sb="0" eb="1">
      <t>ズ</t>
    </rPh>
    <rPh sb="1" eb="2">
      <t>バン</t>
    </rPh>
    <rPh sb="2" eb="4">
      <t>セントウ</t>
    </rPh>
    <rPh sb="4" eb="7">
      <t>モジレツ</t>
    </rPh>
    <phoneticPr fontId="14"/>
  </si>
  <si>
    <t>DRWGNO_PREFIX</t>
    <phoneticPr fontId="14"/>
  </si>
  <si>
    <t>図番の先頭文字列</t>
    <rPh sb="0" eb="1">
      <t>ズ</t>
    </rPh>
    <rPh sb="1" eb="2">
      <t>バン</t>
    </rPh>
    <rPh sb="3" eb="5">
      <t>セントウ</t>
    </rPh>
    <rPh sb="5" eb="8">
      <t>モジレツ</t>
    </rPh>
    <phoneticPr fontId="14"/>
  </si>
  <si>
    <t>新旧図番の区別</t>
    <rPh sb="0" eb="2">
      <t>シンキュウ</t>
    </rPh>
    <rPh sb="2" eb="3">
      <t>ズ</t>
    </rPh>
    <rPh sb="3" eb="4">
      <t>バン</t>
    </rPh>
    <rPh sb="5" eb="7">
      <t>クベツ</t>
    </rPh>
    <phoneticPr fontId="14"/>
  </si>
  <si>
    <t>OLD_OR_NEW</t>
    <phoneticPr fontId="14"/>
  </si>
  <si>
    <r>
      <t>半角</t>
    </r>
    <r>
      <rPr>
        <sz val="9"/>
        <rFont val="Trebuchet MS"/>
        <family val="2"/>
      </rPr>
      <t>/</t>
    </r>
    <r>
      <rPr>
        <sz val="9"/>
        <rFont val="ＭＳ Ｐゴシック"/>
        <family val="3"/>
        <charset val="128"/>
      </rPr>
      <t>数字</t>
    </r>
    <rPh sb="3" eb="5">
      <t>スウジ</t>
    </rPh>
    <phoneticPr fontId="14"/>
  </si>
  <si>
    <r>
      <t>新旧図番の区別</t>
    </r>
    <r>
      <rPr>
        <strike/>
        <sz val="9"/>
        <rFont val="ＭＳ Ｐゴシック"/>
        <family val="3"/>
        <charset val="128"/>
      </rPr>
      <t xml:space="preserve">
</t>
    </r>
    <r>
      <rPr>
        <sz val="9"/>
        <rFont val="ＭＳ Ｐゴシック"/>
        <family val="3"/>
        <charset val="128"/>
      </rPr>
      <t>　　0:旧図番、1:新図番　その他の値：未定義図番</t>
    </r>
    <rPh sb="0" eb="2">
      <t>シンキュウ</t>
    </rPh>
    <rPh sb="2" eb="3">
      <t>ズ</t>
    </rPh>
    <rPh sb="3" eb="4">
      <t>バン</t>
    </rPh>
    <rPh sb="5" eb="7">
      <t>クベツ</t>
    </rPh>
    <rPh sb="14" eb="15">
      <t>バン</t>
    </rPh>
    <phoneticPr fontId="14"/>
  </si>
  <si>
    <t>1物2品番対応に伴う、新旧図番の判定用に追加</t>
    <rPh sb="1" eb="2">
      <t>モノ</t>
    </rPh>
    <rPh sb="3" eb="5">
      <t>ヒンバン</t>
    </rPh>
    <rPh sb="5" eb="7">
      <t>タイオウ</t>
    </rPh>
    <rPh sb="8" eb="9">
      <t>トモナ</t>
    </rPh>
    <rPh sb="11" eb="12">
      <t>シン</t>
    </rPh>
    <rPh sb="12" eb="15">
      <t>キュウズバン</t>
    </rPh>
    <rPh sb="16" eb="19">
      <t>ハンテイヨウ</t>
    </rPh>
    <rPh sb="20" eb="22">
      <t>ツイカ</t>
    </rPh>
    <phoneticPr fontId="14"/>
  </si>
  <si>
    <t>DRASAP.SEARCH_INDEX_VIEW</t>
    <phoneticPr fontId="14"/>
  </si>
  <si>
    <t>(1) 外部に公開する為に作成した属性検索用View</t>
    <rPh sb="4" eb="6">
      <t>ガイブ</t>
    </rPh>
    <rPh sb="7" eb="9">
      <t>コウカイ</t>
    </rPh>
    <rPh sb="11" eb="12">
      <t>タメ</t>
    </rPh>
    <rPh sb="13" eb="15">
      <t>サクセイ</t>
    </rPh>
    <rPh sb="17" eb="19">
      <t>ゾクセイ</t>
    </rPh>
    <rPh sb="19" eb="22">
      <t>ケンサクヨウ</t>
    </rPh>
    <phoneticPr fontId="14"/>
  </si>
  <si>
    <t>MACHINE_NAME</t>
  </si>
  <si>
    <t>ｱｸｾｽﾚﾍﾞﾙ変更日</t>
    <phoneticPr fontId="14"/>
  </si>
  <si>
    <t>ｱｸｾｽﾚﾍﾞﾙ最終変更者名</t>
    <phoneticPr fontId="14"/>
  </si>
  <si>
    <t>作成日</t>
    <phoneticPr fontId="14"/>
  </si>
  <si>
    <t>鎌田</t>
    <rPh sb="0" eb="2">
      <t>カマタ</t>
    </rPh>
    <phoneticPr fontId="14"/>
  </si>
  <si>
    <t>新規作成</t>
    <rPh sb="0" eb="2">
      <t>シンキ</t>
    </rPh>
    <rPh sb="2" eb="4">
      <t>サクセイ</t>
    </rPh>
    <phoneticPr fontId="14"/>
  </si>
  <si>
    <t>DRASAP.ACL_UPDATE_NO_SEQUENCE</t>
    <phoneticPr fontId="14"/>
  </si>
  <si>
    <t>ACL管理NO採番テーブル</t>
    <phoneticPr fontId="14"/>
  </si>
  <si>
    <t>(1) 本テーブルは、アクセスレベル変更時の管理NOを管理する。
(2) ACL一括更新用と既存ACL変更画面用に2種類の管理NOを持つ。</t>
    <rPh sb="18" eb="20">
      <t>ヘンコウ</t>
    </rPh>
    <rPh sb="20" eb="21">
      <t>ジ</t>
    </rPh>
    <rPh sb="22" eb="24">
      <t>カンリ</t>
    </rPh>
    <rPh sb="40" eb="42">
      <t>イッカツ</t>
    </rPh>
    <rPh sb="42" eb="44">
      <t>コウシン</t>
    </rPh>
    <rPh sb="44" eb="45">
      <t>ヨウ</t>
    </rPh>
    <rPh sb="46" eb="48">
      <t>キソン</t>
    </rPh>
    <rPh sb="51" eb="53">
      <t>ヘンコウ</t>
    </rPh>
    <rPh sb="53" eb="56">
      <t>ガメンヨウ</t>
    </rPh>
    <rPh sb="58" eb="60">
      <t>シュルイ</t>
    </rPh>
    <rPh sb="61" eb="63">
      <t>カンリ</t>
    </rPh>
    <rPh sb="66" eb="67">
      <t>モ</t>
    </rPh>
    <phoneticPr fontId="14"/>
  </si>
  <si>
    <t>ACL更新種別</t>
    <rPh sb="3" eb="5">
      <t>コウシン</t>
    </rPh>
    <rPh sb="5" eb="7">
      <t>シュベツ</t>
    </rPh>
    <phoneticPr fontId="14"/>
  </si>
  <si>
    <t>ACL_UPDATE_TYPE</t>
    <phoneticPr fontId="14"/>
  </si>
  <si>
    <t>A:アクセスレベル一括更新、B:アクセスレベル変更</t>
    <rPh sb="9" eb="11">
      <t>イッカツ</t>
    </rPh>
    <rPh sb="11" eb="13">
      <t>コウシン</t>
    </rPh>
    <rPh sb="23" eb="25">
      <t>ヘンコウ</t>
    </rPh>
    <phoneticPr fontId="14"/>
  </si>
  <si>
    <t>年月日</t>
    <rPh sb="0" eb="3">
      <t>ネンガッピ</t>
    </rPh>
    <phoneticPr fontId="14"/>
  </si>
  <si>
    <t>ACL_UPDATE_DATE</t>
    <phoneticPr fontId="14"/>
  </si>
  <si>
    <t>yymmdd</t>
    <phoneticPr fontId="14"/>
  </si>
  <si>
    <t>シーケンス番号</t>
    <rPh sb="5" eb="7">
      <t>バンゴウ</t>
    </rPh>
    <phoneticPr fontId="14"/>
  </si>
  <si>
    <t>ACL_SEQ_NO</t>
    <phoneticPr fontId="14"/>
  </si>
  <si>
    <t>ACL変更時のシーケンス番号</t>
    <rPh sb="3" eb="5">
      <t>ヘンコウ</t>
    </rPh>
    <rPh sb="5" eb="6">
      <t>トキ</t>
    </rPh>
    <rPh sb="12" eb="14">
      <t>バンゴウ</t>
    </rPh>
    <phoneticPr fontId="14"/>
  </si>
  <si>
    <t>画面新規作成に伴い追加</t>
    <rPh sb="0" eb="2">
      <t>ガメン</t>
    </rPh>
    <rPh sb="2" eb="4">
      <t>シンキ</t>
    </rPh>
    <rPh sb="4" eb="6">
      <t>サクセイ</t>
    </rPh>
    <rPh sb="7" eb="8">
      <t>トモナ</t>
    </rPh>
    <rPh sb="9" eb="11">
      <t>ツイカ</t>
    </rPh>
    <phoneticPr fontId="14"/>
  </si>
  <si>
    <t>DRASAP.ACL_UPLOAD_TABLE</t>
    <phoneticPr fontId="14"/>
  </si>
  <si>
    <t>(1) 本テーブルは、ACL一括更新のアップロードデータを管理する。
(2) １ユーザに対して、1セットのデータを存在する。</t>
    <rPh sb="14" eb="16">
      <t>イッカツ</t>
    </rPh>
    <rPh sb="16" eb="18">
      <t>コウシン</t>
    </rPh>
    <phoneticPr fontId="14"/>
  </si>
  <si>
    <t>管理NO</t>
    <rPh sb="0" eb="2">
      <t>カンリ</t>
    </rPh>
    <phoneticPr fontId="14"/>
  </si>
  <si>
    <t>ACL_UPDATE_NO</t>
    <phoneticPr fontId="14"/>
  </si>
  <si>
    <t>アクセスレベル変更時の管理NO</t>
    <rPh sb="7" eb="9">
      <t>ヘンコウ</t>
    </rPh>
    <rPh sb="9" eb="10">
      <t>ジ</t>
    </rPh>
    <rPh sb="11" eb="13">
      <t>カンリ</t>
    </rPh>
    <phoneticPr fontId="14"/>
  </si>
  <si>
    <t>ユーザID</t>
    <phoneticPr fontId="14"/>
  </si>
  <si>
    <t>USER_ID</t>
    <phoneticPr fontId="14"/>
  </si>
  <si>
    <t>氏名</t>
    <rPh sb="0" eb="2">
      <t>シメイ</t>
    </rPh>
    <phoneticPr fontId="14"/>
  </si>
  <si>
    <t>USER_NAME</t>
    <phoneticPr fontId="14"/>
  </si>
  <si>
    <t>レコード番号</t>
    <rPh sb="4" eb="6">
      <t>バンゴウ</t>
    </rPh>
    <phoneticPr fontId="14"/>
  </si>
  <si>
    <t>RECORD_NO</t>
    <phoneticPr fontId="14"/>
  </si>
  <si>
    <t>半角/数字</t>
    <phoneticPr fontId="14"/>
  </si>
  <si>
    <t>ユーザごとに1から連番</t>
    <rPh sb="9" eb="11">
      <t>レンバン</t>
    </rPh>
    <phoneticPr fontId="14"/>
  </si>
  <si>
    <t>装置</t>
    <rPh sb="0" eb="2">
      <t>ソウチ</t>
    </rPh>
    <phoneticPr fontId="14"/>
  </si>
  <si>
    <t>MACHINE_JP</t>
    <phoneticPr fontId="14"/>
  </si>
  <si>
    <t>更新時、未使用項目</t>
    <rPh sb="0" eb="3">
      <t>コウシンジ</t>
    </rPh>
    <rPh sb="4" eb="7">
      <t>ミシヨウ</t>
    </rPh>
    <rPh sb="7" eb="9">
      <t>コウモク</t>
    </rPh>
    <phoneticPr fontId="14"/>
  </si>
  <si>
    <t>装置NO</t>
  </si>
  <si>
    <t>半角/英数/記号/大文字</t>
  </si>
  <si>
    <t>手配図番</t>
    <rPh sb="0" eb="2">
      <t>テハイ</t>
    </rPh>
    <phoneticPr fontId="14"/>
  </si>
  <si>
    <t>更新時、未使用項目（※40桁だが、エラーデータ保持用に拡張）</t>
    <rPh sb="0" eb="3">
      <t>コウシンジ</t>
    </rPh>
    <rPh sb="4" eb="7">
      <t>ミシヨウ</t>
    </rPh>
    <rPh sb="7" eb="9">
      <t>コウモク</t>
    </rPh>
    <rPh sb="13" eb="14">
      <t>ケタ</t>
    </rPh>
    <rPh sb="23" eb="25">
      <t>ホジ</t>
    </rPh>
    <rPh sb="25" eb="26">
      <t>ヨウ</t>
    </rPh>
    <rPh sb="27" eb="29">
      <t>カクチョウ</t>
    </rPh>
    <phoneticPr fontId="14"/>
  </si>
  <si>
    <t>装置コード</t>
    <rPh sb="0" eb="2">
      <t>ソウチ</t>
    </rPh>
    <phoneticPr fontId="14"/>
  </si>
  <si>
    <t>MACHINE_CODE</t>
    <phoneticPr fontId="14"/>
  </si>
  <si>
    <t>明細番号</t>
    <rPh sb="0" eb="2">
      <t>メイサイ</t>
    </rPh>
    <rPh sb="2" eb="4">
      <t>バンゴウ</t>
    </rPh>
    <phoneticPr fontId="14"/>
  </si>
  <si>
    <t>DETAIL_NO</t>
    <phoneticPr fontId="14"/>
  </si>
  <si>
    <t>頁</t>
    <rPh sb="0" eb="1">
      <t>ページ</t>
    </rPh>
    <phoneticPr fontId="14"/>
  </si>
  <si>
    <t>PAGES</t>
    <phoneticPr fontId="14"/>
  </si>
  <si>
    <t>品番</t>
    <rPh sb="0" eb="2">
      <t>ヒンバン</t>
    </rPh>
    <phoneticPr fontId="14"/>
  </si>
  <si>
    <t>ITEM_NO</t>
    <phoneticPr fontId="14"/>
  </si>
  <si>
    <t>アップロードデータ（※40桁だが、エラーデータ保持用に拡張）</t>
    <rPh sb="13" eb="14">
      <t>ケタ</t>
    </rPh>
    <rPh sb="23" eb="25">
      <t>ホジ</t>
    </rPh>
    <rPh sb="25" eb="26">
      <t>ヨウ</t>
    </rPh>
    <rPh sb="27" eb="29">
      <t>カクチョウ</t>
    </rPh>
    <phoneticPr fontId="14"/>
  </si>
  <si>
    <t>品番（空白、ハイフン「-」を除いた半角大文字）</t>
    <rPh sb="0" eb="2">
      <t>ヒンバン</t>
    </rPh>
    <phoneticPr fontId="14"/>
  </si>
  <si>
    <t>ITEM_NO_SHORT</t>
    <phoneticPr fontId="14"/>
  </si>
  <si>
    <r>
      <t>半角</t>
    </r>
    <r>
      <rPr>
        <sz val="9"/>
        <color indexed="10"/>
        <rFont val="Trebuchet MS"/>
        <family val="2"/>
      </rPr>
      <t>/</t>
    </r>
    <r>
      <rPr>
        <sz val="9"/>
        <color indexed="10"/>
        <rFont val="ＭＳ Ｐゴシック"/>
        <family val="3"/>
        <charset val="128"/>
      </rPr>
      <t>英数</t>
    </r>
    <r>
      <rPr>
        <sz val="9"/>
        <color indexed="10"/>
        <rFont val="Trebuchet MS"/>
        <family val="2"/>
      </rPr>
      <t>/</t>
    </r>
    <r>
      <rPr>
        <sz val="9"/>
        <color indexed="10"/>
        <rFont val="ＭＳ Ｐゴシック"/>
        <family val="3"/>
        <charset val="128"/>
      </rPr>
      <t>記号</t>
    </r>
    <r>
      <rPr>
        <sz val="9"/>
        <color indexed="10"/>
        <rFont val="Trebuchet MS"/>
        <family val="2"/>
      </rPr>
      <t>/</t>
    </r>
    <r>
      <rPr>
        <sz val="9"/>
        <color indexed="10"/>
        <rFont val="ＭＳ Ｐゴシック"/>
        <family val="3"/>
        <charset val="128"/>
      </rPr>
      <t>大小文字</t>
    </r>
  </si>
  <si>
    <t>属性情報．図番（※40桁だが、エラーデータ保持用に拡張）</t>
    <rPh sb="0" eb="2">
      <t>ゾクセイ</t>
    </rPh>
    <rPh sb="2" eb="4">
      <t>ジョウホウ</t>
    </rPh>
    <rPh sb="5" eb="6">
      <t>ズ</t>
    </rPh>
    <rPh sb="6" eb="7">
      <t>バン</t>
    </rPh>
    <rPh sb="11" eb="12">
      <t>ケタ</t>
    </rPh>
    <rPh sb="21" eb="23">
      <t>ホジ</t>
    </rPh>
    <rPh sb="23" eb="24">
      <t>ヨウ</t>
    </rPh>
    <rPh sb="25" eb="27">
      <t>カクチョウ</t>
    </rPh>
    <phoneticPr fontId="14"/>
  </si>
  <si>
    <t>CORRESPONDING_FLAG</t>
    <phoneticPr fontId="14"/>
  </si>
  <si>
    <r>
      <t>アクセスレベルマスタ．該当図区分（NULL</t>
    </r>
    <r>
      <rPr>
        <sz val="9"/>
        <rFont val="ＭＳ Ｐゴシック"/>
        <family val="3"/>
        <charset val="128"/>
      </rPr>
      <t>：未精査、</t>
    </r>
    <r>
      <rPr>
        <sz val="9"/>
        <rFont val="Trebuchet MS"/>
        <family val="2"/>
      </rPr>
      <t>0</t>
    </r>
    <r>
      <rPr>
        <sz val="9"/>
        <rFont val="ＭＳ Ｐゴシック"/>
        <family val="3"/>
        <charset val="128"/>
      </rPr>
      <t>：非該当、</t>
    </r>
    <r>
      <rPr>
        <sz val="9"/>
        <rFont val="Trebuchet MS"/>
        <family val="2"/>
      </rPr>
      <t>1：該当）</t>
    </r>
    <rPh sb="11" eb="13">
      <t>ガイトウ</t>
    </rPh>
    <rPh sb="13" eb="14">
      <t>ズ</t>
    </rPh>
    <rPh sb="14" eb="16">
      <t>クブン</t>
    </rPh>
    <rPh sb="22" eb="23">
      <t>ミ</t>
    </rPh>
    <rPh sb="23" eb="25">
      <t>セイサ</t>
    </rPh>
    <rPh sb="28" eb="31">
      <t>ヒガイトウ</t>
    </rPh>
    <rPh sb="34" eb="36">
      <t>ガイトウ</t>
    </rPh>
    <phoneticPr fontId="14"/>
  </si>
  <si>
    <r>
      <t>アクセスレベルマスタ．機密管理図区分（0</t>
    </r>
    <r>
      <rPr>
        <sz val="9"/>
        <rFont val="ＭＳ Ｐゴシック"/>
        <family val="3"/>
        <charset val="128"/>
      </rPr>
      <t>：混在、</t>
    </r>
    <r>
      <rPr>
        <sz val="9"/>
        <rFont val="Trebuchet MS"/>
        <family val="2"/>
      </rPr>
      <t>1</t>
    </r>
    <r>
      <rPr>
        <sz val="9"/>
        <rFont val="ＭＳ Ｐゴシック"/>
        <family val="3"/>
        <charset val="128"/>
      </rPr>
      <t>：関係者外秘、</t>
    </r>
    <r>
      <rPr>
        <sz val="9"/>
        <rFont val="Trebuchet MS"/>
        <family val="2"/>
      </rPr>
      <t>2</t>
    </r>
    <r>
      <rPr>
        <sz val="9"/>
        <rFont val="ＭＳ Ｐゴシック"/>
        <family val="3"/>
        <charset val="128"/>
      </rPr>
      <t>：秘、</t>
    </r>
    <r>
      <rPr>
        <sz val="9"/>
        <rFont val="Trebuchet MS"/>
        <family val="2"/>
      </rPr>
      <t>3</t>
    </r>
    <r>
      <rPr>
        <sz val="9"/>
        <rFont val="ＭＳ Ｐゴシック"/>
        <family val="3"/>
        <charset val="128"/>
      </rPr>
      <t>：極秘）</t>
    </r>
    <rPh sb="11" eb="13">
      <t>キミツ</t>
    </rPh>
    <rPh sb="13" eb="15">
      <t>カンリ</t>
    </rPh>
    <rPh sb="15" eb="16">
      <t>ズ</t>
    </rPh>
    <rPh sb="16" eb="18">
      <t>クブン</t>
    </rPh>
    <rPh sb="21" eb="23">
      <t>コンザイ</t>
    </rPh>
    <rPh sb="26" eb="29">
      <t>カンケイシャ</t>
    </rPh>
    <rPh sb="29" eb="30">
      <t>ガイ</t>
    </rPh>
    <rPh sb="30" eb="31">
      <t>ヒ</t>
    </rPh>
    <rPh sb="34" eb="35">
      <t>ヒ</t>
    </rPh>
    <rPh sb="38" eb="40">
      <t>ゴクヒ</t>
    </rPh>
    <phoneticPr fontId="14"/>
  </si>
  <si>
    <t>グループ</t>
    <phoneticPr fontId="14"/>
  </si>
  <si>
    <t>アクセスレベルマスタ．グループ</t>
    <phoneticPr fontId="14"/>
  </si>
  <si>
    <t>変更前アクセスレベル</t>
    <rPh sb="0" eb="2">
      <t>ヘンコウ</t>
    </rPh>
    <rPh sb="2" eb="3">
      <t>マエ</t>
    </rPh>
    <phoneticPr fontId="14"/>
  </si>
  <si>
    <t>PRE_UPDATE_ACL</t>
    <phoneticPr fontId="14"/>
  </si>
  <si>
    <t>アクセスレベルマスタ．アクセスレベル</t>
    <phoneticPr fontId="14"/>
  </si>
  <si>
    <t>変更前アクセスレベル名</t>
    <rPh sb="0" eb="2">
      <t>ヘンコウ</t>
    </rPh>
    <rPh sb="2" eb="3">
      <t>マエ</t>
    </rPh>
    <phoneticPr fontId="14"/>
  </si>
  <si>
    <t>PRE_UPDATE_ACL_NAME</t>
    <phoneticPr fontId="14"/>
  </si>
  <si>
    <t>変更前のアクセスレベルマスタ．アクセスレベル名</t>
    <rPh sb="0" eb="2">
      <t>ヘンコウ</t>
    </rPh>
    <rPh sb="2" eb="3">
      <t>マエ</t>
    </rPh>
    <phoneticPr fontId="14"/>
  </si>
  <si>
    <t>変更後アクセスレベル</t>
    <rPh sb="0" eb="2">
      <t>ヘンコウ</t>
    </rPh>
    <rPh sb="2" eb="3">
      <t>ゴ</t>
    </rPh>
    <phoneticPr fontId="14"/>
  </si>
  <si>
    <t>POST_UPDATE_ACL</t>
    <phoneticPr fontId="14"/>
  </si>
  <si>
    <t>変更後アクセスレベル名</t>
    <rPh sb="10" eb="11">
      <t>メイ</t>
    </rPh>
    <phoneticPr fontId="14"/>
  </si>
  <si>
    <t>POST_UPDATE_ACL_NAME</t>
    <phoneticPr fontId="14"/>
  </si>
  <si>
    <t>変更後のアクセスレベルマスタ．アクセスレベル名</t>
    <rPh sb="0" eb="2">
      <t>ヘンコウ</t>
    </rPh>
    <rPh sb="2" eb="3">
      <t>ゴ</t>
    </rPh>
    <phoneticPr fontId="14"/>
  </si>
  <si>
    <t>品名（規格型式）</t>
    <rPh sb="0" eb="2">
      <t>ヒンメイ</t>
    </rPh>
    <rPh sb="3" eb="5">
      <t>キカク</t>
    </rPh>
    <rPh sb="5" eb="7">
      <t>カタシキ</t>
    </rPh>
    <phoneticPr fontId="14"/>
  </si>
  <si>
    <t>ITEM_NAME</t>
    <phoneticPr fontId="14"/>
  </si>
  <si>
    <t>チェック時のエラーメッセージ</t>
    <rPh sb="4" eb="5">
      <t>トキ</t>
    </rPh>
    <phoneticPr fontId="14"/>
  </si>
  <si>
    <t>更新日時</t>
    <rPh sb="0" eb="2">
      <t>コウシン</t>
    </rPh>
    <rPh sb="2" eb="4">
      <t>ニチジ</t>
    </rPh>
    <phoneticPr fontId="14"/>
  </si>
  <si>
    <t>データ更新日時（※ACL変更時のタイムスタンプを設定）</t>
    <rPh sb="3" eb="5">
      <t>コウシン</t>
    </rPh>
    <rPh sb="5" eb="7">
      <t>ニチジ</t>
    </rPh>
    <rPh sb="12" eb="14">
      <t>ヘンコウ</t>
    </rPh>
    <rPh sb="14" eb="15">
      <t>ジ</t>
    </rPh>
    <rPh sb="24" eb="26">
      <t>セッテイ</t>
    </rPh>
    <phoneticPr fontId="14"/>
  </si>
  <si>
    <t>DRASAP.ACL_UPDATABLE_CONDITION_MASTER</t>
    <phoneticPr fontId="14"/>
  </si>
  <si>
    <t>ACL変更可否判断マスター</t>
    <rPh sb="3" eb="5">
      <t>ヘンコウ</t>
    </rPh>
    <rPh sb="5" eb="7">
      <t>カヒ</t>
    </rPh>
    <rPh sb="7" eb="9">
      <t>ハンダン</t>
    </rPh>
    <phoneticPr fontId="14"/>
  </si>
  <si>
    <t>(1) 本テーブルは、アクセスレベル一括更新時の更新可能ケースを管理する。
(2) アップロードデータ（変更後）とDRASAP登録データ（変更前）を比較する。本テーブルに登録されているケースは変更可能とし、その他ケースは更新しない（エラーとする）</t>
    <rPh sb="18" eb="20">
      <t>イッカツ</t>
    </rPh>
    <rPh sb="20" eb="22">
      <t>コウシン</t>
    </rPh>
    <rPh sb="22" eb="23">
      <t>ジ</t>
    </rPh>
    <rPh sb="24" eb="26">
      <t>コウシン</t>
    </rPh>
    <rPh sb="26" eb="28">
      <t>カノウ</t>
    </rPh>
    <rPh sb="52" eb="54">
      <t>ヘンコウ</t>
    </rPh>
    <rPh sb="54" eb="55">
      <t>ゴ</t>
    </rPh>
    <rPh sb="63" eb="65">
      <t>トウロク</t>
    </rPh>
    <rPh sb="69" eb="71">
      <t>ヘンコウ</t>
    </rPh>
    <rPh sb="71" eb="72">
      <t>マエ</t>
    </rPh>
    <rPh sb="74" eb="76">
      <t>ヒカク</t>
    </rPh>
    <rPh sb="79" eb="80">
      <t>ホン</t>
    </rPh>
    <rPh sb="85" eb="87">
      <t>トウロク</t>
    </rPh>
    <rPh sb="96" eb="98">
      <t>ヘンコウ</t>
    </rPh>
    <rPh sb="98" eb="100">
      <t>カノウ</t>
    </rPh>
    <rPh sb="105" eb="106">
      <t>タ</t>
    </rPh>
    <rPh sb="110" eb="112">
      <t>コウシン</t>
    </rPh>
    <phoneticPr fontId="14"/>
  </si>
  <si>
    <t>DRASAP.DRASAP_DRAWING_CHECK_VIEW</t>
    <phoneticPr fontId="14"/>
  </si>
  <si>
    <t>CAD登録用図面登録チェック用ビュー</t>
    <rPh sb="3" eb="6">
      <t>トウロクヨウ</t>
    </rPh>
    <rPh sb="6" eb="8">
      <t>ズメン</t>
    </rPh>
    <rPh sb="8" eb="10">
      <t>トウロク</t>
    </rPh>
    <rPh sb="14" eb="15">
      <t>ヨウ</t>
    </rPh>
    <phoneticPr fontId="14"/>
  </si>
  <si>
    <t>(1) CADデータ登録時の図面登録チェックに使用するビュー
(2) Viewへの接続は、以下の通り。
　　　cadentry/cadentry@drasap</t>
    <rPh sb="10" eb="12">
      <t>トウロク</t>
    </rPh>
    <rPh sb="12" eb="13">
      <t>ジ</t>
    </rPh>
    <rPh sb="14" eb="16">
      <t>ズメン</t>
    </rPh>
    <rPh sb="16" eb="18">
      <t>トウロク</t>
    </rPh>
    <rPh sb="23" eb="25">
      <t>シヨウ</t>
    </rPh>
    <rPh sb="41" eb="43">
      <t>セツゾク</t>
    </rPh>
    <rPh sb="45" eb="47">
      <t>イカ</t>
    </rPh>
    <rPh sb="48" eb="49">
      <t>トオ</t>
    </rPh>
    <phoneticPr fontId="14"/>
  </si>
  <si>
    <t>DRASAP.PRINTER_ASSIGN_MASTER</t>
    <phoneticPr fontId="14"/>
  </si>
  <si>
    <r>
      <t xml:space="preserve">(1) </t>
    </r>
    <r>
      <rPr>
        <sz val="9"/>
        <rFont val="ＭＳ Ｐゴシック"/>
        <family val="3"/>
        <charset val="128"/>
      </rPr>
      <t>プリンタのスキーマへの割当の定義を管理する。</t>
    </r>
    <rPh sb="15" eb="17">
      <t>ワリアテ</t>
    </rPh>
    <rPh sb="18" eb="20">
      <t>テイギ</t>
    </rPh>
    <rPh sb="21" eb="23">
      <t>カンリ</t>
    </rPh>
    <phoneticPr fontId="14"/>
  </si>
  <si>
    <r>
      <t>列名
（項目</t>
    </r>
    <r>
      <rPr>
        <sz val="9"/>
        <rFont val="Arial"/>
        <family val="2"/>
      </rPr>
      <t>ID</t>
    </r>
    <r>
      <rPr>
        <sz val="9"/>
        <rFont val="ＭＳ Ｐゴシック"/>
        <family val="3"/>
        <charset val="128"/>
      </rPr>
      <t>）</t>
    </r>
    <rPh sb="0" eb="1">
      <t>レツ</t>
    </rPh>
    <rPh sb="1" eb="2">
      <t>メイ</t>
    </rPh>
    <rPh sb="4" eb="6">
      <t>コウモク</t>
    </rPh>
    <phoneticPr fontId="14"/>
  </si>
  <si>
    <t>スキーマ－名</t>
    <rPh sb="5" eb="6">
      <t>メイ</t>
    </rPh>
    <phoneticPr fontId="14"/>
  </si>
  <si>
    <t>SCHEMA_NAME</t>
    <phoneticPr fontId="14"/>
  </si>
  <si>
    <t>varchar2</t>
    <phoneticPr fontId="14"/>
  </si>
  <si>
    <t>プリンタを割り当てるスキーマ名
（例）　OJ1, OJ2</t>
    <rPh sb="5" eb="6">
      <t>ワ</t>
    </rPh>
    <rPh sb="7" eb="8">
      <t>ア</t>
    </rPh>
    <rPh sb="14" eb="15">
      <t>メイ</t>
    </rPh>
    <rPh sb="17" eb="18">
      <t>レイ</t>
    </rPh>
    <phoneticPr fontId="14"/>
  </si>
  <si>
    <t>プリンタID</t>
    <phoneticPr fontId="14"/>
  </si>
  <si>
    <t>プリンタのID</t>
    <phoneticPr fontId="14"/>
  </si>
  <si>
    <t>利用可否</t>
    <rPh sb="0" eb="2">
      <t>リヨウ</t>
    </rPh>
    <rPh sb="2" eb="4">
      <t>カヒ</t>
    </rPh>
    <phoneticPr fontId="14"/>
  </si>
  <si>
    <t>AVAILABLE_FLAG</t>
    <phoneticPr fontId="14"/>
  </si>
  <si>
    <t>char</t>
  </si>
  <si>
    <t>プリンタの利用可否
0:利用不可
1:利用可能</t>
    <rPh sb="5" eb="7">
      <t>リヨウ</t>
    </rPh>
    <rPh sb="7" eb="9">
      <t>カヒ</t>
    </rPh>
    <rPh sb="12" eb="14">
      <t>リヨウ</t>
    </rPh>
    <rPh sb="14" eb="16">
      <t>フカ</t>
    </rPh>
    <rPh sb="19" eb="21">
      <t>リヨウ</t>
    </rPh>
    <rPh sb="21" eb="23">
      <t>カノウ</t>
    </rPh>
    <phoneticPr fontId="14"/>
  </si>
  <si>
    <t>参考図出図プログラムのA-PLOTへの移管に伴う追加</t>
    <rPh sb="0" eb="3">
      <t>サンコウズ</t>
    </rPh>
    <rPh sb="3" eb="5">
      <t>シュツズ</t>
    </rPh>
    <rPh sb="19" eb="21">
      <t>イカン</t>
    </rPh>
    <rPh sb="22" eb="23">
      <t>トモナ</t>
    </rPh>
    <rPh sb="24" eb="26">
      <t>ツイカ</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</si>
</sst>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 #,##0_ ;_ * \-#,##0_ ;_ * &quot;-&quot;_ ;_ @_ "/>
    <numFmt numFmtId="176" formatCode="#,##0;\-#,##0;&quot;-&quot;"/>
    <numFmt numFmtId="177" formatCode="0.0&quot;%&quot;"/>
    <numFmt numFmtId="178" formatCode="_(* #,##0_);_(* \(#,##0\);_(* &quot;-&quot;_);_(@_)"/>
    <numFmt numFmtId="179" formatCode="_(* #,##0.00_);_(* \(#,##0.00\);_(* &quot;-&quot;??_);_(@_)"/>
    <numFmt numFmtId="180" formatCode="_(&quot;$&quot;* #,##0_);_(&quot;$&quot;* \(#,##0\);_(&quot;$&quot;* &quot;-&quot;_);_(@_)"/>
    <numFmt numFmtId="181" formatCode="_(&quot;$&quot;* #,##0.00_);_(&quot;$&quot;* \(#,##0.00\);_(&quot;$&quot;* &quot;-&quot;??_);_(@_)"/>
    <numFmt numFmtId="182" formatCode="_(* #,##0.00_);_(* \(#,##0.00\);_(* &quot;-&quot;&quot;??&quot;_);_(@_)"/>
    <numFmt numFmtId="183" formatCode="&quot;SFr.&quot;\ #,##0.00;[Red]&quot;SFr.&quot;\ \-#,##0.00"/>
    <numFmt numFmtId="184" formatCode="_ &quot;SFr.&quot;\ * #,##0.00_ ;_ &quot;SFr.&quot;\ * \-#,##0.00_ ;_ &quot;SFr.&quot;\ * &quot;-&quot;&quot;??&quot;_ ;_ @_ "/>
    <numFmt numFmtId="185" formatCode="&quot;SFr.&quot;\ #,##0.00;&quot;SFr.&quot;\ \-#,##0.00"/>
    <numFmt numFmtId="186" formatCode="_ &quot;SFr.&quot;\ * #,##0_ ;_ &quot;SFr.&quot;\ * \-#,##0_ ;_ &quot;SFr.&quot;\ * &quot;-&quot;_ ;_ @_ "/>
    <numFmt numFmtId="187" formatCode="_ &quot;kr&quot;\ * #,##0_ ;_ &quot;kr&quot;\ * \-#,##0_ ;_ &quot;kr&quot;\ * &quot;-&quot;_ ;_ @_ "/>
    <numFmt numFmtId="188" formatCode="_(&quot;$&quot;* #,##0.00_);_(&quot;$&quot;* \(#,##0.00\);_(&quot;$&quot;* &quot;-&quot;&quot;??&quot;_);_(@_)"/>
    <numFmt numFmtId="189" formatCode="0.0_ "/>
    <numFmt numFmtId="190" formatCode="yyyy/mm/dd;@"/>
  </numFmts>
  <fonts count="72">
    <font>
      <sz val="11"/>
      <name val="ＭＳ Ｐゴシック"/>
      <family val="3"/>
      <charset val="128"/>
    </font>
    <font>
      <sz val="11"/>
      <name val="ＭＳ Ｐゴシック"/>
      <family val="3"/>
      <charset val="128"/>
    </font>
    <font>
      <sz val="10"/>
      <name val="Arial"/>
      <family val="2"/>
    </font>
    <font>
      <sz val="12"/>
      <name val="Times New Roman"/>
      <family val="1"/>
    </font>
    <font>
      <sz val="10"/>
      <color indexed="8"/>
      <name val="Arial"/>
      <family val="2"/>
    </font>
    <font>
      <sz val="10"/>
      <name val="Times New Roman"/>
      <family val="1"/>
    </font>
    <font>
      <sz val="8"/>
      <name val="Arial"/>
      <family val="2"/>
    </font>
    <font>
      <b/>
      <sz val="12"/>
      <name val="Arial"/>
      <family val="2"/>
    </font>
    <font>
      <sz val="11"/>
      <name val="明朝"/>
      <family val="1"/>
      <charset val="128"/>
    </font>
    <font>
      <sz val="10"/>
      <name val="ＭＳ 明朝"/>
      <family val="1"/>
      <charset val="128"/>
    </font>
    <font>
      <sz val="10"/>
      <name val="MS Sans Serif"/>
      <family val="2"/>
    </font>
    <font>
      <sz val="11"/>
      <name val="ＭＳ Ｐゴシック"/>
      <family val="3"/>
      <charset val="128"/>
    </font>
    <font>
      <u/>
      <sz val="11"/>
      <color indexed="12"/>
      <name val="ＭＳ Ｐゴシック"/>
      <family val="3"/>
      <charset val="128"/>
    </font>
    <font>
      <sz val="12"/>
      <name val="明朝"/>
      <family val="1"/>
      <charset val="128"/>
    </font>
    <font>
      <sz val="6"/>
      <name val="ＭＳ Ｐゴシック"/>
      <family val="3"/>
      <charset val="128"/>
    </font>
    <font>
      <b/>
      <sz val="11"/>
      <name val="ＭＳ Ｐゴシック"/>
      <family val="3"/>
      <charset val="128"/>
    </font>
    <font>
      <b/>
      <sz val="11"/>
      <name val="Trebuchet MS"/>
      <family val="2"/>
    </font>
    <font>
      <sz val="9"/>
      <name val="Trebuchet MS"/>
      <family val="2"/>
    </font>
    <font>
      <sz val="11"/>
      <name val="Trebuchet MS"/>
      <family val="2"/>
    </font>
    <font>
      <sz val="9"/>
      <name val="ＭＳ Ｐゴシック"/>
      <family val="3"/>
      <charset val="128"/>
    </font>
    <font>
      <b/>
      <sz val="9"/>
      <name val="Trebuchet MS"/>
      <family val="2"/>
    </font>
    <font>
      <sz val="9"/>
      <color indexed="10"/>
      <name val="Trebuchet MS"/>
      <family val="2"/>
    </font>
    <font>
      <sz val="9"/>
      <color indexed="12"/>
      <name val="Trebuchet MS"/>
      <family val="2"/>
    </font>
    <font>
      <sz val="9"/>
      <color indexed="12"/>
      <name val="ＭＳ Ｐゴシック"/>
      <family val="3"/>
      <charset val="128"/>
    </font>
    <font>
      <sz val="9"/>
      <color indexed="17"/>
      <name val="Trebuchet MS"/>
      <family val="2"/>
    </font>
    <font>
      <sz val="9"/>
      <color indexed="17"/>
      <name val="ＭＳ Ｐゴシック"/>
      <family val="3"/>
      <charset val="128"/>
    </font>
    <font>
      <sz val="9"/>
      <color indexed="20"/>
      <name val="Trebuchet MS"/>
      <family val="2"/>
    </font>
    <font>
      <sz val="9"/>
      <color indexed="20"/>
      <name val="ＭＳ Ｐゴシック"/>
      <family val="3"/>
      <charset val="128"/>
    </font>
    <font>
      <sz val="7"/>
      <name val="MS UI Gothic"/>
      <family val="3"/>
      <charset val="128"/>
    </font>
    <font>
      <sz val="7"/>
      <name val="Trebuchet MS"/>
      <family val="2"/>
    </font>
    <font>
      <sz val="7"/>
      <name val="ＭＳ Ｐゴシック"/>
      <family val="3"/>
      <charset val="128"/>
    </font>
    <font>
      <sz val="9"/>
      <color indexed="9"/>
      <name val="Trebuchet MS"/>
      <family val="2"/>
    </font>
    <font>
      <sz val="9"/>
      <color indexed="10"/>
      <name val="ＭＳ Ｐゴシック"/>
      <family val="3"/>
      <charset val="128"/>
    </font>
    <font>
      <sz val="11"/>
      <color indexed="10"/>
      <name val="ＭＳ Ｐゴシック"/>
      <family val="3"/>
      <charset val="128"/>
    </font>
    <font>
      <sz val="9"/>
      <name val="ＭＳ ゴシック"/>
      <family val="3"/>
      <charset val="128"/>
    </font>
    <font>
      <sz val="16"/>
      <color indexed="10"/>
      <name val="ＭＳ ゴシック"/>
      <family val="3"/>
      <charset val="128"/>
    </font>
    <font>
      <sz val="9"/>
      <name val="MS UI Gothic"/>
      <family val="3"/>
      <charset val="128"/>
    </font>
    <font>
      <sz val="9"/>
      <color indexed="48"/>
      <name val="ＭＳ Ｐゴシック"/>
      <family val="3"/>
      <charset val="128"/>
    </font>
    <font>
      <sz val="9"/>
      <color indexed="12"/>
      <name val="Arial"/>
      <family val="2"/>
    </font>
    <font>
      <strike/>
      <sz val="9"/>
      <name val="ＭＳ Ｐゴシック"/>
      <family val="3"/>
      <charset val="128"/>
    </font>
    <font>
      <sz val="10"/>
      <name val="MS UI Gothic"/>
      <family val="3"/>
      <charset val="128"/>
    </font>
    <font>
      <sz val="8"/>
      <name val="MS UI Gothic"/>
      <family val="3"/>
      <charset val="128"/>
    </font>
    <font>
      <sz val="10"/>
      <name val="ＭＳ Ｐゴシック"/>
      <family val="3"/>
      <charset val="128"/>
    </font>
    <font>
      <sz val="10"/>
      <name val="Trebuchet MS"/>
      <family val="2"/>
    </font>
    <font>
      <sz val="7"/>
      <name val="Times New Roman"/>
      <family val="1"/>
    </font>
    <font>
      <sz val="9"/>
      <color rgb="FFFF0000"/>
      <name val="MS UI Gothic"/>
      <family val="3"/>
      <charset val="128"/>
    </font>
    <font>
      <sz val="9"/>
      <color rgb="FFFF0000"/>
      <name val="Trebuchet MS"/>
      <family val="2"/>
    </font>
    <font>
      <sz val="9"/>
      <color rgb="FFFF0000"/>
      <name val="ＭＳ Ｐゴシック"/>
      <family val="3"/>
      <charset val="128"/>
    </font>
    <font>
      <b/>
      <sz val="11"/>
      <name val="Arial"/>
      <family val="2"/>
    </font>
    <font>
      <sz val="9"/>
      <name val="Arial"/>
      <family val="2"/>
    </font>
    <font>
      <sz val="11"/>
      <name val="Arial"/>
      <family val="2"/>
    </font>
    <font>
      <b/>
      <sz val="9"/>
      <name val="Arial"/>
      <family val="2"/>
    </font>
    <font>
      <b/>
      <sz val="9"/>
      <name val="ＭＳ Ｐゴシック"/>
      <family val="3"/>
      <charset val="128"/>
    </font>
    <font>
      <sz val="9"/>
      <color rgb="FFFF0000"/>
      <name val="Arial"/>
      <family val="2"/>
    </font>
    <font>
      <sz val="9"/>
      <name val="Meiryo UI"/>
      <family val="3"/>
      <charset val="128"/>
    </font>
    <font>
      <sz val="12"/>
      <color indexed="12"/>
      <name val="Calibri"/>
      <family val="2"/>
    </font>
    <font>
      <u/>
      <sz val="12"/>
      <color indexed="12"/>
      <name val="Calibri"/>
      <family val="2"/>
    </font>
    <font>
      <sz val="11"/>
      <name val="Calibri"/>
      <family val="2"/>
    </font>
    <font>
      <b/>
      <sz val="11"/>
      <color indexed="12"/>
      <name val="ＭＳ Ｐゴシック"/>
      <family val="3"/>
      <charset val="128"/>
    </font>
    <font>
      <b/>
      <sz val="9"/>
      <name val="MS UI Gothic"/>
      <family val="3"/>
      <charset val="128"/>
    </font>
    <font>
      <sz val="9"/>
      <color rgb="FFFF0000"/>
      <name val="Meiryo UI"/>
      <family val="3"/>
      <charset val="128"/>
    </font>
    <font>
      <sz val="7"/>
      <color rgb="FFFF0000"/>
      <name val="Trebuchet MS"/>
      <family val="2"/>
    </font>
    <font>
      <sz val="7"/>
      <color rgb="FFFF0000"/>
      <name val="ＭＳ Ｐゴシック"/>
      <family val="3"/>
      <charset val="128"/>
    </font>
    <font>
      <sz val="9"/>
      <color rgb="FF92D050"/>
      <name val="Trebuchet MS"/>
      <family val="2"/>
    </font>
    <font>
      <sz val="9"/>
      <color rgb="FF92D050"/>
      <name val="ＭＳ Ｐゴシック"/>
      <family val="3"/>
      <charset val="128"/>
    </font>
    <font>
      <sz val="9"/>
      <color rgb="FF92D050"/>
      <name val="MS UI Gothic"/>
      <family val="3"/>
      <charset val="128"/>
    </font>
    <font>
      <sz val="9"/>
      <color rgb="FF0000FF"/>
      <name val="Trebuchet MS"/>
      <family val="2"/>
    </font>
    <font>
      <sz val="9"/>
      <color rgb="FF0000FF"/>
      <name val="ＭＳ Ｐゴシック"/>
      <family val="3"/>
      <charset val="128"/>
    </font>
    <font>
      <sz val="9"/>
      <color rgb="FF0000FF"/>
      <name val="MS UI Gothic"/>
      <family val="3"/>
      <charset val="128"/>
    </font>
    <font>
      <sz val="9"/>
      <color rgb="FFC00000"/>
      <name val="Trebuchet MS"/>
      <family val="2"/>
    </font>
    <font>
      <sz val="9"/>
      <color rgb="FFC00000"/>
      <name val="ＭＳ Ｐゴシック"/>
      <family val="3"/>
      <charset val="128"/>
    </font>
    <font>
      <sz val="9"/>
      <color rgb="FFC00000"/>
      <name val="MS UI Gothic"/>
      <family val="3"/>
      <charset val="128"/>
    </font>
  </fonts>
  <fills count="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rgb="FFFFFF0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0">
    <xf numFmtId="0" fontId="0" fillId="0" borderId="0"/>
    <xf numFmtId="0" fontId="2" fillId="0" borderId="0"/>
    <xf numFmtId="182" fontId="3" fillId="0" borderId="0" applyFont="0" applyFill="0" applyBorder="0" applyAlignment="0" applyProtection="0"/>
    <xf numFmtId="41" fontId="3" fillId="0" borderId="0" applyFont="0" applyFill="0" applyBorder="0" applyAlignment="0" applyProtection="0"/>
    <xf numFmtId="176" fontId="4" fillId="0" borderId="0" applyFill="0" applyBorder="0" applyAlignment="0"/>
    <xf numFmtId="178" fontId="5" fillId="0" borderId="0" applyFont="0" applyFill="0" applyBorder="0" applyAlignment="0" applyProtection="0"/>
    <xf numFmtId="179" fontId="5" fillId="0" borderId="0" applyFont="0" applyFill="0" applyBorder="0" applyAlignment="0" applyProtection="0"/>
    <xf numFmtId="180" fontId="5" fillId="0" borderId="0" applyFont="0" applyFill="0" applyBorder="0" applyAlignment="0" applyProtection="0"/>
    <xf numFmtId="181" fontId="5" fillId="0" borderId="0" applyFont="0" applyFill="0" applyBorder="0" applyAlignment="0" applyProtection="0"/>
    <xf numFmtId="38" fontId="6" fillId="2" borderId="0" applyNumberFormat="0" applyBorder="0" applyAlignment="0" applyProtection="0"/>
    <xf numFmtId="0" fontId="7" fillId="0" borderId="1" applyNumberFormat="0" applyAlignment="0" applyProtection="0">
      <alignment horizontal="left" vertical="center"/>
    </xf>
    <xf numFmtId="0" fontId="7" fillId="0" borderId="2">
      <alignment horizontal="left" vertical="center"/>
    </xf>
    <xf numFmtId="10" fontId="6" fillId="3" borderId="3" applyNumberFormat="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6" fontId="8" fillId="0" borderId="0" applyFont="0" applyFill="0" applyBorder="0" applyAlignment="0" applyProtection="0"/>
    <xf numFmtId="177" fontId="9" fillId="0" borderId="0"/>
    <xf numFmtId="0" fontId="5" fillId="0" borderId="0"/>
    <xf numFmtId="10" fontId="2" fillId="0" borderId="0" applyFont="0" applyFill="0" applyBorder="0" applyAlignment="0" applyProtection="0"/>
    <xf numFmtId="0" fontId="10" fillId="0" borderId="0" applyFont="0" applyFill="0" applyBorder="0" applyAlignment="0" applyProtection="0"/>
    <xf numFmtId="187" fontId="3" fillId="0" borderId="0" applyFont="0" applyFill="0" applyBorder="0" applyAlignment="0" applyProtection="0"/>
    <xf numFmtId="188" fontId="3" fillId="0" borderId="0" applyFont="0" applyFill="0" applyBorder="0" applyAlignment="0" applyProtection="0"/>
    <xf numFmtId="0" fontId="12" fillId="0" borderId="0" applyNumberFormat="0" applyFill="0" applyBorder="0" applyAlignment="0" applyProtection="0">
      <alignment vertical="top"/>
      <protection locked="0"/>
    </xf>
    <xf numFmtId="0" fontId="2" fillId="0" borderId="0"/>
    <xf numFmtId="0" fontId="13" fillId="0" borderId="4" applyFill="0" applyBorder="0" applyProtection="0">
      <alignment horizontal="left" vertical="center"/>
    </xf>
    <xf numFmtId="0" fontId="11" fillId="0" borderId="0">
      <alignment vertical="center"/>
    </xf>
    <xf numFmtId="49" fontId="8" fillId="0" borderId="5" applyBorder="0"/>
    <xf numFmtId="0" fontId="1" fillId="0" borderId="0"/>
    <xf numFmtId="0" fontId="2" fillId="0" borderId="0"/>
  </cellStyleXfs>
  <cellXfs count="410">
    <xf numFmtId="0" fontId="0" fillId="0" borderId="0" xfId="0"/>
    <xf numFmtId="0" fontId="16" fillId="0" borderId="0" xfId="0" applyFont="1" applyAlignment="1">
      <alignment vertical="top"/>
    </xf>
    <xf numFmtId="0" fontId="17" fillId="0" borderId="0" xfId="0" applyFont="1" applyAlignment="1">
      <alignment vertical="top" wrapText="1"/>
    </xf>
    <xf numFmtId="0" fontId="17" fillId="0" borderId="0" xfId="0" applyFont="1" applyAlignment="1">
      <alignment horizontal="center" vertical="top"/>
    </xf>
    <xf numFmtId="0" fontId="17" fillId="0" borderId="0" xfId="0" applyFont="1" applyAlignment="1">
      <alignment vertical="top"/>
    </xf>
    <xf numFmtId="0" fontId="18" fillId="2" borderId="3" xfId="0" applyFont="1" applyFill="1" applyBorder="1" applyAlignment="1">
      <alignment horizontal="right" vertical="center"/>
    </xf>
    <xf numFmtId="0" fontId="17" fillId="0" borderId="0" xfId="0" applyFont="1" applyAlignment="1">
      <alignment vertical="center"/>
    </xf>
    <xf numFmtId="0" fontId="17" fillId="0" borderId="3" xfId="0" applyFont="1" applyBorder="1" applyAlignment="1">
      <alignment horizontal="right" vertical="center"/>
    </xf>
    <xf numFmtId="0" fontId="18" fillId="0" borderId="0" xfId="0" applyFont="1" applyAlignment="1">
      <alignment vertical="top" wrapText="1"/>
    </xf>
    <xf numFmtId="0" fontId="18" fillId="0" borderId="0" xfId="0" applyFont="1" applyAlignment="1">
      <alignment horizontal="center" vertical="top"/>
    </xf>
    <xf numFmtId="0" fontId="18" fillId="0" borderId="0" xfId="0" applyFont="1" applyAlignment="1">
      <alignment vertical="top"/>
    </xf>
    <xf numFmtId="0" fontId="15" fillId="0" borderId="0" xfId="0" applyFont="1" applyAlignment="1">
      <alignment vertical="top"/>
    </xf>
    <xf numFmtId="0" fontId="19" fillId="2" borderId="3" xfId="0" applyFont="1" applyFill="1" applyBorder="1" applyAlignment="1">
      <alignment horizontal="center" vertical="center" wrapText="1"/>
    </xf>
    <xf numFmtId="0" fontId="19" fillId="2" borderId="3" xfId="0" applyFont="1" applyFill="1" applyBorder="1" applyAlignment="1">
      <alignment horizontal="center" vertical="center"/>
    </xf>
    <xf numFmtId="0" fontId="17" fillId="2" borderId="3" xfId="0" applyFont="1" applyFill="1" applyBorder="1" applyAlignment="1">
      <alignment horizontal="center" vertical="center" wrapText="1"/>
    </xf>
    <xf numFmtId="0" fontId="20" fillId="0" borderId="0" xfId="0" applyFont="1" applyAlignment="1">
      <alignment vertical="center"/>
    </xf>
    <xf numFmtId="0" fontId="17" fillId="0" borderId="3" xfId="0" applyFont="1" applyBorder="1" applyAlignment="1">
      <alignment vertical="top" wrapText="1"/>
    </xf>
    <xf numFmtId="0" fontId="19" fillId="0" borderId="3" xfId="0" applyFont="1" applyBorder="1" applyAlignment="1">
      <alignment vertical="top" wrapText="1"/>
    </xf>
    <xf numFmtId="0" fontId="17" fillId="0" borderId="6" xfId="0" applyFont="1" applyBorder="1" applyAlignment="1">
      <alignment vertical="top" wrapText="1"/>
    </xf>
    <xf numFmtId="0" fontId="17" fillId="0" borderId="7" xfId="0" applyFont="1" applyBorder="1" applyAlignment="1">
      <alignment horizontal="center" vertical="top" wrapText="1"/>
    </xf>
    <xf numFmtId="0" fontId="17" fillId="0" borderId="7" xfId="0" applyFont="1" applyBorder="1" applyAlignment="1">
      <alignment horizontal="right" vertical="top" wrapText="1"/>
    </xf>
    <xf numFmtId="0" fontId="19" fillId="0" borderId="7" xfId="0" applyFont="1" applyBorder="1" applyAlignment="1">
      <alignment vertical="top" wrapText="1"/>
    </xf>
    <xf numFmtId="0" fontId="17" fillId="0" borderId="8" xfId="0" applyFont="1" applyBorder="1" applyAlignment="1">
      <alignment vertical="top" wrapText="1"/>
    </xf>
    <xf numFmtId="0" fontId="19" fillId="0" borderId="9" xfId="0" applyFont="1" applyBorder="1" applyAlignment="1">
      <alignment vertical="top" wrapText="1"/>
    </xf>
    <xf numFmtId="0" fontId="17" fillId="0" borderId="6" xfId="0" applyFont="1" applyBorder="1" applyAlignment="1">
      <alignment horizontal="right" vertical="top" wrapText="1"/>
    </xf>
    <xf numFmtId="0" fontId="17" fillId="0" borderId="6" xfId="0" applyFont="1" applyBorder="1" applyAlignment="1">
      <alignment horizontal="center" vertical="top" wrapText="1"/>
    </xf>
    <xf numFmtId="0" fontId="19" fillId="0" borderId="6" xfId="0" applyFont="1" applyBorder="1" applyAlignment="1">
      <alignment vertical="top" wrapText="1"/>
    </xf>
    <xf numFmtId="0" fontId="21" fillId="0" borderId="3" xfId="0" applyFont="1" applyBorder="1" applyAlignment="1">
      <alignment vertical="top" wrapText="1"/>
    </xf>
    <xf numFmtId="0" fontId="17" fillId="0" borderId="7" xfId="0" applyFont="1" applyBorder="1" applyAlignment="1">
      <alignment vertical="top" wrapText="1"/>
    </xf>
    <xf numFmtId="0" fontId="17" fillId="0" borderId="3" xfId="0" applyFont="1" applyBorder="1"/>
    <xf numFmtId="0" fontId="17" fillId="0" borderId="3" xfId="0" applyFont="1" applyBorder="1" applyAlignment="1">
      <alignment horizontal="center" vertical="top" wrapText="1"/>
    </xf>
    <xf numFmtId="0" fontId="19" fillId="0" borderId="0" xfId="0" applyFont="1" applyAlignment="1">
      <alignment horizontal="left" vertical="top" wrapText="1"/>
    </xf>
    <xf numFmtId="0" fontId="19" fillId="0" borderId="0" xfId="0" applyFont="1" applyAlignment="1">
      <alignment horizontal="left" vertical="top"/>
    </xf>
    <xf numFmtId="14" fontId="17" fillId="0" borderId="0" xfId="0" applyNumberFormat="1"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top"/>
    </xf>
    <xf numFmtId="0" fontId="17" fillId="2" borderId="9" xfId="0" quotePrefix="1" applyFont="1" applyFill="1" applyBorder="1" applyAlignment="1">
      <alignment horizontal="center" vertical="center" wrapText="1"/>
    </xf>
    <xf numFmtId="0" fontId="17" fillId="0" borderId="9" xfId="0" applyFont="1" applyBorder="1" applyAlignment="1">
      <alignment vertical="top" wrapText="1"/>
    </xf>
    <xf numFmtId="0" fontId="19" fillId="0" borderId="3" xfId="0" applyFont="1" applyBorder="1" applyAlignment="1">
      <alignment horizontal="left" vertical="top" wrapText="1"/>
    </xf>
    <xf numFmtId="0" fontId="17" fillId="0" borderId="10" xfId="0" applyFont="1" applyBorder="1" applyAlignment="1">
      <alignment vertical="top"/>
    </xf>
    <xf numFmtId="0" fontId="21" fillId="0" borderId="0" xfId="0" applyFont="1" applyAlignment="1">
      <alignment vertical="top"/>
    </xf>
    <xf numFmtId="0" fontId="17" fillId="0" borderId="3" xfId="0" applyFont="1" applyBorder="1" applyAlignment="1">
      <alignment vertical="top"/>
    </xf>
    <xf numFmtId="14" fontId="22" fillId="0" borderId="0" xfId="0" applyNumberFormat="1" applyFont="1" applyAlignment="1">
      <alignment horizontal="left" vertical="top" wrapText="1"/>
    </xf>
    <xf numFmtId="0" fontId="23" fillId="0" borderId="0" xfId="0" applyFont="1" applyAlignment="1">
      <alignment horizontal="left" vertical="top" wrapText="1"/>
    </xf>
    <xf numFmtId="0" fontId="23" fillId="0" borderId="0" xfId="0" applyFont="1" applyAlignment="1">
      <alignment horizontal="left" vertical="top"/>
    </xf>
    <xf numFmtId="0" fontId="22" fillId="0" borderId="0" xfId="0" applyFont="1" applyAlignment="1">
      <alignment horizontal="left" vertical="top"/>
    </xf>
    <xf numFmtId="0" fontId="22" fillId="0" borderId="0" xfId="0" applyFont="1" applyAlignment="1">
      <alignment vertical="top"/>
    </xf>
    <xf numFmtId="14" fontId="24" fillId="0" borderId="0" xfId="0" applyNumberFormat="1" applyFont="1" applyAlignment="1">
      <alignment horizontal="left" vertical="top" wrapText="1"/>
    </xf>
    <xf numFmtId="0" fontId="25" fillId="0" borderId="0" xfId="0" applyFont="1" applyAlignment="1">
      <alignment horizontal="left" vertical="top" wrapText="1"/>
    </xf>
    <xf numFmtId="0" fontId="25" fillId="0" borderId="0" xfId="0" applyFont="1" applyAlignment="1">
      <alignment horizontal="left" vertical="top"/>
    </xf>
    <xf numFmtId="14" fontId="26" fillId="0" borderId="0" xfId="0" applyNumberFormat="1" applyFont="1" applyAlignment="1">
      <alignment horizontal="left" vertical="top" wrapText="1"/>
    </xf>
    <xf numFmtId="0" fontId="27" fillId="0" borderId="0" xfId="0" applyFont="1" applyAlignment="1">
      <alignment horizontal="left" vertical="top" wrapText="1"/>
    </xf>
    <xf numFmtId="0" fontId="26" fillId="0" borderId="0" xfId="0" applyFont="1" applyAlignment="1">
      <alignment horizontal="left" vertical="top"/>
    </xf>
    <xf numFmtId="0" fontId="19" fillId="0" borderId="6" xfId="0" applyFont="1" applyBorder="1" applyAlignment="1">
      <alignment horizontal="center" vertical="top" wrapText="1"/>
    </xf>
    <xf numFmtId="0" fontId="29" fillId="0" borderId="0" xfId="0" applyFont="1" applyAlignment="1">
      <alignment horizontal="justify" vertical="top" wrapText="1"/>
    </xf>
    <xf numFmtId="0" fontId="30" fillId="0" borderId="0" xfId="0" applyFont="1" applyAlignment="1">
      <alignment horizontal="justify" vertical="top" wrapText="1"/>
    </xf>
    <xf numFmtId="0" fontId="29" fillId="0" borderId="0" xfId="0" applyFont="1" applyAlignment="1">
      <alignment horizontal="justify" vertical="top"/>
    </xf>
    <xf numFmtId="0" fontId="30" fillId="0" borderId="0" xfId="0" applyFont="1" applyAlignment="1">
      <alignment horizontal="justify" vertical="top"/>
    </xf>
    <xf numFmtId="0" fontId="28" fillId="0" borderId="0" xfId="0" applyFont="1" applyAlignment="1">
      <alignment horizontal="justify" vertical="top" wrapText="1"/>
    </xf>
    <xf numFmtId="0" fontId="30" fillId="0" borderId="0" xfId="0" applyFont="1" applyAlignment="1">
      <alignment horizontal="justify" vertical="center"/>
    </xf>
    <xf numFmtId="0" fontId="30" fillId="0" borderId="0" xfId="0" applyFont="1" applyAlignment="1">
      <alignment horizontal="left"/>
    </xf>
    <xf numFmtId="0" fontId="19" fillId="0" borderId="0" xfId="0" applyFont="1" applyAlignment="1">
      <alignment vertical="top" wrapText="1"/>
    </xf>
    <xf numFmtId="14" fontId="19" fillId="0" borderId="0" xfId="0" applyNumberFormat="1" applyFont="1" applyAlignment="1">
      <alignment horizontal="left" vertical="top" wrapText="1"/>
    </xf>
    <xf numFmtId="0" fontId="19" fillId="0" borderId="3" xfId="0" applyFont="1" applyBorder="1" applyAlignment="1">
      <alignment horizontal="center" vertical="top" wrapText="1"/>
    </xf>
    <xf numFmtId="49" fontId="19" fillId="0" borderId="0" xfId="0" applyNumberFormat="1" applyFont="1" applyAlignment="1">
      <alignment horizontal="left" vertical="top"/>
    </xf>
    <xf numFmtId="49" fontId="17" fillId="0" borderId="0" xfId="0" applyNumberFormat="1" applyFont="1" applyAlignment="1">
      <alignment horizontal="left" vertical="top"/>
    </xf>
    <xf numFmtId="49" fontId="19" fillId="0" borderId="11" xfId="0" applyNumberFormat="1" applyFont="1" applyBorder="1" applyAlignment="1">
      <alignment horizontal="left" vertical="top"/>
    </xf>
    <xf numFmtId="49" fontId="17" fillId="0" borderId="12" xfId="0" applyNumberFormat="1" applyFont="1" applyBorder="1" applyAlignment="1">
      <alignment horizontal="left" vertical="top"/>
    </xf>
    <xf numFmtId="49" fontId="17" fillId="0" borderId="13" xfId="0" applyNumberFormat="1" applyFont="1" applyBorder="1" applyAlignment="1">
      <alignment horizontal="left" vertical="top"/>
    </xf>
    <xf numFmtId="49" fontId="19" fillId="0" borderId="14" xfId="0" applyNumberFormat="1" applyFont="1" applyBorder="1" applyAlignment="1">
      <alignment horizontal="left" vertical="top"/>
    </xf>
    <xf numFmtId="49" fontId="17" fillId="0" borderId="15" xfId="0" applyNumberFormat="1" applyFont="1" applyBorder="1" applyAlignment="1">
      <alignment horizontal="left" vertical="top"/>
    </xf>
    <xf numFmtId="49" fontId="17" fillId="0" borderId="14" xfId="0" applyNumberFormat="1" applyFont="1" applyBorder="1" applyAlignment="1">
      <alignment horizontal="left" vertical="top"/>
    </xf>
    <xf numFmtId="49" fontId="17" fillId="0" borderId="16" xfId="0" applyNumberFormat="1" applyFont="1" applyBorder="1" applyAlignment="1">
      <alignment horizontal="left" vertical="top"/>
    </xf>
    <xf numFmtId="49" fontId="19" fillId="0" borderId="10" xfId="0" applyNumberFormat="1" applyFont="1" applyBorder="1" applyAlignment="1">
      <alignment horizontal="left" vertical="top"/>
    </xf>
    <xf numFmtId="49" fontId="17" fillId="0" borderId="10" xfId="0" applyNumberFormat="1" applyFont="1" applyBorder="1" applyAlignment="1">
      <alignment horizontal="left" vertical="top"/>
    </xf>
    <xf numFmtId="49" fontId="17" fillId="0" borderId="6" xfId="0" applyNumberFormat="1" applyFont="1" applyBorder="1" applyAlignment="1">
      <alignment horizontal="left" vertical="top"/>
    </xf>
    <xf numFmtId="49" fontId="19" fillId="0" borderId="12" xfId="0" applyNumberFormat="1" applyFont="1" applyBorder="1" applyAlignment="1">
      <alignment horizontal="left" vertical="top"/>
    </xf>
    <xf numFmtId="49" fontId="34" fillId="0" borderId="0" xfId="0" applyNumberFormat="1" applyFont="1" applyAlignment="1">
      <alignment horizontal="left" vertical="top"/>
    </xf>
    <xf numFmtId="49" fontId="35" fillId="0" borderId="0" xfId="0" applyNumberFormat="1" applyFont="1" applyAlignment="1">
      <alignment horizontal="left" vertical="top"/>
    </xf>
    <xf numFmtId="0" fontId="17" fillId="0" borderId="10" xfId="0" applyFont="1" applyBorder="1" applyAlignment="1">
      <alignment horizontal="center" vertical="top" wrapText="1"/>
    </xf>
    <xf numFmtId="0" fontId="19" fillId="0" borderId="3" xfId="0" applyFont="1" applyBorder="1" applyAlignment="1">
      <alignment horizontal="justify" wrapText="1"/>
    </xf>
    <xf numFmtId="0" fontId="17" fillId="0" borderId="3" xfId="0" applyFont="1" applyBorder="1" applyAlignment="1">
      <alignment horizontal="justify" wrapText="1"/>
    </xf>
    <xf numFmtId="0" fontId="18" fillId="2" borderId="12" xfId="0" applyFont="1" applyFill="1" applyBorder="1" applyAlignment="1">
      <alignment horizontal="center" vertical="center" wrapText="1"/>
    </xf>
    <xf numFmtId="0" fontId="17" fillId="0" borderId="17" xfId="0" applyFont="1" applyBorder="1" applyAlignment="1">
      <alignment horizontal="center" vertical="center" wrapText="1"/>
    </xf>
    <xf numFmtId="0" fontId="17" fillId="0" borderId="12" xfId="0" applyFont="1" applyBorder="1" applyAlignment="1">
      <alignment horizontal="center" vertical="top" wrapText="1"/>
    </xf>
    <xf numFmtId="0" fontId="17" fillId="0" borderId="0" xfId="0" applyFont="1" applyAlignment="1">
      <alignment horizontal="center" vertical="top" wrapText="1"/>
    </xf>
    <xf numFmtId="0" fontId="19" fillId="0" borderId="0" xfId="0" applyFont="1" applyAlignment="1">
      <alignment horizontal="center" vertical="top" wrapText="1"/>
    </xf>
    <xf numFmtId="0" fontId="37" fillId="0" borderId="0" xfId="0" applyFont="1" applyAlignment="1">
      <alignment horizontal="center" vertical="top" wrapText="1"/>
    </xf>
    <xf numFmtId="0" fontId="17" fillId="0" borderId="12" xfId="0" applyFont="1" applyBorder="1" applyAlignment="1">
      <alignment vertical="top"/>
    </xf>
    <xf numFmtId="0" fontId="17" fillId="0" borderId="3" xfId="0" applyFont="1" applyBorder="1" applyAlignment="1">
      <alignment horizontal="center" vertical="top"/>
    </xf>
    <xf numFmtId="0" fontId="19" fillId="0" borderId="7" xfId="0" applyFont="1" applyBorder="1" applyAlignment="1">
      <alignment horizontal="center" vertical="top" wrapText="1"/>
    </xf>
    <xf numFmtId="0" fontId="19" fillId="0" borderId="0" xfId="0" applyFont="1" applyAlignment="1">
      <alignment vertical="top"/>
    </xf>
    <xf numFmtId="0" fontId="2" fillId="0" borderId="0" xfId="0" applyFont="1" applyAlignment="1">
      <alignment horizontal="right" vertical="top" wrapText="1"/>
    </xf>
    <xf numFmtId="0" fontId="40" fillId="0" borderId="0" xfId="0" applyFont="1" applyAlignment="1">
      <alignment horizontal="justify" vertical="top" wrapText="1"/>
    </xf>
    <xf numFmtId="0" fontId="0" fillId="0" borderId="0" xfId="0" applyAlignment="1">
      <alignment vertical="top"/>
    </xf>
    <xf numFmtId="0" fontId="18" fillId="0" borderId="0" xfId="0" applyFont="1" applyAlignment="1">
      <alignment horizontal="left" vertical="center"/>
    </xf>
    <xf numFmtId="0" fontId="19" fillId="0" borderId="0" xfId="0" applyFont="1" applyAlignment="1">
      <alignment horizontal="left" vertical="center"/>
    </xf>
    <xf numFmtId="0" fontId="18" fillId="0" borderId="0" xfId="0" applyFont="1" applyAlignment="1">
      <alignment horizontal="left" vertical="top"/>
    </xf>
    <xf numFmtId="0" fontId="18" fillId="0" borderId="0" xfId="0" applyFont="1" applyAlignment="1">
      <alignment horizontal="left" vertical="top" wrapText="1"/>
    </xf>
    <xf numFmtId="0" fontId="17" fillId="0" borderId="6" xfId="0" applyFont="1" applyBorder="1" applyAlignment="1">
      <alignment horizontal="left" vertical="top" wrapText="1"/>
    </xf>
    <xf numFmtId="0" fontId="17" fillId="0" borderId="7" xfId="0" applyFont="1" applyBorder="1" applyAlignment="1">
      <alignment horizontal="left" vertical="top" wrapText="1"/>
    </xf>
    <xf numFmtId="0" fontId="19" fillId="0" borderId="7" xfId="0" applyFont="1" applyBorder="1" applyAlignment="1">
      <alignment horizontal="left" vertical="top" wrapText="1"/>
    </xf>
    <xf numFmtId="0" fontId="19" fillId="0" borderId="6" xfId="0" applyFont="1" applyBorder="1" applyAlignment="1">
      <alignment horizontal="left" vertical="top" wrapText="1"/>
    </xf>
    <xf numFmtId="0" fontId="41" fillId="0" borderId="0" xfId="0" applyFont="1" applyAlignment="1">
      <alignment horizontal="justify"/>
    </xf>
    <xf numFmtId="0" fontId="17" fillId="0" borderId="3" xfId="0" applyFont="1" applyBorder="1" applyAlignment="1">
      <alignment horizontal="justify" vertical="top" wrapText="1"/>
    </xf>
    <xf numFmtId="0" fontId="19" fillId="0" borderId="3" xfId="0" applyFont="1" applyBorder="1" applyAlignment="1">
      <alignment horizontal="justify" vertical="top" wrapText="1"/>
    </xf>
    <xf numFmtId="0" fontId="19" fillId="2" borderId="3" xfId="0" applyFont="1" applyFill="1" applyBorder="1" applyAlignment="1">
      <alignment horizontal="justify" vertical="top" wrapText="1"/>
    </xf>
    <xf numFmtId="0" fontId="40" fillId="2" borderId="3" xfId="0" applyFont="1" applyFill="1" applyBorder="1" applyAlignment="1">
      <alignment horizontal="justify" vertical="top" wrapText="1"/>
    </xf>
    <xf numFmtId="0" fontId="44" fillId="0" borderId="3" xfId="0" applyFont="1" applyBorder="1" applyAlignment="1">
      <alignment horizontal="right" vertical="top" wrapText="1"/>
    </xf>
    <xf numFmtId="0" fontId="40" fillId="0" borderId="3" xfId="0" applyFont="1" applyBorder="1" applyAlignment="1">
      <alignment horizontal="justify" vertical="top" wrapText="1"/>
    </xf>
    <xf numFmtId="0" fontId="2" fillId="0" borderId="3" xfId="0" applyFont="1" applyBorder="1" applyAlignment="1">
      <alignment horizontal="right" vertical="top" wrapText="1"/>
    </xf>
    <xf numFmtId="0" fontId="36" fillId="0" borderId="0" xfId="0" applyFont="1" applyAlignment="1">
      <alignment vertical="top" wrapText="1"/>
    </xf>
    <xf numFmtId="0" fontId="36" fillId="2" borderId="3" xfId="0" applyFont="1" applyFill="1" applyBorder="1" applyAlignment="1">
      <alignment horizontal="justify" vertical="top" wrapText="1"/>
    </xf>
    <xf numFmtId="0" fontId="36" fillId="0" borderId="0" xfId="0" applyFont="1" applyAlignment="1">
      <alignment horizontal="left" vertical="top"/>
    </xf>
    <xf numFmtId="0" fontId="36" fillId="0" borderId="0" xfId="0" applyFont="1" applyAlignment="1">
      <alignment vertical="top"/>
    </xf>
    <xf numFmtId="0" fontId="36" fillId="0" borderId="3" xfId="26" applyFont="1" applyBorder="1">
      <alignment vertical="center"/>
    </xf>
    <xf numFmtId="0" fontId="36" fillId="0" borderId="3" xfId="0" applyFont="1" applyBorder="1" applyAlignment="1">
      <alignment vertical="top" wrapText="1"/>
    </xf>
    <xf numFmtId="0" fontId="36" fillId="0" borderId="3" xfId="0" applyFont="1" applyBorder="1" applyAlignment="1">
      <alignment vertical="top"/>
    </xf>
    <xf numFmtId="0" fontId="36" fillId="0" borderId="3" xfId="26" quotePrefix="1" applyFont="1" applyBorder="1">
      <alignment vertical="center"/>
    </xf>
    <xf numFmtId="0" fontId="36" fillId="0" borderId="3" xfId="26" applyFont="1" applyBorder="1" applyAlignment="1">
      <alignment horizontal="right" vertical="center"/>
    </xf>
    <xf numFmtId="0" fontId="36" fillId="0" borderId="3" xfId="26" applyFont="1" applyBorder="1" applyAlignment="1">
      <alignment horizontal="left" vertical="center"/>
    </xf>
    <xf numFmtId="0" fontId="36" fillId="2" borderId="3" xfId="0" applyFont="1" applyFill="1" applyBorder="1" applyAlignment="1">
      <alignment vertical="top" wrapText="1"/>
    </xf>
    <xf numFmtId="14" fontId="21" fillId="0" borderId="0" xfId="0" applyNumberFormat="1" applyFont="1" applyAlignment="1">
      <alignment horizontal="left" vertical="top" wrapText="1"/>
    </xf>
    <xf numFmtId="0" fontId="32" fillId="0" borderId="0" xfId="0" applyFont="1" applyAlignment="1">
      <alignment horizontal="left" vertical="top" wrapText="1"/>
    </xf>
    <xf numFmtId="0" fontId="32" fillId="0" borderId="0" xfId="0" applyFont="1" applyAlignment="1">
      <alignment horizontal="left" vertical="top"/>
    </xf>
    <xf numFmtId="0" fontId="32" fillId="0" borderId="9" xfId="0" applyFont="1" applyBorder="1" applyAlignment="1">
      <alignment vertical="top" wrapText="1"/>
    </xf>
    <xf numFmtId="0" fontId="21" fillId="0" borderId="6" xfId="0" applyFont="1" applyBorder="1" applyAlignment="1">
      <alignment vertical="top" wrapText="1"/>
    </xf>
    <xf numFmtId="0" fontId="45" fillId="0" borderId="3" xfId="26" applyFont="1" applyBorder="1">
      <alignment vertical="center"/>
    </xf>
    <xf numFmtId="0" fontId="45" fillId="0" borderId="3" xfId="26" applyFont="1" applyBorder="1" applyAlignment="1">
      <alignment horizontal="left" vertical="center"/>
    </xf>
    <xf numFmtId="14" fontId="46" fillId="0" borderId="0" xfId="0" applyNumberFormat="1" applyFont="1" applyAlignment="1">
      <alignment horizontal="left" vertical="top" wrapText="1"/>
    </xf>
    <xf numFmtId="0" fontId="47" fillId="0" borderId="0" xfId="0" applyFont="1" applyAlignment="1">
      <alignment horizontal="left" vertical="top" wrapText="1"/>
    </xf>
    <xf numFmtId="0" fontId="47" fillId="0" borderId="0" xfId="0" applyFont="1" applyAlignment="1">
      <alignment horizontal="left" vertical="top"/>
    </xf>
    <xf numFmtId="0" fontId="46" fillId="0" borderId="6" xfId="0" applyFont="1" applyBorder="1" applyAlignment="1">
      <alignment horizontal="center" vertical="top" wrapText="1"/>
    </xf>
    <xf numFmtId="0" fontId="19" fillId="0" borderId="3" xfId="0" applyFont="1" applyBorder="1" applyAlignment="1">
      <alignment vertical="top"/>
    </xf>
    <xf numFmtId="0" fontId="48" fillId="0" borderId="0" xfId="0" applyFont="1" applyAlignment="1">
      <alignment vertical="top"/>
    </xf>
    <xf numFmtId="0" fontId="49" fillId="0" borderId="0" xfId="0" applyFont="1" applyAlignment="1">
      <alignment vertical="top" wrapText="1"/>
    </xf>
    <xf numFmtId="0" fontId="49" fillId="0" borderId="0" xfId="0" applyFont="1" applyAlignment="1">
      <alignment horizontal="center" vertical="top"/>
    </xf>
    <xf numFmtId="0" fontId="49" fillId="0" borderId="0" xfId="0" applyFont="1" applyAlignment="1">
      <alignment vertical="top"/>
    </xf>
    <xf numFmtId="0" fontId="50" fillId="2" borderId="3" xfId="0" applyFont="1" applyFill="1" applyBorder="1" applyAlignment="1">
      <alignment horizontal="right" vertical="top"/>
    </xf>
    <xf numFmtId="0" fontId="50" fillId="2" borderId="3" xfId="0" applyFont="1" applyFill="1" applyBorder="1" applyAlignment="1">
      <alignment horizontal="center" vertical="top"/>
    </xf>
    <xf numFmtId="0" fontId="50" fillId="0" borderId="0" xfId="0" applyFont="1" applyAlignment="1">
      <alignment horizontal="center" vertical="top"/>
    </xf>
    <xf numFmtId="0" fontId="49" fillId="0" borderId="3" xfId="0" applyFont="1" applyBorder="1" applyAlignment="1">
      <alignment horizontal="right" vertical="top"/>
    </xf>
    <xf numFmtId="0" fontId="19" fillId="0" borderId="3" xfId="0" applyFont="1" applyBorder="1" applyAlignment="1">
      <alignment horizontal="center" vertical="top"/>
    </xf>
    <xf numFmtId="0" fontId="50" fillId="0" borderId="0" xfId="0" applyFont="1" applyAlignment="1">
      <alignment vertical="top" wrapText="1"/>
    </xf>
    <xf numFmtId="0" fontId="50" fillId="0" borderId="0" xfId="0" applyFont="1" applyAlignment="1">
      <alignment vertical="top"/>
    </xf>
    <xf numFmtId="0" fontId="50" fillId="0" borderId="0" xfId="0" applyFont="1" applyAlignment="1">
      <alignment horizontal="left" vertical="top" wrapText="1"/>
    </xf>
    <xf numFmtId="0" fontId="49" fillId="0" borderId="0" xfId="0" applyFont="1" applyAlignment="1">
      <alignment horizontal="left" vertical="top" wrapText="1"/>
    </xf>
    <xf numFmtId="0" fontId="49" fillId="2" borderId="3" xfId="0" applyFont="1" applyFill="1" applyBorder="1" applyAlignment="1">
      <alignment horizontal="center" vertical="top"/>
    </xf>
    <xf numFmtId="0" fontId="19" fillId="2" borderId="3" xfId="0" applyFont="1" applyFill="1" applyBorder="1" applyAlignment="1">
      <alignment horizontal="center" vertical="top" wrapText="1"/>
    </xf>
    <xf numFmtId="0" fontId="19" fillId="2" borderId="3" xfId="0" applyFont="1" applyFill="1" applyBorder="1" applyAlignment="1">
      <alignment horizontal="center" vertical="top"/>
    </xf>
    <xf numFmtId="0" fontId="49" fillId="2" borderId="3" xfId="0" applyFont="1" applyFill="1" applyBorder="1" applyAlignment="1">
      <alignment horizontal="center" vertical="top" wrapText="1"/>
    </xf>
    <xf numFmtId="0" fontId="51" fillId="0" borderId="0" xfId="0" applyFont="1" applyAlignment="1">
      <alignment vertical="top"/>
    </xf>
    <xf numFmtId="0" fontId="49" fillId="0" borderId="3" xfId="28" applyFont="1" applyBorder="1" applyAlignment="1">
      <alignment vertical="top" wrapText="1"/>
    </xf>
    <xf numFmtId="0" fontId="19" fillId="0" borderId="3" xfId="0" applyFont="1" applyBorder="1" applyAlignment="1">
      <alignment horizontal="right" vertical="top"/>
    </xf>
    <xf numFmtId="0" fontId="49" fillId="0" borderId="3" xfId="28" applyFont="1" applyBorder="1" applyAlignment="1">
      <alignment horizontal="center" vertical="top" wrapText="1"/>
    </xf>
    <xf numFmtId="0" fontId="52" fillId="0" borderId="3" xfId="0" applyFont="1" applyBorder="1" applyAlignment="1">
      <alignment vertical="top" wrapText="1"/>
    </xf>
    <xf numFmtId="14" fontId="49" fillId="0" borderId="0" xfId="0" applyNumberFormat="1" applyFont="1" applyAlignment="1">
      <alignment horizontal="left" vertical="top" wrapText="1"/>
    </xf>
    <xf numFmtId="0" fontId="49" fillId="0" borderId="0" xfId="0" applyFont="1" applyAlignment="1">
      <alignment horizontal="left" vertical="top"/>
    </xf>
    <xf numFmtId="14" fontId="53" fillId="0" borderId="0" xfId="0" applyNumberFormat="1" applyFont="1" applyAlignment="1">
      <alignment horizontal="left" vertical="top" wrapText="1"/>
    </xf>
    <xf numFmtId="0" fontId="38" fillId="0" borderId="0" xfId="0" applyFont="1" applyAlignment="1">
      <alignment vertical="top" wrapText="1"/>
    </xf>
    <xf numFmtId="0" fontId="38" fillId="0" borderId="0" xfId="0" applyFont="1" applyAlignment="1">
      <alignment vertical="top"/>
    </xf>
    <xf numFmtId="0" fontId="47" fillId="0" borderId="0" xfId="0" applyFont="1" applyAlignment="1">
      <alignment vertical="top" wrapText="1"/>
    </xf>
    <xf numFmtId="0" fontId="53" fillId="0" borderId="0" xfId="0" applyFont="1" applyAlignment="1">
      <alignment horizontal="left" vertical="top"/>
    </xf>
    <xf numFmtId="0" fontId="54" fillId="0" borderId="0" xfId="0" applyFont="1" applyAlignment="1">
      <alignment vertical="top" wrapText="1"/>
    </xf>
    <xf numFmtId="0" fontId="54" fillId="0" borderId="0" xfId="0" applyFont="1" applyAlignment="1">
      <alignment horizontal="left" vertical="top" wrapText="1"/>
    </xf>
    <xf numFmtId="0" fontId="54" fillId="0" borderId="0" xfId="0" applyFont="1" applyAlignment="1">
      <alignment vertical="top"/>
    </xf>
    <xf numFmtId="0" fontId="54" fillId="0" borderId="0" xfId="0" applyFont="1" applyAlignment="1">
      <alignment horizontal="left" vertical="top"/>
    </xf>
    <xf numFmtId="14" fontId="54" fillId="0" borderId="0" xfId="0" applyNumberFormat="1" applyFont="1" applyAlignment="1">
      <alignment horizontal="left" vertical="top" wrapText="1"/>
    </xf>
    <xf numFmtId="0" fontId="54" fillId="0" borderId="0" xfId="0" applyFont="1" applyAlignment="1">
      <alignment horizontal="center" vertical="top"/>
    </xf>
    <xf numFmtId="14" fontId="54" fillId="0" borderId="0" xfId="0" applyNumberFormat="1" applyFont="1" applyAlignment="1">
      <alignment horizontal="justify" vertical="top" wrapText="1"/>
    </xf>
    <xf numFmtId="0" fontId="54" fillId="0" borderId="0" xfId="0" applyFont="1" applyAlignment="1">
      <alignment horizontal="justify" vertical="top" wrapText="1"/>
    </xf>
    <xf numFmtId="0" fontId="55" fillId="0" borderId="3" xfId="23" applyFont="1" applyBorder="1" applyAlignment="1" applyProtection="1">
      <alignment vertical="top"/>
    </xf>
    <xf numFmtId="0" fontId="56" fillId="0" borderId="3" xfId="23" applyFont="1" applyBorder="1" applyAlignment="1" applyProtection="1">
      <alignment horizontal="left" vertical="top"/>
    </xf>
    <xf numFmtId="49" fontId="0" fillId="0" borderId="0" xfId="0" applyNumberFormat="1"/>
    <xf numFmtId="49" fontId="57" fillId="0" borderId="0" xfId="0" applyNumberFormat="1" applyFont="1"/>
    <xf numFmtId="0" fontId="57" fillId="0" borderId="0" xfId="0" applyFont="1"/>
    <xf numFmtId="0" fontId="58" fillId="0" borderId="0" xfId="23" applyFont="1" applyAlignment="1" applyProtection="1">
      <alignment vertical="top"/>
    </xf>
    <xf numFmtId="0" fontId="17" fillId="0" borderId="0" xfId="29" applyFont="1" applyAlignment="1">
      <alignment vertical="top"/>
    </xf>
    <xf numFmtId="0" fontId="19" fillId="2" borderId="7" xfId="29" applyFont="1" applyFill="1" applyBorder="1" applyAlignment="1">
      <alignment horizontal="center" vertical="top" wrapText="1"/>
    </xf>
    <xf numFmtId="0" fontId="17" fillId="0" borderId="3" xfId="29" applyFont="1" applyBorder="1" applyAlignment="1">
      <alignment vertical="top"/>
    </xf>
    <xf numFmtId="49" fontId="17" fillId="0" borderId="9" xfId="29" applyNumberFormat="1" applyFont="1" applyBorder="1" applyAlignment="1">
      <alignment horizontal="center" vertical="top" wrapText="1"/>
    </xf>
    <xf numFmtId="190" fontId="17" fillId="0" borderId="6" xfId="29" applyNumberFormat="1" applyFont="1" applyBorder="1" applyAlignment="1">
      <alignment horizontal="center" vertical="top" wrapText="1"/>
    </xf>
    <xf numFmtId="0" fontId="19" fillId="0" borderId="6" xfId="29" applyFont="1" applyBorder="1" applyAlignment="1">
      <alignment horizontal="center" vertical="top" wrapText="1"/>
    </xf>
    <xf numFmtId="0" fontId="17" fillId="0" borderId="6" xfId="29" applyFont="1" applyBorder="1" applyAlignment="1">
      <alignment horizontal="center" vertical="top" wrapText="1"/>
    </xf>
    <xf numFmtId="0" fontId="19" fillId="0" borderId="6" xfId="29" applyFont="1" applyBorder="1" applyAlignment="1">
      <alignment horizontal="left" vertical="top" wrapText="1"/>
    </xf>
    <xf numFmtId="49" fontId="17" fillId="0" borderId="6" xfId="0" applyNumberFormat="1" applyFont="1" applyBorder="1" applyAlignment="1">
      <alignment horizontal="center" vertical="top" wrapText="1"/>
    </xf>
    <xf numFmtId="190" fontId="17" fillId="0" borderId="6" xfId="0" applyNumberFormat="1" applyFont="1" applyBorder="1" applyAlignment="1">
      <alignment horizontal="center" vertical="top" wrapText="1"/>
    </xf>
    <xf numFmtId="0" fontId="36" fillId="0" borderId="6" xfId="0" applyFont="1" applyBorder="1" applyAlignment="1">
      <alignment horizontal="left" vertical="top" wrapText="1"/>
    </xf>
    <xf numFmtId="49" fontId="17" fillId="0" borderId="9" xfId="0" applyNumberFormat="1" applyFont="1" applyBorder="1" applyAlignment="1">
      <alignment horizontal="center" vertical="top" wrapText="1"/>
    </xf>
    <xf numFmtId="49" fontId="19" fillId="0" borderId="6" xfId="29" applyNumberFormat="1" applyFont="1" applyBorder="1" applyAlignment="1">
      <alignment horizontal="center" vertical="top" wrapText="1"/>
    </xf>
    <xf numFmtId="49" fontId="17" fillId="0" borderId="6" xfId="29" applyNumberFormat="1" applyFont="1" applyBorder="1" applyAlignment="1">
      <alignment horizontal="center" vertical="top" wrapText="1"/>
    </xf>
    <xf numFmtId="0" fontId="49" fillId="0" borderId="3" xfId="29" applyFont="1" applyBorder="1" applyAlignment="1">
      <alignment vertical="top"/>
    </xf>
    <xf numFmtId="0" fontId="42" fillId="0" borderId="6" xfId="29" applyFont="1" applyBorder="1" applyAlignment="1">
      <alignment horizontal="center" vertical="top" wrapText="1"/>
    </xf>
    <xf numFmtId="0" fontId="2" fillId="0" borderId="6" xfId="29" applyBorder="1" applyAlignment="1">
      <alignment horizontal="center" vertical="top" wrapText="1"/>
    </xf>
    <xf numFmtId="0" fontId="36" fillId="0" borderId="6" xfId="29" applyFont="1" applyBorder="1" applyAlignment="1">
      <alignment horizontal="left" vertical="top" wrapText="1"/>
    </xf>
    <xf numFmtId="0" fontId="49" fillId="0" borderId="0" xfId="29" applyFont="1" applyAlignment="1">
      <alignment vertical="top"/>
    </xf>
    <xf numFmtId="189" fontId="17" fillId="0" borderId="0" xfId="29" applyNumberFormat="1" applyFont="1" applyAlignment="1">
      <alignment horizontal="center" vertical="top"/>
    </xf>
    <xf numFmtId="14" fontId="17" fillId="0" borderId="0" xfId="29" applyNumberFormat="1" applyFont="1" applyAlignment="1">
      <alignment vertical="top"/>
    </xf>
    <xf numFmtId="0" fontId="17" fillId="0" borderId="0" xfId="29" applyFont="1" applyAlignment="1">
      <alignment vertical="top" wrapText="1"/>
    </xf>
    <xf numFmtId="0" fontId="46" fillId="0" borderId="3" xfId="29" applyFont="1" applyBorder="1" applyAlignment="1">
      <alignment vertical="top"/>
    </xf>
    <xf numFmtId="49" fontId="46" fillId="0" borderId="9" xfId="29" applyNumberFormat="1" applyFont="1" applyBorder="1" applyAlignment="1">
      <alignment horizontal="center" vertical="top" wrapText="1"/>
    </xf>
    <xf numFmtId="190" fontId="46" fillId="0" borderId="6" xfId="29" applyNumberFormat="1" applyFont="1" applyBorder="1" applyAlignment="1">
      <alignment horizontal="center" vertical="top" wrapText="1"/>
    </xf>
    <xf numFmtId="0" fontId="47" fillId="0" borderId="6" xfId="29" applyFont="1" applyBorder="1" applyAlignment="1">
      <alignment horizontal="center" vertical="top" wrapText="1"/>
    </xf>
    <xf numFmtId="49" fontId="47" fillId="0" borderId="6" xfId="29" applyNumberFormat="1" applyFont="1" applyBorder="1" applyAlignment="1">
      <alignment horizontal="center" vertical="top" wrapText="1"/>
    </xf>
    <xf numFmtId="0" fontId="46" fillId="0" borderId="6" xfId="29" applyFont="1" applyBorder="1" applyAlignment="1">
      <alignment horizontal="center" vertical="top" wrapText="1"/>
    </xf>
    <xf numFmtId="0" fontId="45" fillId="0" borderId="6" xfId="29" applyFont="1" applyBorder="1" applyAlignment="1">
      <alignment horizontal="left" vertical="top" wrapText="1"/>
    </xf>
    <xf numFmtId="0" fontId="46" fillId="0" borderId="0" xfId="29" applyFont="1" applyAlignment="1">
      <alignment vertical="top"/>
    </xf>
    <xf numFmtId="0" fontId="17" fillId="4" borderId="6" xfId="0" applyFont="1" applyFill="1" applyBorder="1" applyAlignment="1">
      <alignment horizontal="center" vertical="top" wrapText="1"/>
    </xf>
    <xf numFmtId="0" fontId="46" fillId="0" borderId="8" xfId="0" applyFont="1" applyBorder="1" applyAlignment="1">
      <alignment vertical="top" wrapText="1"/>
    </xf>
    <xf numFmtId="0" fontId="47" fillId="0" borderId="9" xfId="0" applyFont="1" applyBorder="1" applyAlignment="1">
      <alignment vertical="top" wrapText="1"/>
    </xf>
    <xf numFmtId="0" fontId="46" fillId="0" borderId="6" xfId="0" applyFont="1" applyBorder="1" applyAlignment="1">
      <alignment vertical="top" wrapText="1"/>
    </xf>
    <xf numFmtId="0" fontId="46" fillId="0" borderId="7" xfId="0" applyFont="1" applyBorder="1" applyAlignment="1">
      <alignment horizontal="center" vertical="top" wrapText="1"/>
    </xf>
    <xf numFmtId="0" fontId="46" fillId="0" borderId="6" xfId="0" applyFont="1" applyBorder="1" applyAlignment="1">
      <alignment horizontal="right" vertical="top" wrapText="1"/>
    </xf>
    <xf numFmtId="0" fontId="46" fillId="0" borderId="7" xfId="0" applyFont="1" applyBorder="1" applyAlignment="1">
      <alignment horizontal="right" vertical="top" wrapText="1"/>
    </xf>
    <xf numFmtId="0" fontId="47" fillId="0" borderId="6" xfId="0" applyFont="1" applyBorder="1" applyAlignment="1">
      <alignment horizontal="left" vertical="top" wrapText="1"/>
    </xf>
    <xf numFmtId="0" fontId="47" fillId="0" borderId="6" xfId="0" applyFont="1" applyBorder="1" applyAlignment="1">
      <alignment vertical="top" wrapText="1"/>
    </xf>
    <xf numFmtId="0" fontId="46" fillId="0" borderId="0" xfId="0" applyFont="1" applyAlignment="1">
      <alignment vertical="top"/>
    </xf>
    <xf numFmtId="0" fontId="46" fillId="0" borderId="3" xfId="0" applyFont="1" applyBorder="1" applyAlignment="1">
      <alignment vertical="top" wrapText="1"/>
    </xf>
    <xf numFmtId="0" fontId="47" fillId="0" borderId="7" xfId="0" applyFont="1" applyBorder="1" applyAlignment="1">
      <alignment vertical="top" wrapText="1"/>
    </xf>
    <xf numFmtId="0" fontId="46" fillId="0" borderId="3" xfId="0" applyFont="1" applyBorder="1" applyAlignment="1">
      <alignment horizontal="center" vertical="top" wrapText="1"/>
    </xf>
    <xf numFmtId="0" fontId="46" fillId="0" borderId="7" xfId="0" applyFont="1" applyBorder="1" applyAlignment="1">
      <alignment vertical="top" wrapText="1"/>
    </xf>
    <xf numFmtId="0" fontId="47" fillId="0" borderId="7" xfId="0" applyFont="1" applyBorder="1" applyAlignment="1">
      <alignment horizontal="left" vertical="top" wrapText="1"/>
    </xf>
    <xf numFmtId="0" fontId="47" fillId="0" borderId="3" xfId="0" applyFont="1" applyBorder="1" applyAlignment="1">
      <alignment vertical="top" wrapText="1"/>
    </xf>
    <xf numFmtId="0" fontId="59" fillId="0" borderId="3" xfId="26" applyFont="1" applyBorder="1" applyAlignment="1">
      <alignment horizontal="right" vertical="center"/>
    </xf>
    <xf numFmtId="0" fontId="59" fillId="0" borderId="3" xfId="26" applyFont="1" applyBorder="1">
      <alignment vertical="center"/>
    </xf>
    <xf numFmtId="0" fontId="59" fillId="0" borderId="3" xfId="0" applyFont="1" applyBorder="1" applyAlignment="1">
      <alignment vertical="top" wrapText="1"/>
    </xf>
    <xf numFmtId="0" fontId="36" fillId="0" borderId="3" xfId="26" quotePrefix="1" applyFont="1" applyBorder="1" applyAlignment="1">
      <alignment horizontal="left" vertical="center"/>
    </xf>
    <xf numFmtId="14" fontId="60" fillId="0" borderId="0" xfId="0" applyNumberFormat="1" applyFont="1" applyAlignment="1">
      <alignment horizontal="justify" vertical="top" wrapText="1"/>
    </xf>
    <xf numFmtId="0" fontId="60" fillId="0" borderId="0" xfId="0" applyFont="1" applyAlignment="1">
      <alignment horizontal="justify" vertical="top" wrapText="1"/>
    </xf>
    <xf numFmtId="0" fontId="60" fillId="0" borderId="0" xfId="0" applyFont="1" applyAlignment="1">
      <alignment horizontal="left" vertical="top"/>
    </xf>
    <xf numFmtId="0" fontId="61" fillId="0" borderId="0" xfId="0" applyFont="1" applyAlignment="1">
      <alignment horizontal="justify" vertical="top" wrapText="1"/>
    </xf>
    <xf numFmtId="0" fontId="62" fillId="0" borderId="0" xfId="0" applyFont="1" applyAlignment="1">
      <alignment horizontal="justify" vertical="top" wrapText="1"/>
    </xf>
    <xf numFmtId="49" fontId="17" fillId="0" borderId="3" xfId="0" applyNumberFormat="1" applyFont="1" applyBorder="1" applyAlignment="1">
      <alignment horizontal="justify" vertical="top" wrapText="1"/>
    </xf>
    <xf numFmtId="0" fontId="63" fillId="0" borderId="3" xfId="0" applyFont="1" applyBorder="1" applyAlignment="1">
      <alignment vertical="top" wrapText="1"/>
    </xf>
    <xf numFmtId="0" fontId="64" fillId="0" borderId="7" xfId="0" applyFont="1" applyBorder="1" applyAlignment="1">
      <alignment vertical="top" wrapText="1"/>
    </xf>
    <xf numFmtId="0" fontId="63" fillId="0" borderId="3" xfId="0" applyFont="1" applyBorder="1" applyAlignment="1">
      <alignment horizontal="center" vertical="top" wrapText="1"/>
    </xf>
    <xf numFmtId="0" fontId="63" fillId="0" borderId="7" xfId="0" applyFont="1" applyBorder="1" applyAlignment="1">
      <alignment vertical="top" wrapText="1"/>
    </xf>
    <xf numFmtId="0" fontId="63" fillId="0" borderId="7" xfId="0" applyFont="1" applyBorder="1" applyAlignment="1">
      <alignment horizontal="right" vertical="top" wrapText="1"/>
    </xf>
    <xf numFmtId="0" fontId="63" fillId="0" borderId="7" xfId="0" applyFont="1" applyBorder="1" applyAlignment="1">
      <alignment horizontal="center" vertical="top" wrapText="1"/>
    </xf>
    <xf numFmtId="0" fontId="63" fillId="0" borderId="6" xfId="0" applyFont="1" applyBorder="1" applyAlignment="1">
      <alignment horizontal="center" vertical="top" wrapText="1"/>
    </xf>
    <xf numFmtId="0" fontId="64" fillId="0" borderId="7" xfId="0" applyFont="1" applyBorder="1" applyAlignment="1">
      <alignment horizontal="left" vertical="top" wrapText="1"/>
    </xf>
    <xf numFmtId="0" fontId="64" fillId="0" borderId="3" xfId="0" applyFont="1" applyBorder="1" applyAlignment="1">
      <alignment vertical="top" wrapText="1"/>
    </xf>
    <xf numFmtId="0" fontId="63" fillId="0" borderId="0" xfId="0" applyFont="1" applyAlignment="1">
      <alignment vertical="top"/>
    </xf>
    <xf numFmtId="0" fontId="63" fillId="0" borderId="0" xfId="0" applyFont="1" applyAlignment="1">
      <alignment vertical="top" wrapText="1"/>
    </xf>
    <xf numFmtId="14" fontId="63" fillId="0" borderId="0" xfId="0" applyNumberFormat="1" applyFont="1" applyAlignment="1">
      <alignment horizontal="left" vertical="top" wrapText="1"/>
    </xf>
    <xf numFmtId="0" fontId="64" fillId="0" borderId="0" xfId="0" applyFont="1" applyAlignment="1">
      <alignment horizontal="left" vertical="top" wrapText="1"/>
    </xf>
    <xf numFmtId="0" fontId="64" fillId="0" borderId="0" xfId="0" applyFont="1" applyAlignment="1">
      <alignment horizontal="left" vertical="top"/>
    </xf>
    <xf numFmtId="0" fontId="63" fillId="0" borderId="0" xfId="0" applyFont="1" applyAlignment="1">
      <alignment horizontal="center" vertical="top"/>
    </xf>
    <xf numFmtId="0" fontId="63" fillId="0" borderId="0" xfId="0" applyFont="1" applyAlignment="1">
      <alignment horizontal="center" vertical="top" wrapText="1"/>
    </xf>
    <xf numFmtId="0" fontId="63" fillId="0" borderId="0" xfId="0" applyFont="1" applyAlignment="1">
      <alignment horizontal="left" vertical="top"/>
    </xf>
    <xf numFmtId="0" fontId="63" fillId="0" borderId="3" xfId="29" applyFont="1" applyBorder="1" applyAlignment="1">
      <alignment vertical="top"/>
    </xf>
    <xf numFmtId="49" fontId="63" fillId="0" borderId="9" xfId="29" applyNumberFormat="1" applyFont="1" applyBorder="1" applyAlignment="1">
      <alignment horizontal="center" vertical="top" wrapText="1"/>
    </xf>
    <xf numFmtId="190" fontId="63" fillId="0" borderId="6" xfId="29" applyNumberFormat="1" applyFont="1" applyBorder="1" applyAlignment="1">
      <alignment horizontal="center" vertical="top" wrapText="1"/>
    </xf>
    <xf numFmtId="0" fontId="64" fillId="0" borderId="6" xfId="29" applyFont="1" applyBorder="1" applyAlignment="1">
      <alignment horizontal="center" vertical="top" wrapText="1"/>
    </xf>
    <xf numFmtId="49" fontId="64" fillId="0" borderId="6" xfId="29" applyNumberFormat="1" applyFont="1" applyBorder="1" applyAlignment="1">
      <alignment horizontal="center" vertical="top" wrapText="1"/>
    </xf>
    <xf numFmtId="0" fontId="63" fillId="0" borderId="6" xfId="29" applyFont="1" applyBorder="1" applyAlignment="1">
      <alignment horizontal="center" vertical="top" wrapText="1"/>
    </xf>
    <xf numFmtId="0" fontId="65" fillId="0" borderId="6" xfId="29" applyFont="1" applyBorder="1" applyAlignment="1">
      <alignment horizontal="left" vertical="top" wrapText="1"/>
    </xf>
    <xf numFmtId="0" fontId="63" fillId="0" borderId="0" xfId="29" applyFont="1" applyAlignment="1">
      <alignment vertical="top"/>
    </xf>
    <xf numFmtId="0" fontId="47" fillId="0" borderId="15" xfId="0" applyFont="1" applyBorder="1" applyAlignment="1">
      <alignment vertical="top" wrapText="1"/>
    </xf>
    <xf numFmtId="0" fontId="66" fillId="0" borderId="3" xfId="29" applyFont="1" applyBorder="1" applyAlignment="1">
      <alignment vertical="top"/>
    </xf>
    <xf numFmtId="49" fontId="66" fillId="0" borderId="9" xfId="29" applyNumberFormat="1" applyFont="1" applyBorder="1" applyAlignment="1">
      <alignment horizontal="center" vertical="top" wrapText="1"/>
    </xf>
    <xf numFmtId="190" fontId="66" fillId="0" borderId="6" xfId="29" applyNumberFormat="1" applyFont="1" applyBorder="1" applyAlignment="1">
      <alignment horizontal="center" vertical="top" wrapText="1"/>
    </xf>
    <xf numFmtId="0" fontId="67" fillId="0" borderId="6" xfId="29" applyFont="1" applyBorder="1" applyAlignment="1">
      <alignment horizontal="center" vertical="top" wrapText="1"/>
    </xf>
    <xf numFmtId="49" fontId="67" fillId="0" borderId="6" xfId="29" applyNumberFormat="1" applyFont="1" applyBorder="1" applyAlignment="1">
      <alignment horizontal="center" vertical="top" wrapText="1"/>
    </xf>
    <xf numFmtId="0" fontId="66" fillId="0" borderId="6" xfId="29" applyFont="1" applyBorder="1" applyAlignment="1">
      <alignment horizontal="center" vertical="top" wrapText="1"/>
    </xf>
    <xf numFmtId="0" fontId="68" fillId="0" borderId="6" xfId="29" applyFont="1" applyBorder="1" applyAlignment="1">
      <alignment horizontal="left" vertical="top" wrapText="1"/>
    </xf>
    <xf numFmtId="0" fontId="66" fillId="0" borderId="0" xfId="29" applyFont="1" applyAlignment="1">
      <alignment vertical="top"/>
    </xf>
    <xf numFmtId="0" fontId="66" fillId="0" borderId="3" xfId="0" applyFont="1" applyBorder="1" applyAlignment="1">
      <alignment vertical="top" wrapText="1"/>
    </xf>
    <xf numFmtId="0" fontId="67" fillId="0" borderId="7" xfId="0" applyFont="1" applyBorder="1" applyAlignment="1">
      <alignment vertical="top" wrapText="1"/>
    </xf>
    <xf numFmtId="0" fontId="66" fillId="0" borderId="3" xfId="0" applyFont="1" applyBorder="1" applyAlignment="1">
      <alignment horizontal="center" vertical="top" wrapText="1"/>
    </xf>
    <xf numFmtId="0" fontId="66" fillId="0" borderId="7" xfId="0" applyFont="1" applyBorder="1" applyAlignment="1">
      <alignment vertical="top" wrapText="1"/>
    </xf>
    <xf numFmtId="0" fontId="66" fillId="0" borderId="7" xfId="0" applyFont="1" applyBorder="1" applyAlignment="1">
      <alignment horizontal="right" vertical="top" wrapText="1"/>
    </xf>
    <xf numFmtId="0" fontId="66" fillId="0" borderId="7" xfId="0" applyFont="1" applyBorder="1" applyAlignment="1">
      <alignment horizontal="center" vertical="top" wrapText="1"/>
    </xf>
    <xf numFmtId="0" fontId="66" fillId="0" borderId="6" xfId="0" applyFont="1" applyBorder="1" applyAlignment="1">
      <alignment horizontal="center" vertical="top" wrapText="1"/>
    </xf>
    <xf numFmtId="0" fontId="67" fillId="0" borderId="7" xfId="0" applyFont="1" applyBorder="1" applyAlignment="1">
      <alignment horizontal="left" vertical="top" wrapText="1"/>
    </xf>
    <xf numFmtId="0" fontId="67" fillId="0" borderId="3" xfId="0" applyFont="1" applyBorder="1" applyAlignment="1">
      <alignment vertical="top" wrapText="1"/>
    </xf>
    <xf numFmtId="0" fontId="66" fillId="0" borderId="0" xfId="0" applyFont="1" applyAlignment="1">
      <alignment vertical="top"/>
    </xf>
    <xf numFmtId="0" fontId="66" fillId="0" borderId="0" xfId="0" applyFont="1" applyAlignment="1">
      <alignment vertical="top" wrapText="1"/>
    </xf>
    <xf numFmtId="14" fontId="66" fillId="0" borderId="0" xfId="0" applyNumberFormat="1" applyFont="1" applyAlignment="1">
      <alignment horizontal="left" vertical="top" wrapText="1"/>
    </xf>
    <xf numFmtId="0" fontId="67" fillId="0" borderId="0" xfId="0" applyFont="1" applyAlignment="1">
      <alignment horizontal="left" vertical="top" wrapText="1"/>
    </xf>
    <xf numFmtId="0" fontId="67" fillId="0" borderId="0" xfId="0" applyFont="1" applyAlignment="1">
      <alignment horizontal="left" vertical="top"/>
    </xf>
    <xf numFmtId="0" fontId="66" fillId="0" borderId="0" xfId="0" applyFont="1" applyAlignment="1">
      <alignment horizontal="center" vertical="top"/>
    </xf>
    <xf numFmtId="0" fontId="66" fillId="0" borderId="0" xfId="0" applyFont="1" applyAlignment="1">
      <alignment horizontal="center" vertical="top" wrapText="1"/>
    </xf>
    <xf numFmtId="0" fontId="66" fillId="0" borderId="0" xfId="0" applyFont="1" applyAlignment="1">
      <alignment horizontal="left" vertical="top"/>
    </xf>
    <xf numFmtId="0" fontId="70" fillId="0" borderId="9" xfId="0" applyFont="1" applyBorder="1" applyAlignment="1">
      <alignment vertical="top" wrapText="1"/>
    </xf>
    <xf numFmtId="0" fontId="69" fillId="0" borderId="6" xfId="0" applyFont="1" applyBorder="1" applyAlignment="1">
      <alignment vertical="top" wrapText="1"/>
    </xf>
    <xf numFmtId="0" fontId="69" fillId="0" borderId="7" xfId="0" applyFont="1" applyBorder="1" applyAlignment="1">
      <alignment horizontal="center" vertical="top" wrapText="1"/>
    </xf>
    <xf numFmtId="0" fontId="69" fillId="0" borderId="6" xfId="0" applyFont="1" applyBorder="1" applyAlignment="1">
      <alignment horizontal="right" vertical="top" wrapText="1"/>
    </xf>
    <xf numFmtId="0" fontId="69" fillId="0" borderId="7" xfId="0" applyFont="1" applyBorder="1" applyAlignment="1">
      <alignment horizontal="right" vertical="top" wrapText="1"/>
    </xf>
    <xf numFmtId="0" fontId="69" fillId="0" borderId="6" xfId="0" applyFont="1" applyBorder="1" applyAlignment="1">
      <alignment horizontal="center" vertical="top" wrapText="1"/>
    </xf>
    <xf numFmtId="0" fontId="70" fillId="0" borderId="6" xfId="0" applyFont="1" applyBorder="1" applyAlignment="1">
      <alignment horizontal="left" vertical="top" wrapText="1"/>
    </xf>
    <xf numFmtId="0" fontId="70" fillId="0" borderId="6" xfId="0" applyFont="1" applyBorder="1" applyAlignment="1">
      <alignment vertical="top" wrapText="1"/>
    </xf>
    <xf numFmtId="0" fontId="69" fillId="0" borderId="0" xfId="0" applyFont="1" applyAlignment="1">
      <alignment vertical="top"/>
    </xf>
    <xf numFmtId="14" fontId="69" fillId="0" borderId="0" xfId="0" applyNumberFormat="1" applyFont="1" applyAlignment="1">
      <alignment horizontal="left" vertical="top" wrapText="1"/>
    </xf>
    <xf numFmtId="0" fontId="70" fillId="0" borderId="0" xfId="0" applyFont="1" applyAlignment="1">
      <alignment horizontal="left" vertical="top" wrapText="1"/>
    </xf>
    <xf numFmtId="0" fontId="70" fillId="0" borderId="0" xfId="0" applyFont="1" applyAlignment="1">
      <alignment horizontal="left" vertical="top"/>
    </xf>
    <xf numFmtId="0" fontId="69" fillId="0" borderId="0" xfId="0" applyFont="1" applyAlignment="1">
      <alignment horizontal="center" vertical="top"/>
    </xf>
    <xf numFmtId="0" fontId="69" fillId="0" borderId="0" xfId="0" applyFont="1" applyAlignment="1">
      <alignment horizontal="center" vertical="top" wrapText="1"/>
    </xf>
    <xf numFmtId="0" fontId="69" fillId="0" borderId="3" xfId="29" applyFont="1" applyBorder="1" applyAlignment="1">
      <alignment vertical="top"/>
    </xf>
    <xf numFmtId="49" fontId="69" fillId="0" borderId="9" xfId="29" applyNumberFormat="1" applyFont="1" applyBorder="1" applyAlignment="1">
      <alignment horizontal="center" vertical="top" wrapText="1"/>
    </xf>
    <xf numFmtId="190" fontId="69" fillId="0" borderId="6" xfId="29" applyNumberFormat="1" applyFont="1" applyBorder="1" applyAlignment="1">
      <alignment horizontal="center" vertical="top" wrapText="1"/>
    </xf>
    <xf numFmtId="0" fontId="70" fillId="0" borderId="6" xfId="29" applyFont="1" applyBorder="1" applyAlignment="1">
      <alignment horizontal="center" vertical="top" wrapText="1"/>
    </xf>
    <xf numFmtId="49" fontId="70" fillId="0" borderId="6" xfId="29" applyNumberFormat="1" applyFont="1" applyBorder="1" applyAlignment="1">
      <alignment horizontal="center" vertical="top" wrapText="1"/>
    </xf>
    <xf numFmtId="0" fontId="69" fillId="0" borderId="6" xfId="29" applyFont="1" applyBorder="1" applyAlignment="1">
      <alignment horizontal="center" vertical="top" wrapText="1"/>
    </xf>
    <xf numFmtId="0" fontId="71" fillId="0" borderId="6" xfId="29" applyFont="1" applyBorder="1" applyAlignment="1">
      <alignment horizontal="left" vertical="top" wrapText="1"/>
    </xf>
    <xf numFmtId="0" fontId="19" fillId="2" borderId="8" xfId="29" applyFont="1" applyFill="1" applyBorder="1" applyAlignment="1">
      <alignment horizontal="center" vertical="top" wrapText="1"/>
    </xf>
    <xf numFmtId="0" fontId="17" fillId="2" borderId="9" xfId="29" applyFont="1" applyFill="1" applyBorder="1" applyAlignment="1">
      <alignment horizontal="center" vertical="top" wrapText="1"/>
    </xf>
    <xf numFmtId="0" fontId="17" fillId="2" borderId="8" xfId="29" applyFont="1" applyFill="1" applyBorder="1" applyAlignment="1">
      <alignment horizontal="center" vertical="top"/>
    </xf>
    <xf numFmtId="0" fontId="17" fillId="2" borderId="9" xfId="29" applyFont="1" applyFill="1" applyBorder="1" applyAlignment="1">
      <alignment horizontal="center" vertical="top"/>
    </xf>
    <xf numFmtId="189" fontId="17" fillId="2" borderId="8" xfId="29" applyNumberFormat="1" applyFont="1" applyFill="1" applyBorder="1" applyAlignment="1">
      <alignment horizontal="center" vertical="top" wrapText="1"/>
    </xf>
    <xf numFmtId="189" fontId="17" fillId="2" borderId="9" xfId="29" applyNumberFormat="1" applyFont="1" applyFill="1" applyBorder="1" applyAlignment="1">
      <alignment horizontal="center" vertical="top" wrapText="1"/>
    </xf>
    <xf numFmtId="14" fontId="19" fillId="2" borderId="8" xfId="29" applyNumberFormat="1" applyFont="1" applyFill="1" applyBorder="1" applyAlignment="1">
      <alignment horizontal="center" vertical="top" wrapText="1"/>
    </xf>
    <xf numFmtId="14" fontId="17" fillId="2" borderId="9" xfId="29" applyNumberFormat="1" applyFont="1" applyFill="1" applyBorder="1" applyAlignment="1">
      <alignment horizontal="center" vertical="top" wrapText="1"/>
    </xf>
    <xf numFmtId="0" fontId="19" fillId="2" borderId="17" xfId="29" applyFont="1" applyFill="1" applyBorder="1" applyAlignment="1">
      <alignment horizontal="center" vertical="top" wrapText="1"/>
    </xf>
    <xf numFmtId="0" fontId="17" fillId="2" borderId="2" xfId="29" applyFont="1" applyFill="1" applyBorder="1" applyAlignment="1">
      <alignment horizontal="center" vertical="top" wrapText="1"/>
    </xf>
    <xf numFmtId="0" fontId="19"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2" borderId="17"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9"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9" fillId="2" borderId="9" xfId="0" applyFont="1" applyFill="1" applyBorder="1" applyAlignment="1">
      <alignment horizontal="center" vertical="center" wrapText="1"/>
    </xf>
    <xf numFmtId="0" fontId="17" fillId="2" borderId="8" xfId="0" applyFont="1" applyFill="1" applyBorder="1" applyAlignment="1">
      <alignment horizontal="center" vertical="center"/>
    </xf>
    <xf numFmtId="0" fontId="0" fillId="2" borderId="17" xfId="0" applyFill="1" applyBorder="1" applyAlignment="1">
      <alignment horizontal="center" vertical="center"/>
    </xf>
    <xf numFmtId="0" fontId="18" fillId="2" borderId="7" xfId="0" applyFont="1" applyFill="1" applyBorder="1" applyAlignment="1">
      <alignment horizontal="center" vertical="center"/>
    </xf>
    <xf numFmtId="0" fontId="19" fillId="0" borderId="17" xfId="0" applyFont="1" applyBorder="1" applyAlignment="1">
      <alignment vertical="center"/>
    </xf>
    <xf numFmtId="0" fontId="19" fillId="0" borderId="7" xfId="0" applyFont="1" applyBorder="1" applyAlignment="1">
      <alignment vertical="center"/>
    </xf>
    <xf numFmtId="0" fontId="18" fillId="2" borderId="17" xfId="0" applyFont="1" applyFill="1" applyBorder="1" applyAlignment="1">
      <alignment horizontal="center" vertical="center"/>
    </xf>
    <xf numFmtId="0" fontId="0" fillId="2" borderId="1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7" xfId="0" applyFill="1" applyBorder="1" applyAlignment="1">
      <alignment horizontal="center" vertical="center" wrapText="1"/>
    </xf>
    <xf numFmtId="0" fontId="17" fillId="0" borderId="17" xfId="0" applyFont="1" applyBorder="1" applyAlignment="1">
      <alignment horizontal="center" vertical="center"/>
    </xf>
    <xf numFmtId="0" fontId="17" fillId="0" borderId="7" xfId="0" applyFont="1" applyBorder="1" applyAlignment="1">
      <alignment horizontal="center" vertical="center"/>
    </xf>
    <xf numFmtId="0" fontId="18" fillId="2" borderId="17" xfId="0" applyFont="1" applyFill="1" applyBorder="1" applyAlignment="1">
      <alignment vertical="top" wrapText="1"/>
    </xf>
    <xf numFmtId="0" fontId="18" fillId="2" borderId="2" xfId="0" applyFont="1" applyFill="1" applyBorder="1" applyAlignment="1">
      <alignment vertical="top" wrapText="1"/>
    </xf>
    <xf numFmtId="0" fontId="18" fillId="2" borderId="7" xfId="0" applyFont="1" applyFill="1" applyBorder="1" applyAlignment="1">
      <alignment vertical="top" wrapText="1"/>
    </xf>
    <xf numFmtId="0" fontId="19" fillId="0" borderId="17" xfId="0" applyFont="1" applyBorder="1" applyAlignment="1">
      <alignment vertical="top" wrapText="1"/>
    </xf>
    <xf numFmtId="0" fontId="19" fillId="0" borderId="2" xfId="0" applyFont="1" applyBorder="1" applyAlignment="1">
      <alignment vertical="top" wrapText="1"/>
    </xf>
    <xf numFmtId="0" fontId="19" fillId="0" borderId="7" xfId="0" applyFont="1" applyBorder="1" applyAlignment="1">
      <alignment vertical="top" wrapText="1"/>
    </xf>
    <xf numFmtId="0" fontId="19" fillId="0" borderId="17"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17" xfId="0" applyFont="1" applyBorder="1" applyAlignment="1">
      <alignment horizontal="center" vertical="center"/>
    </xf>
    <xf numFmtId="0" fontId="19" fillId="0" borderId="7" xfId="0" applyFont="1" applyBorder="1" applyAlignment="1">
      <alignment horizontal="center" vertical="center"/>
    </xf>
    <xf numFmtId="49" fontId="31" fillId="2" borderId="2" xfId="0" applyNumberFormat="1" applyFont="1" applyFill="1" applyBorder="1" applyAlignment="1">
      <alignment horizontal="center" vertical="center"/>
    </xf>
    <xf numFmtId="49" fontId="17" fillId="0" borderId="2" xfId="0" applyNumberFormat="1" applyFont="1" applyBorder="1" applyAlignment="1">
      <alignment horizontal="center" vertical="center"/>
    </xf>
    <xf numFmtId="49" fontId="19" fillId="0" borderId="0" xfId="0" applyNumberFormat="1" applyFont="1" applyAlignment="1">
      <alignment horizontal="center" vertical="top"/>
    </xf>
    <xf numFmtId="49" fontId="19" fillId="0" borderId="15" xfId="0" applyNumberFormat="1" applyFont="1" applyBorder="1" applyAlignment="1">
      <alignment horizontal="center" vertical="top"/>
    </xf>
    <xf numFmtId="49" fontId="31" fillId="2" borderId="17" xfId="0" applyNumberFormat="1" applyFont="1" applyFill="1" applyBorder="1" applyAlignment="1">
      <alignment horizontal="center" vertical="center"/>
    </xf>
    <xf numFmtId="49" fontId="32" fillId="0" borderId="17" xfId="0" applyNumberFormat="1" applyFont="1" applyBorder="1" applyAlignment="1">
      <alignment horizontal="center" vertical="center"/>
    </xf>
    <xf numFmtId="49" fontId="21" fillId="0" borderId="7" xfId="0" applyNumberFormat="1" applyFont="1" applyBorder="1" applyAlignment="1">
      <alignment horizontal="center" vertical="center"/>
    </xf>
    <xf numFmtId="49" fontId="31" fillId="0" borderId="0" xfId="0" applyNumberFormat="1" applyFont="1" applyAlignment="1">
      <alignment horizontal="center" vertical="center"/>
    </xf>
    <xf numFmtId="49" fontId="17" fillId="0" borderId="0" xfId="0" applyNumberFormat="1" applyFont="1" applyAlignment="1">
      <alignment horizontal="center" vertical="center"/>
    </xf>
    <xf numFmtId="49" fontId="19" fillId="0" borderId="0" xfId="0" applyNumberFormat="1" applyFont="1" applyAlignment="1">
      <alignment horizontal="center" vertical="center"/>
    </xf>
    <xf numFmtId="49" fontId="19" fillId="0" borderId="17" xfId="0" applyNumberFormat="1" applyFont="1" applyBorder="1" applyAlignment="1">
      <alignment horizontal="center" vertical="center"/>
    </xf>
    <xf numFmtId="49" fontId="17" fillId="0" borderId="7" xfId="0" applyNumberFormat="1" applyFont="1" applyBorder="1" applyAlignment="1">
      <alignment horizontal="center" vertical="center"/>
    </xf>
    <xf numFmtId="49" fontId="32" fillId="0" borderId="0" xfId="0" applyNumberFormat="1" applyFont="1" applyAlignment="1">
      <alignment horizontal="center" vertical="center"/>
    </xf>
    <xf numFmtId="0" fontId="33" fillId="0" borderId="0" xfId="0" applyFont="1" applyAlignment="1">
      <alignment horizontal="center" vertical="center"/>
    </xf>
    <xf numFmtId="0" fontId="33" fillId="0" borderId="7" xfId="0" applyFont="1" applyBorder="1" applyAlignment="1">
      <alignment horizontal="center" vertical="center"/>
    </xf>
    <xf numFmtId="0" fontId="17" fillId="0" borderId="3" xfId="0" applyFont="1" applyBorder="1" applyAlignment="1">
      <alignment horizontal="left" vertical="top" wrapText="1"/>
    </xf>
    <xf numFmtId="0" fontId="42" fillId="0" borderId="0" xfId="0" applyFont="1" applyAlignment="1">
      <alignment horizontal="left" vertical="top" wrapText="1"/>
    </xf>
    <xf numFmtId="0" fontId="19" fillId="2" borderId="3" xfId="0" applyFont="1" applyFill="1" applyBorder="1" applyAlignment="1">
      <alignment horizontal="left" vertical="top" wrapText="1"/>
    </xf>
    <xf numFmtId="0" fontId="0" fillId="2" borderId="3" xfId="0" applyFill="1" applyBorder="1" applyAlignment="1">
      <alignment vertical="top" wrapText="1"/>
    </xf>
    <xf numFmtId="0" fontId="18" fillId="2" borderId="3" xfId="0" applyFont="1" applyFill="1" applyBorder="1" applyAlignment="1">
      <alignment vertical="top" wrapText="1"/>
    </xf>
    <xf numFmtId="0" fontId="19" fillId="0" borderId="3" xfId="0" applyFont="1" applyBorder="1" applyAlignment="1">
      <alignment vertical="top" wrapText="1"/>
    </xf>
    <xf numFmtId="0" fontId="1" fillId="0" borderId="9" xfId="0" applyFont="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9" fillId="0" borderId="3" xfId="0" applyFont="1" applyBorder="1" applyAlignment="1">
      <alignment horizontal="center" vertical="center" wrapText="1"/>
    </xf>
    <xf numFmtId="0" fontId="17" fillId="0" borderId="3" xfId="0" applyFont="1" applyBorder="1" applyAlignment="1">
      <alignment horizontal="center" vertical="center" wrapText="1"/>
    </xf>
    <xf numFmtId="0" fontId="40" fillId="0" borderId="17" xfId="0" applyFont="1" applyBorder="1" applyAlignment="1">
      <alignment horizontal="justify" vertical="top" wrapText="1"/>
    </xf>
    <xf numFmtId="0" fontId="40" fillId="0" borderId="17" xfId="0" applyFont="1" applyBorder="1" applyAlignment="1">
      <alignment horizontal="left" vertical="top" wrapText="1"/>
    </xf>
    <xf numFmtId="0" fontId="40" fillId="2" borderId="17" xfId="0" applyFont="1" applyFill="1" applyBorder="1" applyAlignment="1">
      <alignment horizontal="justify" vertical="top" wrapText="1"/>
    </xf>
    <xf numFmtId="0" fontId="19" fillId="0" borderId="0" xfId="0" applyFont="1" applyAlignment="1">
      <alignment horizontal="left" vertical="top"/>
    </xf>
    <xf numFmtId="0" fontId="50" fillId="2" borderId="17" xfId="0" applyFont="1" applyFill="1" applyBorder="1" applyAlignment="1">
      <alignment horizontal="center" vertical="top"/>
    </xf>
    <xf numFmtId="0" fontId="50" fillId="2" borderId="7" xfId="0" applyFont="1" applyFill="1" applyBorder="1" applyAlignment="1">
      <alignment horizontal="center" vertical="top"/>
    </xf>
    <xf numFmtId="0" fontId="1" fillId="2" borderId="11" xfId="0" applyFont="1" applyFill="1" applyBorder="1" applyAlignment="1">
      <alignment horizontal="center" vertical="top" wrapText="1"/>
    </xf>
    <xf numFmtId="0" fontId="50" fillId="2" borderId="12" xfId="0" applyFont="1" applyFill="1" applyBorder="1" applyAlignment="1">
      <alignment horizontal="center" vertical="top" wrapText="1"/>
    </xf>
    <xf numFmtId="0" fontId="50" fillId="2" borderId="13" xfId="0" applyFont="1" applyFill="1" applyBorder="1" applyAlignment="1">
      <alignment horizontal="center" vertical="top" wrapText="1"/>
    </xf>
    <xf numFmtId="0" fontId="49" fillId="0" borderId="17" xfId="0" applyFont="1" applyBorder="1" applyAlignment="1">
      <alignment horizontal="center" vertical="top"/>
    </xf>
    <xf numFmtId="0" fontId="49" fillId="0" borderId="7" xfId="0" applyFont="1" applyBorder="1" applyAlignment="1">
      <alignment horizontal="center" vertical="top"/>
    </xf>
    <xf numFmtId="0" fontId="19" fillId="0" borderId="3" xfId="0" applyFont="1" applyBorder="1" applyAlignment="1">
      <alignment horizontal="center" vertical="top" wrapText="1"/>
    </xf>
    <xf numFmtId="0" fontId="49" fillId="0" borderId="3" xfId="0" applyFont="1" applyBorder="1" applyAlignment="1">
      <alignment horizontal="center" vertical="top" wrapText="1"/>
    </xf>
    <xf numFmtId="0" fontId="50" fillId="2" borderId="17" xfId="0" applyFont="1" applyFill="1" applyBorder="1" applyAlignment="1">
      <alignment horizontal="left" vertical="top" wrapText="1"/>
    </xf>
    <xf numFmtId="0" fontId="50" fillId="2" borderId="2" xfId="0" applyFont="1" applyFill="1" applyBorder="1" applyAlignment="1">
      <alignment horizontal="left" vertical="top" wrapText="1"/>
    </xf>
    <xf numFmtId="0" fontId="50" fillId="2" borderId="7" xfId="0" applyFont="1" applyFill="1" applyBorder="1" applyAlignment="1">
      <alignment horizontal="left" vertical="top" wrapText="1"/>
    </xf>
    <xf numFmtId="0" fontId="49" fillId="0" borderId="17" xfId="0" applyFont="1" applyBorder="1" applyAlignment="1">
      <alignment horizontal="left" vertical="top" wrapText="1"/>
    </xf>
    <xf numFmtId="0" fontId="49" fillId="0" borderId="2" xfId="0" applyFont="1" applyBorder="1" applyAlignment="1">
      <alignment horizontal="left" vertical="top" wrapText="1"/>
    </xf>
    <xf numFmtId="0" fontId="49" fillId="0" borderId="7" xfId="0" applyFont="1" applyBorder="1" applyAlignment="1">
      <alignment horizontal="left" vertical="top" wrapText="1"/>
    </xf>
    <xf numFmtId="0" fontId="1" fillId="2" borderId="11" xfId="0" applyFont="1" applyFill="1" applyBorder="1" applyAlignment="1">
      <alignment horizontal="center" vertical="center" wrapText="1"/>
    </xf>
    <xf numFmtId="0" fontId="1" fillId="2" borderId="17" xfId="0" applyFont="1" applyFill="1" applyBorder="1" applyAlignment="1">
      <alignment horizontal="center" vertical="center"/>
    </xf>
    <xf numFmtId="0" fontId="21" fillId="0" borderId="8" xfId="0" applyFont="1" applyBorder="1" applyAlignment="1">
      <alignment vertical="top" wrapText="1"/>
    </xf>
    <xf numFmtId="0" fontId="21" fillId="0" borderId="7" xfId="0" applyFont="1" applyBorder="1" applyAlignment="1">
      <alignment horizontal="center" vertical="top" wrapText="1"/>
    </xf>
    <xf numFmtId="0" fontId="21" fillId="0" borderId="7" xfId="0" applyFont="1" applyBorder="1" applyAlignment="1">
      <alignment horizontal="right" vertical="top" wrapText="1"/>
    </xf>
    <xf numFmtId="0" fontId="32" fillId="0" borderId="7" xfId="0" applyFont="1" applyBorder="1" applyAlignment="1">
      <alignment horizontal="left" vertical="top" wrapText="1"/>
    </xf>
    <xf numFmtId="0" fontId="32" fillId="0" borderId="7" xfId="0" applyFont="1" applyBorder="1" applyAlignment="1">
      <alignment vertical="top" wrapText="1"/>
    </xf>
    <xf numFmtId="0" fontId="21" fillId="0" borderId="6" xfId="0" applyFont="1" applyBorder="1" applyAlignment="1">
      <alignment horizontal="right" vertical="top" wrapText="1"/>
    </xf>
    <xf numFmtId="0" fontId="21" fillId="0" borderId="6" xfId="0" applyFont="1" applyBorder="1" applyAlignment="1">
      <alignment horizontal="center" vertical="top" wrapText="1"/>
    </xf>
    <xf numFmtId="0" fontId="32" fillId="0" borderId="6" xfId="0" applyFont="1" applyBorder="1" applyAlignment="1">
      <alignment horizontal="left" vertical="top" wrapText="1"/>
    </xf>
    <xf numFmtId="0" fontId="21" fillId="0" borderId="6" xfId="0" applyFont="1" applyBorder="1" applyAlignment="1">
      <alignment horizontal="left" vertical="top" wrapText="1"/>
    </xf>
    <xf numFmtId="0" fontId="32" fillId="0" borderId="6" xfId="0" applyFont="1" applyBorder="1" applyAlignment="1">
      <alignment vertical="top" wrapText="1"/>
    </xf>
    <xf numFmtId="0" fontId="1" fillId="2" borderId="1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2" xfId="0" applyFont="1" applyBorder="1" applyAlignment="1">
      <alignment vertical="top"/>
    </xf>
    <xf numFmtId="0" fontId="1" fillId="0" borderId="7" xfId="0" applyFont="1" applyBorder="1" applyAlignment="1">
      <alignment vertical="top"/>
    </xf>
    <xf numFmtId="0" fontId="1" fillId="0" borderId="2" xfId="0" applyFont="1" applyBorder="1" applyAlignment="1">
      <alignment horizontal="left" vertical="top"/>
    </xf>
    <xf numFmtId="0" fontId="1" fillId="0" borderId="7" xfId="0" applyFont="1" applyBorder="1" applyAlignment="1">
      <alignment horizontal="left" vertical="top"/>
    </xf>
  </cellXfs>
  <cellStyles count="30">
    <cellStyle name="､@ｯ・!!!GO" xfId="1" xr:uid="{00000000-0005-0000-0000-000000000000}"/>
    <cellStyle name="､d､ﾀｦ・!!!GO" xfId="2" xr:uid="{00000000-0005-0000-0000-000001000000}"/>
    <cellStyle name="､d､ﾀｦ・0]_!!!GO" xfId="3" xr:uid="{00000000-0005-0000-0000-000002000000}"/>
    <cellStyle name="Calc Currency (0)" xfId="4" xr:uid="{00000000-0005-0000-0000-000003000000}"/>
    <cellStyle name="Comma [0]_!!!GO" xfId="5" xr:uid="{00000000-0005-0000-0000-000004000000}"/>
    <cellStyle name="Comma_!!!GO" xfId="6" xr:uid="{00000000-0005-0000-0000-000005000000}"/>
    <cellStyle name="Currency [0]_!!!GO" xfId="7" xr:uid="{00000000-0005-0000-0000-000006000000}"/>
    <cellStyle name="Currency_!!!GO" xfId="8" xr:uid="{00000000-0005-0000-0000-000007000000}"/>
    <cellStyle name="Grey" xfId="9" xr:uid="{00000000-0005-0000-0000-000008000000}"/>
    <cellStyle name="Header1" xfId="10" xr:uid="{00000000-0005-0000-0000-000009000000}"/>
    <cellStyle name="Header2" xfId="11" xr:uid="{00000000-0005-0000-0000-00000A000000}"/>
    <cellStyle name="Input [yellow]" xfId="12" xr:uid="{00000000-0005-0000-0000-00000B000000}"/>
    <cellStyle name="Milliers [0]_!!!GO" xfId="13" xr:uid="{00000000-0005-0000-0000-00000C000000}"/>
    <cellStyle name="Milliers_!!!GO" xfId="14" xr:uid="{00000000-0005-0000-0000-00000D000000}"/>
    <cellStyle name="Mon騁aire [0]_!!!GO" xfId="15" xr:uid="{00000000-0005-0000-0000-00000E000000}"/>
    <cellStyle name="Mon騁aire_!!!GO" xfId="16" xr:uid="{00000000-0005-0000-0000-00000F000000}"/>
    <cellStyle name="Normal - Style1" xfId="17" xr:uid="{00000000-0005-0000-0000-000010000000}"/>
    <cellStyle name="Normal_!!!GO" xfId="18" xr:uid="{00000000-0005-0000-0000-000011000000}"/>
    <cellStyle name="Percent [2]" xfId="19" xr:uid="{00000000-0005-0000-0000-000012000000}"/>
    <cellStyle name="Percent_!!!GO" xfId="20" xr:uid="{00000000-0005-0000-0000-000013000000}"/>
    <cellStyle name="ｳfｹ0]_!!!GO" xfId="21" xr:uid="{00000000-0005-0000-0000-000014000000}"/>
    <cellStyle name="ｳfｹ!!!GO" xfId="22" xr:uid="{00000000-0005-0000-0000-000015000000}"/>
    <cellStyle name="ハイパーリンク" xfId="23" builtinId="8"/>
    <cellStyle name="_x001d__x000c_&quot;_x001b__x000d__x0015_U_x0001_､_x0005_・_x0007__x0001__x0001_" xfId="24" xr:uid="{00000000-0005-0000-0000-000017000000}"/>
    <cellStyle name="帳票" xfId="25" xr:uid="{00000000-0005-0000-0000-000018000000}"/>
    <cellStyle name="標準" xfId="0" builtinId="0"/>
    <cellStyle name="標準_A201_DSPデータベース定義書（テーブル）_ver3.1" xfId="28" xr:uid="{00000000-0005-0000-0000-00001A000000}"/>
    <cellStyle name="標準_ADMIN_SETTING_MASTERの設定IDについて" xfId="26" xr:uid="{00000000-0005-0000-0000-00001B000000}"/>
    <cellStyle name="標準_template_インターフェース項目定義書" xfId="29" xr:uid="{00000000-0005-0000-0000-00001C000000}"/>
    <cellStyle name="文字入力" xfId="27" xr:uid="{00000000-0005-0000-0000-00001D000000}"/>
  </cellStyles>
  <dxfs count="0"/>
  <tableStyles count="0" defaultTableStyle="TableStyleMedium2" defaultPivotStyle="PivotStyleLight16"/>
  <colors>
    <mruColors>
      <color rgb="FFBA06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8</xdr:col>
      <xdr:colOff>160020</xdr:colOff>
      <xdr:row>1</xdr:row>
      <xdr:rowOff>0</xdr:rowOff>
    </xdr:from>
    <xdr:to>
      <xdr:col>20</xdr:col>
      <xdr:colOff>127654</xdr:colOff>
      <xdr:row>1</xdr:row>
      <xdr:rowOff>0</xdr:rowOff>
    </xdr:to>
    <xdr:sp macro="" textlink="">
      <xdr:nvSpPr>
        <xdr:cNvPr id="1025" name="Text Box 1">
          <a:extLst>
            <a:ext uri="{FF2B5EF4-FFF2-40B4-BE49-F238E27FC236}">
              <a16:creationId xmlns:a16="http://schemas.microsoft.com/office/drawing/2014/main" id="{00000000-0008-0000-0500-000001040000}"/>
            </a:ext>
          </a:extLst>
        </xdr:cNvPr>
        <xdr:cNvSpPr txBox="1">
          <a:spLocks noChangeArrowheads="1"/>
        </xdr:cNvSpPr>
      </xdr:nvSpPr>
      <xdr:spPr bwMode="auto">
        <a:xfrm>
          <a:off x="1457325" y="190500"/>
          <a:ext cx="1914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900" b="0" i="0" u="none" strike="noStrike" baseline="0">
              <a:solidFill>
                <a:srgbClr val="000000"/>
              </a:solidFill>
              <a:latin typeface="MS UI Gothic"/>
              <a:ea typeface="MS UI Gothic"/>
            </a:rPr>
            <a:t>新規確保した領域は、ステータスを「1」に変更して新規登録可能</a:t>
          </a:r>
        </a:p>
      </xdr:txBody>
    </xdr:sp>
    <xdr:clientData/>
  </xdr:twoCellAnchor>
  <xdr:twoCellAnchor>
    <xdr:from>
      <xdr:col>8</xdr:col>
      <xdr:colOff>160020</xdr:colOff>
      <xdr:row>1</xdr:row>
      <xdr:rowOff>0</xdr:rowOff>
    </xdr:from>
    <xdr:to>
      <xdr:col>20</xdr:col>
      <xdr:colOff>127654</xdr:colOff>
      <xdr:row>1</xdr:row>
      <xdr:rowOff>0</xdr:rowOff>
    </xdr:to>
    <xdr:sp macro="" textlink="">
      <xdr:nvSpPr>
        <xdr:cNvPr id="1026" name="Text Box 2">
          <a:extLst>
            <a:ext uri="{FF2B5EF4-FFF2-40B4-BE49-F238E27FC236}">
              <a16:creationId xmlns:a16="http://schemas.microsoft.com/office/drawing/2014/main" id="{00000000-0008-0000-0500-000002040000}"/>
            </a:ext>
          </a:extLst>
        </xdr:cNvPr>
        <xdr:cNvSpPr txBox="1">
          <a:spLocks noChangeArrowheads="1"/>
        </xdr:cNvSpPr>
      </xdr:nvSpPr>
      <xdr:spPr bwMode="auto">
        <a:xfrm>
          <a:off x="1457325" y="190500"/>
          <a:ext cx="1914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900" b="0" i="0" u="none" strike="noStrike" baseline="0">
              <a:solidFill>
                <a:srgbClr val="000000"/>
              </a:solidFill>
              <a:latin typeface="MS UI Gothic"/>
              <a:ea typeface="MS UI Gothic"/>
            </a:rPr>
            <a:t>新規確保した領域は、ステータスを「1」に変更して新規登録可能</a:t>
          </a:r>
        </a:p>
      </xdr:txBody>
    </xdr:sp>
    <xdr:clientData/>
  </xdr:twoCellAnchor>
  <xdr:twoCellAnchor>
    <xdr:from>
      <xdr:col>20</xdr:col>
      <xdr:colOff>0</xdr:colOff>
      <xdr:row>7</xdr:row>
      <xdr:rowOff>95250</xdr:rowOff>
    </xdr:from>
    <xdr:to>
      <xdr:col>23</xdr:col>
      <xdr:colOff>9525</xdr:colOff>
      <xdr:row>7</xdr:row>
      <xdr:rowOff>95250</xdr:rowOff>
    </xdr:to>
    <xdr:sp macro="" textlink="">
      <xdr:nvSpPr>
        <xdr:cNvPr id="17441" name="Line 3">
          <a:extLst>
            <a:ext uri="{FF2B5EF4-FFF2-40B4-BE49-F238E27FC236}">
              <a16:creationId xmlns:a16="http://schemas.microsoft.com/office/drawing/2014/main" id="{00000000-0008-0000-0500-000021440000}"/>
            </a:ext>
          </a:extLst>
        </xdr:cNvPr>
        <xdr:cNvSpPr>
          <a:spLocks noChangeShapeType="1"/>
        </xdr:cNvSpPr>
      </xdr:nvSpPr>
      <xdr:spPr bwMode="auto">
        <a:xfrm>
          <a:off x="3238500" y="1428750"/>
          <a:ext cx="495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19050</xdr:colOff>
      <xdr:row>5</xdr:row>
      <xdr:rowOff>28575</xdr:rowOff>
    </xdr:from>
    <xdr:to>
      <xdr:col>13</xdr:col>
      <xdr:colOff>152400</xdr:colOff>
      <xdr:row>5</xdr:row>
      <xdr:rowOff>114300</xdr:rowOff>
    </xdr:to>
    <xdr:sp macro="" textlink="">
      <xdr:nvSpPr>
        <xdr:cNvPr id="17442" name="AutoShape 4">
          <a:extLst>
            <a:ext uri="{FF2B5EF4-FFF2-40B4-BE49-F238E27FC236}">
              <a16:creationId xmlns:a16="http://schemas.microsoft.com/office/drawing/2014/main" id="{00000000-0008-0000-0500-000022440000}"/>
            </a:ext>
          </a:extLst>
        </xdr:cNvPr>
        <xdr:cNvSpPr>
          <a:spLocks/>
        </xdr:cNvSpPr>
      </xdr:nvSpPr>
      <xdr:spPr bwMode="auto">
        <a:xfrm rot="5400000">
          <a:off x="1581150" y="390525"/>
          <a:ext cx="85725" cy="1266825"/>
        </a:xfrm>
        <a:prstGeom prst="rightBracket">
          <a:avLst>
            <a:gd name="adj" fmla="val 123148"/>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18</xdr:col>
      <xdr:colOff>19050</xdr:colOff>
      <xdr:row>5</xdr:row>
      <xdr:rowOff>28575</xdr:rowOff>
    </xdr:from>
    <xdr:to>
      <xdr:col>22</xdr:col>
      <xdr:colOff>0</xdr:colOff>
      <xdr:row>5</xdr:row>
      <xdr:rowOff>104775</xdr:rowOff>
    </xdr:to>
    <xdr:sp macro="" textlink="">
      <xdr:nvSpPr>
        <xdr:cNvPr id="17443" name="AutoShape 5">
          <a:extLst>
            <a:ext uri="{FF2B5EF4-FFF2-40B4-BE49-F238E27FC236}">
              <a16:creationId xmlns:a16="http://schemas.microsoft.com/office/drawing/2014/main" id="{00000000-0008-0000-0500-000023440000}"/>
            </a:ext>
          </a:extLst>
        </xdr:cNvPr>
        <xdr:cNvSpPr>
          <a:spLocks/>
        </xdr:cNvSpPr>
      </xdr:nvSpPr>
      <xdr:spPr bwMode="auto">
        <a:xfrm rot="5400000">
          <a:off x="3209925" y="704850"/>
          <a:ext cx="76200" cy="628650"/>
        </a:xfrm>
        <a:prstGeom prst="rightBracket">
          <a:avLst>
            <a:gd name="adj" fmla="val 6875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14</xdr:col>
      <xdr:colOff>9525</xdr:colOff>
      <xdr:row>5</xdr:row>
      <xdr:rowOff>28575</xdr:rowOff>
    </xdr:from>
    <xdr:to>
      <xdr:col>17</xdr:col>
      <xdr:colOff>152400</xdr:colOff>
      <xdr:row>5</xdr:row>
      <xdr:rowOff>104775</xdr:rowOff>
    </xdr:to>
    <xdr:sp macro="" textlink="">
      <xdr:nvSpPr>
        <xdr:cNvPr id="17444" name="AutoShape 6">
          <a:extLst>
            <a:ext uri="{FF2B5EF4-FFF2-40B4-BE49-F238E27FC236}">
              <a16:creationId xmlns:a16="http://schemas.microsoft.com/office/drawing/2014/main" id="{00000000-0008-0000-0500-000024440000}"/>
            </a:ext>
          </a:extLst>
        </xdr:cNvPr>
        <xdr:cNvSpPr>
          <a:spLocks/>
        </xdr:cNvSpPr>
      </xdr:nvSpPr>
      <xdr:spPr bwMode="auto">
        <a:xfrm rot="5400000">
          <a:off x="2552700" y="704850"/>
          <a:ext cx="76200" cy="628650"/>
        </a:xfrm>
        <a:prstGeom prst="rightBracket">
          <a:avLst>
            <a:gd name="adj" fmla="val 6875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20</xdr:col>
      <xdr:colOff>0</xdr:colOff>
      <xdr:row>5</xdr:row>
      <xdr:rowOff>114300</xdr:rowOff>
    </xdr:from>
    <xdr:to>
      <xdr:col>20</xdr:col>
      <xdr:colOff>0</xdr:colOff>
      <xdr:row>7</xdr:row>
      <xdr:rowOff>85725</xdr:rowOff>
    </xdr:to>
    <xdr:sp macro="" textlink="">
      <xdr:nvSpPr>
        <xdr:cNvPr id="17445" name="Line 8">
          <a:extLst>
            <a:ext uri="{FF2B5EF4-FFF2-40B4-BE49-F238E27FC236}">
              <a16:creationId xmlns:a16="http://schemas.microsoft.com/office/drawing/2014/main" id="{00000000-0008-0000-0500-000025440000}"/>
            </a:ext>
          </a:extLst>
        </xdr:cNvPr>
        <xdr:cNvSpPr>
          <a:spLocks noChangeShapeType="1"/>
        </xdr:cNvSpPr>
      </xdr:nvSpPr>
      <xdr:spPr bwMode="auto">
        <a:xfrm>
          <a:off x="3238500" y="1066800"/>
          <a:ext cx="0" cy="352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5</xdr:row>
      <xdr:rowOff>114300</xdr:rowOff>
    </xdr:from>
    <xdr:to>
      <xdr:col>16</xdr:col>
      <xdr:colOff>0</xdr:colOff>
      <xdr:row>13</xdr:row>
      <xdr:rowOff>85725</xdr:rowOff>
    </xdr:to>
    <xdr:sp macro="" textlink="">
      <xdr:nvSpPr>
        <xdr:cNvPr id="17446" name="Line 9">
          <a:extLst>
            <a:ext uri="{FF2B5EF4-FFF2-40B4-BE49-F238E27FC236}">
              <a16:creationId xmlns:a16="http://schemas.microsoft.com/office/drawing/2014/main" id="{00000000-0008-0000-0500-000026440000}"/>
            </a:ext>
          </a:extLst>
        </xdr:cNvPr>
        <xdr:cNvSpPr>
          <a:spLocks noChangeShapeType="1"/>
        </xdr:cNvSpPr>
      </xdr:nvSpPr>
      <xdr:spPr bwMode="auto">
        <a:xfrm>
          <a:off x="2590800" y="1066800"/>
          <a:ext cx="0" cy="1495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13</xdr:row>
      <xdr:rowOff>95250</xdr:rowOff>
    </xdr:from>
    <xdr:to>
      <xdr:col>19</xdr:col>
      <xdr:colOff>9525</xdr:colOff>
      <xdr:row>13</xdr:row>
      <xdr:rowOff>95250</xdr:rowOff>
    </xdr:to>
    <xdr:sp macro="" textlink="">
      <xdr:nvSpPr>
        <xdr:cNvPr id="17447" name="Line 10">
          <a:extLst>
            <a:ext uri="{FF2B5EF4-FFF2-40B4-BE49-F238E27FC236}">
              <a16:creationId xmlns:a16="http://schemas.microsoft.com/office/drawing/2014/main" id="{00000000-0008-0000-0500-000027440000}"/>
            </a:ext>
          </a:extLst>
        </xdr:cNvPr>
        <xdr:cNvSpPr>
          <a:spLocks noChangeShapeType="1"/>
        </xdr:cNvSpPr>
      </xdr:nvSpPr>
      <xdr:spPr bwMode="auto">
        <a:xfrm>
          <a:off x="2590800" y="2571750"/>
          <a:ext cx="495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19050</xdr:colOff>
      <xdr:row>25</xdr:row>
      <xdr:rowOff>28575</xdr:rowOff>
    </xdr:from>
    <xdr:to>
      <xdr:col>13</xdr:col>
      <xdr:colOff>142875</xdr:colOff>
      <xdr:row>25</xdr:row>
      <xdr:rowOff>95250</xdr:rowOff>
    </xdr:to>
    <xdr:sp macro="" textlink="">
      <xdr:nvSpPr>
        <xdr:cNvPr id="17448" name="AutoShape 15">
          <a:extLst>
            <a:ext uri="{FF2B5EF4-FFF2-40B4-BE49-F238E27FC236}">
              <a16:creationId xmlns:a16="http://schemas.microsoft.com/office/drawing/2014/main" id="{00000000-0008-0000-0500-000028440000}"/>
            </a:ext>
          </a:extLst>
        </xdr:cNvPr>
        <xdr:cNvSpPr>
          <a:spLocks/>
        </xdr:cNvSpPr>
      </xdr:nvSpPr>
      <xdr:spPr bwMode="auto">
        <a:xfrm rot="5400000">
          <a:off x="1585912" y="4195763"/>
          <a:ext cx="66675" cy="1257300"/>
        </a:xfrm>
        <a:prstGeom prst="rightBracket">
          <a:avLst>
            <a:gd name="adj" fmla="val 157143"/>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18</xdr:col>
      <xdr:colOff>19050</xdr:colOff>
      <xdr:row>25</xdr:row>
      <xdr:rowOff>28575</xdr:rowOff>
    </xdr:from>
    <xdr:to>
      <xdr:col>21</xdr:col>
      <xdr:colOff>152400</xdr:colOff>
      <xdr:row>25</xdr:row>
      <xdr:rowOff>95250</xdr:rowOff>
    </xdr:to>
    <xdr:sp macro="" textlink="">
      <xdr:nvSpPr>
        <xdr:cNvPr id="17449" name="AutoShape 16">
          <a:extLst>
            <a:ext uri="{FF2B5EF4-FFF2-40B4-BE49-F238E27FC236}">
              <a16:creationId xmlns:a16="http://schemas.microsoft.com/office/drawing/2014/main" id="{00000000-0008-0000-0500-000029440000}"/>
            </a:ext>
          </a:extLst>
        </xdr:cNvPr>
        <xdr:cNvSpPr>
          <a:spLocks/>
        </xdr:cNvSpPr>
      </xdr:nvSpPr>
      <xdr:spPr bwMode="auto">
        <a:xfrm rot="5400000">
          <a:off x="3209925" y="4514850"/>
          <a:ext cx="66675" cy="619125"/>
        </a:xfrm>
        <a:prstGeom prst="rightBracket">
          <a:avLst>
            <a:gd name="adj" fmla="val 7738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14</xdr:col>
      <xdr:colOff>9525</xdr:colOff>
      <xdr:row>25</xdr:row>
      <xdr:rowOff>28575</xdr:rowOff>
    </xdr:from>
    <xdr:to>
      <xdr:col>17</xdr:col>
      <xdr:colOff>152400</xdr:colOff>
      <xdr:row>25</xdr:row>
      <xdr:rowOff>95250</xdr:rowOff>
    </xdr:to>
    <xdr:sp macro="" textlink="">
      <xdr:nvSpPr>
        <xdr:cNvPr id="17450" name="AutoShape 17">
          <a:extLst>
            <a:ext uri="{FF2B5EF4-FFF2-40B4-BE49-F238E27FC236}">
              <a16:creationId xmlns:a16="http://schemas.microsoft.com/office/drawing/2014/main" id="{00000000-0008-0000-0500-00002A440000}"/>
            </a:ext>
          </a:extLst>
        </xdr:cNvPr>
        <xdr:cNvSpPr>
          <a:spLocks/>
        </xdr:cNvSpPr>
      </xdr:nvSpPr>
      <xdr:spPr bwMode="auto">
        <a:xfrm rot="5400000">
          <a:off x="2557462" y="4510088"/>
          <a:ext cx="66675" cy="628650"/>
        </a:xfrm>
        <a:prstGeom prst="rightBracket">
          <a:avLst>
            <a:gd name="adj" fmla="val 7857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11</xdr:col>
      <xdr:colOff>57150</xdr:colOff>
      <xdr:row>29</xdr:row>
      <xdr:rowOff>57150</xdr:rowOff>
    </xdr:from>
    <xdr:to>
      <xdr:col>14</xdr:col>
      <xdr:colOff>28575</xdr:colOff>
      <xdr:row>30</xdr:row>
      <xdr:rowOff>9525</xdr:rowOff>
    </xdr:to>
    <xdr:sp macro="" textlink="">
      <xdr:nvSpPr>
        <xdr:cNvPr id="17451" name="AutoShape 19">
          <a:extLst>
            <a:ext uri="{FF2B5EF4-FFF2-40B4-BE49-F238E27FC236}">
              <a16:creationId xmlns:a16="http://schemas.microsoft.com/office/drawing/2014/main" id="{00000000-0008-0000-0500-00002B440000}"/>
            </a:ext>
          </a:extLst>
        </xdr:cNvPr>
        <xdr:cNvSpPr>
          <a:spLocks/>
        </xdr:cNvSpPr>
      </xdr:nvSpPr>
      <xdr:spPr bwMode="auto">
        <a:xfrm rot="16200000" flipV="1">
          <a:off x="2019300" y="5257800"/>
          <a:ext cx="95250" cy="457200"/>
        </a:xfrm>
        <a:prstGeom prst="rightBracket">
          <a:avLst>
            <a:gd name="adj" fmla="val 4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14</xdr:col>
      <xdr:colOff>104775</xdr:colOff>
      <xdr:row>29</xdr:row>
      <xdr:rowOff>57150</xdr:rowOff>
    </xdr:from>
    <xdr:to>
      <xdr:col>16</xdr:col>
      <xdr:colOff>47625</xdr:colOff>
      <xdr:row>30</xdr:row>
      <xdr:rowOff>9525</xdr:rowOff>
    </xdr:to>
    <xdr:sp macro="" textlink="">
      <xdr:nvSpPr>
        <xdr:cNvPr id="17452" name="AutoShape 20">
          <a:extLst>
            <a:ext uri="{FF2B5EF4-FFF2-40B4-BE49-F238E27FC236}">
              <a16:creationId xmlns:a16="http://schemas.microsoft.com/office/drawing/2014/main" id="{00000000-0008-0000-0500-00002C440000}"/>
            </a:ext>
          </a:extLst>
        </xdr:cNvPr>
        <xdr:cNvSpPr>
          <a:spLocks/>
        </xdr:cNvSpPr>
      </xdr:nvSpPr>
      <xdr:spPr bwMode="auto">
        <a:xfrm rot="16200000" flipV="1">
          <a:off x="2457450" y="5353050"/>
          <a:ext cx="95250" cy="266700"/>
        </a:xfrm>
        <a:prstGeom prst="rightBracket">
          <a:avLst>
            <a:gd name="adj" fmla="val 23333"/>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10</xdr:col>
      <xdr:colOff>9525</xdr:colOff>
      <xdr:row>25</xdr:row>
      <xdr:rowOff>114300</xdr:rowOff>
    </xdr:from>
    <xdr:to>
      <xdr:col>12</xdr:col>
      <xdr:colOff>19050</xdr:colOff>
      <xdr:row>29</xdr:row>
      <xdr:rowOff>57150</xdr:rowOff>
    </xdr:to>
    <xdr:sp macro="" textlink="">
      <xdr:nvSpPr>
        <xdr:cNvPr id="17453" name="Line 23">
          <a:extLst>
            <a:ext uri="{FF2B5EF4-FFF2-40B4-BE49-F238E27FC236}">
              <a16:creationId xmlns:a16="http://schemas.microsoft.com/office/drawing/2014/main" id="{00000000-0008-0000-0500-00002D440000}"/>
            </a:ext>
          </a:extLst>
        </xdr:cNvPr>
        <xdr:cNvSpPr>
          <a:spLocks noChangeShapeType="1"/>
        </xdr:cNvSpPr>
      </xdr:nvSpPr>
      <xdr:spPr bwMode="auto">
        <a:xfrm>
          <a:off x="1628775" y="4876800"/>
          <a:ext cx="333375" cy="561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38100</xdr:colOff>
      <xdr:row>25</xdr:row>
      <xdr:rowOff>95250</xdr:rowOff>
    </xdr:from>
    <xdr:to>
      <xdr:col>15</xdr:col>
      <xdr:colOff>152400</xdr:colOff>
      <xdr:row>29</xdr:row>
      <xdr:rowOff>38100</xdr:rowOff>
    </xdr:to>
    <xdr:sp macro="" textlink="">
      <xdr:nvSpPr>
        <xdr:cNvPr id="17454" name="Line 24">
          <a:extLst>
            <a:ext uri="{FF2B5EF4-FFF2-40B4-BE49-F238E27FC236}">
              <a16:creationId xmlns:a16="http://schemas.microsoft.com/office/drawing/2014/main" id="{00000000-0008-0000-0500-00002E440000}"/>
            </a:ext>
          </a:extLst>
        </xdr:cNvPr>
        <xdr:cNvSpPr>
          <a:spLocks noChangeShapeType="1"/>
        </xdr:cNvSpPr>
      </xdr:nvSpPr>
      <xdr:spPr bwMode="auto">
        <a:xfrm flipH="1">
          <a:off x="2466975" y="4857750"/>
          <a:ext cx="114300" cy="561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19050</xdr:colOff>
      <xdr:row>29</xdr:row>
      <xdr:rowOff>57150</xdr:rowOff>
    </xdr:from>
    <xdr:to>
      <xdr:col>11</xdr:col>
      <xdr:colOff>19050</xdr:colOff>
      <xdr:row>30</xdr:row>
      <xdr:rowOff>9525</xdr:rowOff>
    </xdr:to>
    <xdr:sp macro="" textlink="">
      <xdr:nvSpPr>
        <xdr:cNvPr id="17455" name="AutoShape 27">
          <a:extLst>
            <a:ext uri="{FF2B5EF4-FFF2-40B4-BE49-F238E27FC236}">
              <a16:creationId xmlns:a16="http://schemas.microsoft.com/office/drawing/2014/main" id="{00000000-0008-0000-0500-00002F440000}"/>
            </a:ext>
          </a:extLst>
        </xdr:cNvPr>
        <xdr:cNvSpPr>
          <a:spLocks/>
        </xdr:cNvSpPr>
      </xdr:nvSpPr>
      <xdr:spPr bwMode="auto">
        <a:xfrm rot="16200000" flipV="1">
          <a:off x="1266825" y="5000625"/>
          <a:ext cx="95250" cy="971550"/>
        </a:xfrm>
        <a:prstGeom prst="rightBracket">
          <a:avLst>
            <a:gd name="adj" fmla="val 85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6</xdr:col>
      <xdr:colOff>133350</xdr:colOff>
      <xdr:row>27</xdr:row>
      <xdr:rowOff>114300</xdr:rowOff>
    </xdr:from>
    <xdr:to>
      <xdr:col>8</xdr:col>
      <xdr:colOff>47625</xdr:colOff>
      <xdr:row>29</xdr:row>
      <xdr:rowOff>28575</xdr:rowOff>
    </xdr:to>
    <xdr:sp macro="" textlink="">
      <xdr:nvSpPr>
        <xdr:cNvPr id="17456" name="Line 28">
          <a:extLst>
            <a:ext uri="{FF2B5EF4-FFF2-40B4-BE49-F238E27FC236}">
              <a16:creationId xmlns:a16="http://schemas.microsoft.com/office/drawing/2014/main" id="{00000000-0008-0000-0500-000030440000}"/>
            </a:ext>
          </a:extLst>
        </xdr:cNvPr>
        <xdr:cNvSpPr>
          <a:spLocks noChangeShapeType="1"/>
        </xdr:cNvSpPr>
      </xdr:nvSpPr>
      <xdr:spPr bwMode="auto">
        <a:xfrm>
          <a:off x="1104900" y="5210175"/>
          <a:ext cx="238125" cy="200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9525</xdr:colOff>
      <xdr:row>5</xdr:row>
      <xdr:rowOff>114300</xdr:rowOff>
    </xdr:from>
    <xdr:to>
      <xdr:col>10</xdr:col>
      <xdr:colOff>9525</xdr:colOff>
      <xdr:row>16</xdr:row>
      <xdr:rowOff>95250</xdr:rowOff>
    </xdr:to>
    <xdr:sp macro="" textlink="">
      <xdr:nvSpPr>
        <xdr:cNvPr id="17457" name="Line 30">
          <a:extLst>
            <a:ext uri="{FF2B5EF4-FFF2-40B4-BE49-F238E27FC236}">
              <a16:creationId xmlns:a16="http://schemas.microsoft.com/office/drawing/2014/main" id="{00000000-0008-0000-0500-000031440000}"/>
            </a:ext>
          </a:extLst>
        </xdr:cNvPr>
        <xdr:cNvSpPr>
          <a:spLocks noChangeShapeType="1"/>
        </xdr:cNvSpPr>
      </xdr:nvSpPr>
      <xdr:spPr bwMode="auto">
        <a:xfrm>
          <a:off x="1628775" y="1066800"/>
          <a:ext cx="0" cy="2076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16</xdr:row>
      <xdr:rowOff>95250</xdr:rowOff>
    </xdr:from>
    <xdr:to>
      <xdr:col>13</xdr:col>
      <xdr:colOff>19050</xdr:colOff>
      <xdr:row>16</xdr:row>
      <xdr:rowOff>95250</xdr:rowOff>
    </xdr:to>
    <xdr:sp macro="" textlink="">
      <xdr:nvSpPr>
        <xdr:cNvPr id="17458" name="Line 31">
          <a:extLst>
            <a:ext uri="{FF2B5EF4-FFF2-40B4-BE49-F238E27FC236}">
              <a16:creationId xmlns:a16="http://schemas.microsoft.com/office/drawing/2014/main" id="{00000000-0008-0000-0500-000032440000}"/>
            </a:ext>
          </a:extLst>
        </xdr:cNvPr>
        <xdr:cNvSpPr>
          <a:spLocks noChangeShapeType="1"/>
        </xdr:cNvSpPr>
      </xdr:nvSpPr>
      <xdr:spPr bwMode="auto">
        <a:xfrm>
          <a:off x="1628775" y="3143250"/>
          <a:ext cx="495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114300</xdr:colOff>
      <xdr:row>29</xdr:row>
      <xdr:rowOff>57150</xdr:rowOff>
    </xdr:from>
    <xdr:to>
      <xdr:col>18</xdr:col>
      <xdr:colOff>19050</xdr:colOff>
      <xdr:row>30</xdr:row>
      <xdr:rowOff>9525</xdr:rowOff>
    </xdr:to>
    <xdr:sp macro="" textlink="">
      <xdr:nvSpPr>
        <xdr:cNvPr id="17459" name="AutoShape 33">
          <a:extLst>
            <a:ext uri="{FF2B5EF4-FFF2-40B4-BE49-F238E27FC236}">
              <a16:creationId xmlns:a16="http://schemas.microsoft.com/office/drawing/2014/main" id="{00000000-0008-0000-0500-000033440000}"/>
            </a:ext>
          </a:extLst>
        </xdr:cNvPr>
        <xdr:cNvSpPr>
          <a:spLocks/>
        </xdr:cNvSpPr>
      </xdr:nvSpPr>
      <xdr:spPr bwMode="auto">
        <a:xfrm rot="16200000" flipV="1">
          <a:off x="2771775" y="5372100"/>
          <a:ext cx="95250" cy="228600"/>
        </a:xfrm>
        <a:prstGeom prst="rightBracket">
          <a:avLst>
            <a:gd name="adj" fmla="val 2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17</xdr:col>
      <xdr:colOff>47625</xdr:colOff>
      <xdr:row>25</xdr:row>
      <xdr:rowOff>95250</xdr:rowOff>
    </xdr:from>
    <xdr:to>
      <xdr:col>19</xdr:col>
      <xdr:colOff>133350</xdr:colOff>
      <xdr:row>29</xdr:row>
      <xdr:rowOff>57150</xdr:rowOff>
    </xdr:to>
    <xdr:sp macro="" textlink="">
      <xdr:nvSpPr>
        <xdr:cNvPr id="17460" name="Line 34">
          <a:extLst>
            <a:ext uri="{FF2B5EF4-FFF2-40B4-BE49-F238E27FC236}">
              <a16:creationId xmlns:a16="http://schemas.microsoft.com/office/drawing/2014/main" id="{00000000-0008-0000-0500-000034440000}"/>
            </a:ext>
          </a:extLst>
        </xdr:cNvPr>
        <xdr:cNvSpPr>
          <a:spLocks noChangeShapeType="1"/>
        </xdr:cNvSpPr>
      </xdr:nvSpPr>
      <xdr:spPr bwMode="auto">
        <a:xfrm flipH="1">
          <a:off x="2800350" y="4857750"/>
          <a:ext cx="409575" cy="581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47625</xdr:rowOff>
    </xdr:from>
    <xdr:to>
      <xdr:col>15</xdr:col>
      <xdr:colOff>19050</xdr:colOff>
      <xdr:row>42</xdr:row>
      <xdr:rowOff>171450</xdr:rowOff>
    </xdr:to>
    <xdr:cxnSp macro="">
      <xdr:nvCxnSpPr>
        <xdr:cNvPr id="3" name="直線コネクタ 2">
          <a:extLst>
            <a:ext uri="{FF2B5EF4-FFF2-40B4-BE49-F238E27FC236}">
              <a16:creationId xmlns:a16="http://schemas.microsoft.com/office/drawing/2014/main" id="{00000000-0008-0000-0D00-000003000000}"/>
            </a:ext>
          </a:extLst>
        </xdr:cNvPr>
        <xdr:cNvCxnSpPr/>
      </xdr:nvCxnSpPr>
      <xdr:spPr>
        <a:xfrm flipH="1" flipV="1">
          <a:off x="0" y="2162175"/>
          <a:ext cx="12544425" cy="6715125"/>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49697</xdr:colOff>
      <xdr:row>8</xdr:row>
      <xdr:rowOff>47625</xdr:rowOff>
    </xdr:from>
    <xdr:to>
      <xdr:col>15</xdr:col>
      <xdr:colOff>38100</xdr:colOff>
      <xdr:row>43</xdr:row>
      <xdr:rowOff>8284</xdr:rowOff>
    </xdr:to>
    <xdr:cxnSp macro="">
      <xdr:nvCxnSpPr>
        <xdr:cNvPr id="4" name="直線コネクタ 3">
          <a:extLst>
            <a:ext uri="{FF2B5EF4-FFF2-40B4-BE49-F238E27FC236}">
              <a16:creationId xmlns:a16="http://schemas.microsoft.com/office/drawing/2014/main" id="{00000000-0008-0000-0D00-000004000000}"/>
            </a:ext>
          </a:extLst>
        </xdr:cNvPr>
        <xdr:cNvCxnSpPr/>
      </xdr:nvCxnSpPr>
      <xdr:spPr>
        <a:xfrm flipH="1">
          <a:off x="49697" y="2162175"/>
          <a:ext cx="12513778" cy="6742459"/>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s\GNetS\moto\oce_project\&#12465;&#12540;&#12498;&#12531;&#21442;&#32771;&#36039;&#26009;\Documents%20and%20Settings\Administrator\Local%20Settings\Temporary%20Internet%20Files\OLK1\A201_01_&#12486;&#12540;&#12502;&#12523;&#23450;&#32681;&#26360;&#65288;INDEX_DB_&#23646;&#24615;&#31649;&#29702;&#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エンティティ定義書"/>
      <sheetName val="■記述ガイドライン■"/>
      <sheetName val="LIST"/>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3"/>
  <sheetViews>
    <sheetView showGridLines="0" tabSelected="1" workbookViewId="0">
      <selection sqref="A1:A2"/>
    </sheetView>
  </sheetViews>
  <sheetFormatPr defaultColWidth="8" defaultRowHeight="15"/>
  <cols>
    <col min="1" max="1" width="3.5" style="177" bestFit="1" customWidth="1"/>
    <col min="2" max="2" width="7.875" style="196" bestFit="1" customWidth="1"/>
    <col min="3" max="3" width="11.875" style="197" customWidth="1"/>
    <col min="4" max="4" width="11.875" style="177" customWidth="1"/>
    <col min="5" max="5" width="7.5" style="177" bestFit="1" customWidth="1"/>
    <col min="6" max="6" width="5.875" style="177" bestFit="1" customWidth="1"/>
    <col min="7" max="7" width="50.875" style="198" customWidth="1"/>
    <col min="8" max="256" width="8" style="177"/>
    <col min="257" max="257" width="3.5" style="177" bestFit="1" customWidth="1"/>
    <col min="258" max="258" width="7.875" style="177" bestFit="1" customWidth="1"/>
    <col min="259" max="260" width="11.875" style="177" customWidth="1"/>
    <col min="261" max="261" width="7.5" style="177" bestFit="1" customWidth="1"/>
    <col min="262" max="262" width="5.875" style="177" bestFit="1" customWidth="1"/>
    <col min="263" max="263" width="50.875" style="177" customWidth="1"/>
    <col min="264" max="512" width="8" style="177"/>
    <col min="513" max="513" width="3.5" style="177" bestFit="1" customWidth="1"/>
    <col min="514" max="514" width="7.875" style="177" bestFit="1" customWidth="1"/>
    <col min="515" max="516" width="11.875" style="177" customWidth="1"/>
    <col min="517" max="517" width="7.5" style="177" bestFit="1" customWidth="1"/>
    <col min="518" max="518" width="5.875" style="177" bestFit="1" customWidth="1"/>
    <col min="519" max="519" width="50.875" style="177" customWidth="1"/>
    <col min="520" max="768" width="8" style="177"/>
    <col min="769" max="769" width="3.5" style="177" bestFit="1" customWidth="1"/>
    <col min="770" max="770" width="7.875" style="177" bestFit="1" customWidth="1"/>
    <col min="771" max="772" width="11.875" style="177" customWidth="1"/>
    <col min="773" max="773" width="7.5" style="177" bestFit="1" customWidth="1"/>
    <col min="774" max="774" width="5.875" style="177" bestFit="1" customWidth="1"/>
    <col min="775" max="775" width="50.875" style="177" customWidth="1"/>
    <col min="776" max="1024" width="8" style="177"/>
    <col min="1025" max="1025" width="3.5" style="177" bestFit="1" customWidth="1"/>
    <col min="1026" max="1026" width="7.875" style="177" bestFit="1" customWidth="1"/>
    <col min="1027" max="1028" width="11.875" style="177" customWidth="1"/>
    <col min="1029" max="1029" width="7.5" style="177" bestFit="1" customWidth="1"/>
    <col min="1030" max="1030" width="5.875" style="177" bestFit="1" customWidth="1"/>
    <col min="1031" max="1031" width="50.875" style="177" customWidth="1"/>
    <col min="1032" max="1280" width="8" style="177"/>
    <col min="1281" max="1281" width="3.5" style="177" bestFit="1" customWidth="1"/>
    <col min="1282" max="1282" width="7.875" style="177" bestFit="1" customWidth="1"/>
    <col min="1283" max="1284" width="11.875" style="177" customWidth="1"/>
    <col min="1285" max="1285" width="7.5" style="177" bestFit="1" customWidth="1"/>
    <col min="1286" max="1286" width="5.875" style="177" bestFit="1" customWidth="1"/>
    <col min="1287" max="1287" width="50.875" style="177" customWidth="1"/>
    <col min="1288" max="1536" width="8" style="177"/>
    <col min="1537" max="1537" width="3.5" style="177" bestFit="1" customWidth="1"/>
    <col min="1538" max="1538" width="7.875" style="177" bestFit="1" customWidth="1"/>
    <col min="1539" max="1540" width="11.875" style="177" customWidth="1"/>
    <col min="1541" max="1541" width="7.5" style="177" bestFit="1" customWidth="1"/>
    <col min="1542" max="1542" width="5.875" style="177" bestFit="1" customWidth="1"/>
    <col min="1543" max="1543" width="50.875" style="177" customWidth="1"/>
    <col min="1544" max="1792" width="8" style="177"/>
    <col min="1793" max="1793" width="3.5" style="177" bestFit="1" customWidth="1"/>
    <col min="1794" max="1794" width="7.875" style="177" bestFit="1" customWidth="1"/>
    <col min="1795" max="1796" width="11.875" style="177" customWidth="1"/>
    <col min="1797" max="1797" width="7.5" style="177" bestFit="1" customWidth="1"/>
    <col min="1798" max="1798" width="5.875" style="177" bestFit="1" customWidth="1"/>
    <col min="1799" max="1799" width="50.875" style="177" customWidth="1"/>
    <col min="1800" max="2048" width="8" style="177"/>
    <col min="2049" max="2049" width="3.5" style="177" bestFit="1" customWidth="1"/>
    <col min="2050" max="2050" width="7.875" style="177" bestFit="1" customWidth="1"/>
    <col min="2051" max="2052" width="11.875" style="177" customWidth="1"/>
    <col min="2053" max="2053" width="7.5" style="177" bestFit="1" customWidth="1"/>
    <col min="2054" max="2054" width="5.875" style="177" bestFit="1" customWidth="1"/>
    <col min="2055" max="2055" width="50.875" style="177" customWidth="1"/>
    <col min="2056" max="2304" width="8" style="177"/>
    <col min="2305" max="2305" width="3.5" style="177" bestFit="1" customWidth="1"/>
    <col min="2306" max="2306" width="7.875" style="177" bestFit="1" customWidth="1"/>
    <col min="2307" max="2308" width="11.875" style="177" customWidth="1"/>
    <col min="2309" max="2309" width="7.5" style="177" bestFit="1" customWidth="1"/>
    <col min="2310" max="2310" width="5.875" style="177" bestFit="1" customWidth="1"/>
    <col min="2311" max="2311" width="50.875" style="177" customWidth="1"/>
    <col min="2312" max="2560" width="8" style="177"/>
    <col min="2561" max="2561" width="3.5" style="177" bestFit="1" customWidth="1"/>
    <col min="2562" max="2562" width="7.875" style="177" bestFit="1" customWidth="1"/>
    <col min="2563" max="2564" width="11.875" style="177" customWidth="1"/>
    <col min="2565" max="2565" width="7.5" style="177" bestFit="1" customWidth="1"/>
    <col min="2566" max="2566" width="5.875" style="177" bestFit="1" customWidth="1"/>
    <col min="2567" max="2567" width="50.875" style="177" customWidth="1"/>
    <col min="2568" max="2816" width="8" style="177"/>
    <col min="2817" max="2817" width="3.5" style="177" bestFit="1" customWidth="1"/>
    <col min="2818" max="2818" width="7.875" style="177" bestFit="1" customWidth="1"/>
    <col min="2819" max="2820" width="11.875" style="177" customWidth="1"/>
    <col min="2821" max="2821" width="7.5" style="177" bestFit="1" customWidth="1"/>
    <col min="2822" max="2822" width="5.875" style="177" bestFit="1" customWidth="1"/>
    <col min="2823" max="2823" width="50.875" style="177" customWidth="1"/>
    <col min="2824" max="3072" width="8" style="177"/>
    <col min="3073" max="3073" width="3.5" style="177" bestFit="1" customWidth="1"/>
    <col min="3074" max="3074" width="7.875" style="177" bestFit="1" customWidth="1"/>
    <col min="3075" max="3076" width="11.875" style="177" customWidth="1"/>
    <col min="3077" max="3077" width="7.5" style="177" bestFit="1" customWidth="1"/>
    <col min="3078" max="3078" width="5.875" style="177" bestFit="1" customWidth="1"/>
    <col min="3079" max="3079" width="50.875" style="177" customWidth="1"/>
    <col min="3080" max="3328" width="8" style="177"/>
    <col min="3329" max="3329" width="3.5" style="177" bestFit="1" customWidth="1"/>
    <col min="3330" max="3330" width="7.875" style="177" bestFit="1" customWidth="1"/>
    <col min="3331" max="3332" width="11.875" style="177" customWidth="1"/>
    <col min="3333" max="3333" width="7.5" style="177" bestFit="1" customWidth="1"/>
    <col min="3334" max="3334" width="5.875" style="177" bestFit="1" customWidth="1"/>
    <col min="3335" max="3335" width="50.875" style="177" customWidth="1"/>
    <col min="3336" max="3584" width="8" style="177"/>
    <col min="3585" max="3585" width="3.5" style="177" bestFit="1" customWidth="1"/>
    <col min="3586" max="3586" width="7.875" style="177" bestFit="1" customWidth="1"/>
    <col min="3587" max="3588" width="11.875" style="177" customWidth="1"/>
    <col min="3589" max="3589" width="7.5" style="177" bestFit="1" customWidth="1"/>
    <col min="3590" max="3590" width="5.875" style="177" bestFit="1" customWidth="1"/>
    <col min="3591" max="3591" width="50.875" style="177" customWidth="1"/>
    <col min="3592" max="3840" width="8" style="177"/>
    <col min="3841" max="3841" width="3.5" style="177" bestFit="1" customWidth="1"/>
    <col min="3842" max="3842" width="7.875" style="177" bestFit="1" customWidth="1"/>
    <col min="3843" max="3844" width="11.875" style="177" customWidth="1"/>
    <col min="3845" max="3845" width="7.5" style="177" bestFit="1" customWidth="1"/>
    <col min="3846" max="3846" width="5.875" style="177" bestFit="1" customWidth="1"/>
    <col min="3847" max="3847" width="50.875" style="177" customWidth="1"/>
    <col min="3848" max="4096" width="8" style="177"/>
    <col min="4097" max="4097" width="3.5" style="177" bestFit="1" customWidth="1"/>
    <col min="4098" max="4098" width="7.875" style="177" bestFit="1" customWidth="1"/>
    <col min="4099" max="4100" width="11.875" style="177" customWidth="1"/>
    <col min="4101" max="4101" width="7.5" style="177" bestFit="1" customWidth="1"/>
    <col min="4102" max="4102" width="5.875" style="177" bestFit="1" customWidth="1"/>
    <col min="4103" max="4103" width="50.875" style="177" customWidth="1"/>
    <col min="4104" max="4352" width="8" style="177"/>
    <col min="4353" max="4353" width="3.5" style="177" bestFit="1" customWidth="1"/>
    <col min="4354" max="4354" width="7.875" style="177" bestFit="1" customWidth="1"/>
    <col min="4355" max="4356" width="11.875" style="177" customWidth="1"/>
    <col min="4357" max="4357" width="7.5" style="177" bestFit="1" customWidth="1"/>
    <col min="4358" max="4358" width="5.875" style="177" bestFit="1" customWidth="1"/>
    <col min="4359" max="4359" width="50.875" style="177" customWidth="1"/>
    <col min="4360" max="4608" width="8" style="177"/>
    <col min="4609" max="4609" width="3.5" style="177" bestFit="1" customWidth="1"/>
    <col min="4610" max="4610" width="7.875" style="177" bestFit="1" customWidth="1"/>
    <col min="4611" max="4612" width="11.875" style="177" customWidth="1"/>
    <col min="4613" max="4613" width="7.5" style="177" bestFit="1" customWidth="1"/>
    <col min="4614" max="4614" width="5.875" style="177" bestFit="1" customWidth="1"/>
    <col min="4615" max="4615" width="50.875" style="177" customWidth="1"/>
    <col min="4616" max="4864" width="8" style="177"/>
    <col min="4865" max="4865" width="3.5" style="177" bestFit="1" customWidth="1"/>
    <col min="4866" max="4866" width="7.875" style="177" bestFit="1" customWidth="1"/>
    <col min="4867" max="4868" width="11.875" style="177" customWidth="1"/>
    <col min="4869" max="4869" width="7.5" style="177" bestFit="1" customWidth="1"/>
    <col min="4870" max="4870" width="5.875" style="177" bestFit="1" customWidth="1"/>
    <col min="4871" max="4871" width="50.875" style="177" customWidth="1"/>
    <col min="4872" max="5120" width="8" style="177"/>
    <col min="5121" max="5121" width="3.5" style="177" bestFit="1" customWidth="1"/>
    <col min="5122" max="5122" width="7.875" style="177" bestFit="1" customWidth="1"/>
    <col min="5123" max="5124" width="11.875" style="177" customWidth="1"/>
    <col min="5125" max="5125" width="7.5" style="177" bestFit="1" customWidth="1"/>
    <col min="5126" max="5126" width="5.875" style="177" bestFit="1" customWidth="1"/>
    <col min="5127" max="5127" width="50.875" style="177" customWidth="1"/>
    <col min="5128" max="5376" width="8" style="177"/>
    <col min="5377" max="5377" width="3.5" style="177" bestFit="1" customWidth="1"/>
    <col min="5378" max="5378" width="7.875" style="177" bestFit="1" customWidth="1"/>
    <col min="5379" max="5380" width="11.875" style="177" customWidth="1"/>
    <col min="5381" max="5381" width="7.5" style="177" bestFit="1" customWidth="1"/>
    <col min="5382" max="5382" width="5.875" style="177" bestFit="1" customWidth="1"/>
    <col min="5383" max="5383" width="50.875" style="177" customWidth="1"/>
    <col min="5384" max="5632" width="8" style="177"/>
    <col min="5633" max="5633" width="3.5" style="177" bestFit="1" customWidth="1"/>
    <col min="5634" max="5634" width="7.875" style="177" bestFit="1" customWidth="1"/>
    <col min="5635" max="5636" width="11.875" style="177" customWidth="1"/>
    <col min="5637" max="5637" width="7.5" style="177" bestFit="1" customWidth="1"/>
    <col min="5638" max="5638" width="5.875" style="177" bestFit="1" customWidth="1"/>
    <col min="5639" max="5639" width="50.875" style="177" customWidth="1"/>
    <col min="5640" max="5888" width="8" style="177"/>
    <col min="5889" max="5889" width="3.5" style="177" bestFit="1" customWidth="1"/>
    <col min="5890" max="5890" width="7.875" style="177" bestFit="1" customWidth="1"/>
    <col min="5891" max="5892" width="11.875" style="177" customWidth="1"/>
    <col min="5893" max="5893" width="7.5" style="177" bestFit="1" customWidth="1"/>
    <col min="5894" max="5894" width="5.875" style="177" bestFit="1" customWidth="1"/>
    <col min="5895" max="5895" width="50.875" style="177" customWidth="1"/>
    <col min="5896" max="6144" width="8" style="177"/>
    <col min="6145" max="6145" width="3.5" style="177" bestFit="1" customWidth="1"/>
    <col min="6146" max="6146" width="7.875" style="177" bestFit="1" customWidth="1"/>
    <col min="6147" max="6148" width="11.875" style="177" customWidth="1"/>
    <col min="6149" max="6149" width="7.5" style="177" bestFit="1" customWidth="1"/>
    <col min="6150" max="6150" width="5.875" style="177" bestFit="1" customWidth="1"/>
    <col min="6151" max="6151" width="50.875" style="177" customWidth="1"/>
    <col min="6152" max="6400" width="8" style="177"/>
    <col min="6401" max="6401" width="3.5" style="177" bestFit="1" customWidth="1"/>
    <col min="6402" max="6402" width="7.875" style="177" bestFit="1" customWidth="1"/>
    <col min="6403" max="6404" width="11.875" style="177" customWidth="1"/>
    <col min="6405" max="6405" width="7.5" style="177" bestFit="1" customWidth="1"/>
    <col min="6406" max="6406" width="5.875" style="177" bestFit="1" customWidth="1"/>
    <col min="6407" max="6407" width="50.875" style="177" customWidth="1"/>
    <col min="6408" max="6656" width="8" style="177"/>
    <col min="6657" max="6657" width="3.5" style="177" bestFit="1" customWidth="1"/>
    <col min="6658" max="6658" width="7.875" style="177" bestFit="1" customWidth="1"/>
    <col min="6659" max="6660" width="11.875" style="177" customWidth="1"/>
    <col min="6661" max="6661" width="7.5" style="177" bestFit="1" customWidth="1"/>
    <col min="6662" max="6662" width="5.875" style="177" bestFit="1" customWidth="1"/>
    <col min="6663" max="6663" width="50.875" style="177" customWidth="1"/>
    <col min="6664" max="6912" width="8" style="177"/>
    <col min="6913" max="6913" width="3.5" style="177" bestFit="1" customWidth="1"/>
    <col min="6914" max="6914" width="7.875" style="177" bestFit="1" customWidth="1"/>
    <col min="6915" max="6916" width="11.875" style="177" customWidth="1"/>
    <col min="6917" max="6917" width="7.5" style="177" bestFit="1" customWidth="1"/>
    <col min="6918" max="6918" width="5.875" style="177" bestFit="1" customWidth="1"/>
    <col min="6919" max="6919" width="50.875" style="177" customWidth="1"/>
    <col min="6920" max="7168" width="8" style="177"/>
    <col min="7169" max="7169" width="3.5" style="177" bestFit="1" customWidth="1"/>
    <col min="7170" max="7170" width="7.875" style="177" bestFit="1" customWidth="1"/>
    <col min="7171" max="7172" width="11.875" style="177" customWidth="1"/>
    <col min="7173" max="7173" width="7.5" style="177" bestFit="1" customWidth="1"/>
    <col min="7174" max="7174" width="5.875" style="177" bestFit="1" customWidth="1"/>
    <col min="7175" max="7175" width="50.875" style="177" customWidth="1"/>
    <col min="7176" max="7424" width="8" style="177"/>
    <col min="7425" max="7425" width="3.5" style="177" bestFit="1" customWidth="1"/>
    <col min="7426" max="7426" width="7.875" style="177" bestFit="1" customWidth="1"/>
    <col min="7427" max="7428" width="11.875" style="177" customWidth="1"/>
    <col min="7429" max="7429" width="7.5" style="177" bestFit="1" customWidth="1"/>
    <col min="7430" max="7430" width="5.875" style="177" bestFit="1" customWidth="1"/>
    <col min="7431" max="7431" width="50.875" style="177" customWidth="1"/>
    <col min="7432" max="7680" width="8" style="177"/>
    <col min="7681" max="7681" width="3.5" style="177" bestFit="1" customWidth="1"/>
    <col min="7682" max="7682" width="7.875" style="177" bestFit="1" customWidth="1"/>
    <col min="7683" max="7684" width="11.875" style="177" customWidth="1"/>
    <col min="7685" max="7685" width="7.5" style="177" bestFit="1" customWidth="1"/>
    <col min="7686" max="7686" width="5.875" style="177" bestFit="1" customWidth="1"/>
    <col min="7687" max="7687" width="50.875" style="177" customWidth="1"/>
    <col min="7688" max="7936" width="8" style="177"/>
    <col min="7937" max="7937" width="3.5" style="177" bestFit="1" customWidth="1"/>
    <col min="7938" max="7938" width="7.875" style="177" bestFit="1" customWidth="1"/>
    <col min="7939" max="7940" width="11.875" style="177" customWidth="1"/>
    <col min="7941" max="7941" width="7.5" style="177" bestFit="1" customWidth="1"/>
    <col min="7942" max="7942" width="5.875" style="177" bestFit="1" customWidth="1"/>
    <col min="7943" max="7943" width="50.875" style="177" customWidth="1"/>
    <col min="7944" max="8192" width="8" style="177"/>
    <col min="8193" max="8193" width="3.5" style="177" bestFit="1" customWidth="1"/>
    <col min="8194" max="8194" width="7.875" style="177" bestFit="1" customWidth="1"/>
    <col min="8195" max="8196" width="11.875" style="177" customWidth="1"/>
    <col min="8197" max="8197" width="7.5" style="177" bestFit="1" customWidth="1"/>
    <col min="8198" max="8198" width="5.875" style="177" bestFit="1" customWidth="1"/>
    <col min="8199" max="8199" width="50.875" style="177" customWidth="1"/>
    <col min="8200" max="8448" width="8" style="177"/>
    <col min="8449" max="8449" width="3.5" style="177" bestFit="1" customWidth="1"/>
    <col min="8450" max="8450" width="7.875" style="177" bestFit="1" customWidth="1"/>
    <col min="8451" max="8452" width="11.875" style="177" customWidth="1"/>
    <col min="8453" max="8453" width="7.5" style="177" bestFit="1" customWidth="1"/>
    <col min="8454" max="8454" width="5.875" style="177" bestFit="1" customWidth="1"/>
    <col min="8455" max="8455" width="50.875" style="177" customWidth="1"/>
    <col min="8456" max="8704" width="8" style="177"/>
    <col min="8705" max="8705" width="3.5" style="177" bestFit="1" customWidth="1"/>
    <col min="8706" max="8706" width="7.875" style="177" bestFit="1" customWidth="1"/>
    <col min="8707" max="8708" width="11.875" style="177" customWidth="1"/>
    <col min="8709" max="8709" width="7.5" style="177" bestFit="1" customWidth="1"/>
    <col min="8710" max="8710" width="5.875" style="177" bestFit="1" customWidth="1"/>
    <col min="8711" max="8711" width="50.875" style="177" customWidth="1"/>
    <col min="8712" max="8960" width="8" style="177"/>
    <col min="8961" max="8961" width="3.5" style="177" bestFit="1" customWidth="1"/>
    <col min="8962" max="8962" width="7.875" style="177" bestFit="1" customWidth="1"/>
    <col min="8963" max="8964" width="11.875" style="177" customWidth="1"/>
    <col min="8965" max="8965" width="7.5" style="177" bestFit="1" customWidth="1"/>
    <col min="8966" max="8966" width="5.875" style="177" bestFit="1" customWidth="1"/>
    <col min="8967" max="8967" width="50.875" style="177" customWidth="1"/>
    <col min="8968" max="9216" width="8" style="177"/>
    <col min="9217" max="9217" width="3.5" style="177" bestFit="1" customWidth="1"/>
    <col min="9218" max="9218" width="7.875" style="177" bestFit="1" customWidth="1"/>
    <col min="9219" max="9220" width="11.875" style="177" customWidth="1"/>
    <col min="9221" max="9221" width="7.5" style="177" bestFit="1" customWidth="1"/>
    <col min="9222" max="9222" width="5.875" style="177" bestFit="1" customWidth="1"/>
    <col min="9223" max="9223" width="50.875" style="177" customWidth="1"/>
    <col min="9224" max="9472" width="8" style="177"/>
    <col min="9473" max="9473" width="3.5" style="177" bestFit="1" customWidth="1"/>
    <col min="9474" max="9474" width="7.875" style="177" bestFit="1" customWidth="1"/>
    <col min="9475" max="9476" width="11.875" style="177" customWidth="1"/>
    <col min="9477" max="9477" width="7.5" style="177" bestFit="1" customWidth="1"/>
    <col min="9478" max="9478" width="5.875" style="177" bestFit="1" customWidth="1"/>
    <col min="9479" max="9479" width="50.875" style="177" customWidth="1"/>
    <col min="9480" max="9728" width="8" style="177"/>
    <col min="9729" max="9729" width="3.5" style="177" bestFit="1" customWidth="1"/>
    <col min="9730" max="9730" width="7.875" style="177" bestFit="1" customWidth="1"/>
    <col min="9731" max="9732" width="11.875" style="177" customWidth="1"/>
    <col min="9733" max="9733" width="7.5" style="177" bestFit="1" customWidth="1"/>
    <col min="9734" max="9734" width="5.875" style="177" bestFit="1" customWidth="1"/>
    <col min="9735" max="9735" width="50.875" style="177" customWidth="1"/>
    <col min="9736" max="9984" width="8" style="177"/>
    <col min="9985" max="9985" width="3.5" style="177" bestFit="1" customWidth="1"/>
    <col min="9986" max="9986" width="7.875" style="177" bestFit="1" customWidth="1"/>
    <col min="9987" max="9988" width="11.875" style="177" customWidth="1"/>
    <col min="9989" max="9989" width="7.5" style="177" bestFit="1" customWidth="1"/>
    <col min="9990" max="9990" width="5.875" style="177" bestFit="1" customWidth="1"/>
    <col min="9991" max="9991" width="50.875" style="177" customWidth="1"/>
    <col min="9992" max="10240" width="8" style="177"/>
    <col min="10241" max="10241" width="3.5" style="177" bestFit="1" customWidth="1"/>
    <col min="10242" max="10242" width="7.875" style="177" bestFit="1" customWidth="1"/>
    <col min="10243" max="10244" width="11.875" style="177" customWidth="1"/>
    <col min="10245" max="10245" width="7.5" style="177" bestFit="1" customWidth="1"/>
    <col min="10246" max="10246" width="5.875" style="177" bestFit="1" customWidth="1"/>
    <col min="10247" max="10247" width="50.875" style="177" customWidth="1"/>
    <col min="10248" max="10496" width="8" style="177"/>
    <col min="10497" max="10497" width="3.5" style="177" bestFit="1" customWidth="1"/>
    <col min="10498" max="10498" width="7.875" style="177" bestFit="1" customWidth="1"/>
    <col min="10499" max="10500" width="11.875" style="177" customWidth="1"/>
    <col min="10501" max="10501" width="7.5" style="177" bestFit="1" customWidth="1"/>
    <col min="10502" max="10502" width="5.875" style="177" bestFit="1" customWidth="1"/>
    <col min="10503" max="10503" width="50.875" style="177" customWidth="1"/>
    <col min="10504" max="10752" width="8" style="177"/>
    <col min="10753" max="10753" width="3.5" style="177" bestFit="1" customWidth="1"/>
    <col min="10754" max="10754" width="7.875" style="177" bestFit="1" customWidth="1"/>
    <col min="10755" max="10756" width="11.875" style="177" customWidth="1"/>
    <col min="10757" max="10757" width="7.5" style="177" bestFit="1" customWidth="1"/>
    <col min="10758" max="10758" width="5.875" style="177" bestFit="1" customWidth="1"/>
    <col min="10759" max="10759" width="50.875" style="177" customWidth="1"/>
    <col min="10760" max="11008" width="8" style="177"/>
    <col min="11009" max="11009" width="3.5" style="177" bestFit="1" customWidth="1"/>
    <col min="11010" max="11010" width="7.875" style="177" bestFit="1" customWidth="1"/>
    <col min="11011" max="11012" width="11.875" style="177" customWidth="1"/>
    <col min="11013" max="11013" width="7.5" style="177" bestFit="1" customWidth="1"/>
    <col min="11014" max="11014" width="5.875" style="177" bestFit="1" customWidth="1"/>
    <col min="11015" max="11015" width="50.875" style="177" customWidth="1"/>
    <col min="11016" max="11264" width="8" style="177"/>
    <col min="11265" max="11265" width="3.5" style="177" bestFit="1" customWidth="1"/>
    <col min="11266" max="11266" width="7.875" style="177" bestFit="1" customWidth="1"/>
    <col min="11267" max="11268" width="11.875" style="177" customWidth="1"/>
    <col min="11269" max="11269" width="7.5" style="177" bestFit="1" customWidth="1"/>
    <col min="11270" max="11270" width="5.875" style="177" bestFit="1" customWidth="1"/>
    <col min="11271" max="11271" width="50.875" style="177" customWidth="1"/>
    <col min="11272" max="11520" width="8" style="177"/>
    <col min="11521" max="11521" width="3.5" style="177" bestFit="1" customWidth="1"/>
    <col min="11522" max="11522" width="7.875" style="177" bestFit="1" customWidth="1"/>
    <col min="11523" max="11524" width="11.875" style="177" customWidth="1"/>
    <col min="11525" max="11525" width="7.5" style="177" bestFit="1" customWidth="1"/>
    <col min="11526" max="11526" width="5.875" style="177" bestFit="1" customWidth="1"/>
    <col min="11527" max="11527" width="50.875" style="177" customWidth="1"/>
    <col min="11528" max="11776" width="8" style="177"/>
    <col min="11777" max="11777" width="3.5" style="177" bestFit="1" customWidth="1"/>
    <col min="11778" max="11778" width="7.875" style="177" bestFit="1" customWidth="1"/>
    <col min="11779" max="11780" width="11.875" style="177" customWidth="1"/>
    <col min="11781" max="11781" width="7.5" style="177" bestFit="1" customWidth="1"/>
    <col min="11782" max="11782" width="5.875" style="177" bestFit="1" customWidth="1"/>
    <col min="11783" max="11783" width="50.875" style="177" customWidth="1"/>
    <col min="11784" max="12032" width="8" style="177"/>
    <col min="12033" max="12033" width="3.5" style="177" bestFit="1" customWidth="1"/>
    <col min="12034" max="12034" width="7.875" style="177" bestFit="1" customWidth="1"/>
    <col min="12035" max="12036" width="11.875" style="177" customWidth="1"/>
    <col min="12037" max="12037" width="7.5" style="177" bestFit="1" customWidth="1"/>
    <col min="12038" max="12038" width="5.875" style="177" bestFit="1" customWidth="1"/>
    <col min="12039" max="12039" width="50.875" style="177" customWidth="1"/>
    <col min="12040" max="12288" width="8" style="177"/>
    <col min="12289" max="12289" width="3.5" style="177" bestFit="1" customWidth="1"/>
    <col min="12290" max="12290" width="7.875" style="177" bestFit="1" customWidth="1"/>
    <col min="12291" max="12292" width="11.875" style="177" customWidth="1"/>
    <col min="12293" max="12293" width="7.5" style="177" bestFit="1" customWidth="1"/>
    <col min="12294" max="12294" width="5.875" style="177" bestFit="1" customWidth="1"/>
    <col min="12295" max="12295" width="50.875" style="177" customWidth="1"/>
    <col min="12296" max="12544" width="8" style="177"/>
    <col min="12545" max="12545" width="3.5" style="177" bestFit="1" customWidth="1"/>
    <col min="12546" max="12546" width="7.875" style="177" bestFit="1" customWidth="1"/>
    <col min="12547" max="12548" width="11.875" style="177" customWidth="1"/>
    <col min="12549" max="12549" width="7.5" style="177" bestFit="1" customWidth="1"/>
    <col min="12550" max="12550" width="5.875" style="177" bestFit="1" customWidth="1"/>
    <col min="12551" max="12551" width="50.875" style="177" customWidth="1"/>
    <col min="12552" max="12800" width="8" style="177"/>
    <col min="12801" max="12801" width="3.5" style="177" bestFit="1" customWidth="1"/>
    <col min="12802" max="12802" width="7.875" style="177" bestFit="1" customWidth="1"/>
    <col min="12803" max="12804" width="11.875" style="177" customWidth="1"/>
    <col min="12805" max="12805" width="7.5" style="177" bestFit="1" customWidth="1"/>
    <col min="12806" max="12806" width="5.875" style="177" bestFit="1" customWidth="1"/>
    <col min="12807" max="12807" width="50.875" style="177" customWidth="1"/>
    <col min="12808" max="13056" width="8" style="177"/>
    <col min="13057" max="13057" width="3.5" style="177" bestFit="1" customWidth="1"/>
    <col min="13058" max="13058" width="7.875" style="177" bestFit="1" customWidth="1"/>
    <col min="13059" max="13060" width="11.875" style="177" customWidth="1"/>
    <col min="13061" max="13061" width="7.5" style="177" bestFit="1" customWidth="1"/>
    <col min="13062" max="13062" width="5.875" style="177" bestFit="1" customWidth="1"/>
    <col min="13063" max="13063" width="50.875" style="177" customWidth="1"/>
    <col min="13064" max="13312" width="8" style="177"/>
    <col min="13313" max="13313" width="3.5" style="177" bestFit="1" customWidth="1"/>
    <col min="13314" max="13314" width="7.875" style="177" bestFit="1" customWidth="1"/>
    <col min="13315" max="13316" width="11.875" style="177" customWidth="1"/>
    <col min="13317" max="13317" width="7.5" style="177" bestFit="1" customWidth="1"/>
    <col min="13318" max="13318" width="5.875" style="177" bestFit="1" customWidth="1"/>
    <col min="13319" max="13319" width="50.875" style="177" customWidth="1"/>
    <col min="13320" max="13568" width="8" style="177"/>
    <col min="13569" max="13569" width="3.5" style="177" bestFit="1" customWidth="1"/>
    <col min="13570" max="13570" width="7.875" style="177" bestFit="1" customWidth="1"/>
    <col min="13571" max="13572" width="11.875" style="177" customWidth="1"/>
    <col min="13573" max="13573" width="7.5" style="177" bestFit="1" customWidth="1"/>
    <col min="13574" max="13574" width="5.875" style="177" bestFit="1" customWidth="1"/>
    <col min="13575" max="13575" width="50.875" style="177" customWidth="1"/>
    <col min="13576" max="13824" width="8" style="177"/>
    <col min="13825" max="13825" width="3.5" style="177" bestFit="1" customWidth="1"/>
    <col min="13826" max="13826" width="7.875" style="177" bestFit="1" customWidth="1"/>
    <col min="13827" max="13828" width="11.875" style="177" customWidth="1"/>
    <col min="13829" max="13829" width="7.5" style="177" bestFit="1" customWidth="1"/>
    <col min="13830" max="13830" width="5.875" style="177" bestFit="1" customWidth="1"/>
    <col min="13831" max="13831" width="50.875" style="177" customWidth="1"/>
    <col min="13832" max="14080" width="8" style="177"/>
    <col min="14081" max="14081" width="3.5" style="177" bestFit="1" customWidth="1"/>
    <col min="14082" max="14082" width="7.875" style="177" bestFit="1" customWidth="1"/>
    <col min="14083" max="14084" width="11.875" style="177" customWidth="1"/>
    <col min="14085" max="14085" width="7.5" style="177" bestFit="1" customWidth="1"/>
    <col min="14086" max="14086" width="5.875" style="177" bestFit="1" customWidth="1"/>
    <col min="14087" max="14087" width="50.875" style="177" customWidth="1"/>
    <col min="14088" max="14336" width="8" style="177"/>
    <col min="14337" max="14337" width="3.5" style="177" bestFit="1" customWidth="1"/>
    <col min="14338" max="14338" width="7.875" style="177" bestFit="1" customWidth="1"/>
    <col min="14339" max="14340" width="11.875" style="177" customWidth="1"/>
    <col min="14341" max="14341" width="7.5" style="177" bestFit="1" customWidth="1"/>
    <col min="14342" max="14342" width="5.875" style="177" bestFit="1" customWidth="1"/>
    <col min="14343" max="14343" width="50.875" style="177" customWidth="1"/>
    <col min="14344" max="14592" width="8" style="177"/>
    <col min="14593" max="14593" width="3.5" style="177" bestFit="1" customWidth="1"/>
    <col min="14594" max="14594" width="7.875" style="177" bestFit="1" customWidth="1"/>
    <col min="14595" max="14596" width="11.875" style="177" customWidth="1"/>
    <col min="14597" max="14597" width="7.5" style="177" bestFit="1" customWidth="1"/>
    <col min="14598" max="14598" width="5.875" style="177" bestFit="1" customWidth="1"/>
    <col min="14599" max="14599" width="50.875" style="177" customWidth="1"/>
    <col min="14600" max="14848" width="8" style="177"/>
    <col min="14849" max="14849" width="3.5" style="177" bestFit="1" customWidth="1"/>
    <col min="14850" max="14850" width="7.875" style="177" bestFit="1" customWidth="1"/>
    <col min="14851" max="14852" width="11.875" style="177" customWidth="1"/>
    <col min="14853" max="14853" width="7.5" style="177" bestFit="1" customWidth="1"/>
    <col min="14854" max="14854" width="5.875" style="177" bestFit="1" customWidth="1"/>
    <col min="14855" max="14855" width="50.875" style="177" customWidth="1"/>
    <col min="14856" max="15104" width="8" style="177"/>
    <col min="15105" max="15105" width="3.5" style="177" bestFit="1" customWidth="1"/>
    <col min="15106" max="15106" width="7.875" style="177" bestFit="1" customWidth="1"/>
    <col min="15107" max="15108" width="11.875" style="177" customWidth="1"/>
    <col min="15109" max="15109" width="7.5" style="177" bestFit="1" customWidth="1"/>
    <col min="15110" max="15110" width="5.875" style="177" bestFit="1" customWidth="1"/>
    <col min="15111" max="15111" width="50.875" style="177" customWidth="1"/>
    <col min="15112" max="15360" width="8" style="177"/>
    <col min="15361" max="15361" width="3.5" style="177" bestFit="1" customWidth="1"/>
    <col min="15362" max="15362" width="7.875" style="177" bestFit="1" customWidth="1"/>
    <col min="15363" max="15364" width="11.875" style="177" customWidth="1"/>
    <col min="15365" max="15365" width="7.5" style="177" bestFit="1" customWidth="1"/>
    <col min="15366" max="15366" width="5.875" style="177" bestFit="1" customWidth="1"/>
    <col min="15367" max="15367" width="50.875" style="177" customWidth="1"/>
    <col min="15368" max="15616" width="8" style="177"/>
    <col min="15617" max="15617" width="3.5" style="177" bestFit="1" customWidth="1"/>
    <col min="15618" max="15618" width="7.875" style="177" bestFit="1" customWidth="1"/>
    <col min="15619" max="15620" width="11.875" style="177" customWidth="1"/>
    <col min="15621" max="15621" width="7.5" style="177" bestFit="1" customWidth="1"/>
    <col min="15622" max="15622" width="5.875" style="177" bestFit="1" customWidth="1"/>
    <col min="15623" max="15623" width="50.875" style="177" customWidth="1"/>
    <col min="15624" max="15872" width="8" style="177"/>
    <col min="15873" max="15873" width="3.5" style="177" bestFit="1" customWidth="1"/>
    <col min="15874" max="15874" width="7.875" style="177" bestFit="1" customWidth="1"/>
    <col min="15875" max="15876" width="11.875" style="177" customWidth="1"/>
    <col min="15877" max="15877" width="7.5" style="177" bestFit="1" customWidth="1"/>
    <col min="15878" max="15878" width="5.875" style="177" bestFit="1" customWidth="1"/>
    <col min="15879" max="15879" width="50.875" style="177" customWidth="1"/>
    <col min="15880" max="16128" width="8" style="177"/>
    <col min="16129" max="16129" width="3.5" style="177" bestFit="1" customWidth="1"/>
    <col min="16130" max="16130" width="7.875" style="177" bestFit="1" customWidth="1"/>
    <col min="16131" max="16132" width="11.875" style="177" customWidth="1"/>
    <col min="16133" max="16133" width="7.5" style="177" bestFit="1" customWidth="1"/>
    <col min="16134" max="16134" width="5.875" style="177" bestFit="1" customWidth="1"/>
    <col min="16135" max="16135" width="50.875" style="177" customWidth="1"/>
    <col min="16136" max="16384" width="8" style="177"/>
  </cols>
  <sheetData>
    <row r="1" spans="1:7" ht="12.75" customHeight="1">
      <c r="A1" s="307" t="s">
        <v>0</v>
      </c>
      <c r="B1" s="309" t="s">
        <v>1</v>
      </c>
      <c r="C1" s="311" t="s">
        <v>2</v>
      </c>
      <c r="D1" s="305" t="s">
        <v>3</v>
      </c>
      <c r="E1" s="313" t="s">
        <v>4</v>
      </c>
      <c r="F1" s="314"/>
      <c r="G1" s="305" t="s">
        <v>5</v>
      </c>
    </row>
    <row r="2" spans="1:7">
      <c r="A2" s="308"/>
      <c r="B2" s="310"/>
      <c r="C2" s="312"/>
      <c r="D2" s="306"/>
      <c r="E2" s="178" t="s">
        <v>6</v>
      </c>
      <c r="F2" s="178" t="s">
        <v>7</v>
      </c>
      <c r="G2" s="306"/>
    </row>
    <row r="3" spans="1:7" ht="22.5">
      <c r="A3" s="179">
        <v>1</v>
      </c>
      <c r="B3" s="180" t="s">
        <v>8</v>
      </c>
      <c r="C3" s="181">
        <v>39584</v>
      </c>
      <c r="D3" s="182" t="s">
        <v>9</v>
      </c>
      <c r="E3" s="25"/>
      <c r="F3" s="183"/>
      <c r="G3" s="184" t="s">
        <v>10</v>
      </c>
    </row>
    <row r="4" spans="1:7" s="4" customFormat="1" ht="22.5">
      <c r="A4" s="179">
        <v>2</v>
      </c>
      <c r="B4" s="185" t="s">
        <v>11</v>
      </c>
      <c r="C4" s="186">
        <v>39589</v>
      </c>
      <c r="D4" s="182" t="s">
        <v>9</v>
      </c>
      <c r="E4" s="25"/>
      <c r="F4" s="25"/>
      <c r="G4" s="102" t="s">
        <v>12</v>
      </c>
    </row>
    <row r="5" spans="1:7" ht="33.75">
      <c r="A5" s="179">
        <v>3</v>
      </c>
      <c r="B5" s="185" t="s">
        <v>13</v>
      </c>
      <c r="C5" s="186">
        <v>40374</v>
      </c>
      <c r="D5" s="53" t="s">
        <v>14</v>
      </c>
      <c r="E5" s="25"/>
      <c r="F5" s="25"/>
      <c r="G5" s="187" t="s">
        <v>15</v>
      </c>
    </row>
    <row r="6" spans="1:7" ht="22.5">
      <c r="A6" s="179">
        <v>4</v>
      </c>
      <c r="B6" s="188" t="s">
        <v>16</v>
      </c>
      <c r="C6" s="186">
        <v>40386</v>
      </c>
      <c r="D6" s="53" t="s">
        <v>14</v>
      </c>
      <c r="E6" s="182"/>
      <c r="F6" s="25"/>
      <c r="G6" s="187" t="s">
        <v>17</v>
      </c>
    </row>
    <row r="7" spans="1:7">
      <c r="A7" s="179">
        <v>5</v>
      </c>
      <c r="B7" s="180" t="s">
        <v>18</v>
      </c>
      <c r="C7" s="186">
        <v>40393</v>
      </c>
      <c r="D7" s="182" t="s">
        <v>9</v>
      </c>
      <c r="E7" s="53"/>
      <c r="F7" s="25"/>
      <c r="G7" s="187" t="s">
        <v>19</v>
      </c>
    </row>
    <row r="8" spans="1:7" ht="14.25" customHeight="1">
      <c r="A8" s="179">
        <v>6</v>
      </c>
      <c r="B8" s="180" t="s">
        <v>20</v>
      </c>
      <c r="C8" s="186">
        <v>40407</v>
      </c>
      <c r="D8" s="189" t="s">
        <v>14</v>
      </c>
      <c r="E8" s="189" t="s">
        <v>21</v>
      </c>
      <c r="F8" s="190"/>
      <c r="G8" s="184" t="s">
        <v>22</v>
      </c>
    </row>
    <row r="9" spans="1:7">
      <c r="A9" s="179">
        <v>7</v>
      </c>
      <c r="B9" s="180" t="s">
        <v>23</v>
      </c>
      <c r="C9" s="186">
        <v>40407</v>
      </c>
      <c r="D9" s="189" t="s">
        <v>14</v>
      </c>
      <c r="E9" s="189" t="s">
        <v>21</v>
      </c>
      <c r="F9" s="190"/>
      <c r="G9" s="184" t="s">
        <v>24</v>
      </c>
    </row>
    <row r="10" spans="1:7" ht="22.5">
      <c r="A10" s="179">
        <v>8</v>
      </c>
      <c r="B10" s="180" t="s">
        <v>25</v>
      </c>
      <c r="C10" s="181">
        <v>40421</v>
      </c>
      <c r="D10" s="182" t="s">
        <v>26</v>
      </c>
      <c r="E10" s="189"/>
      <c r="F10" s="183"/>
      <c r="G10" s="184" t="s">
        <v>27</v>
      </c>
    </row>
    <row r="11" spans="1:7" s="195" customFormat="1" ht="45">
      <c r="A11" s="191">
        <v>9</v>
      </c>
      <c r="B11" s="180" t="s">
        <v>28</v>
      </c>
      <c r="C11" s="181">
        <v>40760</v>
      </c>
      <c r="D11" s="182" t="s">
        <v>29</v>
      </c>
      <c r="E11" s="192" t="s">
        <v>21</v>
      </c>
      <c r="F11" s="193"/>
      <c r="G11" s="194" t="s">
        <v>30</v>
      </c>
    </row>
    <row r="12" spans="1:7" ht="22.5">
      <c r="A12" s="179">
        <v>10</v>
      </c>
      <c r="B12" s="180" t="s">
        <v>31</v>
      </c>
      <c r="C12" s="181">
        <v>40783</v>
      </c>
      <c r="D12" s="182" t="s">
        <v>14</v>
      </c>
      <c r="E12" s="189" t="s">
        <v>21</v>
      </c>
      <c r="F12" s="183"/>
      <c r="G12" s="194" t="s">
        <v>32</v>
      </c>
    </row>
    <row r="13" spans="1:7" ht="112.5">
      <c r="A13" s="179">
        <v>11</v>
      </c>
      <c r="B13" s="180" t="s">
        <v>33</v>
      </c>
      <c r="C13" s="181">
        <v>41456</v>
      </c>
      <c r="D13" s="182" t="s">
        <v>34</v>
      </c>
      <c r="E13" s="189" t="s">
        <v>21</v>
      </c>
      <c r="F13" s="182" t="s">
        <v>21</v>
      </c>
      <c r="G13" s="194" t="s">
        <v>35</v>
      </c>
    </row>
    <row r="14" spans="1:7" ht="67.5">
      <c r="A14" s="179">
        <v>12</v>
      </c>
      <c r="B14" s="180" t="s">
        <v>36</v>
      </c>
      <c r="C14" s="181">
        <v>41491</v>
      </c>
      <c r="D14" s="182" t="s">
        <v>34</v>
      </c>
      <c r="E14" s="189" t="s">
        <v>21</v>
      </c>
      <c r="F14" s="182"/>
      <c r="G14" s="194" t="s">
        <v>37</v>
      </c>
    </row>
    <row r="15" spans="1:7" ht="33.75">
      <c r="A15" s="179">
        <v>13</v>
      </c>
      <c r="B15" s="180" t="s">
        <v>38</v>
      </c>
      <c r="C15" s="181">
        <v>41530</v>
      </c>
      <c r="D15" s="182" t="s">
        <v>34</v>
      </c>
      <c r="E15" s="189" t="s">
        <v>21</v>
      </c>
      <c r="F15" s="183"/>
      <c r="G15" s="194" t="s">
        <v>39</v>
      </c>
    </row>
    <row r="16" spans="1:7">
      <c r="A16" s="179">
        <v>14</v>
      </c>
      <c r="B16" s="180" t="s">
        <v>40</v>
      </c>
      <c r="C16" s="181">
        <v>42206</v>
      </c>
      <c r="D16" s="182" t="s">
        <v>14</v>
      </c>
      <c r="E16" s="189" t="s">
        <v>21</v>
      </c>
      <c r="F16" s="183"/>
      <c r="G16" s="194" t="s">
        <v>41</v>
      </c>
    </row>
    <row r="17" spans="1:7" ht="45">
      <c r="A17" s="179">
        <v>15</v>
      </c>
      <c r="B17" s="180" t="s">
        <v>42</v>
      </c>
      <c r="C17" s="181">
        <v>43187</v>
      </c>
      <c r="D17" s="182" t="s">
        <v>14</v>
      </c>
      <c r="E17" s="189" t="s">
        <v>21</v>
      </c>
      <c r="F17" s="183"/>
      <c r="G17" s="194" t="s">
        <v>43</v>
      </c>
    </row>
    <row r="18" spans="1:7" s="206" customFormat="1" ht="45">
      <c r="A18" s="199">
        <v>16</v>
      </c>
      <c r="B18" s="200" t="s">
        <v>44</v>
      </c>
      <c r="C18" s="201">
        <v>43704</v>
      </c>
      <c r="D18" s="202" t="s">
        <v>45</v>
      </c>
      <c r="E18" s="203" t="s">
        <v>21</v>
      </c>
      <c r="F18" s="204"/>
      <c r="G18" s="205" t="s">
        <v>46</v>
      </c>
    </row>
    <row r="19" spans="1:7" s="257" customFormat="1" ht="33.75">
      <c r="A19" s="250">
        <v>17</v>
      </c>
      <c r="B19" s="251" t="s">
        <v>47</v>
      </c>
      <c r="C19" s="252">
        <v>43759</v>
      </c>
      <c r="D19" s="253" t="s">
        <v>45</v>
      </c>
      <c r="E19" s="254" t="s">
        <v>21</v>
      </c>
      <c r="F19" s="255"/>
      <c r="G19" s="256" t="s">
        <v>48</v>
      </c>
    </row>
    <row r="20" spans="1:7" s="266" customFormat="1" ht="33.75">
      <c r="A20" s="259">
        <v>18</v>
      </c>
      <c r="B20" s="260" t="s">
        <v>49</v>
      </c>
      <c r="C20" s="261">
        <v>43808</v>
      </c>
      <c r="D20" s="262" t="s">
        <v>45</v>
      </c>
      <c r="E20" s="263" t="s">
        <v>21</v>
      </c>
      <c r="F20" s="264"/>
      <c r="G20" s="265" t="s">
        <v>50</v>
      </c>
    </row>
    <row r="21" spans="1:7">
      <c r="A21" s="199">
        <v>18</v>
      </c>
      <c r="B21" s="200" t="s">
        <v>51</v>
      </c>
      <c r="C21" s="201">
        <v>44454</v>
      </c>
      <c r="D21" s="202" t="s">
        <v>14</v>
      </c>
      <c r="E21" s="203" t="s">
        <v>52</v>
      </c>
      <c r="F21" s="204"/>
      <c r="G21" s="205" t="s">
        <v>53</v>
      </c>
    </row>
    <row r="22" spans="1:7" ht="56.25">
      <c r="A22" s="298">
        <v>19</v>
      </c>
      <c r="B22" s="299" t="s">
        <v>54</v>
      </c>
      <c r="C22" s="300">
        <v>45503</v>
      </c>
      <c r="D22" s="301" t="s">
        <v>55</v>
      </c>
      <c r="E22" s="302" t="s">
        <v>52</v>
      </c>
      <c r="F22" s="303"/>
      <c r="G22" s="304" t="s">
        <v>56</v>
      </c>
    </row>
    <row r="23" spans="1:7">
      <c r="A23" s="179"/>
      <c r="B23" s="180"/>
      <c r="C23" s="181"/>
      <c r="D23" s="182"/>
      <c r="E23" s="189"/>
      <c r="F23" s="183"/>
      <c r="G23" s="194"/>
    </row>
  </sheetData>
  <mergeCells count="6">
    <mergeCell ref="G1:G2"/>
    <mergeCell ref="A1:A2"/>
    <mergeCell ref="B1:B2"/>
    <mergeCell ref="C1:C2"/>
    <mergeCell ref="D1:D2"/>
    <mergeCell ref="E1:F1"/>
  </mergeCells>
  <phoneticPr fontId="14"/>
  <pageMargins left="0.74803149606299213" right="0.74803149606299213" top="0.98425196850393704" bottom="0.98425196850393704" header="0.51181102362204722" footer="0.51181102362204722"/>
  <pageSetup paperSize="9" scale="89" orientation="portrait" r:id="rId1"/>
  <headerFooter alignWithMargins="0">
    <oddHeader>&amp;C&amp;14&amp;Uデータベース定義書（&amp;"Arial,標準"&amp;A&amp;"ＭＳ Ｐゴシック,標準"）</oddHeader>
    <oddFooter>&amp;L&amp;8ファイル名&amp;"Arial,標準": &amp;F &amp;A&amp;C&amp;"Arial,標準"&amp;8&amp;P/&amp;N&amp;R&amp;8印刷日時&amp;"Arial,標準":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pageSetUpPr fitToPage="1"/>
  </sheetPr>
  <dimension ref="A1:O67"/>
  <sheetViews>
    <sheetView showGridLines="0" topLeftCell="A22"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30" t="s">
        <v>132</v>
      </c>
      <c r="E2" s="331"/>
      <c r="F2" s="331"/>
      <c r="G2" s="331"/>
      <c r="H2" s="331"/>
      <c r="I2" s="332"/>
      <c r="J2" s="329" t="s">
        <v>133</v>
      </c>
      <c r="K2" s="326"/>
      <c r="L2" s="325" t="s">
        <v>134</v>
      </c>
      <c r="M2" s="326"/>
      <c r="N2" s="95"/>
    </row>
    <row r="3" spans="1:15" s="6" customFormat="1" ht="16.5" customHeight="1">
      <c r="A3" s="7"/>
      <c r="B3" s="333" t="s">
        <v>763</v>
      </c>
      <c r="C3" s="334"/>
      <c r="D3" s="341" t="s">
        <v>764</v>
      </c>
      <c r="E3" s="342"/>
      <c r="F3" s="342"/>
      <c r="G3" s="342"/>
      <c r="H3" s="342"/>
      <c r="I3" s="343"/>
      <c r="J3" s="344" t="s">
        <v>70</v>
      </c>
      <c r="K3" s="345"/>
      <c r="L3" s="327">
        <f>3+SUM(F11:F41)</f>
        <v>21</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765</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636</v>
      </c>
      <c r="C11" s="18" t="s">
        <v>637</v>
      </c>
      <c r="D11" s="19" t="s">
        <v>189</v>
      </c>
      <c r="E11" s="20">
        <v>12</v>
      </c>
      <c r="F11" s="20">
        <f>IF(D11="varchar2",E11,IF(D11="number", 1+ROUNDUP(E11/2,0), IF(D11="date", 7, E11)))+IF(E11&gt;250,3,1)</f>
        <v>13</v>
      </c>
      <c r="G11" s="19" t="s">
        <v>158</v>
      </c>
      <c r="H11" s="19" t="s">
        <v>159</v>
      </c>
      <c r="I11" s="19"/>
      <c r="J11" s="19"/>
      <c r="K11" s="19"/>
      <c r="L11" s="19"/>
      <c r="M11" s="19"/>
      <c r="N11" s="101" t="s">
        <v>260</v>
      </c>
      <c r="O11" s="21"/>
    </row>
    <row r="12" spans="1:15">
      <c r="A12" s="22">
        <v>2</v>
      </c>
      <c r="B12" s="23" t="s">
        <v>766</v>
      </c>
      <c r="C12" s="18" t="s">
        <v>767</v>
      </c>
      <c r="D12" s="19" t="s">
        <v>189</v>
      </c>
      <c r="E12" s="24">
        <v>4</v>
      </c>
      <c r="F12" s="20">
        <f>IF(D12="varchar2",E12,IF(D12="number", 1+ROUNDUP(E12/2,0), IF(D12="date", 7, E12)))+IF(E12&gt;250,3,1)</f>
        <v>5</v>
      </c>
      <c r="G12" s="132" t="s">
        <v>303</v>
      </c>
      <c r="H12" s="25" t="s">
        <v>165</v>
      </c>
      <c r="I12" s="25"/>
      <c r="J12" s="25"/>
      <c r="K12" s="25"/>
      <c r="L12" s="25"/>
      <c r="M12" s="25"/>
      <c r="N12" s="102" t="s">
        <v>260</v>
      </c>
      <c r="O12" s="26"/>
    </row>
    <row r="13" spans="1:15">
      <c r="A13" s="22">
        <v>3</v>
      </c>
      <c r="B13" s="23"/>
      <c r="C13" s="18"/>
      <c r="D13" s="19"/>
      <c r="E13" s="24"/>
      <c r="F13" s="20"/>
      <c r="G13" s="25"/>
      <c r="H13" s="25"/>
      <c r="I13" s="25"/>
      <c r="J13" s="25"/>
      <c r="K13" s="25"/>
      <c r="L13" s="25"/>
      <c r="M13" s="25"/>
      <c r="N13" s="99"/>
      <c r="O13" s="26"/>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39584</v>
      </c>
      <c r="C50" s="31" t="s">
        <v>9</v>
      </c>
      <c r="D50" s="32" t="s">
        <v>297</v>
      </c>
      <c r="I50" s="85"/>
    </row>
    <row r="51" spans="2:9">
      <c r="B51" s="122">
        <v>41517</v>
      </c>
      <c r="C51" s="123" t="s">
        <v>34</v>
      </c>
      <c r="D51" s="124" t="s">
        <v>768</v>
      </c>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disablePrompts="1" count="1">
    <dataValidation type="list" allowBlank="1" showInputMessage="1" showErrorMessage="1" sqref="J3" xr:uid="{00000000-0002-0000-09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pageSetUpPr fitToPage="1"/>
  </sheetPr>
  <dimension ref="A1:O101"/>
  <sheetViews>
    <sheetView showGridLines="0" zoomScaleNormal="70" workbookViewId="0">
      <selection activeCell="A9" sqref="A9:XFD10"/>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91" t="s">
        <v>132</v>
      </c>
      <c r="E2" s="368"/>
      <c r="F2" s="368"/>
      <c r="G2" s="368"/>
      <c r="H2" s="369"/>
      <c r="I2" s="82"/>
      <c r="J2" s="329" t="s">
        <v>133</v>
      </c>
      <c r="K2" s="326"/>
      <c r="L2" s="392" t="s">
        <v>134</v>
      </c>
      <c r="M2" s="326"/>
      <c r="N2" s="95"/>
    </row>
    <row r="3" spans="1:15" s="6" customFormat="1" ht="16.5" customHeight="1">
      <c r="A3" s="7"/>
      <c r="B3" s="333" t="s">
        <v>769</v>
      </c>
      <c r="C3" s="334"/>
      <c r="D3" s="370" t="s">
        <v>770</v>
      </c>
      <c r="E3" s="371"/>
      <c r="F3" s="371"/>
      <c r="G3" s="371"/>
      <c r="H3" s="371"/>
      <c r="I3" s="83"/>
      <c r="J3" s="344" t="s">
        <v>70</v>
      </c>
      <c r="K3" s="345"/>
      <c r="L3" s="327">
        <f>3+SUM(F11:F79)</f>
        <v>237</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771</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22">
        <f t="shared" ref="A11:A59" si="0">ROW()-10</f>
        <v>1</v>
      </c>
      <c r="B11" s="17" t="s">
        <v>766</v>
      </c>
      <c r="C11" s="18" t="s">
        <v>767</v>
      </c>
      <c r="D11" s="19" t="s">
        <v>189</v>
      </c>
      <c r="E11" s="20">
        <v>4</v>
      </c>
      <c r="F11" s="20">
        <f t="shared" ref="F11:F42" si="1">IF(D11="varchar2",E11,IF(D11="number", 1+ROUNDUP(E11/2,0), IF(D11="date", 7, E11)))+IF(E11&gt;250,3,1)</f>
        <v>5</v>
      </c>
      <c r="G11" s="19" t="s">
        <v>158</v>
      </c>
      <c r="H11" s="19" t="s">
        <v>159</v>
      </c>
      <c r="I11" s="19"/>
      <c r="J11" s="19"/>
      <c r="K11" s="19"/>
      <c r="L11" s="19"/>
      <c r="M11" s="19"/>
      <c r="N11" s="101" t="s">
        <v>772</v>
      </c>
      <c r="O11" s="21" t="s">
        <v>773</v>
      </c>
    </row>
    <row r="12" spans="1:15">
      <c r="A12" s="22">
        <f t="shared" si="0"/>
        <v>2</v>
      </c>
      <c r="B12" s="23" t="s">
        <v>774</v>
      </c>
      <c r="C12" s="18" t="s">
        <v>775</v>
      </c>
      <c r="D12" s="19" t="s">
        <v>157</v>
      </c>
      <c r="E12" s="24">
        <v>64</v>
      </c>
      <c r="F12" s="20">
        <f t="shared" si="1"/>
        <v>65</v>
      </c>
      <c r="G12" s="25"/>
      <c r="H12" s="25" t="s">
        <v>159</v>
      </c>
      <c r="I12" s="25"/>
      <c r="J12" s="25"/>
      <c r="K12" s="25"/>
      <c r="L12" s="25"/>
      <c r="M12" s="25"/>
      <c r="N12" s="102" t="s">
        <v>175</v>
      </c>
      <c r="O12" s="26" t="s">
        <v>776</v>
      </c>
    </row>
    <row r="13" spans="1:15">
      <c r="A13" s="22">
        <f t="shared" si="0"/>
        <v>3</v>
      </c>
      <c r="B13" s="23" t="s">
        <v>777</v>
      </c>
      <c r="C13" s="18" t="s">
        <v>778</v>
      </c>
      <c r="D13" s="19" t="s">
        <v>189</v>
      </c>
      <c r="E13" s="24">
        <v>1</v>
      </c>
      <c r="F13" s="20">
        <f t="shared" si="1"/>
        <v>2</v>
      </c>
      <c r="G13" s="25"/>
      <c r="H13" s="25" t="s">
        <v>165</v>
      </c>
      <c r="I13" s="25"/>
      <c r="J13" s="25"/>
      <c r="K13" s="25"/>
      <c r="L13" s="25"/>
      <c r="M13" s="25"/>
      <c r="N13" s="102" t="s">
        <v>243</v>
      </c>
      <c r="O13" s="26" t="s">
        <v>779</v>
      </c>
    </row>
    <row r="14" spans="1:15">
      <c r="A14" s="22">
        <f t="shared" si="0"/>
        <v>4</v>
      </c>
      <c r="B14" s="23" t="s">
        <v>780</v>
      </c>
      <c r="C14" s="18" t="s">
        <v>781</v>
      </c>
      <c r="D14" s="19" t="s">
        <v>280</v>
      </c>
      <c r="E14" s="24">
        <v>1</v>
      </c>
      <c r="F14" s="20">
        <f t="shared" si="1"/>
        <v>2</v>
      </c>
      <c r="G14" s="25"/>
      <c r="H14" s="25" t="s">
        <v>165</v>
      </c>
      <c r="I14" s="25"/>
      <c r="J14" s="25"/>
      <c r="K14" s="25"/>
      <c r="L14" s="25"/>
      <c r="M14" s="25"/>
      <c r="N14" s="102" t="s">
        <v>243</v>
      </c>
      <c r="O14" s="26" t="s">
        <v>782</v>
      </c>
    </row>
    <row r="15" spans="1:15">
      <c r="A15" s="22">
        <f t="shared" si="0"/>
        <v>5</v>
      </c>
      <c r="B15" s="23" t="s">
        <v>783</v>
      </c>
      <c r="C15" s="18" t="s">
        <v>784</v>
      </c>
      <c r="D15" s="19" t="s">
        <v>280</v>
      </c>
      <c r="E15" s="24">
        <v>1</v>
      </c>
      <c r="F15" s="20">
        <f t="shared" si="1"/>
        <v>2</v>
      </c>
      <c r="G15" s="25"/>
      <c r="H15" s="25" t="s">
        <v>165</v>
      </c>
      <c r="I15" s="25"/>
      <c r="J15" s="25"/>
      <c r="K15" s="25"/>
      <c r="L15" s="25"/>
      <c r="M15" s="25"/>
      <c r="N15" s="102" t="s">
        <v>243</v>
      </c>
      <c r="O15" s="26" t="s">
        <v>785</v>
      </c>
    </row>
    <row r="16" spans="1:15">
      <c r="A16" s="22">
        <f t="shared" si="0"/>
        <v>6</v>
      </c>
      <c r="B16" s="23" t="s">
        <v>786</v>
      </c>
      <c r="C16" s="18" t="s">
        <v>787</v>
      </c>
      <c r="D16" s="19" t="s">
        <v>280</v>
      </c>
      <c r="E16" s="24">
        <v>4</v>
      </c>
      <c r="F16" s="20">
        <f t="shared" si="1"/>
        <v>5</v>
      </c>
      <c r="G16" s="25"/>
      <c r="H16" s="25"/>
      <c r="I16" s="25"/>
      <c r="J16" s="25"/>
      <c r="K16" s="25"/>
      <c r="L16" s="25"/>
      <c r="M16" s="25"/>
      <c r="N16" s="101" t="s">
        <v>772</v>
      </c>
      <c r="O16" s="26" t="s">
        <v>788</v>
      </c>
    </row>
    <row r="17" spans="1:15">
      <c r="A17" s="22">
        <f t="shared" si="0"/>
        <v>7</v>
      </c>
      <c r="B17" s="23" t="s">
        <v>789</v>
      </c>
      <c r="C17" s="18" t="s">
        <v>790</v>
      </c>
      <c r="D17" s="19" t="s">
        <v>280</v>
      </c>
      <c r="E17" s="24">
        <v>4</v>
      </c>
      <c r="F17" s="20">
        <f t="shared" si="1"/>
        <v>5</v>
      </c>
      <c r="G17" s="25"/>
      <c r="H17" s="25"/>
      <c r="I17" s="25"/>
      <c r="J17" s="25"/>
      <c r="K17" s="25"/>
      <c r="L17" s="25"/>
      <c r="M17" s="25"/>
      <c r="N17" s="101" t="s">
        <v>772</v>
      </c>
      <c r="O17" s="26" t="s">
        <v>791</v>
      </c>
    </row>
    <row r="18" spans="1:15">
      <c r="A18" s="22">
        <f t="shared" si="0"/>
        <v>8</v>
      </c>
      <c r="B18" s="23" t="s">
        <v>792</v>
      </c>
      <c r="C18" s="18" t="s">
        <v>793</v>
      </c>
      <c r="D18" s="19" t="s">
        <v>280</v>
      </c>
      <c r="E18" s="24">
        <v>4</v>
      </c>
      <c r="F18" s="20">
        <f t="shared" si="1"/>
        <v>5</v>
      </c>
      <c r="G18" s="25"/>
      <c r="H18" s="25"/>
      <c r="I18" s="25"/>
      <c r="J18" s="25"/>
      <c r="K18" s="25"/>
      <c r="L18" s="25"/>
      <c r="M18" s="25"/>
      <c r="N18" s="101" t="s">
        <v>772</v>
      </c>
      <c r="O18" s="26" t="s">
        <v>794</v>
      </c>
    </row>
    <row r="19" spans="1:15">
      <c r="A19" s="22">
        <f t="shared" si="0"/>
        <v>9</v>
      </c>
      <c r="B19" s="23" t="s">
        <v>795</v>
      </c>
      <c r="C19" s="18" t="s">
        <v>796</v>
      </c>
      <c r="D19" s="19" t="s">
        <v>280</v>
      </c>
      <c r="E19" s="24">
        <v>4</v>
      </c>
      <c r="F19" s="20">
        <f t="shared" si="1"/>
        <v>5</v>
      </c>
      <c r="G19" s="25"/>
      <c r="H19" s="25"/>
      <c r="I19" s="25"/>
      <c r="J19" s="25"/>
      <c r="K19" s="25"/>
      <c r="L19" s="25"/>
      <c r="M19" s="25"/>
      <c r="N19" s="101" t="s">
        <v>772</v>
      </c>
      <c r="O19" s="26" t="s">
        <v>797</v>
      </c>
    </row>
    <row r="20" spans="1:15">
      <c r="A20" s="22">
        <f t="shared" si="0"/>
        <v>10</v>
      </c>
      <c r="B20" s="23" t="s">
        <v>798</v>
      </c>
      <c r="C20" s="18" t="s">
        <v>799</v>
      </c>
      <c r="D20" s="19" t="s">
        <v>280</v>
      </c>
      <c r="E20" s="24">
        <v>4</v>
      </c>
      <c r="F20" s="20">
        <f t="shared" si="1"/>
        <v>5</v>
      </c>
      <c r="G20" s="25"/>
      <c r="H20" s="25"/>
      <c r="I20" s="25"/>
      <c r="J20" s="25"/>
      <c r="K20" s="25"/>
      <c r="L20" s="25"/>
      <c r="M20" s="25"/>
      <c r="N20" s="101" t="s">
        <v>772</v>
      </c>
      <c r="O20" s="26" t="s">
        <v>800</v>
      </c>
    </row>
    <row r="21" spans="1:15">
      <c r="A21" s="22">
        <f t="shared" si="0"/>
        <v>11</v>
      </c>
      <c r="B21" s="23" t="s">
        <v>801</v>
      </c>
      <c r="C21" s="18" t="s">
        <v>802</v>
      </c>
      <c r="D21" s="19" t="s">
        <v>280</v>
      </c>
      <c r="E21" s="24">
        <v>4</v>
      </c>
      <c r="F21" s="20">
        <f t="shared" si="1"/>
        <v>5</v>
      </c>
      <c r="G21" s="25"/>
      <c r="H21" s="25"/>
      <c r="I21" s="25"/>
      <c r="J21" s="25"/>
      <c r="K21" s="25"/>
      <c r="L21" s="25"/>
      <c r="M21" s="25"/>
      <c r="N21" s="101" t="s">
        <v>772</v>
      </c>
      <c r="O21" s="26" t="s">
        <v>803</v>
      </c>
    </row>
    <row r="22" spans="1:15">
      <c r="A22" s="22">
        <f t="shared" si="0"/>
        <v>12</v>
      </c>
      <c r="B22" s="23" t="s">
        <v>804</v>
      </c>
      <c r="C22" s="18" t="s">
        <v>805</v>
      </c>
      <c r="D22" s="19" t="s">
        <v>280</v>
      </c>
      <c r="E22" s="24">
        <v>4</v>
      </c>
      <c r="F22" s="20">
        <f t="shared" si="1"/>
        <v>5</v>
      </c>
      <c r="G22" s="25"/>
      <c r="H22" s="25"/>
      <c r="I22" s="25"/>
      <c r="J22" s="25"/>
      <c r="K22" s="25"/>
      <c r="L22" s="25"/>
      <c r="M22" s="25"/>
      <c r="N22" s="101" t="s">
        <v>772</v>
      </c>
      <c r="O22" s="26" t="s">
        <v>806</v>
      </c>
    </row>
    <row r="23" spans="1:15">
      <c r="A23" s="22">
        <f t="shared" si="0"/>
        <v>13</v>
      </c>
      <c r="B23" s="23" t="s">
        <v>807</v>
      </c>
      <c r="C23" s="18" t="s">
        <v>808</v>
      </c>
      <c r="D23" s="19" t="s">
        <v>280</v>
      </c>
      <c r="E23" s="24">
        <v>4</v>
      </c>
      <c r="F23" s="20">
        <f t="shared" si="1"/>
        <v>5</v>
      </c>
      <c r="G23" s="25"/>
      <c r="H23" s="25"/>
      <c r="I23" s="25"/>
      <c r="J23" s="25"/>
      <c r="K23" s="25"/>
      <c r="L23" s="25"/>
      <c r="M23" s="25"/>
      <c r="N23" s="101" t="s">
        <v>772</v>
      </c>
      <c r="O23" s="26" t="s">
        <v>809</v>
      </c>
    </row>
    <row r="24" spans="1:15">
      <c r="A24" s="22">
        <f t="shared" si="0"/>
        <v>14</v>
      </c>
      <c r="B24" s="23" t="s">
        <v>810</v>
      </c>
      <c r="C24" s="18" t="s">
        <v>811</v>
      </c>
      <c r="D24" s="19" t="s">
        <v>280</v>
      </c>
      <c r="E24" s="24">
        <v>4</v>
      </c>
      <c r="F24" s="20">
        <f t="shared" si="1"/>
        <v>5</v>
      </c>
      <c r="G24" s="25"/>
      <c r="H24" s="25"/>
      <c r="I24" s="25"/>
      <c r="J24" s="25"/>
      <c r="K24" s="25"/>
      <c r="L24" s="25"/>
      <c r="M24" s="25"/>
      <c r="N24" s="101" t="s">
        <v>772</v>
      </c>
      <c r="O24" s="26" t="s">
        <v>812</v>
      </c>
    </row>
    <row r="25" spans="1:15">
      <c r="A25" s="22">
        <f t="shared" si="0"/>
        <v>15</v>
      </c>
      <c r="B25" s="23" t="s">
        <v>813</v>
      </c>
      <c r="C25" s="18" t="s">
        <v>814</v>
      </c>
      <c r="D25" s="19" t="s">
        <v>280</v>
      </c>
      <c r="E25" s="24">
        <v>4</v>
      </c>
      <c r="F25" s="20">
        <f t="shared" si="1"/>
        <v>5</v>
      </c>
      <c r="G25" s="25"/>
      <c r="H25" s="25"/>
      <c r="I25" s="25"/>
      <c r="J25" s="25"/>
      <c r="K25" s="25"/>
      <c r="L25" s="25"/>
      <c r="M25" s="25"/>
      <c r="N25" s="101" t="s">
        <v>772</v>
      </c>
      <c r="O25" s="26" t="s">
        <v>815</v>
      </c>
    </row>
    <row r="26" spans="1:15">
      <c r="A26" s="22">
        <f t="shared" si="0"/>
        <v>16</v>
      </c>
      <c r="B26" s="23" t="s">
        <v>816</v>
      </c>
      <c r="C26" s="18" t="s">
        <v>817</v>
      </c>
      <c r="D26" s="19" t="s">
        <v>280</v>
      </c>
      <c r="E26" s="24">
        <v>1</v>
      </c>
      <c r="F26" s="20">
        <f t="shared" si="1"/>
        <v>2</v>
      </c>
      <c r="G26" s="25"/>
      <c r="H26" s="25" t="s">
        <v>159</v>
      </c>
      <c r="I26" s="25"/>
      <c r="J26" s="25"/>
      <c r="K26" s="25"/>
      <c r="L26" s="25"/>
      <c r="M26" s="25"/>
      <c r="N26" s="102" t="s">
        <v>243</v>
      </c>
      <c r="O26" s="26" t="s">
        <v>818</v>
      </c>
    </row>
    <row r="27" spans="1:15">
      <c r="A27" s="22">
        <f t="shared" si="0"/>
        <v>17</v>
      </c>
      <c r="B27" s="23" t="s">
        <v>819</v>
      </c>
      <c r="C27" s="18" t="s">
        <v>820</v>
      </c>
      <c r="D27" s="19" t="s">
        <v>280</v>
      </c>
      <c r="E27" s="24">
        <v>1</v>
      </c>
      <c r="F27" s="20">
        <f t="shared" si="1"/>
        <v>2</v>
      </c>
      <c r="G27" s="25"/>
      <c r="H27" s="25" t="s">
        <v>159</v>
      </c>
      <c r="I27" s="25"/>
      <c r="J27" s="25"/>
      <c r="K27" s="25"/>
      <c r="L27" s="25"/>
      <c r="M27" s="25"/>
      <c r="N27" s="102" t="s">
        <v>243</v>
      </c>
      <c r="O27" s="26" t="s">
        <v>821</v>
      </c>
    </row>
    <row r="28" spans="1:15">
      <c r="A28" s="22">
        <f t="shared" si="0"/>
        <v>18</v>
      </c>
      <c r="B28" s="23" t="s">
        <v>822</v>
      </c>
      <c r="C28" s="18" t="s">
        <v>823</v>
      </c>
      <c r="D28" s="19" t="s">
        <v>280</v>
      </c>
      <c r="E28" s="24">
        <v>1</v>
      </c>
      <c r="F28" s="20">
        <f t="shared" si="1"/>
        <v>2</v>
      </c>
      <c r="G28" s="25"/>
      <c r="H28" s="25" t="s">
        <v>159</v>
      </c>
      <c r="I28" s="25"/>
      <c r="J28" s="25"/>
      <c r="K28" s="25"/>
      <c r="L28" s="25"/>
      <c r="M28" s="25"/>
      <c r="N28" s="102" t="s">
        <v>243</v>
      </c>
      <c r="O28" s="26" t="s">
        <v>824</v>
      </c>
    </row>
    <row r="29" spans="1:15">
      <c r="A29" s="22">
        <f t="shared" si="0"/>
        <v>19</v>
      </c>
      <c r="B29" s="23" t="s">
        <v>825</v>
      </c>
      <c r="C29" s="18" t="s">
        <v>826</v>
      </c>
      <c r="D29" s="19" t="s">
        <v>280</v>
      </c>
      <c r="E29" s="24">
        <v>1</v>
      </c>
      <c r="F29" s="20">
        <f t="shared" si="1"/>
        <v>2</v>
      </c>
      <c r="G29" s="25"/>
      <c r="H29" s="25" t="s">
        <v>159</v>
      </c>
      <c r="I29" s="25"/>
      <c r="J29" s="25"/>
      <c r="K29" s="25"/>
      <c r="L29" s="25"/>
      <c r="M29" s="25"/>
      <c r="N29" s="102" t="s">
        <v>243</v>
      </c>
      <c r="O29" s="26" t="s">
        <v>827</v>
      </c>
    </row>
    <row r="30" spans="1:15" ht="22.5">
      <c r="A30" s="22">
        <f t="shared" si="0"/>
        <v>20</v>
      </c>
      <c r="B30" s="23" t="s">
        <v>828</v>
      </c>
      <c r="C30" s="18" t="s">
        <v>829</v>
      </c>
      <c r="D30" s="19" t="s">
        <v>280</v>
      </c>
      <c r="E30" s="24">
        <v>1</v>
      </c>
      <c r="F30" s="20">
        <f t="shared" si="1"/>
        <v>2</v>
      </c>
      <c r="G30" s="25"/>
      <c r="H30" s="25" t="s">
        <v>159</v>
      </c>
      <c r="I30" s="25"/>
      <c r="J30" s="25"/>
      <c r="K30" s="25"/>
      <c r="L30" s="25"/>
      <c r="M30" s="25"/>
      <c r="N30" s="102" t="s">
        <v>243</v>
      </c>
      <c r="O30" s="26" t="s">
        <v>830</v>
      </c>
    </row>
    <row r="31" spans="1:15">
      <c r="A31" s="22">
        <f t="shared" si="0"/>
        <v>21</v>
      </c>
      <c r="B31" s="23" t="s">
        <v>831</v>
      </c>
      <c r="C31" s="18" t="s">
        <v>832</v>
      </c>
      <c r="D31" s="19" t="s">
        <v>280</v>
      </c>
      <c r="E31" s="24">
        <v>1</v>
      </c>
      <c r="F31" s="20">
        <f t="shared" si="1"/>
        <v>2</v>
      </c>
      <c r="G31" s="25"/>
      <c r="H31" s="25" t="s">
        <v>159</v>
      </c>
      <c r="I31" s="25"/>
      <c r="J31" s="25"/>
      <c r="K31" s="25"/>
      <c r="L31" s="25"/>
      <c r="M31" s="25"/>
      <c r="N31" s="102" t="s">
        <v>243</v>
      </c>
      <c r="O31" s="26" t="s">
        <v>833</v>
      </c>
    </row>
    <row r="32" spans="1:15">
      <c r="A32" s="22">
        <f t="shared" si="0"/>
        <v>22</v>
      </c>
      <c r="B32" s="23" t="s">
        <v>834</v>
      </c>
      <c r="C32" s="18" t="s">
        <v>835</v>
      </c>
      <c r="D32" s="19" t="s">
        <v>280</v>
      </c>
      <c r="E32" s="24">
        <v>1</v>
      </c>
      <c r="F32" s="20">
        <f t="shared" si="1"/>
        <v>2</v>
      </c>
      <c r="G32" s="25"/>
      <c r="H32" s="25" t="s">
        <v>159</v>
      </c>
      <c r="I32" s="25"/>
      <c r="J32" s="25"/>
      <c r="K32" s="25"/>
      <c r="L32" s="25"/>
      <c r="M32" s="25"/>
      <c r="N32" s="102" t="s">
        <v>243</v>
      </c>
      <c r="O32" s="26" t="s">
        <v>833</v>
      </c>
    </row>
    <row r="33" spans="1:15">
      <c r="A33" s="22">
        <f t="shared" si="0"/>
        <v>23</v>
      </c>
      <c r="B33" s="23" t="s">
        <v>836</v>
      </c>
      <c r="C33" s="18" t="s">
        <v>837</v>
      </c>
      <c r="D33" s="19" t="s">
        <v>280</v>
      </c>
      <c r="E33" s="24">
        <v>1</v>
      </c>
      <c r="F33" s="20">
        <f t="shared" si="1"/>
        <v>2</v>
      </c>
      <c r="G33" s="25"/>
      <c r="H33" s="25" t="s">
        <v>159</v>
      </c>
      <c r="I33" s="25"/>
      <c r="J33" s="25"/>
      <c r="K33" s="25"/>
      <c r="L33" s="25"/>
      <c r="M33" s="25"/>
      <c r="N33" s="102" t="s">
        <v>243</v>
      </c>
      <c r="O33" s="26" t="s">
        <v>833</v>
      </c>
    </row>
    <row r="34" spans="1:15">
      <c r="A34" s="22">
        <f t="shared" si="0"/>
        <v>24</v>
      </c>
      <c r="B34" s="23" t="s">
        <v>838</v>
      </c>
      <c r="C34" s="18" t="s">
        <v>839</v>
      </c>
      <c r="D34" s="19" t="s">
        <v>280</v>
      </c>
      <c r="E34" s="24">
        <v>1</v>
      </c>
      <c r="F34" s="20">
        <f t="shared" si="1"/>
        <v>2</v>
      </c>
      <c r="G34" s="25"/>
      <c r="H34" s="25" t="s">
        <v>159</v>
      </c>
      <c r="I34" s="25"/>
      <c r="J34" s="25"/>
      <c r="K34" s="25"/>
      <c r="L34" s="25"/>
      <c r="M34" s="25"/>
      <c r="N34" s="102" t="s">
        <v>243</v>
      </c>
      <c r="O34" s="26" t="s">
        <v>833</v>
      </c>
    </row>
    <row r="35" spans="1:15">
      <c r="A35" s="22">
        <f t="shared" si="0"/>
        <v>25</v>
      </c>
      <c r="B35" s="23" t="s">
        <v>840</v>
      </c>
      <c r="C35" s="18" t="s">
        <v>841</v>
      </c>
      <c r="D35" s="19" t="s">
        <v>280</v>
      </c>
      <c r="E35" s="24">
        <v>1</v>
      </c>
      <c r="F35" s="20">
        <f t="shared" si="1"/>
        <v>2</v>
      </c>
      <c r="G35" s="25"/>
      <c r="H35" s="25" t="s">
        <v>159</v>
      </c>
      <c r="I35" s="25"/>
      <c r="J35" s="25"/>
      <c r="K35" s="25"/>
      <c r="L35" s="25"/>
      <c r="M35" s="25"/>
      <c r="N35" s="102" t="s">
        <v>243</v>
      </c>
      <c r="O35" s="26" t="s">
        <v>833</v>
      </c>
    </row>
    <row r="36" spans="1:15">
      <c r="A36" s="22">
        <f t="shared" si="0"/>
        <v>26</v>
      </c>
      <c r="B36" s="23" t="s">
        <v>842</v>
      </c>
      <c r="C36" s="18" t="s">
        <v>843</v>
      </c>
      <c r="D36" s="19" t="s">
        <v>280</v>
      </c>
      <c r="E36" s="24">
        <v>1</v>
      </c>
      <c r="F36" s="20">
        <f t="shared" si="1"/>
        <v>2</v>
      </c>
      <c r="G36" s="25"/>
      <c r="H36" s="25" t="s">
        <v>159</v>
      </c>
      <c r="I36" s="25"/>
      <c r="J36" s="25"/>
      <c r="K36" s="25"/>
      <c r="L36" s="25"/>
      <c r="M36" s="25"/>
      <c r="N36" s="102" t="s">
        <v>243</v>
      </c>
      <c r="O36" s="26" t="s">
        <v>833</v>
      </c>
    </row>
    <row r="37" spans="1:15">
      <c r="A37" s="22">
        <f t="shared" si="0"/>
        <v>27</v>
      </c>
      <c r="B37" s="23" t="s">
        <v>844</v>
      </c>
      <c r="C37" s="18" t="s">
        <v>845</v>
      </c>
      <c r="D37" s="19" t="s">
        <v>280</v>
      </c>
      <c r="E37" s="24">
        <v>1</v>
      </c>
      <c r="F37" s="20">
        <f t="shared" si="1"/>
        <v>2</v>
      </c>
      <c r="G37" s="25"/>
      <c r="H37" s="25" t="s">
        <v>159</v>
      </c>
      <c r="I37" s="25"/>
      <c r="J37" s="25"/>
      <c r="K37" s="25"/>
      <c r="L37" s="25"/>
      <c r="M37" s="25"/>
      <c r="N37" s="102" t="s">
        <v>243</v>
      </c>
      <c r="O37" s="26" t="s">
        <v>833</v>
      </c>
    </row>
    <row r="38" spans="1:15">
      <c r="A38" s="22">
        <f t="shared" si="0"/>
        <v>28</v>
      </c>
      <c r="B38" s="23" t="s">
        <v>846</v>
      </c>
      <c r="C38" s="18" t="s">
        <v>847</v>
      </c>
      <c r="D38" s="19" t="s">
        <v>280</v>
      </c>
      <c r="E38" s="24">
        <v>1</v>
      </c>
      <c r="F38" s="20">
        <f t="shared" si="1"/>
        <v>2</v>
      </c>
      <c r="G38" s="25"/>
      <c r="H38" s="25" t="s">
        <v>159</v>
      </c>
      <c r="I38" s="25"/>
      <c r="J38" s="25"/>
      <c r="K38" s="25"/>
      <c r="L38" s="25"/>
      <c r="M38" s="25"/>
      <c r="N38" s="102" t="s">
        <v>243</v>
      </c>
      <c r="O38" s="26" t="s">
        <v>833</v>
      </c>
    </row>
    <row r="39" spans="1:15">
      <c r="A39" s="22">
        <f t="shared" si="0"/>
        <v>29</v>
      </c>
      <c r="B39" s="23" t="s">
        <v>848</v>
      </c>
      <c r="C39" s="18" t="s">
        <v>849</v>
      </c>
      <c r="D39" s="19" t="s">
        <v>280</v>
      </c>
      <c r="E39" s="24">
        <v>1</v>
      </c>
      <c r="F39" s="20">
        <f t="shared" si="1"/>
        <v>2</v>
      </c>
      <c r="G39" s="25"/>
      <c r="H39" s="25" t="s">
        <v>159</v>
      </c>
      <c r="I39" s="25"/>
      <c r="J39" s="25"/>
      <c r="K39" s="25"/>
      <c r="L39" s="25"/>
      <c r="M39" s="25"/>
      <c r="N39" s="102" t="s">
        <v>243</v>
      </c>
      <c r="O39" s="26" t="s">
        <v>833</v>
      </c>
    </row>
    <row r="40" spans="1:15">
      <c r="A40" s="22">
        <f t="shared" si="0"/>
        <v>30</v>
      </c>
      <c r="B40" s="23" t="s">
        <v>850</v>
      </c>
      <c r="C40" s="18" t="s">
        <v>851</v>
      </c>
      <c r="D40" s="19" t="s">
        <v>280</v>
      </c>
      <c r="E40" s="24">
        <v>1</v>
      </c>
      <c r="F40" s="20">
        <f t="shared" si="1"/>
        <v>2</v>
      </c>
      <c r="G40" s="25"/>
      <c r="H40" s="25" t="s">
        <v>159</v>
      </c>
      <c r="I40" s="25"/>
      <c r="J40" s="25"/>
      <c r="K40" s="25"/>
      <c r="L40" s="25"/>
      <c r="M40" s="25"/>
      <c r="N40" s="102" t="s">
        <v>243</v>
      </c>
      <c r="O40" s="26" t="s">
        <v>833</v>
      </c>
    </row>
    <row r="41" spans="1:15" ht="15" customHeight="1">
      <c r="A41" s="22">
        <f t="shared" si="0"/>
        <v>31</v>
      </c>
      <c r="B41" s="23" t="s">
        <v>852</v>
      </c>
      <c r="C41" s="18" t="s">
        <v>853</v>
      </c>
      <c r="D41" s="19" t="s">
        <v>280</v>
      </c>
      <c r="E41" s="24">
        <v>1</v>
      </c>
      <c r="F41" s="20">
        <f t="shared" si="1"/>
        <v>2</v>
      </c>
      <c r="G41" s="25"/>
      <c r="H41" s="25" t="s">
        <v>159</v>
      </c>
      <c r="I41" s="25"/>
      <c r="J41" s="25"/>
      <c r="K41" s="25"/>
      <c r="L41" s="25"/>
      <c r="M41" s="25"/>
      <c r="N41" s="102" t="s">
        <v>243</v>
      </c>
      <c r="O41" s="26" t="s">
        <v>833</v>
      </c>
    </row>
    <row r="42" spans="1:15">
      <c r="A42" s="22">
        <f t="shared" si="0"/>
        <v>32</v>
      </c>
      <c r="B42" s="23" t="s">
        <v>854</v>
      </c>
      <c r="C42" s="18" t="s">
        <v>855</v>
      </c>
      <c r="D42" s="19" t="s">
        <v>280</v>
      </c>
      <c r="E42" s="24">
        <v>1</v>
      </c>
      <c r="F42" s="20">
        <f t="shared" si="1"/>
        <v>2</v>
      </c>
      <c r="G42" s="25"/>
      <c r="H42" s="25" t="s">
        <v>159</v>
      </c>
      <c r="I42" s="25"/>
      <c r="J42" s="25"/>
      <c r="K42" s="25"/>
      <c r="L42" s="25"/>
      <c r="M42" s="25"/>
      <c r="N42" s="102" t="s">
        <v>243</v>
      </c>
      <c r="O42" s="26" t="s">
        <v>833</v>
      </c>
    </row>
    <row r="43" spans="1:15">
      <c r="A43" s="22">
        <f t="shared" si="0"/>
        <v>33</v>
      </c>
      <c r="B43" s="23" t="s">
        <v>856</v>
      </c>
      <c r="C43" s="18" t="s">
        <v>857</v>
      </c>
      <c r="D43" s="19" t="s">
        <v>280</v>
      </c>
      <c r="E43" s="24">
        <v>1</v>
      </c>
      <c r="F43" s="20">
        <f t="shared" ref="F43:F78" si="2">IF(D43="varchar2",E43,IF(D43="number", 1+ROUNDUP(E43/2,0), IF(D43="date", 7, E43)))+IF(E43&gt;250,3,1)</f>
        <v>2</v>
      </c>
      <c r="G43" s="25"/>
      <c r="H43" s="25" t="s">
        <v>159</v>
      </c>
      <c r="I43" s="25"/>
      <c r="J43" s="25"/>
      <c r="K43" s="25"/>
      <c r="L43" s="25"/>
      <c r="M43" s="25"/>
      <c r="N43" s="102" t="s">
        <v>243</v>
      </c>
      <c r="O43" s="26" t="s">
        <v>833</v>
      </c>
    </row>
    <row r="44" spans="1:15">
      <c r="A44" s="22">
        <f t="shared" si="0"/>
        <v>34</v>
      </c>
      <c r="B44" s="23" t="s">
        <v>858</v>
      </c>
      <c r="C44" s="18" t="s">
        <v>859</v>
      </c>
      <c r="D44" s="19" t="s">
        <v>280</v>
      </c>
      <c r="E44" s="24">
        <v>1</v>
      </c>
      <c r="F44" s="20">
        <f t="shared" si="2"/>
        <v>2</v>
      </c>
      <c r="G44" s="25"/>
      <c r="H44" s="25" t="s">
        <v>159</v>
      </c>
      <c r="I44" s="25"/>
      <c r="J44" s="25"/>
      <c r="K44" s="25"/>
      <c r="L44" s="25"/>
      <c r="M44" s="25"/>
      <c r="N44" s="102" t="s">
        <v>243</v>
      </c>
      <c r="O44" s="26" t="s">
        <v>833</v>
      </c>
    </row>
    <row r="45" spans="1:15">
      <c r="A45" s="22">
        <f t="shared" si="0"/>
        <v>35</v>
      </c>
      <c r="B45" s="23" t="s">
        <v>860</v>
      </c>
      <c r="C45" s="18" t="s">
        <v>861</v>
      </c>
      <c r="D45" s="19" t="s">
        <v>280</v>
      </c>
      <c r="E45" s="24">
        <v>1</v>
      </c>
      <c r="F45" s="20">
        <f t="shared" si="2"/>
        <v>2</v>
      </c>
      <c r="G45" s="25"/>
      <c r="H45" s="25" t="s">
        <v>159</v>
      </c>
      <c r="I45" s="25"/>
      <c r="J45" s="25"/>
      <c r="K45" s="25"/>
      <c r="L45" s="25"/>
      <c r="M45" s="25"/>
      <c r="N45" s="102" t="s">
        <v>243</v>
      </c>
      <c r="O45" s="26" t="s">
        <v>833</v>
      </c>
    </row>
    <row r="46" spans="1:15">
      <c r="A46" s="22">
        <f t="shared" si="0"/>
        <v>36</v>
      </c>
      <c r="B46" s="23" t="s">
        <v>862</v>
      </c>
      <c r="C46" s="18" t="s">
        <v>863</v>
      </c>
      <c r="D46" s="19" t="s">
        <v>280</v>
      </c>
      <c r="E46" s="24">
        <v>1</v>
      </c>
      <c r="F46" s="20">
        <f t="shared" si="2"/>
        <v>2</v>
      </c>
      <c r="G46" s="25"/>
      <c r="H46" s="25" t="s">
        <v>159</v>
      </c>
      <c r="I46" s="25"/>
      <c r="J46" s="25"/>
      <c r="K46" s="25"/>
      <c r="L46" s="25"/>
      <c r="M46" s="25"/>
      <c r="N46" s="102" t="s">
        <v>243</v>
      </c>
      <c r="O46" s="26" t="s">
        <v>833</v>
      </c>
    </row>
    <row r="47" spans="1:15">
      <c r="A47" s="22">
        <f t="shared" si="0"/>
        <v>37</v>
      </c>
      <c r="B47" s="23" t="s">
        <v>864</v>
      </c>
      <c r="C47" s="18" t="s">
        <v>865</v>
      </c>
      <c r="D47" s="19" t="s">
        <v>280</v>
      </c>
      <c r="E47" s="24">
        <v>1</v>
      </c>
      <c r="F47" s="20">
        <f t="shared" si="2"/>
        <v>2</v>
      </c>
      <c r="G47" s="25"/>
      <c r="H47" s="25" t="s">
        <v>159</v>
      </c>
      <c r="I47" s="25"/>
      <c r="J47" s="25"/>
      <c r="K47" s="25"/>
      <c r="L47" s="25"/>
      <c r="M47" s="25"/>
      <c r="N47" s="102" t="s">
        <v>243</v>
      </c>
      <c r="O47" s="26" t="s">
        <v>833</v>
      </c>
    </row>
    <row r="48" spans="1:15">
      <c r="A48" s="22">
        <f t="shared" si="0"/>
        <v>38</v>
      </c>
      <c r="B48" s="23" t="s">
        <v>866</v>
      </c>
      <c r="C48" s="18" t="s">
        <v>867</v>
      </c>
      <c r="D48" s="19" t="s">
        <v>280</v>
      </c>
      <c r="E48" s="24">
        <v>1</v>
      </c>
      <c r="F48" s="20">
        <f t="shared" si="2"/>
        <v>2</v>
      </c>
      <c r="G48" s="25"/>
      <c r="H48" s="25" t="s">
        <v>159</v>
      </c>
      <c r="I48" s="25"/>
      <c r="J48" s="25"/>
      <c r="K48" s="25"/>
      <c r="L48" s="25"/>
      <c r="M48" s="25"/>
      <c r="N48" s="102" t="s">
        <v>243</v>
      </c>
      <c r="O48" s="26" t="s">
        <v>833</v>
      </c>
    </row>
    <row r="49" spans="1:15">
      <c r="A49" s="22">
        <f t="shared" si="0"/>
        <v>39</v>
      </c>
      <c r="B49" s="23" t="s">
        <v>868</v>
      </c>
      <c r="C49" s="18" t="s">
        <v>869</v>
      </c>
      <c r="D49" s="19" t="s">
        <v>280</v>
      </c>
      <c r="E49" s="24">
        <v>1</v>
      </c>
      <c r="F49" s="20">
        <f t="shared" si="2"/>
        <v>2</v>
      </c>
      <c r="G49" s="25"/>
      <c r="H49" s="25" t="s">
        <v>159</v>
      </c>
      <c r="I49" s="25"/>
      <c r="J49" s="25"/>
      <c r="K49" s="25"/>
      <c r="L49" s="25"/>
      <c r="M49" s="25"/>
      <c r="N49" s="102" t="s">
        <v>243</v>
      </c>
      <c r="O49" s="26" t="s">
        <v>833</v>
      </c>
    </row>
    <row r="50" spans="1:15">
      <c r="A50" s="22">
        <f t="shared" si="0"/>
        <v>40</v>
      </c>
      <c r="B50" s="23" t="s">
        <v>870</v>
      </c>
      <c r="C50" s="18" t="s">
        <v>871</v>
      </c>
      <c r="D50" s="19" t="s">
        <v>280</v>
      </c>
      <c r="E50" s="24">
        <v>1</v>
      </c>
      <c r="F50" s="24">
        <f t="shared" si="2"/>
        <v>2</v>
      </c>
      <c r="G50" s="25"/>
      <c r="H50" s="25" t="s">
        <v>159</v>
      </c>
      <c r="I50" s="25"/>
      <c r="J50" s="25"/>
      <c r="K50" s="25"/>
      <c r="L50" s="25"/>
      <c r="M50" s="25"/>
      <c r="N50" s="102" t="s">
        <v>243</v>
      </c>
      <c r="O50" s="26" t="s">
        <v>833</v>
      </c>
    </row>
    <row r="51" spans="1:15" ht="15" customHeight="1">
      <c r="A51" s="22">
        <f t="shared" si="0"/>
        <v>41</v>
      </c>
      <c r="B51" s="23" t="s">
        <v>872</v>
      </c>
      <c r="C51" s="18" t="s">
        <v>873</v>
      </c>
      <c r="D51" s="19" t="s">
        <v>280</v>
      </c>
      <c r="E51" s="24">
        <v>1</v>
      </c>
      <c r="F51" s="24">
        <f t="shared" si="2"/>
        <v>2</v>
      </c>
      <c r="G51" s="25"/>
      <c r="H51" s="25" t="s">
        <v>159</v>
      </c>
      <c r="I51" s="25"/>
      <c r="J51" s="25"/>
      <c r="K51" s="25"/>
      <c r="L51" s="25"/>
      <c r="M51" s="25"/>
      <c r="N51" s="102" t="s">
        <v>243</v>
      </c>
      <c r="O51" s="26" t="s">
        <v>833</v>
      </c>
    </row>
    <row r="52" spans="1:15" ht="15" customHeight="1">
      <c r="A52" s="22">
        <f t="shared" si="0"/>
        <v>42</v>
      </c>
      <c r="B52" s="23" t="s">
        <v>874</v>
      </c>
      <c r="C52" s="18" t="s">
        <v>875</v>
      </c>
      <c r="D52" s="19" t="s">
        <v>280</v>
      </c>
      <c r="E52" s="24">
        <v>1</v>
      </c>
      <c r="F52" s="20">
        <f t="shared" si="2"/>
        <v>2</v>
      </c>
      <c r="G52" s="25"/>
      <c r="H52" s="25" t="s">
        <v>159</v>
      </c>
      <c r="I52" s="25"/>
      <c r="J52" s="25"/>
      <c r="K52" s="25"/>
      <c r="L52" s="25"/>
      <c r="M52" s="25"/>
      <c r="N52" s="102" t="s">
        <v>243</v>
      </c>
      <c r="O52" s="26" t="s">
        <v>833</v>
      </c>
    </row>
    <row r="53" spans="1:15" ht="15" customHeight="1">
      <c r="A53" s="22">
        <f t="shared" si="0"/>
        <v>43</v>
      </c>
      <c r="B53" s="23" t="s">
        <v>876</v>
      </c>
      <c r="C53" s="18" t="s">
        <v>877</v>
      </c>
      <c r="D53" s="19" t="s">
        <v>189</v>
      </c>
      <c r="E53" s="24">
        <v>1</v>
      </c>
      <c r="F53" s="20">
        <f t="shared" si="2"/>
        <v>2</v>
      </c>
      <c r="G53" s="25"/>
      <c r="H53" s="25" t="s">
        <v>159</v>
      </c>
      <c r="I53" s="25"/>
      <c r="J53" s="25"/>
      <c r="K53" s="25"/>
      <c r="L53" s="25"/>
      <c r="M53" s="25"/>
      <c r="N53" s="102" t="s">
        <v>243</v>
      </c>
      <c r="O53" s="26" t="s">
        <v>833</v>
      </c>
    </row>
    <row r="54" spans="1:15" ht="15" customHeight="1">
      <c r="A54" s="22">
        <f t="shared" si="0"/>
        <v>44</v>
      </c>
      <c r="B54" s="23" t="s">
        <v>878</v>
      </c>
      <c r="C54" s="18" t="s">
        <v>879</v>
      </c>
      <c r="D54" s="19" t="s">
        <v>280</v>
      </c>
      <c r="E54" s="24">
        <v>1</v>
      </c>
      <c r="F54" s="24">
        <f t="shared" si="2"/>
        <v>2</v>
      </c>
      <c r="G54" s="25"/>
      <c r="H54" s="25" t="s">
        <v>159</v>
      </c>
      <c r="I54" s="25"/>
      <c r="J54" s="25"/>
      <c r="K54" s="25"/>
      <c r="L54" s="25"/>
      <c r="M54" s="25"/>
      <c r="N54" s="102" t="s">
        <v>243</v>
      </c>
      <c r="O54" s="26" t="s">
        <v>833</v>
      </c>
    </row>
    <row r="55" spans="1:15" ht="15" customHeight="1">
      <c r="A55" s="22">
        <f t="shared" si="0"/>
        <v>45</v>
      </c>
      <c r="B55" s="23" t="s">
        <v>880</v>
      </c>
      <c r="C55" s="18" t="s">
        <v>881</v>
      </c>
      <c r="D55" s="19" t="s">
        <v>280</v>
      </c>
      <c r="E55" s="24">
        <v>1</v>
      </c>
      <c r="F55" s="20">
        <f t="shared" si="2"/>
        <v>2</v>
      </c>
      <c r="G55" s="25"/>
      <c r="H55" s="25" t="s">
        <v>159</v>
      </c>
      <c r="I55" s="25"/>
      <c r="J55" s="25"/>
      <c r="K55" s="25"/>
      <c r="L55" s="25"/>
      <c r="M55" s="25"/>
      <c r="N55" s="102" t="s">
        <v>243</v>
      </c>
      <c r="O55" s="26" t="s">
        <v>833</v>
      </c>
    </row>
    <row r="56" spans="1:15" ht="15" customHeight="1">
      <c r="A56" s="22">
        <f t="shared" si="0"/>
        <v>46</v>
      </c>
      <c r="B56" s="23" t="s">
        <v>882</v>
      </c>
      <c r="C56" s="18" t="s">
        <v>883</v>
      </c>
      <c r="D56" s="19" t="s">
        <v>280</v>
      </c>
      <c r="E56" s="24">
        <v>1</v>
      </c>
      <c r="F56" s="20">
        <f t="shared" si="2"/>
        <v>2</v>
      </c>
      <c r="G56" s="25"/>
      <c r="H56" s="25" t="s">
        <v>159</v>
      </c>
      <c r="I56" s="25"/>
      <c r="J56" s="25"/>
      <c r="K56" s="25"/>
      <c r="L56" s="25"/>
      <c r="M56" s="25"/>
      <c r="N56" s="102" t="s">
        <v>243</v>
      </c>
      <c r="O56" s="26" t="s">
        <v>833</v>
      </c>
    </row>
    <row r="57" spans="1:15" ht="15" customHeight="1">
      <c r="A57" s="22">
        <f t="shared" si="0"/>
        <v>47</v>
      </c>
      <c r="B57" s="23" t="s">
        <v>884</v>
      </c>
      <c r="C57" s="18" t="s">
        <v>885</v>
      </c>
      <c r="D57" s="19" t="s">
        <v>280</v>
      </c>
      <c r="E57" s="24">
        <v>1</v>
      </c>
      <c r="F57" s="20">
        <f t="shared" si="2"/>
        <v>2</v>
      </c>
      <c r="G57" s="25"/>
      <c r="H57" s="25" t="s">
        <v>159</v>
      </c>
      <c r="I57" s="25"/>
      <c r="J57" s="25"/>
      <c r="K57" s="25"/>
      <c r="L57" s="25"/>
      <c r="M57" s="25"/>
      <c r="N57" s="102" t="s">
        <v>243</v>
      </c>
      <c r="O57" s="26" t="s">
        <v>833</v>
      </c>
    </row>
    <row r="58" spans="1:15" ht="15" customHeight="1">
      <c r="A58" s="22">
        <f t="shared" si="0"/>
        <v>48</v>
      </c>
      <c r="B58" s="23" t="s">
        <v>886</v>
      </c>
      <c r="C58" s="18" t="s">
        <v>887</v>
      </c>
      <c r="D58" s="19" t="s">
        <v>280</v>
      </c>
      <c r="E58" s="24">
        <v>1</v>
      </c>
      <c r="F58" s="20">
        <f t="shared" si="2"/>
        <v>2</v>
      </c>
      <c r="G58" s="25"/>
      <c r="H58" s="25" t="s">
        <v>159</v>
      </c>
      <c r="I58" s="53"/>
      <c r="J58" s="25"/>
      <c r="K58" s="25"/>
      <c r="L58" s="25"/>
      <c r="M58" s="25"/>
      <c r="N58" s="102" t="s">
        <v>243</v>
      </c>
      <c r="O58" s="26" t="s">
        <v>833</v>
      </c>
    </row>
    <row r="59" spans="1:15" ht="15" customHeight="1">
      <c r="A59" s="22">
        <f t="shared" si="0"/>
        <v>49</v>
      </c>
      <c r="B59" s="23" t="s">
        <v>888</v>
      </c>
      <c r="C59" s="18" t="s">
        <v>889</v>
      </c>
      <c r="D59" s="19" t="s">
        <v>280</v>
      </c>
      <c r="E59" s="24">
        <v>1</v>
      </c>
      <c r="F59" s="20">
        <f t="shared" si="2"/>
        <v>2</v>
      </c>
      <c r="G59" s="25"/>
      <c r="H59" s="25" t="s">
        <v>159</v>
      </c>
      <c r="I59" s="25"/>
      <c r="J59" s="25"/>
      <c r="K59" s="25"/>
      <c r="L59" s="25"/>
      <c r="M59" s="25"/>
      <c r="N59" s="102" t="s">
        <v>243</v>
      </c>
      <c r="O59" s="26" t="s">
        <v>833</v>
      </c>
    </row>
    <row r="60" spans="1:15">
      <c r="A60" s="22">
        <f>ROW()-10</f>
        <v>50</v>
      </c>
      <c r="B60" s="23" t="s">
        <v>890</v>
      </c>
      <c r="C60" s="18" t="s">
        <v>891</v>
      </c>
      <c r="D60" s="19" t="s">
        <v>280</v>
      </c>
      <c r="E60" s="24">
        <v>1</v>
      </c>
      <c r="F60" s="20">
        <f t="shared" si="2"/>
        <v>2</v>
      </c>
      <c r="G60" s="25"/>
      <c r="H60" s="25" t="s">
        <v>159</v>
      </c>
      <c r="I60" s="90"/>
      <c r="J60" s="25"/>
      <c r="K60" s="25"/>
      <c r="L60" s="25"/>
      <c r="M60" s="25"/>
      <c r="N60" s="102" t="s">
        <v>243</v>
      </c>
      <c r="O60" s="26" t="s">
        <v>833</v>
      </c>
    </row>
    <row r="61" spans="1:15">
      <c r="A61" s="22">
        <f>ROW()-10</f>
        <v>51</v>
      </c>
      <c r="B61" s="23" t="s">
        <v>892</v>
      </c>
      <c r="C61" s="18" t="s">
        <v>893</v>
      </c>
      <c r="D61" s="19" t="s">
        <v>280</v>
      </c>
      <c r="E61" s="24">
        <v>1</v>
      </c>
      <c r="F61" s="20">
        <f t="shared" si="2"/>
        <v>2</v>
      </c>
      <c r="G61" s="25"/>
      <c r="H61" s="25" t="s">
        <v>159</v>
      </c>
      <c r="I61" s="25"/>
      <c r="J61" s="25"/>
      <c r="K61" s="25"/>
      <c r="L61" s="25"/>
      <c r="M61" s="25"/>
      <c r="N61" s="102" t="s">
        <v>243</v>
      </c>
      <c r="O61" s="26" t="s">
        <v>833</v>
      </c>
    </row>
    <row r="62" spans="1:15">
      <c r="A62" s="22">
        <f t="shared" ref="A62:A80" si="3">ROW()-10</f>
        <v>52</v>
      </c>
      <c r="B62" s="23" t="s">
        <v>894</v>
      </c>
      <c r="C62" s="18" t="s">
        <v>895</v>
      </c>
      <c r="D62" s="19" t="s">
        <v>280</v>
      </c>
      <c r="E62" s="24">
        <v>1</v>
      </c>
      <c r="F62" s="20">
        <f t="shared" si="2"/>
        <v>2</v>
      </c>
      <c r="G62" s="25"/>
      <c r="H62" s="25" t="s">
        <v>159</v>
      </c>
      <c r="I62" s="25"/>
      <c r="J62" s="25"/>
      <c r="K62" s="25"/>
      <c r="L62" s="25"/>
      <c r="M62" s="25"/>
      <c r="N62" s="102" t="s">
        <v>243</v>
      </c>
      <c r="O62" s="26" t="s">
        <v>833</v>
      </c>
    </row>
    <row r="63" spans="1:15">
      <c r="A63" s="22">
        <f t="shared" si="3"/>
        <v>53</v>
      </c>
      <c r="B63" s="23" t="s">
        <v>896</v>
      </c>
      <c r="C63" s="18" t="s">
        <v>897</v>
      </c>
      <c r="D63" s="19" t="s">
        <v>280</v>
      </c>
      <c r="E63" s="24">
        <v>1</v>
      </c>
      <c r="F63" s="24">
        <f t="shared" si="2"/>
        <v>2</v>
      </c>
      <c r="G63" s="25"/>
      <c r="H63" s="25" t="s">
        <v>159</v>
      </c>
      <c r="I63" s="19"/>
      <c r="J63" s="25"/>
      <c r="K63" s="25"/>
      <c r="L63" s="25"/>
      <c r="M63" s="25"/>
      <c r="N63" s="102" t="s">
        <v>243</v>
      </c>
      <c r="O63" s="26" t="s">
        <v>833</v>
      </c>
    </row>
    <row r="64" spans="1:15">
      <c r="A64" s="22">
        <f t="shared" si="3"/>
        <v>54</v>
      </c>
      <c r="B64" s="23" t="s">
        <v>898</v>
      </c>
      <c r="C64" s="18" t="s">
        <v>899</v>
      </c>
      <c r="D64" s="19" t="s">
        <v>280</v>
      </c>
      <c r="E64" s="24">
        <v>1</v>
      </c>
      <c r="F64" s="24">
        <f t="shared" si="2"/>
        <v>2</v>
      </c>
      <c r="G64" s="25"/>
      <c r="H64" s="25" t="s">
        <v>159</v>
      </c>
      <c r="I64" s="41"/>
      <c r="J64" s="25"/>
      <c r="K64" s="25"/>
      <c r="L64" s="25"/>
      <c r="M64" s="25"/>
      <c r="N64" s="102" t="s">
        <v>243</v>
      </c>
      <c r="O64" s="26" t="s">
        <v>833</v>
      </c>
    </row>
    <row r="65" spans="1:15">
      <c r="A65" s="22">
        <f t="shared" si="3"/>
        <v>55</v>
      </c>
      <c r="B65" s="23" t="s">
        <v>900</v>
      </c>
      <c r="C65" s="18" t="s">
        <v>901</v>
      </c>
      <c r="D65" s="19" t="s">
        <v>280</v>
      </c>
      <c r="E65" s="24">
        <v>1</v>
      </c>
      <c r="F65" s="20">
        <f t="shared" si="2"/>
        <v>2</v>
      </c>
      <c r="G65" s="25"/>
      <c r="H65" s="25" t="s">
        <v>159</v>
      </c>
      <c r="I65" s="41"/>
      <c r="J65" s="25"/>
      <c r="K65" s="25"/>
      <c r="L65" s="25"/>
      <c r="M65" s="25"/>
      <c r="N65" s="102" t="s">
        <v>243</v>
      </c>
      <c r="O65" s="26" t="s">
        <v>833</v>
      </c>
    </row>
    <row r="66" spans="1:15">
      <c r="A66" s="22">
        <f t="shared" si="3"/>
        <v>56</v>
      </c>
      <c r="B66" s="23" t="s">
        <v>902</v>
      </c>
      <c r="C66" s="18" t="s">
        <v>903</v>
      </c>
      <c r="D66" s="19" t="s">
        <v>280</v>
      </c>
      <c r="E66" s="24">
        <v>1</v>
      </c>
      <c r="F66" s="20">
        <f t="shared" si="2"/>
        <v>2</v>
      </c>
      <c r="G66" s="25"/>
      <c r="H66" s="25" t="s">
        <v>159</v>
      </c>
      <c r="I66" s="41"/>
      <c r="J66" s="25"/>
      <c r="K66" s="25"/>
      <c r="L66" s="25"/>
      <c r="M66" s="25"/>
      <c r="N66" s="102" t="s">
        <v>243</v>
      </c>
      <c r="O66" s="26" t="s">
        <v>833</v>
      </c>
    </row>
    <row r="67" spans="1:15" ht="15" customHeight="1">
      <c r="A67" s="22">
        <f t="shared" si="3"/>
        <v>57</v>
      </c>
      <c r="B67" s="23" t="s">
        <v>904</v>
      </c>
      <c r="C67" s="18" t="s">
        <v>905</v>
      </c>
      <c r="D67" s="19" t="s">
        <v>280</v>
      </c>
      <c r="E67" s="24">
        <v>1</v>
      </c>
      <c r="F67" s="24">
        <f t="shared" si="2"/>
        <v>2</v>
      </c>
      <c r="G67" s="25"/>
      <c r="H67" s="25" t="s">
        <v>159</v>
      </c>
      <c r="I67" s="41"/>
      <c r="J67" s="25"/>
      <c r="K67" s="25"/>
      <c r="L67" s="25"/>
      <c r="M67" s="25"/>
      <c r="N67" s="102" t="s">
        <v>243</v>
      </c>
      <c r="O67" s="26" t="s">
        <v>833</v>
      </c>
    </row>
    <row r="68" spans="1:15" ht="15" customHeight="1">
      <c r="A68" s="22">
        <f t="shared" si="3"/>
        <v>58</v>
      </c>
      <c r="B68" s="23" t="s">
        <v>906</v>
      </c>
      <c r="C68" s="18" t="s">
        <v>907</v>
      </c>
      <c r="D68" s="19" t="s">
        <v>280</v>
      </c>
      <c r="E68" s="24">
        <v>1</v>
      </c>
      <c r="F68" s="20">
        <f t="shared" si="2"/>
        <v>2</v>
      </c>
      <c r="G68" s="25"/>
      <c r="H68" s="25" t="s">
        <v>159</v>
      </c>
      <c r="I68" s="89"/>
      <c r="J68" s="25"/>
      <c r="K68" s="25"/>
      <c r="L68" s="25"/>
      <c r="M68" s="25"/>
      <c r="N68" s="102" t="s">
        <v>243</v>
      </c>
      <c r="O68" s="26" t="s">
        <v>833</v>
      </c>
    </row>
    <row r="69" spans="1:15">
      <c r="A69" s="22">
        <f t="shared" si="3"/>
        <v>59</v>
      </c>
      <c r="B69" s="23" t="s">
        <v>908</v>
      </c>
      <c r="C69" s="18" t="s">
        <v>909</v>
      </c>
      <c r="D69" s="19" t="s">
        <v>280</v>
      </c>
      <c r="E69" s="24">
        <v>1</v>
      </c>
      <c r="F69" s="20">
        <f t="shared" si="2"/>
        <v>2</v>
      </c>
      <c r="G69" s="25"/>
      <c r="H69" s="25" t="s">
        <v>159</v>
      </c>
      <c r="I69" s="89"/>
      <c r="J69" s="25"/>
      <c r="K69" s="25"/>
      <c r="L69" s="25"/>
      <c r="M69" s="25"/>
      <c r="N69" s="102" t="s">
        <v>243</v>
      </c>
      <c r="O69" s="26" t="s">
        <v>833</v>
      </c>
    </row>
    <row r="70" spans="1:15">
      <c r="A70" s="22">
        <f t="shared" si="3"/>
        <v>60</v>
      </c>
      <c r="B70" s="23" t="s">
        <v>910</v>
      </c>
      <c r="C70" s="18" t="s">
        <v>911</v>
      </c>
      <c r="D70" s="19" t="s">
        <v>280</v>
      </c>
      <c r="E70" s="24">
        <v>1</v>
      </c>
      <c r="F70" s="20">
        <f t="shared" si="2"/>
        <v>2</v>
      </c>
      <c r="G70" s="25"/>
      <c r="H70" s="25" t="s">
        <v>159</v>
      </c>
      <c r="I70" s="89"/>
      <c r="J70" s="25"/>
      <c r="K70" s="25"/>
      <c r="L70" s="25"/>
      <c r="M70" s="25"/>
      <c r="N70" s="102" t="s">
        <v>243</v>
      </c>
      <c r="O70" s="26" t="s">
        <v>833</v>
      </c>
    </row>
    <row r="71" spans="1:15" ht="22.5">
      <c r="A71" s="22">
        <f t="shared" si="3"/>
        <v>61</v>
      </c>
      <c r="B71" s="23" t="s">
        <v>912</v>
      </c>
      <c r="C71" s="18" t="s">
        <v>913</v>
      </c>
      <c r="D71" s="19" t="s">
        <v>280</v>
      </c>
      <c r="E71" s="24">
        <v>1</v>
      </c>
      <c r="F71" s="20">
        <f t="shared" si="2"/>
        <v>2</v>
      </c>
      <c r="G71" s="25"/>
      <c r="H71" s="25" t="s">
        <v>159</v>
      </c>
      <c r="I71" s="89"/>
      <c r="J71" s="25"/>
      <c r="K71" s="25"/>
      <c r="L71" s="25"/>
      <c r="M71" s="25"/>
      <c r="N71" s="102" t="s">
        <v>243</v>
      </c>
      <c r="O71" s="26" t="s">
        <v>833</v>
      </c>
    </row>
    <row r="72" spans="1:15" ht="22.5">
      <c r="A72" s="22">
        <f t="shared" si="3"/>
        <v>62</v>
      </c>
      <c r="B72" s="23" t="s">
        <v>914</v>
      </c>
      <c r="C72" s="18" t="s">
        <v>915</v>
      </c>
      <c r="D72" s="19" t="s">
        <v>280</v>
      </c>
      <c r="E72" s="24">
        <v>1</v>
      </c>
      <c r="F72" s="20">
        <f t="shared" si="2"/>
        <v>2</v>
      </c>
      <c r="G72" s="25"/>
      <c r="H72" s="25" t="s">
        <v>159</v>
      </c>
      <c r="I72" s="89"/>
      <c r="J72" s="25"/>
      <c r="K72" s="25"/>
      <c r="L72" s="25"/>
      <c r="M72" s="25"/>
      <c r="N72" s="102" t="s">
        <v>243</v>
      </c>
      <c r="O72" s="26" t="s">
        <v>916</v>
      </c>
    </row>
    <row r="73" spans="1:15" ht="22.5">
      <c r="A73" s="22">
        <f t="shared" si="3"/>
        <v>63</v>
      </c>
      <c r="B73" s="23" t="s">
        <v>917</v>
      </c>
      <c r="C73" s="18" t="s">
        <v>918</v>
      </c>
      <c r="D73" s="19" t="s">
        <v>280</v>
      </c>
      <c r="E73" s="24">
        <v>1</v>
      </c>
      <c r="F73" s="20">
        <f t="shared" si="2"/>
        <v>2</v>
      </c>
      <c r="G73" s="25"/>
      <c r="H73" s="25" t="s">
        <v>159</v>
      </c>
      <c r="I73" s="89"/>
      <c r="J73" s="25"/>
      <c r="K73" s="25"/>
      <c r="L73" s="25"/>
      <c r="M73" s="25"/>
      <c r="N73" s="102" t="s">
        <v>243</v>
      </c>
      <c r="O73" s="26" t="s">
        <v>833</v>
      </c>
    </row>
    <row r="74" spans="1:15">
      <c r="A74" s="22">
        <f t="shared" si="3"/>
        <v>64</v>
      </c>
      <c r="B74" s="23" t="s">
        <v>919</v>
      </c>
      <c r="C74" s="18" t="s">
        <v>920</v>
      </c>
      <c r="D74" s="19" t="s">
        <v>280</v>
      </c>
      <c r="E74" s="24">
        <v>1</v>
      </c>
      <c r="F74" s="20">
        <f t="shared" si="2"/>
        <v>2</v>
      </c>
      <c r="G74" s="25"/>
      <c r="H74" s="25" t="s">
        <v>159</v>
      </c>
      <c r="I74" s="89"/>
      <c r="J74" s="25"/>
      <c r="K74" s="25"/>
      <c r="L74" s="25"/>
      <c r="M74" s="25"/>
      <c r="N74" s="102" t="s">
        <v>243</v>
      </c>
      <c r="O74" s="26" t="s">
        <v>833</v>
      </c>
    </row>
    <row r="75" spans="1:15" ht="22.5">
      <c r="A75" s="22">
        <f t="shared" si="3"/>
        <v>65</v>
      </c>
      <c r="B75" s="23" t="s">
        <v>921</v>
      </c>
      <c r="C75" s="18" t="s">
        <v>922</v>
      </c>
      <c r="D75" s="19" t="s">
        <v>280</v>
      </c>
      <c r="E75" s="24">
        <v>1</v>
      </c>
      <c r="F75" s="20">
        <f t="shared" si="2"/>
        <v>2</v>
      </c>
      <c r="G75" s="25"/>
      <c r="H75" s="25" t="s">
        <v>159</v>
      </c>
      <c r="I75" s="89"/>
      <c r="J75" s="25"/>
      <c r="K75" s="25"/>
      <c r="L75" s="25"/>
      <c r="M75" s="25"/>
      <c r="N75" s="102" t="s">
        <v>243</v>
      </c>
      <c r="O75" s="26" t="s">
        <v>833</v>
      </c>
    </row>
    <row r="76" spans="1:15" ht="30">
      <c r="A76" s="22">
        <f t="shared" si="3"/>
        <v>66</v>
      </c>
      <c r="B76" s="23" t="s">
        <v>923</v>
      </c>
      <c r="C76" s="18" t="s">
        <v>924</v>
      </c>
      <c r="D76" s="19" t="s">
        <v>280</v>
      </c>
      <c r="E76" s="24">
        <v>1</v>
      </c>
      <c r="F76" s="24">
        <f t="shared" si="2"/>
        <v>2</v>
      </c>
      <c r="G76" s="25"/>
      <c r="H76" s="25" t="s">
        <v>159</v>
      </c>
      <c r="I76" s="89"/>
      <c r="J76" s="25"/>
      <c r="K76" s="25"/>
      <c r="L76" s="25"/>
      <c r="M76" s="25"/>
      <c r="N76" s="102" t="s">
        <v>243</v>
      </c>
      <c r="O76" s="26" t="s">
        <v>833</v>
      </c>
    </row>
    <row r="77" spans="1:15">
      <c r="A77" s="22">
        <f t="shared" si="3"/>
        <v>67</v>
      </c>
      <c r="B77" s="23" t="s">
        <v>925</v>
      </c>
      <c r="C77" s="18" t="s">
        <v>926</v>
      </c>
      <c r="D77" s="19" t="s">
        <v>280</v>
      </c>
      <c r="E77" s="24">
        <v>1</v>
      </c>
      <c r="F77" s="24">
        <f t="shared" si="2"/>
        <v>2</v>
      </c>
      <c r="G77" s="25"/>
      <c r="H77" s="25" t="s">
        <v>159</v>
      </c>
      <c r="I77" s="89"/>
      <c r="J77" s="25"/>
      <c r="K77" s="25"/>
      <c r="L77" s="25"/>
      <c r="M77" s="25"/>
      <c r="N77" s="102" t="s">
        <v>243</v>
      </c>
      <c r="O77" s="26" t="s">
        <v>833</v>
      </c>
    </row>
    <row r="78" spans="1:15">
      <c r="A78" s="22">
        <f t="shared" si="3"/>
        <v>68</v>
      </c>
      <c r="B78" s="23" t="s">
        <v>927</v>
      </c>
      <c r="C78" s="18" t="s">
        <v>928</v>
      </c>
      <c r="D78" s="19" t="s">
        <v>280</v>
      </c>
      <c r="E78" s="24">
        <v>1</v>
      </c>
      <c r="F78" s="20">
        <f t="shared" si="2"/>
        <v>2</v>
      </c>
      <c r="G78" s="25"/>
      <c r="H78" s="25" t="s">
        <v>159</v>
      </c>
      <c r="I78" s="89"/>
      <c r="J78" s="25"/>
      <c r="K78" s="25"/>
      <c r="L78" s="25"/>
      <c r="M78" s="25"/>
      <c r="N78" s="102" t="s">
        <v>243</v>
      </c>
      <c r="O78" s="26" t="s">
        <v>833</v>
      </c>
    </row>
    <row r="79" spans="1:15">
      <c r="A79" s="22">
        <f t="shared" si="3"/>
        <v>69</v>
      </c>
      <c r="B79" s="21" t="s">
        <v>929</v>
      </c>
      <c r="C79" s="29" t="s">
        <v>930</v>
      </c>
      <c r="D79" s="19" t="s">
        <v>280</v>
      </c>
      <c r="E79" s="24">
        <v>1</v>
      </c>
      <c r="F79" s="20">
        <f>IF(D79="varchar2",E79,IF(D79="number", 1+ROUNDUP(E79/2,0), IF(D79="date", 7, E79)))+IF(E79&gt;250,3,1)</f>
        <v>2</v>
      </c>
      <c r="G79" s="25"/>
      <c r="H79" s="25" t="s">
        <v>159</v>
      </c>
      <c r="I79" s="89"/>
      <c r="J79" s="25"/>
      <c r="K79" s="25"/>
      <c r="L79" s="25"/>
      <c r="M79" s="25"/>
      <c r="N79" s="102" t="s">
        <v>243</v>
      </c>
      <c r="O79" s="26" t="s">
        <v>833</v>
      </c>
    </row>
    <row r="80" spans="1:15" ht="22.5">
      <c r="A80" s="16">
        <f t="shared" si="3"/>
        <v>70</v>
      </c>
      <c r="B80" s="21" t="s">
        <v>931</v>
      </c>
      <c r="C80" s="41" t="s">
        <v>932</v>
      </c>
      <c r="D80" s="19" t="s">
        <v>280</v>
      </c>
      <c r="E80" s="24">
        <v>1</v>
      </c>
      <c r="F80" s="20">
        <f>IF(D80="varchar2",E80,IF(D80="number", 1+ROUNDUP(E80/2,0), IF(D80="date", 7, E80)))+IF(E80&gt;250,3,1)</f>
        <v>2</v>
      </c>
      <c r="G80" s="25"/>
      <c r="H80" s="25" t="s">
        <v>159</v>
      </c>
      <c r="I80" s="89"/>
      <c r="J80" s="25"/>
      <c r="K80" s="25"/>
      <c r="L80" s="25"/>
      <c r="M80" s="25"/>
      <c r="N80" s="102" t="s">
        <v>243</v>
      </c>
      <c r="O80" s="26" t="s">
        <v>933</v>
      </c>
    </row>
    <row r="81" spans="1:13">
      <c r="B81" s="61"/>
      <c r="C81" s="3"/>
      <c r="D81" s="4"/>
      <c r="E81" s="3"/>
      <c r="F81" s="3"/>
      <c r="H81" s="4"/>
      <c r="J81" s="4"/>
      <c r="K81" s="4"/>
      <c r="L81" s="4"/>
      <c r="M81" s="4"/>
    </row>
    <row r="82" spans="1:13">
      <c r="B82" s="61"/>
      <c r="C82" s="3"/>
      <c r="D82" s="4"/>
      <c r="E82" s="3"/>
      <c r="F82" s="3"/>
      <c r="H82" s="4"/>
      <c r="J82" s="4"/>
      <c r="K82" s="4"/>
      <c r="L82" s="4"/>
      <c r="M82" s="4"/>
    </row>
    <row r="83" spans="1:13">
      <c r="C83" s="3"/>
      <c r="D83" s="4"/>
      <c r="E83" s="3"/>
      <c r="F83" s="3"/>
      <c r="H83" s="4"/>
      <c r="J83" s="4"/>
      <c r="K83" s="4"/>
      <c r="L83" s="4"/>
      <c r="M83" s="4"/>
    </row>
    <row r="84" spans="1:13">
      <c r="A84" s="11" t="s">
        <v>293</v>
      </c>
      <c r="C84" s="3"/>
    </row>
    <row r="86" spans="1:13">
      <c r="B86" s="31" t="s">
        <v>294</v>
      </c>
      <c r="C86" s="31" t="s">
        <v>295</v>
      </c>
      <c r="D86" s="32" t="s">
        <v>296</v>
      </c>
    </row>
    <row r="87" spans="1:13">
      <c r="B87" s="33"/>
      <c r="C87" s="34"/>
      <c r="D87" s="35"/>
    </row>
    <row r="88" spans="1:13">
      <c r="B88" s="33">
        <v>39584</v>
      </c>
      <c r="C88" s="31" t="s">
        <v>9</v>
      </c>
      <c r="D88" s="32" t="s">
        <v>297</v>
      </c>
    </row>
    <row r="89" spans="1:13">
      <c r="B89" s="33">
        <v>40393</v>
      </c>
      <c r="C89" s="31" t="s">
        <v>9</v>
      </c>
      <c r="D89" s="32" t="s">
        <v>934</v>
      </c>
    </row>
    <row r="90" spans="1:13">
      <c r="B90" s="62">
        <v>40760</v>
      </c>
      <c r="C90" s="31" t="s">
        <v>9</v>
      </c>
      <c r="D90" s="32" t="s">
        <v>935</v>
      </c>
    </row>
    <row r="91" spans="1:13">
      <c r="B91" s="62">
        <v>40783</v>
      </c>
      <c r="C91" s="31" t="s">
        <v>14</v>
      </c>
      <c r="D91" s="32" t="s">
        <v>936</v>
      </c>
    </row>
    <row r="92" spans="1:13">
      <c r="B92" s="62"/>
      <c r="C92" s="31"/>
      <c r="D92" s="32"/>
    </row>
    <row r="93" spans="1:13">
      <c r="B93" s="62"/>
      <c r="C93" s="31"/>
      <c r="D93" s="32"/>
    </row>
    <row r="94" spans="1:13">
      <c r="B94" s="62"/>
      <c r="C94" s="31"/>
      <c r="D94" s="35"/>
    </row>
    <row r="95" spans="1:13">
      <c r="B95" s="62"/>
      <c r="C95" s="31"/>
      <c r="D95" s="32"/>
    </row>
    <row r="96" spans="1:13">
      <c r="B96" s="62"/>
      <c r="C96" s="31"/>
      <c r="D96" s="35"/>
    </row>
    <row r="97" spans="2:4">
      <c r="B97" s="31"/>
      <c r="C97" s="34"/>
      <c r="D97" s="35"/>
    </row>
    <row r="98" spans="2:4">
      <c r="B98" s="31"/>
      <c r="C98" s="34"/>
      <c r="D98" s="35"/>
    </row>
    <row r="99" spans="2:4">
      <c r="B99" s="34"/>
      <c r="C99" s="34"/>
      <c r="D99" s="35"/>
    </row>
    <row r="100" spans="2:4">
      <c r="B100" s="34"/>
      <c r="C100" s="34"/>
      <c r="D100" s="35"/>
    </row>
    <row r="101" spans="2:4">
      <c r="B101" s="34"/>
      <c r="C101" s="34"/>
      <c r="D101" s="35"/>
    </row>
  </sheetData>
  <mergeCells count="23">
    <mergeCell ref="O9:O10"/>
    <mergeCell ref="K9:M9"/>
    <mergeCell ref="L2:M2"/>
    <mergeCell ref="L3:M3"/>
    <mergeCell ref="J2:K2"/>
    <mergeCell ref="J9:J10"/>
    <mergeCell ref="J3:K3"/>
    <mergeCell ref="N9:N10"/>
    <mergeCell ref="B2:C2"/>
    <mergeCell ref="B3:C3"/>
    <mergeCell ref="A5:M5"/>
    <mergeCell ref="A6:M6"/>
    <mergeCell ref="D2:H2"/>
    <mergeCell ref="D3:H3"/>
    <mergeCell ref="A9:A10"/>
    <mergeCell ref="B9:B10"/>
    <mergeCell ref="C9:C10"/>
    <mergeCell ref="E9:E10"/>
    <mergeCell ref="I9:I10"/>
    <mergeCell ref="G9:G10"/>
    <mergeCell ref="H9:H10"/>
    <mergeCell ref="D9:D10"/>
    <mergeCell ref="F9:F10"/>
  </mergeCells>
  <phoneticPr fontId="14"/>
  <dataValidations disablePrompts="1" count="1">
    <dataValidation type="list" allowBlank="1" showInputMessage="1" showErrorMessage="1" sqref="J3" xr:uid="{00000000-0002-0000-0A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pageSetUpPr fitToPage="1"/>
  </sheetPr>
  <dimension ref="A1:O67"/>
  <sheetViews>
    <sheetView showGridLines="0" topLeftCell="A16" zoomScaleNormal="100" workbookViewId="0">
      <selection activeCell="A9" sqref="A9:XFD10"/>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30" t="s">
        <v>132</v>
      </c>
      <c r="E2" s="331"/>
      <c r="F2" s="331"/>
      <c r="G2" s="331"/>
      <c r="H2" s="331"/>
      <c r="I2" s="332"/>
      <c r="J2" s="329" t="s">
        <v>133</v>
      </c>
      <c r="K2" s="326"/>
      <c r="L2" s="325" t="s">
        <v>134</v>
      </c>
      <c r="M2" s="326"/>
      <c r="N2" s="95"/>
    </row>
    <row r="3" spans="1:15" s="6" customFormat="1" ht="16.5" customHeight="1">
      <c r="A3" s="7"/>
      <c r="B3" s="333" t="s">
        <v>937</v>
      </c>
      <c r="C3" s="334"/>
      <c r="D3" s="341" t="s">
        <v>938</v>
      </c>
      <c r="E3" s="342"/>
      <c r="F3" s="342"/>
      <c r="G3" s="342"/>
      <c r="H3" s="342"/>
      <c r="I3" s="343"/>
      <c r="J3" s="344" t="s">
        <v>70</v>
      </c>
      <c r="K3" s="345"/>
      <c r="L3" s="327">
        <f>3+SUM(F11:F41)</f>
        <v>76</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939</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266</v>
      </c>
      <c r="C11" s="18" t="s">
        <v>940</v>
      </c>
      <c r="D11" s="19" t="s">
        <v>189</v>
      </c>
      <c r="E11" s="20">
        <v>2</v>
      </c>
      <c r="F11" s="20">
        <f>IF(D11="varchar2",E11,IF(D11="number", 1+ROUNDUP(E11/2,0), IF(D11="date", 7, E11)))+IF(E11&gt;250,3,1)</f>
        <v>3</v>
      </c>
      <c r="G11" s="19" t="s">
        <v>158</v>
      </c>
      <c r="H11" s="19" t="s">
        <v>159</v>
      </c>
      <c r="I11" s="19"/>
      <c r="J11" s="19"/>
      <c r="K11" s="19"/>
      <c r="L11" s="19"/>
      <c r="M11" s="19"/>
      <c r="N11" s="101" t="s">
        <v>941</v>
      </c>
      <c r="O11" s="21" t="s">
        <v>266</v>
      </c>
    </row>
    <row r="12" spans="1:15">
      <c r="A12" s="22">
        <v>2</v>
      </c>
      <c r="B12" s="23" t="s">
        <v>942</v>
      </c>
      <c r="C12" s="18" t="s">
        <v>274</v>
      </c>
      <c r="D12" s="19" t="s">
        <v>157</v>
      </c>
      <c r="E12" s="24">
        <v>64</v>
      </c>
      <c r="F12" s="20">
        <f>IF(D12="varchar2",E12,IF(D12="number", 1+ROUNDUP(E12/2,0), IF(D12="date", 7, E12)))+IF(E12&gt;250,3,1)</f>
        <v>65</v>
      </c>
      <c r="G12" s="25"/>
      <c r="H12" s="25" t="s">
        <v>165</v>
      </c>
      <c r="I12" s="25"/>
      <c r="J12" s="25"/>
      <c r="K12" s="25"/>
      <c r="L12" s="25"/>
      <c r="M12" s="25"/>
      <c r="N12" s="102" t="s">
        <v>943</v>
      </c>
      <c r="O12" s="26" t="s">
        <v>944</v>
      </c>
    </row>
    <row r="13" spans="1:15" ht="45">
      <c r="A13" s="393">
        <v>3</v>
      </c>
      <c r="B13" s="125" t="s">
        <v>945</v>
      </c>
      <c r="C13" s="126" t="s">
        <v>946</v>
      </c>
      <c r="D13" s="394" t="s">
        <v>157</v>
      </c>
      <c r="E13" s="395">
        <v>4</v>
      </c>
      <c r="F13" s="395">
        <f>IF(D13="varchar2",E13,IF(D13="number", 1+ROUNDUP(E13/2,0), IF(D13="date", 7, E13)))+IF(E13&gt;250,3,1)</f>
        <v>5</v>
      </c>
      <c r="G13" s="394"/>
      <c r="H13" s="394"/>
      <c r="I13" s="394"/>
      <c r="J13" s="394"/>
      <c r="K13" s="394"/>
      <c r="L13" s="394"/>
      <c r="M13" s="394"/>
      <c r="N13" s="396" t="s">
        <v>947</v>
      </c>
      <c r="O13" s="397" t="s">
        <v>948</v>
      </c>
    </row>
    <row r="14" spans="1:15" ht="30">
      <c r="A14" s="393">
        <v>4</v>
      </c>
      <c r="B14" s="125" t="s">
        <v>949</v>
      </c>
      <c r="C14" s="126" t="s">
        <v>950</v>
      </c>
      <c r="D14" s="394" t="s">
        <v>189</v>
      </c>
      <c r="E14" s="398">
        <v>1</v>
      </c>
      <c r="F14" s="395"/>
      <c r="G14" s="399"/>
      <c r="H14" s="399"/>
      <c r="I14" s="399"/>
      <c r="J14" s="399"/>
      <c r="K14" s="399"/>
      <c r="L14" s="399"/>
      <c r="M14" s="399"/>
      <c r="N14" s="400" t="s">
        <v>951</v>
      </c>
      <c r="O14" s="126" t="s">
        <v>952</v>
      </c>
    </row>
    <row r="15" spans="1:15" ht="30">
      <c r="A15" s="393">
        <v>5</v>
      </c>
      <c r="B15" s="125" t="s">
        <v>953</v>
      </c>
      <c r="C15" s="126" t="s">
        <v>954</v>
      </c>
      <c r="D15" s="394" t="s">
        <v>189</v>
      </c>
      <c r="E15" s="398">
        <v>1</v>
      </c>
      <c r="F15" s="395"/>
      <c r="G15" s="399"/>
      <c r="H15" s="399"/>
      <c r="I15" s="399"/>
      <c r="J15" s="399"/>
      <c r="K15" s="399"/>
      <c r="L15" s="399"/>
      <c r="M15" s="399"/>
      <c r="N15" s="400" t="s">
        <v>951</v>
      </c>
      <c r="O15" s="126" t="s">
        <v>955</v>
      </c>
    </row>
    <row r="16" spans="1:15">
      <c r="A16" s="393">
        <v>6</v>
      </c>
      <c r="B16" s="125" t="s">
        <v>956</v>
      </c>
      <c r="C16" s="126" t="s">
        <v>957</v>
      </c>
      <c r="D16" s="394" t="s">
        <v>157</v>
      </c>
      <c r="E16" s="398">
        <v>100</v>
      </c>
      <c r="F16" s="20"/>
      <c r="G16" s="399"/>
      <c r="H16" s="399"/>
      <c r="I16" s="399"/>
      <c r="J16" s="399"/>
      <c r="K16" s="399"/>
      <c r="L16" s="399"/>
      <c r="M16" s="399"/>
      <c r="N16" s="401" t="s">
        <v>958</v>
      </c>
      <c r="O16" s="402" t="s">
        <v>959</v>
      </c>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39584</v>
      </c>
      <c r="C50" s="31" t="s">
        <v>9</v>
      </c>
      <c r="D50" s="32" t="s">
        <v>297</v>
      </c>
      <c r="I50" s="85"/>
    </row>
    <row r="51" spans="2:9">
      <c r="B51" s="122">
        <v>41456</v>
      </c>
      <c r="C51" s="123" t="s">
        <v>34</v>
      </c>
      <c r="D51" s="124" t="s">
        <v>960</v>
      </c>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disablePrompts="1" count="1">
    <dataValidation type="list" allowBlank="1" showInputMessage="1" showErrorMessage="1" sqref="J3" xr:uid="{00000000-0002-0000-0B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30" customHeight="1">
      <c r="A3" s="7"/>
      <c r="B3" s="333" t="s">
        <v>961</v>
      </c>
      <c r="C3" s="334"/>
      <c r="D3" s="341" t="s">
        <v>962</v>
      </c>
      <c r="E3" s="342"/>
      <c r="F3" s="342"/>
      <c r="G3" s="342"/>
      <c r="H3" s="342"/>
      <c r="I3" s="343"/>
      <c r="J3" s="344" t="s">
        <v>70</v>
      </c>
      <c r="K3" s="345"/>
      <c r="L3" s="327">
        <f>3+SUM(F11:F41)</f>
        <v>13</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98.25" customHeight="1">
      <c r="A6" s="338" t="s">
        <v>963</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766</v>
      </c>
      <c r="C11" s="18" t="s">
        <v>767</v>
      </c>
      <c r="D11" s="19" t="s">
        <v>964</v>
      </c>
      <c r="E11" s="20">
        <v>4</v>
      </c>
      <c r="F11" s="20">
        <f>IF(D11="varchar2",E11,IF(D11="number", 1+ROUNDUP(E11/2,0), IF(D11="date", 7, E11)))+IF(E11&gt;250,3,1)</f>
        <v>5</v>
      </c>
      <c r="G11" s="19" t="s">
        <v>158</v>
      </c>
      <c r="H11" s="19" t="s">
        <v>159</v>
      </c>
      <c r="I11" s="19"/>
      <c r="J11" s="19"/>
      <c r="K11" s="19"/>
      <c r="L11" s="19"/>
      <c r="M11" s="19"/>
      <c r="N11" s="101" t="s">
        <v>772</v>
      </c>
      <c r="O11" s="21"/>
    </row>
    <row r="12" spans="1:15">
      <c r="A12" s="22">
        <v>2</v>
      </c>
      <c r="B12" s="23" t="s">
        <v>266</v>
      </c>
      <c r="C12" s="18" t="s">
        <v>940</v>
      </c>
      <c r="D12" s="19" t="s">
        <v>965</v>
      </c>
      <c r="E12" s="24">
        <v>2</v>
      </c>
      <c r="F12" s="20">
        <f>IF(D12="varchar2",E12,IF(D12="number", 1+ROUNDUP(E12/2,0), IF(D12="date", 7, E12)))+IF(E12&gt;250,3,1)</f>
        <v>3</v>
      </c>
      <c r="G12" s="25" t="s">
        <v>303</v>
      </c>
      <c r="H12" s="25" t="s">
        <v>165</v>
      </c>
      <c r="I12" s="25"/>
      <c r="J12" s="25"/>
      <c r="K12" s="25"/>
      <c r="L12" s="25"/>
      <c r="M12" s="25"/>
      <c r="N12" s="102" t="s">
        <v>243</v>
      </c>
      <c r="O12" s="26"/>
    </row>
    <row r="13" spans="1:15" ht="33.75">
      <c r="A13" s="22">
        <v>3</v>
      </c>
      <c r="B13" s="23" t="s">
        <v>966</v>
      </c>
      <c r="C13" s="18" t="s">
        <v>967</v>
      </c>
      <c r="D13" s="19" t="s">
        <v>968</v>
      </c>
      <c r="E13" s="24">
        <v>1</v>
      </c>
      <c r="F13" s="20">
        <f>IF(D13="varchar2",E13,IF(D13="number", 1+ROUNDUP(E13/2,0), IF(D13="date", 7, E13)))+IF(E13&gt;250,3,1)</f>
        <v>2</v>
      </c>
      <c r="G13" s="25"/>
      <c r="H13" s="25" t="s">
        <v>165</v>
      </c>
      <c r="I13" s="25"/>
      <c r="J13" s="25"/>
      <c r="K13" s="25"/>
      <c r="L13" s="25"/>
      <c r="M13" s="25"/>
      <c r="N13" s="102" t="s">
        <v>243</v>
      </c>
      <c r="O13" s="26" t="s">
        <v>969</v>
      </c>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39584</v>
      </c>
      <c r="C50" s="31" t="s">
        <v>9</v>
      </c>
      <c r="D50" s="32" t="s">
        <v>297</v>
      </c>
      <c r="I50" s="85"/>
    </row>
    <row r="51" spans="2:9">
      <c r="B51" s="62">
        <v>40760</v>
      </c>
      <c r="C51" s="31" t="s">
        <v>9</v>
      </c>
      <c r="D51" s="32" t="s">
        <v>970</v>
      </c>
      <c r="I51" s="85"/>
    </row>
    <row r="52" spans="2:9">
      <c r="B52" s="129">
        <v>41530</v>
      </c>
      <c r="C52" s="130" t="s">
        <v>34</v>
      </c>
      <c r="D52" s="131" t="s">
        <v>971</v>
      </c>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count="1">
    <dataValidation type="list" allowBlank="1" showInputMessage="1" showErrorMessage="1" sqref="J3" xr:uid="{00000000-0002-0000-0C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pageSetUpPr fitToPage="1"/>
  </sheetPr>
  <dimension ref="A1:O67"/>
  <sheetViews>
    <sheetView showGridLines="0" topLeftCell="A7" zoomScaleNormal="100" workbookViewId="0">
      <selection activeCell="S29" sqref="S29"/>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30" t="s">
        <v>132</v>
      </c>
      <c r="E2" s="331"/>
      <c r="F2" s="331"/>
      <c r="G2" s="331"/>
      <c r="H2" s="331"/>
      <c r="I2" s="332"/>
      <c r="J2" s="329" t="s">
        <v>133</v>
      </c>
      <c r="K2" s="326"/>
      <c r="L2" s="325" t="s">
        <v>134</v>
      </c>
      <c r="M2" s="326"/>
      <c r="N2" s="95"/>
    </row>
    <row r="3" spans="1:15" s="6" customFormat="1" ht="16.5" customHeight="1">
      <c r="A3" s="7"/>
      <c r="B3" s="333" t="s">
        <v>972</v>
      </c>
      <c r="C3" s="334"/>
      <c r="D3" s="341" t="s">
        <v>973</v>
      </c>
      <c r="E3" s="342"/>
      <c r="F3" s="342"/>
      <c r="G3" s="342"/>
      <c r="H3" s="342"/>
      <c r="I3" s="343"/>
      <c r="J3" s="344" t="s">
        <v>70</v>
      </c>
      <c r="K3" s="345"/>
      <c r="L3" s="327">
        <f>3+SUM(F11:F43)</f>
        <v>708</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974</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975</v>
      </c>
      <c r="C11" s="18" t="s">
        <v>976</v>
      </c>
      <c r="D11" s="19" t="s">
        <v>189</v>
      </c>
      <c r="E11" s="20">
        <v>4</v>
      </c>
      <c r="F11" s="20">
        <f t="shared" ref="F11:F42" si="0">IF(D11="varchar2",E11,IF(D11="number", 1+ROUNDUP(E11/2,0), IF(D11="date", 7, E11)))+IF(E11&gt;250,3,1)</f>
        <v>5</v>
      </c>
      <c r="G11" s="19" t="s">
        <v>158</v>
      </c>
      <c r="H11" s="19" t="s">
        <v>159</v>
      </c>
      <c r="I11" s="19"/>
      <c r="J11" s="19"/>
      <c r="K11" s="19"/>
      <c r="L11" s="19"/>
      <c r="M11" s="19"/>
      <c r="N11" s="101" t="s">
        <v>243</v>
      </c>
      <c r="O11" s="21"/>
    </row>
    <row r="12" spans="1:15">
      <c r="A12" s="22">
        <v>2</v>
      </c>
      <c r="B12" s="23" t="s">
        <v>977</v>
      </c>
      <c r="C12" s="18" t="s">
        <v>978</v>
      </c>
      <c r="D12" s="19" t="s">
        <v>157</v>
      </c>
      <c r="E12" s="24">
        <v>64</v>
      </c>
      <c r="F12" s="20">
        <f t="shared" si="0"/>
        <v>65</v>
      </c>
      <c r="G12" s="25"/>
      <c r="H12" s="25" t="s">
        <v>159</v>
      </c>
      <c r="I12" s="25"/>
      <c r="J12" s="25"/>
      <c r="K12" s="25"/>
      <c r="L12" s="25"/>
      <c r="M12" s="25"/>
      <c r="N12" s="102" t="s">
        <v>175</v>
      </c>
      <c r="O12" s="26"/>
    </row>
    <row r="13" spans="1:15">
      <c r="A13" s="22">
        <v>3</v>
      </c>
      <c r="B13" s="23" t="s">
        <v>979</v>
      </c>
      <c r="C13" s="18" t="s">
        <v>980</v>
      </c>
      <c r="D13" s="19" t="s">
        <v>157</v>
      </c>
      <c r="E13" s="24">
        <v>32</v>
      </c>
      <c r="F13" s="20">
        <f t="shared" si="0"/>
        <v>33</v>
      </c>
      <c r="G13" s="25"/>
      <c r="H13" s="25"/>
      <c r="I13" s="25"/>
      <c r="J13" s="25"/>
      <c r="K13" s="25"/>
      <c r="L13" s="25"/>
      <c r="M13" s="25"/>
      <c r="N13" s="102" t="s">
        <v>175</v>
      </c>
      <c r="O13" s="26"/>
    </row>
    <row r="14" spans="1:15">
      <c r="A14" s="22">
        <v>4</v>
      </c>
      <c r="B14" s="23" t="s">
        <v>981</v>
      </c>
      <c r="C14" s="18" t="s">
        <v>982</v>
      </c>
      <c r="D14" s="19" t="s">
        <v>157</v>
      </c>
      <c r="E14" s="24">
        <v>16</v>
      </c>
      <c r="F14" s="20">
        <f t="shared" si="0"/>
        <v>17</v>
      </c>
      <c r="G14" s="25"/>
      <c r="H14" s="25"/>
      <c r="I14" s="25"/>
      <c r="J14" s="25"/>
      <c r="K14" s="25"/>
      <c r="L14" s="25"/>
      <c r="M14" s="25"/>
      <c r="N14" s="102" t="s">
        <v>190</v>
      </c>
      <c r="O14" s="26" t="s">
        <v>983</v>
      </c>
    </row>
    <row r="15" spans="1:15" ht="22.5">
      <c r="A15" s="22">
        <v>5</v>
      </c>
      <c r="B15" s="23" t="s">
        <v>984</v>
      </c>
      <c r="C15" s="18" t="s">
        <v>985</v>
      </c>
      <c r="D15" s="19" t="s">
        <v>189</v>
      </c>
      <c r="E15" s="24">
        <v>1</v>
      </c>
      <c r="F15" s="20">
        <f t="shared" si="0"/>
        <v>2</v>
      </c>
      <c r="G15" s="25"/>
      <c r="H15" s="25"/>
      <c r="I15" s="25"/>
      <c r="J15" s="25"/>
      <c r="K15" s="25"/>
      <c r="L15" s="25"/>
      <c r="M15" s="25"/>
      <c r="N15" s="102" t="s">
        <v>388</v>
      </c>
      <c r="O15" s="26" t="s">
        <v>986</v>
      </c>
    </row>
    <row r="16" spans="1:15">
      <c r="A16" s="22">
        <v>6</v>
      </c>
      <c r="B16" s="23" t="s">
        <v>987</v>
      </c>
      <c r="C16" s="18" t="s">
        <v>988</v>
      </c>
      <c r="D16" s="19" t="s">
        <v>157</v>
      </c>
      <c r="E16" s="24">
        <v>64</v>
      </c>
      <c r="F16" s="20">
        <f t="shared" si="0"/>
        <v>65</v>
      </c>
      <c r="G16" s="25"/>
      <c r="H16" s="25"/>
      <c r="I16" s="25"/>
      <c r="J16" s="25"/>
      <c r="K16" s="25"/>
      <c r="L16" s="25"/>
      <c r="M16" s="25"/>
      <c r="N16" s="102" t="s">
        <v>175</v>
      </c>
      <c r="O16" s="26"/>
    </row>
    <row r="17" spans="1:15">
      <c r="A17" s="22">
        <v>7</v>
      </c>
      <c r="B17" s="23" t="s">
        <v>989</v>
      </c>
      <c r="C17" s="18" t="s">
        <v>990</v>
      </c>
      <c r="D17" s="19" t="s">
        <v>157</v>
      </c>
      <c r="E17" s="24">
        <v>64</v>
      </c>
      <c r="F17" s="20">
        <f t="shared" si="0"/>
        <v>65</v>
      </c>
      <c r="G17" s="25"/>
      <c r="H17" s="25"/>
      <c r="I17" s="25"/>
      <c r="J17" s="25"/>
      <c r="K17" s="25"/>
      <c r="L17" s="25"/>
      <c r="M17" s="25"/>
      <c r="N17" s="102" t="s">
        <v>175</v>
      </c>
      <c r="O17" s="26"/>
    </row>
    <row r="18" spans="1:15">
      <c r="A18" s="22">
        <v>8</v>
      </c>
      <c r="B18" s="23" t="s">
        <v>991</v>
      </c>
      <c r="C18" s="18" t="s">
        <v>992</v>
      </c>
      <c r="D18" s="19" t="s">
        <v>157</v>
      </c>
      <c r="E18" s="24">
        <v>16</v>
      </c>
      <c r="F18" s="20">
        <f t="shared" si="0"/>
        <v>17</v>
      </c>
      <c r="G18" s="25"/>
      <c r="H18" s="25"/>
      <c r="I18" s="25"/>
      <c r="J18" s="25"/>
      <c r="K18" s="25"/>
      <c r="L18" s="25"/>
      <c r="M18" s="25"/>
      <c r="N18" s="102" t="s">
        <v>260</v>
      </c>
      <c r="O18" s="26"/>
    </row>
    <row r="19" spans="1:15">
      <c r="A19" s="22">
        <v>9</v>
      </c>
      <c r="B19" s="23" t="s">
        <v>993</v>
      </c>
      <c r="C19" s="18" t="s">
        <v>994</v>
      </c>
      <c r="D19" s="19" t="s">
        <v>189</v>
      </c>
      <c r="E19" s="24">
        <v>1</v>
      </c>
      <c r="F19" s="20">
        <f t="shared" si="0"/>
        <v>2</v>
      </c>
      <c r="G19" s="25"/>
      <c r="H19" s="25" t="s">
        <v>159</v>
      </c>
      <c r="I19" s="25"/>
      <c r="J19" s="25"/>
      <c r="K19" s="25"/>
      <c r="L19" s="25"/>
      <c r="M19" s="25"/>
      <c r="N19" s="102" t="s">
        <v>243</v>
      </c>
      <c r="O19" s="18" t="s">
        <v>995</v>
      </c>
    </row>
    <row r="20" spans="1:15">
      <c r="A20" s="22">
        <v>10</v>
      </c>
      <c r="B20" s="23" t="s">
        <v>996</v>
      </c>
      <c r="C20" s="18" t="s">
        <v>997</v>
      </c>
      <c r="D20" s="19" t="s">
        <v>157</v>
      </c>
      <c r="E20" s="24">
        <v>16</v>
      </c>
      <c r="F20" s="20">
        <f t="shared" si="0"/>
        <v>17</v>
      </c>
      <c r="G20" s="25"/>
      <c r="H20" s="25"/>
      <c r="I20" s="25"/>
      <c r="J20" s="25"/>
      <c r="K20" s="25"/>
      <c r="L20" s="25"/>
      <c r="M20" s="25"/>
      <c r="N20" s="102" t="s">
        <v>260</v>
      </c>
      <c r="O20" s="26"/>
    </row>
    <row r="21" spans="1:15">
      <c r="A21" s="22">
        <v>11</v>
      </c>
      <c r="B21" s="23" t="s">
        <v>998</v>
      </c>
      <c r="C21" s="18" t="s">
        <v>999</v>
      </c>
      <c r="D21" s="19" t="s">
        <v>189</v>
      </c>
      <c r="E21" s="24">
        <v>1</v>
      </c>
      <c r="F21" s="20">
        <f t="shared" si="0"/>
        <v>2</v>
      </c>
      <c r="G21" s="25"/>
      <c r="H21" s="25" t="s">
        <v>159</v>
      </c>
      <c r="I21" s="25"/>
      <c r="J21" s="25"/>
      <c r="K21" s="25"/>
      <c r="L21" s="25"/>
      <c r="M21" s="25"/>
      <c r="N21" s="102" t="s">
        <v>243</v>
      </c>
      <c r="O21" s="26" t="s">
        <v>1000</v>
      </c>
    </row>
    <row r="22" spans="1:15">
      <c r="A22" s="22">
        <v>12</v>
      </c>
      <c r="B22" s="23" t="s">
        <v>1001</v>
      </c>
      <c r="C22" s="18" t="s">
        <v>1002</v>
      </c>
      <c r="D22" s="19" t="s">
        <v>189</v>
      </c>
      <c r="E22" s="24">
        <v>1</v>
      </c>
      <c r="F22" s="20">
        <f t="shared" si="0"/>
        <v>2</v>
      </c>
      <c r="G22" s="25"/>
      <c r="H22" s="25" t="s">
        <v>159</v>
      </c>
      <c r="I22" s="25"/>
      <c r="J22" s="25"/>
      <c r="K22" s="25"/>
      <c r="L22" s="25"/>
      <c r="M22" s="25"/>
      <c r="N22" s="102" t="s">
        <v>243</v>
      </c>
      <c r="O22" s="26" t="s">
        <v>1003</v>
      </c>
    </row>
    <row r="23" spans="1:15">
      <c r="A23" s="22">
        <v>13</v>
      </c>
      <c r="B23" s="23" t="s">
        <v>1004</v>
      </c>
      <c r="C23" s="18" t="s">
        <v>1005</v>
      </c>
      <c r="D23" s="19" t="s">
        <v>189</v>
      </c>
      <c r="E23" s="24">
        <v>1</v>
      </c>
      <c r="F23" s="20">
        <f t="shared" si="0"/>
        <v>2</v>
      </c>
      <c r="G23" s="25"/>
      <c r="H23" s="25"/>
      <c r="I23" s="25"/>
      <c r="J23" s="25"/>
      <c r="K23" s="25"/>
      <c r="L23" s="25"/>
      <c r="M23" s="25"/>
      <c r="N23" s="102" t="s">
        <v>243</v>
      </c>
      <c r="O23" s="26" t="s">
        <v>1006</v>
      </c>
    </row>
    <row r="24" spans="1:15">
      <c r="A24" s="22">
        <v>14</v>
      </c>
      <c r="B24" s="23" t="s">
        <v>1007</v>
      </c>
      <c r="C24" s="18" t="s">
        <v>1008</v>
      </c>
      <c r="D24" s="19" t="s">
        <v>189</v>
      </c>
      <c r="E24" s="24">
        <v>1</v>
      </c>
      <c r="F24" s="20">
        <f t="shared" si="0"/>
        <v>2</v>
      </c>
      <c r="G24" s="25"/>
      <c r="H24" s="25"/>
      <c r="I24" s="25"/>
      <c r="J24" s="25"/>
      <c r="K24" s="25"/>
      <c r="L24" s="25"/>
      <c r="M24" s="25"/>
      <c r="N24" s="102" t="s">
        <v>243</v>
      </c>
      <c r="O24" s="26" t="s">
        <v>1006</v>
      </c>
    </row>
    <row r="25" spans="1:15">
      <c r="A25" s="22">
        <v>15</v>
      </c>
      <c r="B25" s="23" t="s">
        <v>1009</v>
      </c>
      <c r="C25" s="18" t="s">
        <v>1010</v>
      </c>
      <c r="D25" s="19" t="s">
        <v>189</v>
      </c>
      <c r="E25" s="24">
        <v>1</v>
      </c>
      <c r="F25" s="20">
        <f t="shared" si="0"/>
        <v>2</v>
      </c>
      <c r="G25" s="25"/>
      <c r="H25" s="25"/>
      <c r="I25" s="25"/>
      <c r="J25" s="25"/>
      <c r="K25" s="25"/>
      <c r="L25" s="25"/>
      <c r="M25" s="25"/>
      <c r="N25" s="102" t="s">
        <v>243</v>
      </c>
      <c r="O25" s="26" t="s">
        <v>1006</v>
      </c>
    </row>
    <row r="26" spans="1:15">
      <c r="A26" s="22">
        <v>16</v>
      </c>
      <c r="B26" s="23" t="s">
        <v>1011</v>
      </c>
      <c r="C26" s="18" t="s">
        <v>1012</v>
      </c>
      <c r="D26" s="19" t="s">
        <v>189</v>
      </c>
      <c r="E26" s="24">
        <v>1</v>
      </c>
      <c r="F26" s="20">
        <f t="shared" si="0"/>
        <v>2</v>
      </c>
      <c r="G26" s="25"/>
      <c r="H26" s="25"/>
      <c r="I26" s="25"/>
      <c r="J26" s="25"/>
      <c r="K26" s="25"/>
      <c r="L26" s="25"/>
      <c r="M26" s="25"/>
      <c r="N26" s="102" t="s">
        <v>243</v>
      </c>
      <c r="O26" s="26" t="s">
        <v>1006</v>
      </c>
    </row>
    <row r="27" spans="1:15">
      <c r="A27" s="22">
        <v>17</v>
      </c>
      <c r="B27" s="23" t="s">
        <v>1013</v>
      </c>
      <c r="C27" s="18" t="s">
        <v>1014</v>
      </c>
      <c r="D27" s="19" t="s">
        <v>189</v>
      </c>
      <c r="E27" s="24">
        <v>1</v>
      </c>
      <c r="F27" s="20">
        <f t="shared" si="0"/>
        <v>2</v>
      </c>
      <c r="G27" s="25"/>
      <c r="H27" s="25"/>
      <c r="I27" s="25"/>
      <c r="J27" s="25"/>
      <c r="K27" s="25"/>
      <c r="L27" s="25"/>
      <c r="M27" s="25"/>
      <c r="N27" s="102" t="s">
        <v>243</v>
      </c>
      <c r="O27" s="26" t="s">
        <v>1006</v>
      </c>
    </row>
    <row r="28" spans="1:15">
      <c r="A28" s="22">
        <v>18</v>
      </c>
      <c r="B28" s="23" t="s">
        <v>1015</v>
      </c>
      <c r="C28" s="18" t="s">
        <v>1016</v>
      </c>
      <c r="D28" s="19" t="s">
        <v>157</v>
      </c>
      <c r="E28" s="24">
        <v>3</v>
      </c>
      <c r="F28" s="20">
        <f t="shared" si="0"/>
        <v>4</v>
      </c>
      <c r="G28" s="25"/>
      <c r="H28" s="25" t="s">
        <v>159</v>
      </c>
      <c r="I28" s="25"/>
      <c r="J28" s="25"/>
      <c r="K28" s="25"/>
      <c r="L28" s="25"/>
      <c r="M28" s="25"/>
      <c r="N28" s="102" t="s">
        <v>260</v>
      </c>
      <c r="O28" s="26" t="s">
        <v>1017</v>
      </c>
    </row>
    <row r="29" spans="1:15">
      <c r="A29" s="22">
        <v>19</v>
      </c>
      <c r="B29" s="23" t="s">
        <v>1018</v>
      </c>
      <c r="C29" s="18" t="s">
        <v>1019</v>
      </c>
      <c r="D29" s="19" t="s">
        <v>157</v>
      </c>
      <c r="E29" s="24">
        <v>32</v>
      </c>
      <c r="F29" s="20">
        <f t="shared" si="0"/>
        <v>33</v>
      </c>
      <c r="G29" s="25"/>
      <c r="H29" s="25"/>
      <c r="I29" s="25"/>
      <c r="J29" s="25"/>
      <c r="K29" s="25"/>
      <c r="L29" s="25"/>
      <c r="M29" s="25"/>
      <c r="N29" s="102" t="s">
        <v>175</v>
      </c>
      <c r="O29" s="26"/>
    </row>
    <row r="30" spans="1:15">
      <c r="A30" s="22">
        <v>20</v>
      </c>
      <c r="B30" s="23" t="s">
        <v>1020</v>
      </c>
      <c r="C30" s="18" t="s">
        <v>1021</v>
      </c>
      <c r="D30" s="19" t="s">
        <v>157</v>
      </c>
      <c r="E30" s="24">
        <v>16</v>
      </c>
      <c r="F30" s="20">
        <f t="shared" si="0"/>
        <v>17</v>
      </c>
      <c r="G30" s="25"/>
      <c r="H30" s="25"/>
      <c r="I30" s="25"/>
      <c r="J30" s="25"/>
      <c r="K30" s="25"/>
      <c r="L30" s="25"/>
      <c r="M30" s="25"/>
      <c r="N30" s="102" t="s">
        <v>260</v>
      </c>
      <c r="O30" s="26" t="s">
        <v>1022</v>
      </c>
    </row>
    <row r="31" spans="1:15">
      <c r="A31" s="22">
        <v>21</v>
      </c>
      <c r="B31" s="23" t="s">
        <v>1023</v>
      </c>
      <c r="C31" s="18" t="s">
        <v>1024</v>
      </c>
      <c r="D31" s="19" t="s">
        <v>189</v>
      </c>
      <c r="E31" s="24">
        <v>1</v>
      </c>
      <c r="F31" s="20">
        <f t="shared" si="0"/>
        <v>2</v>
      </c>
      <c r="G31" s="25"/>
      <c r="H31" s="25" t="s">
        <v>159</v>
      </c>
      <c r="I31" s="25"/>
      <c r="J31" s="25"/>
      <c r="K31" s="25"/>
      <c r="L31" s="25"/>
      <c r="M31" s="25"/>
      <c r="N31" s="102" t="s">
        <v>243</v>
      </c>
      <c r="O31" s="26" t="s">
        <v>1025</v>
      </c>
    </row>
    <row r="32" spans="1:15">
      <c r="A32" s="22">
        <v>22</v>
      </c>
      <c r="B32" s="23" t="s">
        <v>1026</v>
      </c>
      <c r="C32" s="18" t="s">
        <v>1027</v>
      </c>
      <c r="D32" s="19" t="s">
        <v>189</v>
      </c>
      <c r="E32" s="24">
        <v>1</v>
      </c>
      <c r="F32" s="20">
        <f t="shared" si="0"/>
        <v>2</v>
      </c>
      <c r="G32" s="25"/>
      <c r="H32" s="25" t="s">
        <v>159</v>
      </c>
      <c r="I32" s="25"/>
      <c r="J32" s="25"/>
      <c r="K32" s="25"/>
      <c r="L32" s="25"/>
      <c r="M32" s="25"/>
      <c r="N32" s="102" t="s">
        <v>243</v>
      </c>
      <c r="O32" s="26" t="s">
        <v>1028</v>
      </c>
    </row>
    <row r="33" spans="1:15">
      <c r="A33" s="22">
        <v>23</v>
      </c>
      <c r="B33" s="23" t="s">
        <v>1029</v>
      </c>
      <c r="C33" s="18" t="s">
        <v>1030</v>
      </c>
      <c r="D33" s="19" t="s">
        <v>189</v>
      </c>
      <c r="E33" s="24">
        <v>1</v>
      </c>
      <c r="F33" s="20">
        <f t="shared" si="0"/>
        <v>2</v>
      </c>
      <c r="G33" s="25"/>
      <c r="H33" s="25" t="s">
        <v>159</v>
      </c>
      <c r="I33" s="25"/>
      <c r="J33" s="25"/>
      <c r="K33" s="25"/>
      <c r="L33" s="25"/>
      <c r="M33" s="25"/>
      <c r="N33" s="102" t="s">
        <v>243</v>
      </c>
      <c r="O33" s="26" t="s">
        <v>1031</v>
      </c>
    </row>
    <row r="34" spans="1:15">
      <c r="A34" s="22">
        <v>24</v>
      </c>
      <c r="B34" s="23" t="s">
        <v>1032</v>
      </c>
      <c r="C34" s="18" t="s">
        <v>1033</v>
      </c>
      <c r="D34" s="19" t="s">
        <v>189</v>
      </c>
      <c r="E34" s="24">
        <v>1</v>
      </c>
      <c r="F34" s="20">
        <f t="shared" si="0"/>
        <v>2</v>
      </c>
      <c r="G34" s="25"/>
      <c r="H34" s="25" t="s">
        <v>159</v>
      </c>
      <c r="I34" s="25"/>
      <c r="J34" s="25"/>
      <c r="K34" s="25"/>
      <c r="L34" s="25"/>
      <c r="M34" s="25"/>
      <c r="N34" s="102" t="s">
        <v>243</v>
      </c>
      <c r="O34" s="26" t="s">
        <v>1034</v>
      </c>
    </row>
    <row r="35" spans="1:15">
      <c r="A35" s="22">
        <v>25</v>
      </c>
      <c r="B35" s="23" t="s">
        <v>1035</v>
      </c>
      <c r="C35" s="18" t="s">
        <v>1036</v>
      </c>
      <c r="D35" s="19" t="s">
        <v>189</v>
      </c>
      <c r="E35" s="24">
        <v>1</v>
      </c>
      <c r="F35" s="20">
        <f t="shared" si="0"/>
        <v>2</v>
      </c>
      <c r="G35" s="25"/>
      <c r="H35" s="25" t="s">
        <v>159</v>
      </c>
      <c r="I35" s="25"/>
      <c r="J35" s="25"/>
      <c r="K35" s="25"/>
      <c r="L35" s="25"/>
      <c r="M35" s="25"/>
      <c r="N35" s="102" t="s">
        <v>243</v>
      </c>
      <c r="O35" s="26" t="s">
        <v>1037</v>
      </c>
    </row>
    <row r="36" spans="1:15">
      <c r="A36" s="22">
        <v>26</v>
      </c>
      <c r="B36" s="23" t="s">
        <v>1038</v>
      </c>
      <c r="C36" s="18" t="s">
        <v>1039</v>
      </c>
      <c r="D36" s="19" t="s">
        <v>189</v>
      </c>
      <c r="E36" s="24">
        <v>1</v>
      </c>
      <c r="F36" s="20">
        <f t="shared" si="0"/>
        <v>2</v>
      </c>
      <c r="G36" s="25"/>
      <c r="H36" s="25" t="s">
        <v>159</v>
      </c>
      <c r="I36" s="25"/>
      <c r="J36" s="25"/>
      <c r="K36" s="25"/>
      <c r="L36" s="25"/>
      <c r="M36" s="25"/>
      <c r="N36" s="102" t="s">
        <v>243</v>
      </c>
      <c r="O36" s="26" t="s">
        <v>1040</v>
      </c>
    </row>
    <row r="37" spans="1:15">
      <c r="A37" s="22">
        <v>27</v>
      </c>
      <c r="B37" s="23" t="s">
        <v>1041</v>
      </c>
      <c r="C37" s="18" t="s">
        <v>1042</v>
      </c>
      <c r="D37" s="19" t="s">
        <v>189</v>
      </c>
      <c r="E37" s="24">
        <v>1</v>
      </c>
      <c r="F37" s="20">
        <f t="shared" si="0"/>
        <v>2</v>
      </c>
      <c r="G37" s="25"/>
      <c r="H37" s="25" t="s">
        <v>159</v>
      </c>
      <c r="I37" s="25"/>
      <c r="J37" s="25"/>
      <c r="K37" s="25"/>
      <c r="L37" s="25"/>
      <c r="M37" s="25"/>
      <c r="N37" s="102" t="s">
        <v>243</v>
      </c>
      <c r="O37" s="26" t="s">
        <v>1043</v>
      </c>
    </row>
    <row r="38" spans="1:15">
      <c r="A38" s="22">
        <v>28</v>
      </c>
      <c r="B38" s="23" t="s">
        <v>1044</v>
      </c>
      <c r="C38" s="18" t="s">
        <v>1045</v>
      </c>
      <c r="D38" s="19" t="s">
        <v>189</v>
      </c>
      <c r="E38" s="24">
        <v>1</v>
      </c>
      <c r="F38" s="20">
        <f t="shared" si="0"/>
        <v>2</v>
      </c>
      <c r="G38" s="25"/>
      <c r="H38" s="25" t="s">
        <v>159</v>
      </c>
      <c r="I38" s="25"/>
      <c r="J38" s="25"/>
      <c r="K38" s="25"/>
      <c r="L38" s="25"/>
      <c r="M38" s="25"/>
      <c r="N38" s="102" t="s">
        <v>243</v>
      </c>
      <c r="O38" s="26" t="s">
        <v>1046</v>
      </c>
    </row>
    <row r="39" spans="1:15">
      <c r="A39" s="22">
        <v>29</v>
      </c>
      <c r="B39" s="23" t="s">
        <v>1047</v>
      </c>
      <c r="C39" s="18" t="s">
        <v>1048</v>
      </c>
      <c r="D39" s="19" t="s">
        <v>157</v>
      </c>
      <c r="E39" s="24">
        <v>64</v>
      </c>
      <c r="F39" s="20">
        <f t="shared" si="0"/>
        <v>65</v>
      </c>
      <c r="G39" s="25"/>
      <c r="H39" s="25"/>
      <c r="I39" s="25"/>
      <c r="J39" s="25"/>
      <c r="K39" s="25"/>
      <c r="L39" s="25"/>
      <c r="M39" s="25"/>
      <c r="N39" s="102" t="s">
        <v>1049</v>
      </c>
      <c r="O39" s="26" t="s">
        <v>1050</v>
      </c>
    </row>
    <row r="40" spans="1:15">
      <c r="A40" s="22">
        <v>30</v>
      </c>
      <c r="B40" s="23" t="s">
        <v>1051</v>
      </c>
      <c r="C40" s="18" t="s">
        <v>1052</v>
      </c>
      <c r="D40" s="19" t="s">
        <v>157</v>
      </c>
      <c r="E40" s="24">
        <v>255</v>
      </c>
      <c r="F40" s="20">
        <f t="shared" si="0"/>
        <v>258</v>
      </c>
      <c r="G40" s="25"/>
      <c r="H40" s="25"/>
      <c r="I40" s="25"/>
      <c r="J40" s="25"/>
      <c r="K40" s="25"/>
      <c r="L40" s="25"/>
      <c r="M40" s="25"/>
      <c r="N40" s="102" t="s">
        <v>1053</v>
      </c>
      <c r="O40" s="26" t="s">
        <v>1054</v>
      </c>
    </row>
    <row r="41" spans="1:15">
      <c r="A41" s="22">
        <v>31</v>
      </c>
      <c r="B41" s="23" t="s">
        <v>390</v>
      </c>
      <c r="C41" s="18" t="s">
        <v>391</v>
      </c>
      <c r="D41" s="19" t="s">
        <v>164</v>
      </c>
      <c r="E41" s="24"/>
      <c r="F41" s="20">
        <f t="shared" si="0"/>
        <v>8</v>
      </c>
      <c r="G41" s="25"/>
      <c r="H41" s="25" t="s">
        <v>159</v>
      </c>
      <c r="I41" s="25"/>
      <c r="J41" s="25"/>
      <c r="K41" s="25"/>
      <c r="L41" s="25"/>
      <c r="M41" s="25"/>
      <c r="N41" s="102" t="s">
        <v>166</v>
      </c>
      <c r="O41" s="26" t="s">
        <v>1055</v>
      </c>
    </row>
    <row r="42" spans="1:15">
      <c r="A42" s="22">
        <v>32</v>
      </c>
      <c r="B42" s="23" t="s">
        <v>1056</v>
      </c>
      <c r="C42" s="18" t="s">
        <v>1057</v>
      </c>
      <c r="D42" s="19" t="s">
        <v>189</v>
      </c>
      <c r="E42" s="24">
        <v>1</v>
      </c>
      <c r="F42" s="20">
        <f t="shared" si="0"/>
        <v>2</v>
      </c>
      <c r="G42" s="25"/>
      <c r="H42" s="25"/>
      <c r="I42" s="25"/>
      <c r="J42" s="25"/>
      <c r="K42" s="25"/>
      <c r="L42" s="25"/>
      <c r="M42" s="25"/>
      <c r="N42" s="102" t="s">
        <v>243</v>
      </c>
      <c r="O42" s="26" t="s">
        <v>1058</v>
      </c>
    </row>
    <row r="43" spans="1:15">
      <c r="A43" s="16"/>
      <c r="B43" s="28"/>
      <c r="C43" s="29"/>
      <c r="D43" s="30"/>
      <c r="E43" s="28"/>
      <c r="F43" s="20"/>
      <c r="G43" s="19"/>
      <c r="H43" s="19"/>
      <c r="I43" s="25"/>
      <c r="J43" s="19"/>
      <c r="K43" s="19"/>
      <c r="L43" s="19"/>
      <c r="M43" s="19"/>
      <c r="N43" s="100"/>
      <c r="O43" s="16"/>
    </row>
    <row r="44" spans="1:15">
      <c r="C44" s="3"/>
      <c r="D44" s="4"/>
      <c r="E44" s="3"/>
      <c r="F44" s="3"/>
      <c r="H44" s="4"/>
      <c r="I44" s="84"/>
      <c r="J44" s="4"/>
      <c r="K44" s="4"/>
      <c r="L44" s="4"/>
      <c r="M44" s="4"/>
    </row>
    <row r="45" spans="1:15">
      <c r="C45" s="3"/>
      <c r="D45" s="4"/>
      <c r="E45" s="3"/>
      <c r="F45" s="3"/>
      <c r="H45" s="4"/>
      <c r="I45" s="85"/>
      <c r="J45" s="4"/>
      <c r="K45" s="4"/>
      <c r="L45" s="4"/>
      <c r="M45" s="4"/>
    </row>
    <row r="46" spans="1:15">
      <c r="C46" s="3"/>
      <c r="D46" s="4"/>
      <c r="E46" s="3"/>
      <c r="F46" s="3"/>
      <c r="H46" s="4"/>
      <c r="I46" s="85"/>
      <c r="J46" s="4"/>
      <c r="K46" s="4"/>
      <c r="L46" s="4"/>
      <c r="M46" s="4"/>
    </row>
    <row r="47" spans="1:15">
      <c r="C47" s="3"/>
      <c r="D47" s="4"/>
      <c r="E47" s="3"/>
      <c r="F47" s="3"/>
      <c r="H47" s="4"/>
      <c r="I47" s="85"/>
      <c r="J47" s="4"/>
      <c r="K47" s="4"/>
      <c r="L47" s="4"/>
      <c r="M47" s="4"/>
    </row>
    <row r="48" spans="1:15">
      <c r="A48" s="11" t="s">
        <v>293</v>
      </c>
      <c r="C48" s="3"/>
      <c r="I48" s="85"/>
    </row>
    <row r="49" spans="2:9">
      <c r="I49" s="85"/>
    </row>
    <row r="50" spans="2:9">
      <c r="B50" s="31" t="s">
        <v>294</v>
      </c>
      <c r="C50" s="31" t="s">
        <v>295</v>
      </c>
      <c r="D50" s="32" t="s">
        <v>296</v>
      </c>
      <c r="I50" s="85"/>
    </row>
    <row r="51" spans="2:9">
      <c r="B51" s="33"/>
      <c r="C51" s="34"/>
      <c r="D51" s="35"/>
      <c r="I51" s="85"/>
    </row>
    <row r="52" spans="2:9">
      <c r="B52" s="33">
        <v>39584</v>
      </c>
      <c r="C52" s="31" t="s">
        <v>9</v>
      </c>
      <c r="D52" s="32" t="s">
        <v>297</v>
      </c>
      <c r="I52" s="85"/>
    </row>
    <row r="53" spans="2:9">
      <c r="B53" s="33">
        <v>43187</v>
      </c>
      <c r="C53" s="31" t="s">
        <v>14</v>
      </c>
      <c r="D53" s="32" t="s">
        <v>1059</v>
      </c>
      <c r="I53" s="85"/>
    </row>
    <row r="54" spans="2:9">
      <c r="B54" s="33"/>
      <c r="C54" s="31"/>
      <c r="D54" s="32"/>
      <c r="I54" s="85"/>
    </row>
    <row r="55" spans="2:9">
      <c r="B55" s="42"/>
      <c r="C55" s="43"/>
      <c r="D55" s="44"/>
      <c r="I55" s="85"/>
    </row>
    <row r="56" spans="2:9">
      <c r="B56" s="42"/>
      <c r="C56" s="43"/>
      <c r="D56" s="44"/>
      <c r="I56" s="85"/>
    </row>
    <row r="57" spans="2:9">
      <c r="B57" s="42"/>
      <c r="C57" s="43"/>
      <c r="D57" s="45"/>
      <c r="E57" s="46"/>
      <c r="I57" s="85"/>
    </row>
    <row r="58" spans="2:9">
      <c r="B58" s="47"/>
      <c r="C58" s="48"/>
      <c r="D58" s="49"/>
      <c r="I58" s="86"/>
    </row>
    <row r="59" spans="2:9">
      <c r="B59" s="50"/>
      <c r="C59" s="51"/>
      <c r="D59" s="52"/>
      <c r="I59" s="85"/>
    </row>
    <row r="60" spans="2:9">
      <c r="B60" s="34"/>
      <c r="C60" s="34"/>
      <c r="D60" s="35"/>
      <c r="I60" s="87"/>
    </row>
    <row r="61" spans="2:9">
      <c r="B61" s="34"/>
      <c r="C61" s="34"/>
      <c r="D61" s="35"/>
      <c r="I61" s="85"/>
    </row>
    <row r="62" spans="2:9">
      <c r="B62" s="34"/>
      <c r="C62" s="34"/>
      <c r="D62" s="35"/>
      <c r="I62" s="85"/>
    </row>
    <row r="63" spans="2:9">
      <c r="B63" s="34"/>
      <c r="C63" s="34"/>
      <c r="D63" s="35"/>
      <c r="I63" s="85"/>
    </row>
    <row r="64" spans="2:9">
      <c r="B64" s="34"/>
      <c r="C64" s="34"/>
      <c r="D64" s="35"/>
      <c r="I64" s="4"/>
    </row>
    <row r="65" spans="9:9">
      <c r="I65" s="4"/>
    </row>
    <row r="66" spans="9:9">
      <c r="I66" s="4"/>
    </row>
    <row r="67" spans="9:9">
      <c r="I67" s="4"/>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disablePrompts="1" count="1">
    <dataValidation type="list" allowBlank="1" showInputMessage="1" showErrorMessage="1" sqref="J3" xr:uid="{00000000-0002-0000-0D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00"/>
  <sheetViews>
    <sheetView topLeftCell="A85" workbookViewId="0">
      <selection activeCell="D101" sqref="D101"/>
    </sheetView>
  </sheetViews>
  <sheetFormatPr defaultRowHeight="13.5"/>
  <sheetData>
    <row r="1" spans="1:13" ht="16.5">
      <c r="A1" s="1" t="s">
        <v>129</v>
      </c>
      <c r="B1" s="2"/>
      <c r="C1" s="2"/>
      <c r="D1" s="3"/>
      <c r="E1" s="4"/>
      <c r="F1" s="4"/>
      <c r="G1" s="3"/>
      <c r="H1" s="3"/>
      <c r="I1" s="3"/>
      <c r="J1" s="3"/>
      <c r="K1" s="3"/>
      <c r="L1" s="3"/>
      <c r="M1" s="3"/>
    </row>
    <row r="2" spans="1:13" ht="16.5">
      <c r="A2" s="5" t="s">
        <v>130</v>
      </c>
      <c r="B2" s="329" t="s">
        <v>131</v>
      </c>
      <c r="C2" s="326"/>
      <c r="D2" s="330" t="s">
        <v>132</v>
      </c>
      <c r="E2" s="331"/>
      <c r="F2" s="331"/>
      <c r="G2" s="331"/>
      <c r="H2" s="331"/>
      <c r="I2" s="332"/>
      <c r="J2" s="329" t="s">
        <v>133</v>
      </c>
      <c r="K2" s="326"/>
      <c r="L2" s="325" t="s">
        <v>134</v>
      </c>
      <c r="M2" s="326"/>
    </row>
    <row r="3" spans="1:13" ht="15">
      <c r="A3" s="7"/>
      <c r="B3" s="333" t="s">
        <v>972</v>
      </c>
      <c r="C3" s="334"/>
      <c r="D3" s="341" t="s">
        <v>973</v>
      </c>
      <c r="E3" s="342"/>
      <c r="F3" s="342"/>
      <c r="G3" s="342"/>
      <c r="H3" s="342"/>
      <c r="I3" s="343"/>
      <c r="J3" s="344" t="s">
        <v>70</v>
      </c>
      <c r="K3" s="345"/>
      <c r="L3" s="327">
        <f>3+SUM(F11:F43)</f>
        <v>3</v>
      </c>
      <c r="M3" s="328"/>
    </row>
    <row r="4" spans="1:13" ht="16.5">
      <c r="A4" s="8"/>
      <c r="B4" s="8"/>
      <c r="C4" s="8"/>
      <c r="D4" s="9"/>
      <c r="E4" s="10"/>
      <c r="F4" s="10"/>
      <c r="G4" s="9"/>
      <c r="H4" s="9"/>
      <c r="I4" s="9"/>
      <c r="J4" s="9"/>
      <c r="K4" s="9"/>
      <c r="L4" s="9"/>
      <c r="M4" s="9"/>
    </row>
    <row r="5" spans="1:13" ht="16.5">
      <c r="A5" s="335" t="s">
        <v>137</v>
      </c>
      <c r="B5" s="336"/>
      <c r="C5" s="336"/>
      <c r="D5" s="336"/>
      <c r="E5" s="336"/>
      <c r="F5" s="336"/>
      <c r="G5" s="336"/>
      <c r="H5" s="336"/>
      <c r="I5" s="336"/>
      <c r="J5" s="336"/>
      <c r="K5" s="336"/>
      <c r="L5" s="336"/>
      <c r="M5" s="337"/>
    </row>
    <row r="6" spans="1:13" ht="129" customHeight="1">
      <c r="A6" s="338" t="s">
        <v>1060</v>
      </c>
      <c r="B6" s="339"/>
      <c r="C6" s="339"/>
      <c r="D6" s="339"/>
      <c r="E6" s="339"/>
      <c r="F6" s="339"/>
      <c r="G6" s="339"/>
      <c r="H6" s="339"/>
      <c r="I6" s="339"/>
      <c r="J6" s="339"/>
      <c r="K6" s="339"/>
      <c r="L6" s="339"/>
      <c r="M6" s="340"/>
    </row>
    <row r="7" spans="1:13" ht="15">
      <c r="A7" s="2"/>
      <c r="B7" s="2"/>
      <c r="C7" s="2"/>
      <c r="D7" s="3"/>
      <c r="E7" s="4"/>
      <c r="F7" s="4"/>
      <c r="G7" s="3"/>
      <c r="H7" s="3"/>
      <c r="I7" s="3"/>
      <c r="J7" s="3"/>
      <c r="K7" s="3"/>
      <c r="L7" s="3"/>
      <c r="M7" s="3"/>
    </row>
    <row r="8" spans="1:13" ht="15">
      <c r="A8" s="11" t="s">
        <v>139</v>
      </c>
      <c r="B8" s="2"/>
      <c r="C8" s="2"/>
      <c r="D8" s="3"/>
      <c r="E8" s="4"/>
      <c r="F8" s="4"/>
      <c r="G8" s="3"/>
      <c r="H8" s="3"/>
      <c r="I8" s="3"/>
      <c r="J8" s="3"/>
      <c r="K8" s="3"/>
      <c r="L8" s="3"/>
      <c r="M8" s="3"/>
    </row>
    <row r="10" spans="1:13" ht="15">
      <c r="A10" s="173"/>
      <c r="B10" s="174" t="s">
        <v>1061</v>
      </c>
      <c r="C10" s="174"/>
      <c r="D10" s="174"/>
      <c r="E10" s="173"/>
      <c r="F10" s="173"/>
      <c r="G10" s="173"/>
      <c r="H10" s="173"/>
      <c r="I10" s="173"/>
      <c r="J10" s="173"/>
      <c r="K10" s="173"/>
      <c r="L10" s="173"/>
      <c r="M10" s="173"/>
    </row>
    <row r="11" spans="1:13" ht="15">
      <c r="A11" s="173"/>
      <c r="B11" s="174" t="s">
        <v>1062</v>
      </c>
      <c r="C11" s="174"/>
      <c r="D11" s="174"/>
      <c r="E11" s="173"/>
      <c r="F11" s="173"/>
      <c r="G11" s="173"/>
      <c r="H11" s="173"/>
      <c r="I11" s="173"/>
      <c r="J11" s="173"/>
      <c r="K11" s="173"/>
      <c r="L11" s="173"/>
      <c r="M11" s="173"/>
    </row>
    <row r="12" spans="1:13" ht="15">
      <c r="A12" s="173"/>
      <c r="B12" s="174" t="s">
        <v>1063</v>
      </c>
      <c r="C12" s="174"/>
      <c r="D12" s="174"/>
      <c r="E12" s="173"/>
      <c r="F12" s="173"/>
      <c r="G12" s="173"/>
      <c r="H12" s="173"/>
      <c r="I12" s="173"/>
      <c r="J12" s="173"/>
      <c r="K12" s="173"/>
      <c r="L12" s="173"/>
      <c r="M12" s="173"/>
    </row>
    <row r="13" spans="1:13" ht="15">
      <c r="A13" s="173"/>
      <c r="B13" s="174"/>
      <c r="C13" s="174"/>
      <c r="D13" s="174"/>
      <c r="E13" s="173"/>
      <c r="F13" s="173"/>
      <c r="G13" s="173"/>
      <c r="H13" s="173"/>
      <c r="I13" s="173"/>
      <c r="J13" s="173"/>
      <c r="K13" s="173"/>
      <c r="L13" s="173"/>
      <c r="M13" s="173"/>
    </row>
    <row r="14" spans="1:13" ht="15">
      <c r="A14" s="173"/>
      <c r="B14" s="174" t="s">
        <v>1064</v>
      </c>
      <c r="C14" s="174"/>
      <c r="D14" s="174"/>
      <c r="E14" s="173"/>
      <c r="F14" s="173"/>
      <c r="G14" s="173"/>
      <c r="H14" s="173"/>
      <c r="I14" s="173"/>
      <c r="J14" s="173"/>
      <c r="K14" s="173"/>
      <c r="L14" s="173"/>
      <c r="M14" s="173"/>
    </row>
    <row r="15" spans="1:13" ht="15">
      <c r="A15" s="173"/>
      <c r="B15" s="174" t="s">
        <v>1065</v>
      </c>
      <c r="C15" s="174"/>
      <c r="D15" s="174"/>
      <c r="E15" s="173"/>
      <c r="F15" s="173"/>
      <c r="G15" s="173"/>
      <c r="H15" s="173"/>
      <c r="I15" s="173"/>
      <c r="J15" s="173"/>
      <c r="K15" s="173"/>
      <c r="L15" s="173"/>
      <c r="M15" s="173"/>
    </row>
    <row r="16" spans="1:13" ht="15">
      <c r="A16" s="173"/>
      <c r="B16" s="174"/>
      <c r="C16" s="174"/>
      <c r="D16" s="174"/>
      <c r="E16" s="173"/>
      <c r="F16" s="173"/>
      <c r="G16" s="173"/>
      <c r="H16" s="173"/>
      <c r="I16" s="173"/>
      <c r="J16" s="173"/>
      <c r="K16" s="173"/>
      <c r="L16" s="173"/>
      <c r="M16" s="173"/>
    </row>
    <row r="17" spans="1:13" ht="15">
      <c r="A17" s="173"/>
      <c r="B17" s="174" t="s">
        <v>1066</v>
      </c>
      <c r="C17" s="174"/>
      <c r="D17" s="174"/>
      <c r="E17" s="173"/>
      <c r="F17" s="173"/>
      <c r="G17" s="173"/>
      <c r="H17" s="173"/>
      <c r="I17" s="173"/>
      <c r="J17" s="173"/>
      <c r="K17" s="173"/>
      <c r="L17" s="173"/>
      <c r="M17" s="173"/>
    </row>
    <row r="18" spans="1:13" ht="15">
      <c r="A18" s="173"/>
      <c r="B18" s="174" t="s">
        <v>1067</v>
      </c>
      <c r="C18" s="174"/>
      <c r="D18" s="174"/>
      <c r="E18" s="173"/>
      <c r="F18" s="173"/>
      <c r="G18" s="173"/>
      <c r="H18" s="173"/>
      <c r="I18" s="173"/>
      <c r="J18" s="173"/>
      <c r="K18" s="173"/>
      <c r="L18" s="173"/>
      <c r="M18" s="173"/>
    </row>
    <row r="19" spans="1:13" ht="15">
      <c r="A19" s="173"/>
      <c r="B19" s="174"/>
      <c r="C19" s="174"/>
      <c r="D19" s="174"/>
      <c r="E19" s="173"/>
      <c r="F19" s="173"/>
      <c r="G19" s="173"/>
      <c r="H19" s="173"/>
      <c r="I19" s="173"/>
      <c r="J19" s="173"/>
      <c r="K19" s="173"/>
      <c r="L19" s="173"/>
      <c r="M19" s="173"/>
    </row>
    <row r="20" spans="1:13" ht="15">
      <c r="A20" s="173"/>
      <c r="B20" s="174" t="s">
        <v>1068</v>
      </c>
      <c r="C20" s="174"/>
      <c r="D20" s="174"/>
      <c r="E20" s="173"/>
      <c r="F20" s="173"/>
      <c r="G20" s="173"/>
      <c r="H20" s="173"/>
      <c r="I20" s="173"/>
      <c r="J20" s="173"/>
      <c r="K20" s="173"/>
      <c r="L20" s="173"/>
      <c r="M20" s="173"/>
    </row>
    <row r="21" spans="1:13" ht="15">
      <c r="A21" s="173"/>
      <c r="B21" s="174" t="s">
        <v>1069</v>
      </c>
      <c r="C21" s="174"/>
      <c r="D21" s="174"/>
      <c r="E21" s="173"/>
      <c r="F21" s="173"/>
      <c r="G21" s="173"/>
      <c r="H21" s="173"/>
      <c r="I21" s="173"/>
      <c r="J21" s="173"/>
      <c r="K21" s="173"/>
      <c r="L21" s="173"/>
      <c r="M21" s="173"/>
    </row>
    <row r="22" spans="1:13" ht="15">
      <c r="A22" s="173"/>
      <c r="B22" s="174" t="s">
        <v>1070</v>
      </c>
      <c r="C22" s="174"/>
      <c r="D22" s="174"/>
      <c r="E22" s="173"/>
      <c r="F22" s="173"/>
      <c r="G22" s="173"/>
      <c r="H22" s="173"/>
      <c r="I22" s="173"/>
      <c r="J22" s="173"/>
      <c r="K22" s="173"/>
      <c r="L22" s="173"/>
      <c r="M22" s="173"/>
    </row>
    <row r="23" spans="1:13" ht="15">
      <c r="A23" s="173"/>
      <c r="B23" s="174" t="s">
        <v>1071</v>
      </c>
      <c r="C23" s="174"/>
      <c r="D23" s="174"/>
      <c r="E23" s="173"/>
      <c r="F23" s="173"/>
      <c r="G23" s="173"/>
      <c r="H23" s="173"/>
      <c r="I23" s="173"/>
      <c r="J23" s="173"/>
      <c r="K23" s="173"/>
      <c r="L23" s="173"/>
      <c r="M23" s="173"/>
    </row>
    <row r="24" spans="1:13" ht="15">
      <c r="A24" s="173"/>
      <c r="B24" s="174"/>
      <c r="C24" s="174"/>
      <c r="D24" s="174" t="s">
        <v>1072</v>
      </c>
      <c r="E24" s="173"/>
      <c r="F24" s="173"/>
      <c r="G24" s="173"/>
      <c r="H24" s="173"/>
      <c r="I24" s="173"/>
      <c r="J24" s="173"/>
      <c r="K24" s="173"/>
      <c r="L24" s="173"/>
      <c r="M24" s="173"/>
    </row>
    <row r="25" spans="1:13" ht="15">
      <c r="A25" s="173"/>
      <c r="B25" s="174"/>
      <c r="C25" s="174"/>
      <c r="D25" s="174" t="s">
        <v>1073</v>
      </c>
      <c r="E25" s="173"/>
      <c r="F25" s="173"/>
      <c r="G25" s="173"/>
      <c r="H25" s="173"/>
      <c r="I25" s="173"/>
      <c r="J25" s="173"/>
      <c r="K25" s="173"/>
      <c r="L25" s="173"/>
      <c r="M25" s="173"/>
    </row>
    <row r="26" spans="1:13" ht="15">
      <c r="A26" s="173"/>
      <c r="B26" s="174"/>
      <c r="C26" s="174"/>
      <c r="D26" s="174" t="s">
        <v>1074</v>
      </c>
      <c r="E26" s="173"/>
      <c r="F26" s="173"/>
      <c r="G26" s="173"/>
      <c r="H26" s="173"/>
      <c r="I26" s="173"/>
      <c r="J26" s="173"/>
      <c r="K26" s="173"/>
      <c r="L26" s="173"/>
      <c r="M26" s="173"/>
    </row>
    <row r="27" spans="1:13" ht="15">
      <c r="A27" s="173"/>
      <c r="B27" s="174"/>
      <c r="C27" s="174"/>
      <c r="D27" s="174" t="s">
        <v>1075</v>
      </c>
      <c r="E27" s="173"/>
      <c r="F27" s="173"/>
      <c r="G27" s="173"/>
      <c r="H27" s="173"/>
      <c r="I27" s="173"/>
      <c r="J27" s="173"/>
      <c r="K27" s="173"/>
      <c r="L27" s="173"/>
      <c r="M27" s="173"/>
    </row>
    <row r="28" spans="1:13" ht="15">
      <c r="A28" s="173"/>
      <c r="B28" s="174"/>
      <c r="C28" s="174"/>
      <c r="D28" s="174" t="s">
        <v>1076</v>
      </c>
      <c r="E28" s="173"/>
      <c r="F28" s="173"/>
      <c r="G28" s="173"/>
      <c r="H28" s="173"/>
      <c r="I28" s="173"/>
      <c r="J28" s="173"/>
      <c r="K28" s="173"/>
      <c r="L28" s="173"/>
      <c r="M28" s="173"/>
    </row>
    <row r="29" spans="1:13" ht="15">
      <c r="A29" s="173"/>
      <c r="B29" s="174"/>
      <c r="C29" s="174"/>
      <c r="D29" s="174" t="s">
        <v>1077</v>
      </c>
      <c r="E29" s="173"/>
      <c r="F29" s="173"/>
      <c r="G29" s="173"/>
      <c r="H29" s="173"/>
      <c r="I29" s="173"/>
      <c r="J29" s="173"/>
      <c r="K29" s="173"/>
      <c r="L29" s="173"/>
      <c r="M29" s="173"/>
    </row>
    <row r="30" spans="1:13" ht="15">
      <c r="A30" s="173"/>
      <c r="B30" s="174"/>
      <c r="C30" s="174"/>
      <c r="D30" s="174" t="s">
        <v>1078</v>
      </c>
      <c r="E30" s="173"/>
      <c r="F30" s="173"/>
      <c r="G30" s="173"/>
      <c r="H30" s="173"/>
      <c r="I30" s="173"/>
      <c r="J30" s="173"/>
      <c r="K30" s="173"/>
      <c r="L30" s="173"/>
      <c r="M30" s="173"/>
    </row>
    <row r="31" spans="1:13" ht="15">
      <c r="A31" s="173"/>
      <c r="B31" s="174"/>
      <c r="C31" s="174"/>
      <c r="D31" s="174" t="s">
        <v>1079</v>
      </c>
      <c r="E31" s="173"/>
      <c r="F31" s="173"/>
      <c r="G31" s="173"/>
      <c r="H31" s="173"/>
      <c r="I31" s="173"/>
      <c r="J31" s="173"/>
      <c r="K31" s="173"/>
      <c r="L31" s="173"/>
      <c r="M31" s="173"/>
    </row>
    <row r="32" spans="1:13" ht="15">
      <c r="A32" s="173"/>
      <c r="B32" s="174"/>
      <c r="C32" s="174"/>
      <c r="D32" s="174" t="s">
        <v>1080</v>
      </c>
      <c r="E32" s="173"/>
      <c r="F32" s="173"/>
      <c r="G32" s="173"/>
      <c r="H32" s="173"/>
      <c r="I32" s="173"/>
      <c r="J32" s="173"/>
      <c r="K32" s="173"/>
      <c r="L32" s="173"/>
      <c r="M32" s="173"/>
    </row>
    <row r="33" spans="1:13" ht="15">
      <c r="A33" s="173"/>
      <c r="B33" s="174"/>
      <c r="C33" s="174"/>
      <c r="D33" s="174" t="s">
        <v>1081</v>
      </c>
      <c r="E33" s="173"/>
      <c r="F33" s="173"/>
      <c r="G33" s="173"/>
      <c r="H33" s="173"/>
      <c r="I33" s="173"/>
      <c r="J33" s="173"/>
      <c r="K33" s="173"/>
      <c r="L33" s="173"/>
      <c r="M33" s="173"/>
    </row>
    <row r="34" spans="1:13" ht="15">
      <c r="A34" s="173"/>
      <c r="B34" s="174"/>
      <c r="C34" s="174"/>
      <c r="D34" s="174" t="s">
        <v>1082</v>
      </c>
      <c r="E34" s="173"/>
      <c r="F34" s="173"/>
      <c r="G34" s="173"/>
      <c r="H34" s="173"/>
      <c r="I34" s="173"/>
      <c r="J34" s="173"/>
      <c r="K34" s="173"/>
      <c r="L34" s="173"/>
      <c r="M34" s="173"/>
    </row>
    <row r="35" spans="1:13" ht="15">
      <c r="A35" s="173"/>
      <c r="B35" s="174"/>
      <c r="C35" s="174"/>
      <c r="D35" s="174" t="s">
        <v>1083</v>
      </c>
      <c r="E35" s="173"/>
      <c r="F35" s="173"/>
      <c r="G35" s="173"/>
      <c r="H35" s="173"/>
      <c r="I35" s="173"/>
      <c r="J35" s="173"/>
      <c r="K35" s="173"/>
      <c r="L35" s="173"/>
      <c r="M35" s="173"/>
    </row>
    <row r="36" spans="1:13" ht="15">
      <c r="A36" s="173"/>
      <c r="B36" s="174"/>
      <c r="C36" s="174"/>
      <c r="D36" s="174" t="s">
        <v>1084</v>
      </c>
      <c r="E36" s="173"/>
      <c r="F36" s="173"/>
      <c r="G36" s="173"/>
      <c r="H36" s="173"/>
      <c r="I36" s="173"/>
      <c r="J36" s="173"/>
      <c r="K36" s="173"/>
      <c r="L36" s="173"/>
      <c r="M36" s="173"/>
    </row>
    <row r="37" spans="1:13" ht="15">
      <c r="A37" s="173"/>
      <c r="B37" s="174"/>
      <c r="C37" s="174"/>
      <c r="D37" s="174" t="s">
        <v>1085</v>
      </c>
      <c r="E37" s="173"/>
      <c r="F37" s="173"/>
      <c r="G37" s="173"/>
      <c r="H37" s="173"/>
      <c r="I37" s="173"/>
      <c r="J37" s="173"/>
      <c r="K37" s="173"/>
      <c r="L37" s="173"/>
      <c r="M37" s="173"/>
    </row>
    <row r="38" spans="1:13" ht="15">
      <c r="A38" s="173"/>
      <c r="B38" s="174"/>
      <c r="C38" s="174"/>
      <c r="D38" s="174" t="s">
        <v>1086</v>
      </c>
      <c r="E38" s="173"/>
      <c r="F38" s="173"/>
      <c r="G38" s="173"/>
      <c r="H38" s="173"/>
      <c r="I38" s="173"/>
      <c r="J38" s="173"/>
      <c r="K38" s="173"/>
      <c r="L38" s="173"/>
      <c r="M38" s="173"/>
    </row>
    <row r="39" spans="1:13" ht="15">
      <c r="A39" s="173"/>
      <c r="B39" s="174"/>
      <c r="C39" s="174"/>
      <c r="D39" s="174" t="s">
        <v>1087</v>
      </c>
      <c r="E39" s="173"/>
      <c r="F39" s="173"/>
      <c r="G39" s="173"/>
      <c r="H39" s="173"/>
      <c r="I39" s="173"/>
      <c r="J39" s="173"/>
      <c r="K39" s="173"/>
      <c r="L39" s="173"/>
      <c r="M39" s="173"/>
    </row>
    <row r="40" spans="1:13" ht="15">
      <c r="A40" s="173"/>
      <c r="B40" s="174"/>
      <c r="C40" s="174"/>
      <c r="D40" s="174" t="s">
        <v>1088</v>
      </c>
      <c r="E40" s="173"/>
      <c r="F40" s="173"/>
      <c r="G40" s="173"/>
      <c r="H40" s="173"/>
      <c r="I40" s="173"/>
      <c r="J40" s="173"/>
      <c r="K40" s="173"/>
      <c r="L40" s="173"/>
      <c r="M40" s="173"/>
    </row>
    <row r="41" spans="1:13" ht="15">
      <c r="A41" s="173"/>
      <c r="B41" s="174"/>
      <c r="C41" s="174"/>
      <c r="D41" s="174" t="s">
        <v>1089</v>
      </c>
      <c r="E41" s="173"/>
      <c r="F41" s="173"/>
      <c r="G41" s="173"/>
      <c r="H41" s="173"/>
      <c r="I41" s="173"/>
      <c r="J41" s="173"/>
      <c r="K41" s="173"/>
      <c r="L41" s="173"/>
      <c r="M41" s="173"/>
    </row>
    <row r="42" spans="1:13" ht="15">
      <c r="A42" s="173"/>
      <c r="B42" s="174"/>
      <c r="C42" s="174"/>
      <c r="D42" s="174" t="s">
        <v>1090</v>
      </c>
      <c r="E42" s="173"/>
      <c r="F42" s="173"/>
      <c r="G42" s="173"/>
      <c r="H42" s="173"/>
      <c r="I42" s="173"/>
      <c r="J42" s="173"/>
      <c r="K42" s="173"/>
      <c r="L42" s="173"/>
      <c r="M42" s="173"/>
    </row>
    <row r="43" spans="1:13" ht="15">
      <c r="A43" s="173"/>
      <c r="B43" s="174"/>
      <c r="C43" s="174"/>
      <c r="D43" s="174" t="s">
        <v>1091</v>
      </c>
      <c r="E43" s="173"/>
      <c r="F43" s="173"/>
      <c r="G43" s="173"/>
      <c r="H43" s="173"/>
      <c r="I43" s="173"/>
      <c r="J43" s="173"/>
      <c r="K43" s="173"/>
      <c r="L43" s="173"/>
      <c r="M43" s="173"/>
    </row>
    <row r="44" spans="1:13" ht="15">
      <c r="A44" s="173"/>
      <c r="B44" s="174"/>
      <c r="C44" s="174"/>
      <c r="D44" s="174" t="s">
        <v>1092</v>
      </c>
      <c r="E44" s="173"/>
      <c r="F44" s="173"/>
      <c r="G44" s="173"/>
      <c r="H44" s="173"/>
      <c r="I44" s="173"/>
      <c r="J44" s="173"/>
      <c r="K44" s="173"/>
      <c r="L44" s="173"/>
      <c r="M44" s="173"/>
    </row>
    <row r="45" spans="1:13" ht="15">
      <c r="A45" s="173"/>
      <c r="B45" s="174"/>
      <c r="C45" s="174"/>
      <c r="D45" s="174" t="s">
        <v>1093</v>
      </c>
      <c r="E45" s="173"/>
      <c r="F45" s="173"/>
      <c r="G45" s="173"/>
      <c r="H45" s="173"/>
      <c r="I45" s="173"/>
      <c r="J45" s="173"/>
      <c r="K45" s="173"/>
      <c r="L45" s="173"/>
      <c r="M45" s="173"/>
    </row>
    <row r="46" spans="1:13" ht="15">
      <c r="A46" s="173"/>
      <c r="B46" s="174"/>
      <c r="C46" s="174"/>
      <c r="D46" s="174" t="s">
        <v>1094</v>
      </c>
      <c r="E46" s="173"/>
      <c r="F46" s="173"/>
      <c r="G46" s="173"/>
      <c r="H46" s="173"/>
      <c r="I46" s="173"/>
      <c r="J46" s="173"/>
      <c r="K46" s="173"/>
      <c r="L46" s="173"/>
      <c r="M46" s="173"/>
    </row>
    <row r="47" spans="1:13" ht="15">
      <c r="A47" s="173"/>
      <c r="B47" s="174"/>
      <c r="C47" s="174"/>
      <c r="D47" s="174" t="s">
        <v>1095</v>
      </c>
      <c r="E47" s="173"/>
      <c r="F47" s="173"/>
      <c r="G47" s="173"/>
      <c r="H47" s="173"/>
      <c r="I47" s="173"/>
      <c r="J47" s="173"/>
      <c r="K47" s="173"/>
      <c r="L47" s="173"/>
      <c r="M47" s="173"/>
    </row>
    <row r="48" spans="1:13" ht="15">
      <c r="A48" s="173"/>
      <c r="B48" s="174"/>
      <c r="C48" s="174"/>
      <c r="D48" s="174" t="s">
        <v>1096</v>
      </c>
      <c r="E48" s="173"/>
      <c r="F48" s="173"/>
      <c r="G48" s="173"/>
      <c r="H48" s="173"/>
      <c r="I48" s="173"/>
      <c r="J48" s="173"/>
      <c r="K48" s="173"/>
      <c r="L48" s="173"/>
      <c r="M48" s="173"/>
    </row>
    <row r="49" spans="1:13" ht="15">
      <c r="A49" s="173"/>
      <c r="B49" s="174"/>
      <c r="C49" s="174"/>
      <c r="D49" s="174" t="s">
        <v>1097</v>
      </c>
      <c r="E49" s="173"/>
      <c r="F49" s="173"/>
      <c r="G49" s="173"/>
      <c r="H49" s="173"/>
      <c r="I49" s="173"/>
      <c r="J49" s="173"/>
      <c r="K49" s="173"/>
      <c r="L49" s="173"/>
      <c r="M49" s="173"/>
    </row>
    <row r="50" spans="1:13" ht="15">
      <c r="A50" s="173"/>
      <c r="B50" s="174"/>
      <c r="C50" s="174"/>
      <c r="D50" s="174" t="s">
        <v>1098</v>
      </c>
      <c r="E50" s="173"/>
      <c r="F50" s="173"/>
      <c r="G50" s="173"/>
      <c r="H50" s="173"/>
      <c r="I50" s="173"/>
      <c r="J50" s="173"/>
      <c r="K50" s="173"/>
      <c r="L50" s="173"/>
      <c r="M50" s="173"/>
    </row>
    <row r="51" spans="1:13" ht="15">
      <c r="A51" s="173"/>
      <c r="B51" s="174"/>
      <c r="C51" s="174"/>
      <c r="D51" s="174" t="s">
        <v>1099</v>
      </c>
      <c r="E51" s="173"/>
      <c r="F51" s="173"/>
      <c r="G51" s="173"/>
      <c r="H51" s="173"/>
      <c r="I51" s="173"/>
      <c r="J51" s="173"/>
      <c r="K51" s="173"/>
      <c r="L51" s="173"/>
      <c r="M51" s="173"/>
    </row>
    <row r="52" spans="1:13" ht="15">
      <c r="A52" s="173"/>
      <c r="B52" s="174"/>
      <c r="C52" s="174"/>
      <c r="D52" s="174" t="s">
        <v>1100</v>
      </c>
      <c r="E52" s="173"/>
      <c r="F52" s="173"/>
      <c r="G52" s="173"/>
      <c r="H52" s="173"/>
      <c r="I52" s="173"/>
      <c r="J52" s="173"/>
      <c r="K52" s="173"/>
      <c r="L52" s="173"/>
      <c r="M52" s="173"/>
    </row>
    <row r="53" spans="1:13" ht="15">
      <c r="A53" s="173"/>
      <c r="B53" s="174"/>
      <c r="C53" s="174"/>
      <c r="D53" s="174" t="s">
        <v>1101</v>
      </c>
      <c r="E53" s="173"/>
      <c r="F53" s="173"/>
      <c r="G53" s="173"/>
      <c r="H53" s="173"/>
      <c r="I53" s="173"/>
      <c r="J53" s="173"/>
      <c r="K53" s="173"/>
      <c r="L53" s="173"/>
      <c r="M53" s="173"/>
    </row>
    <row r="54" spans="1:13" ht="15">
      <c r="A54" s="173"/>
      <c r="B54" s="174"/>
      <c r="C54" s="174"/>
      <c r="D54" s="174" t="s">
        <v>1102</v>
      </c>
      <c r="E54" s="173"/>
      <c r="F54" s="173"/>
      <c r="G54" s="173"/>
      <c r="H54" s="173"/>
      <c r="I54" s="173"/>
      <c r="J54" s="173"/>
      <c r="K54" s="173"/>
      <c r="L54" s="173"/>
      <c r="M54" s="173"/>
    </row>
    <row r="55" spans="1:13" ht="15">
      <c r="A55" s="173"/>
      <c r="B55" s="174"/>
      <c r="C55" s="174"/>
      <c r="D55" s="174" t="s">
        <v>1103</v>
      </c>
      <c r="E55" s="173"/>
      <c r="F55" s="173"/>
      <c r="G55" s="173"/>
      <c r="H55" s="173"/>
      <c r="I55" s="173"/>
      <c r="J55" s="173"/>
      <c r="K55" s="173"/>
      <c r="L55" s="173"/>
      <c r="M55" s="173"/>
    </row>
    <row r="56" spans="1:13" ht="15">
      <c r="A56" s="173"/>
      <c r="B56" s="174"/>
      <c r="C56" s="174" t="s">
        <v>1104</v>
      </c>
      <c r="D56" s="174"/>
      <c r="E56" s="173"/>
      <c r="F56" s="173"/>
      <c r="G56" s="173"/>
      <c r="H56" s="173"/>
      <c r="I56" s="173"/>
      <c r="J56" s="173"/>
      <c r="K56" s="173"/>
      <c r="L56" s="173"/>
      <c r="M56" s="173"/>
    </row>
    <row r="57" spans="1:13" ht="15">
      <c r="A57" s="173"/>
      <c r="B57" s="174"/>
      <c r="C57" s="174" t="s">
        <v>1105</v>
      </c>
      <c r="D57" s="174"/>
      <c r="E57" s="173"/>
      <c r="F57" s="173"/>
      <c r="G57" s="173"/>
      <c r="H57" s="173"/>
      <c r="I57" s="173"/>
      <c r="J57" s="173"/>
      <c r="K57" s="173"/>
      <c r="L57" s="173"/>
      <c r="M57" s="173"/>
    </row>
    <row r="58" spans="1:13" ht="15">
      <c r="A58" s="173"/>
      <c r="B58" s="174" t="s">
        <v>1071</v>
      </c>
      <c r="C58" s="174"/>
      <c r="D58" s="174"/>
      <c r="E58" s="173"/>
      <c r="F58" s="173"/>
      <c r="G58" s="173"/>
      <c r="H58" s="173"/>
      <c r="I58" s="173"/>
      <c r="J58" s="173"/>
      <c r="K58" s="173"/>
      <c r="L58" s="173"/>
      <c r="M58" s="173"/>
    </row>
    <row r="59" spans="1:13" ht="15">
      <c r="A59" s="173"/>
      <c r="B59" s="174"/>
      <c r="C59" s="174"/>
      <c r="D59" s="174" t="s">
        <v>1072</v>
      </c>
      <c r="E59" s="173"/>
      <c r="F59" s="173"/>
      <c r="G59" s="173"/>
      <c r="H59" s="173"/>
      <c r="I59" s="173"/>
      <c r="J59" s="173"/>
      <c r="K59" s="173"/>
      <c r="L59" s="173"/>
      <c r="M59" s="173"/>
    </row>
    <row r="60" spans="1:13" ht="15">
      <c r="A60" s="173"/>
      <c r="B60" s="174"/>
      <c r="C60" s="174"/>
      <c r="D60" s="174" t="s">
        <v>1073</v>
      </c>
      <c r="E60" s="173"/>
      <c r="F60" s="173"/>
      <c r="G60" s="173"/>
      <c r="H60" s="173"/>
      <c r="I60" s="173"/>
      <c r="J60" s="173"/>
      <c r="K60" s="173"/>
      <c r="L60" s="173"/>
      <c r="M60" s="173"/>
    </row>
    <row r="61" spans="1:13" ht="15">
      <c r="A61" s="173"/>
      <c r="B61" s="174"/>
      <c r="C61" s="174"/>
      <c r="D61" s="174" t="s">
        <v>1074</v>
      </c>
      <c r="E61" s="173"/>
      <c r="F61" s="173"/>
      <c r="G61" s="173"/>
      <c r="H61" s="173"/>
      <c r="I61" s="173"/>
      <c r="J61" s="173"/>
      <c r="K61" s="173"/>
      <c r="L61" s="173"/>
      <c r="M61" s="173"/>
    </row>
    <row r="62" spans="1:13" ht="15">
      <c r="A62" s="173"/>
      <c r="B62" s="174"/>
      <c r="C62" s="174"/>
      <c r="D62" s="174" t="s">
        <v>1075</v>
      </c>
      <c r="E62" s="173"/>
      <c r="F62" s="173"/>
      <c r="G62" s="173"/>
      <c r="H62" s="173"/>
      <c r="I62" s="173"/>
      <c r="J62" s="173"/>
      <c r="K62" s="173"/>
      <c r="L62" s="173"/>
      <c r="M62" s="173"/>
    </row>
    <row r="63" spans="1:13" ht="15">
      <c r="A63" s="173"/>
      <c r="B63" s="174"/>
      <c r="C63" s="174"/>
      <c r="D63" s="174" t="s">
        <v>1076</v>
      </c>
      <c r="E63" s="173"/>
      <c r="F63" s="173"/>
      <c r="G63" s="173"/>
      <c r="H63" s="173"/>
      <c r="I63" s="173"/>
      <c r="J63" s="173"/>
      <c r="K63" s="173"/>
      <c r="L63" s="173"/>
      <c r="M63" s="173"/>
    </row>
    <row r="64" spans="1:13" ht="15">
      <c r="A64" s="173"/>
      <c r="B64" s="174"/>
      <c r="C64" s="174"/>
      <c r="D64" s="174" t="s">
        <v>1077</v>
      </c>
      <c r="E64" s="173"/>
      <c r="F64" s="173"/>
      <c r="G64" s="173"/>
      <c r="H64" s="173"/>
      <c r="I64" s="173"/>
      <c r="J64" s="173"/>
      <c r="K64" s="173"/>
      <c r="L64" s="173"/>
      <c r="M64" s="173"/>
    </row>
    <row r="65" spans="1:13" ht="15">
      <c r="A65" s="173"/>
      <c r="B65" s="174"/>
      <c r="C65" s="174"/>
      <c r="D65" s="174" t="s">
        <v>1078</v>
      </c>
      <c r="E65" s="173"/>
      <c r="F65" s="173"/>
      <c r="G65" s="173"/>
      <c r="H65" s="173"/>
      <c r="I65" s="173"/>
      <c r="J65" s="173"/>
      <c r="K65" s="173"/>
      <c r="L65" s="173"/>
      <c r="M65" s="173"/>
    </row>
    <row r="66" spans="1:13" ht="15">
      <c r="A66" s="173"/>
      <c r="B66" s="174"/>
      <c r="C66" s="174"/>
      <c r="D66" s="174" t="s">
        <v>1079</v>
      </c>
      <c r="E66" s="173"/>
      <c r="F66" s="173"/>
      <c r="G66" s="173"/>
      <c r="H66" s="173"/>
      <c r="I66" s="173"/>
      <c r="J66" s="173"/>
      <c r="K66" s="173"/>
      <c r="L66" s="173"/>
      <c r="M66" s="173"/>
    </row>
    <row r="67" spans="1:13" ht="15">
      <c r="A67" s="173"/>
      <c r="B67" s="174"/>
      <c r="C67" s="174"/>
      <c r="D67" s="174" t="s">
        <v>1080</v>
      </c>
      <c r="E67" s="173"/>
      <c r="F67" s="173"/>
      <c r="G67" s="173"/>
      <c r="H67" s="173"/>
      <c r="I67" s="173"/>
      <c r="J67" s="173"/>
      <c r="K67" s="173"/>
      <c r="L67" s="173"/>
      <c r="M67" s="173"/>
    </row>
    <row r="68" spans="1:13" ht="15">
      <c r="A68" s="173"/>
      <c r="B68" s="174"/>
      <c r="C68" s="174"/>
      <c r="D68" s="174" t="s">
        <v>1081</v>
      </c>
      <c r="E68" s="173"/>
      <c r="F68" s="173"/>
      <c r="G68" s="173"/>
      <c r="H68" s="173"/>
      <c r="I68" s="173"/>
      <c r="J68" s="173"/>
      <c r="K68" s="173"/>
      <c r="L68" s="173"/>
      <c r="M68" s="173"/>
    </row>
    <row r="69" spans="1:13" ht="15">
      <c r="A69" s="173"/>
      <c r="B69" s="174"/>
      <c r="C69" s="174"/>
      <c r="D69" s="174" t="s">
        <v>1082</v>
      </c>
      <c r="E69" s="173"/>
      <c r="F69" s="173"/>
      <c r="G69" s="173"/>
      <c r="H69" s="173"/>
      <c r="I69" s="173"/>
      <c r="J69" s="173"/>
      <c r="K69" s="173"/>
      <c r="L69" s="173"/>
      <c r="M69" s="173"/>
    </row>
    <row r="70" spans="1:13" ht="15">
      <c r="A70" s="173"/>
      <c r="B70" s="174"/>
      <c r="C70" s="174"/>
      <c r="D70" s="174" t="s">
        <v>1083</v>
      </c>
      <c r="E70" s="173"/>
      <c r="F70" s="173"/>
      <c r="G70" s="173"/>
      <c r="H70" s="173"/>
      <c r="I70" s="173"/>
      <c r="J70" s="173"/>
      <c r="K70" s="173"/>
      <c r="L70" s="173"/>
      <c r="M70" s="173"/>
    </row>
    <row r="71" spans="1:13" ht="15">
      <c r="A71" s="173"/>
      <c r="B71" s="174"/>
      <c r="C71" s="174"/>
      <c r="D71" s="174" t="s">
        <v>1084</v>
      </c>
      <c r="E71" s="173"/>
      <c r="F71" s="173"/>
      <c r="G71" s="173"/>
      <c r="H71" s="173"/>
      <c r="I71" s="173"/>
      <c r="J71" s="173"/>
      <c r="K71" s="173"/>
      <c r="L71" s="173"/>
      <c r="M71" s="173"/>
    </row>
    <row r="72" spans="1:13" ht="15">
      <c r="A72" s="173"/>
      <c r="B72" s="174"/>
      <c r="C72" s="174"/>
      <c r="D72" s="174" t="s">
        <v>1085</v>
      </c>
      <c r="E72" s="173"/>
      <c r="F72" s="173"/>
      <c r="G72" s="173"/>
      <c r="H72" s="173"/>
      <c r="I72" s="173"/>
      <c r="J72" s="173"/>
      <c r="K72" s="173"/>
      <c r="L72" s="173"/>
      <c r="M72" s="173"/>
    </row>
    <row r="73" spans="1:13" ht="15">
      <c r="A73" s="173"/>
      <c r="B73" s="174"/>
      <c r="C73" s="174"/>
      <c r="D73" s="174" t="s">
        <v>1086</v>
      </c>
      <c r="E73" s="173"/>
      <c r="F73" s="173"/>
      <c r="G73" s="173"/>
      <c r="H73" s="173"/>
      <c r="I73" s="173"/>
      <c r="J73" s="173"/>
      <c r="K73" s="173"/>
      <c r="L73" s="173"/>
      <c r="M73" s="173"/>
    </row>
    <row r="74" spans="1:13" ht="15">
      <c r="A74" s="173"/>
      <c r="B74" s="174"/>
      <c r="C74" s="174"/>
      <c r="D74" s="174" t="s">
        <v>1087</v>
      </c>
      <c r="E74" s="173"/>
      <c r="F74" s="173"/>
      <c r="G74" s="173"/>
      <c r="H74" s="173"/>
      <c r="I74" s="173"/>
      <c r="J74" s="173"/>
      <c r="K74" s="173"/>
      <c r="L74" s="173"/>
      <c r="M74" s="173"/>
    </row>
    <row r="75" spans="1:13" ht="15">
      <c r="B75" s="175"/>
      <c r="C75" s="175"/>
      <c r="D75" s="175" t="s">
        <v>1088</v>
      </c>
    </row>
    <row r="76" spans="1:13" ht="15">
      <c r="B76" s="175"/>
      <c r="C76" s="175"/>
      <c r="D76" s="175" t="s">
        <v>1089</v>
      </c>
    </row>
    <row r="77" spans="1:13" ht="15">
      <c r="B77" s="175"/>
      <c r="C77" s="175"/>
      <c r="D77" s="175" t="s">
        <v>1090</v>
      </c>
    </row>
    <row r="78" spans="1:13" ht="15">
      <c r="B78" s="175"/>
      <c r="C78" s="175"/>
      <c r="D78" s="175" t="s">
        <v>1091</v>
      </c>
    </row>
    <row r="79" spans="1:13" ht="15">
      <c r="B79" s="175"/>
      <c r="C79" s="175"/>
      <c r="D79" s="175" t="s">
        <v>1092</v>
      </c>
    </row>
    <row r="80" spans="1:13" ht="15">
      <c r="B80" s="175"/>
      <c r="C80" s="175"/>
      <c r="D80" s="175" t="s">
        <v>1093</v>
      </c>
    </row>
    <row r="81" spans="1:14" ht="15">
      <c r="B81" s="175"/>
      <c r="C81" s="175"/>
      <c r="D81" s="175" t="s">
        <v>1094</v>
      </c>
    </row>
    <row r="82" spans="1:14" ht="15">
      <c r="B82" s="175"/>
      <c r="C82" s="175"/>
      <c r="D82" s="175" t="s">
        <v>1095</v>
      </c>
    </row>
    <row r="83" spans="1:14" ht="15">
      <c r="B83" s="175"/>
      <c r="C83" s="175"/>
      <c r="D83" s="175" t="s">
        <v>1096</v>
      </c>
    </row>
    <row r="84" spans="1:14" ht="15">
      <c r="B84" s="175"/>
      <c r="C84" s="175"/>
      <c r="D84" s="175" t="s">
        <v>1097</v>
      </c>
    </row>
    <row r="85" spans="1:14" ht="15">
      <c r="B85" s="175"/>
      <c r="C85" s="175"/>
      <c r="D85" s="175" t="s">
        <v>1098</v>
      </c>
    </row>
    <row r="86" spans="1:14" ht="15">
      <c r="B86" s="175"/>
      <c r="C86" s="175"/>
      <c r="D86" s="175" t="s">
        <v>1099</v>
      </c>
    </row>
    <row r="87" spans="1:14" ht="15">
      <c r="B87" s="175"/>
      <c r="C87" s="175"/>
      <c r="D87" s="175" t="s">
        <v>1100</v>
      </c>
    </row>
    <row r="88" spans="1:14" ht="15">
      <c r="B88" s="175"/>
      <c r="C88" s="175"/>
      <c r="D88" s="175" t="s">
        <v>1101</v>
      </c>
    </row>
    <row r="89" spans="1:14" ht="15">
      <c r="B89" s="175"/>
      <c r="C89" s="175"/>
      <c r="D89" s="175" t="s">
        <v>1102</v>
      </c>
    </row>
    <row r="90" spans="1:14" ht="15">
      <c r="B90" s="175"/>
      <c r="C90" s="175"/>
      <c r="D90" s="175" t="s">
        <v>1106</v>
      </c>
    </row>
    <row r="91" spans="1:14" ht="15">
      <c r="B91" s="175"/>
      <c r="C91" s="175" t="s">
        <v>1107</v>
      </c>
      <c r="D91" s="175"/>
    </row>
    <row r="92" spans="1:14" ht="15">
      <c r="B92" s="175" t="s">
        <v>1108</v>
      </c>
      <c r="C92" s="175"/>
      <c r="D92" s="175"/>
    </row>
    <row r="96" spans="1:14" s="4" customFormat="1" ht="15">
      <c r="A96" s="11" t="s">
        <v>293</v>
      </c>
      <c r="B96" s="2"/>
      <c r="C96" s="3"/>
      <c r="D96" s="3"/>
      <c r="G96" s="3"/>
      <c r="H96" s="3"/>
      <c r="I96" s="85"/>
      <c r="J96" s="3"/>
      <c r="K96" s="3"/>
      <c r="L96" s="3"/>
      <c r="M96" s="3"/>
      <c r="N96" s="35"/>
    </row>
    <row r="97" spans="1:14" s="4" customFormat="1" ht="15">
      <c r="A97" s="2"/>
      <c r="B97" s="2"/>
      <c r="C97" s="2"/>
      <c r="D97" s="3"/>
      <c r="G97" s="3"/>
      <c r="H97" s="3"/>
      <c r="I97" s="85"/>
      <c r="J97" s="3"/>
      <c r="K97" s="3"/>
      <c r="L97" s="3"/>
      <c r="M97" s="3"/>
      <c r="N97" s="35"/>
    </row>
    <row r="98" spans="1:14" s="4" customFormat="1" ht="15">
      <c r="A98" s="2"/>
      <c r="B98" s="31" t="s">
        <v>294</v>
      </c>
      <c r="C98" s="31" t="s">
        <v>295</v>
      </c>
      <c r="D98" s="32" t="s">
        <v>296</v>
      </c>
      <c r="G98" s="3"/>
      <c r="H98" s="3"/>
      <c r="I98" s="85"/>
      <c r="J98" s="3"/>
      <c r="K98" s="3"/>
      <c r="L98" s="3"/>
      <c r="M98" s="3"/>
      <c r="N98" s="35"/>
    </row>
    <row r="99" spans="1:14" s="4" customFormat="1" ht="15">
      <c r="A99" s="2"/>
      <c r="B99" s="33"/>
      <c r="C99" s="34"/>
      <c r="D99" s="35"/>
      <c r="G99" s="3"/>
      <c r="H99" s="3"/>
      <c r="I99" s="85"/>
      <c r="J99" s="3"/>
      <c r="K99" s="3"/>
      <c r="L99" s="3"/>
      <c r="M99" s="3"/>
      <c r="N99" s="35"/>
    </row>
    <row r="100" spans="1:14" s="4" customFormat="1" ht="15">
      <c r="A100" s="2"/>
      <c r="B100" s="33">
        <v>43187</v>
      </c>
      <c r="C100" s="31" t="s">
        <v>14</v>
      </c>
      <c r="D100" s="32" t="s">
        <v>1109</v>
      </c>
      <c r="G100" s="3"/>
      <c r="H100" s="3"/>
      <c r="I100" s="85"/>
      <c r="J100" s="3"/>
      <c r="K100" s="3"/>
      <c r="L100" s="3"/>
      <c r="M100" s="3"/>
      <c r="N100" s="35"/>
    </row>
  </sheetData>
  <mergeCells count="10">
    <mergeCell ref="A5:M5"/>
    <mergeCell ref="A6:M6"/>
    <mergeCell ref="B2:C2"/>
    <mergeCell ref="D2:I2"/>
    <mergeCell ref="J2:K2"/>
    <mergeCell ref="L2:M2"/>
    <mergeCell ref="B3:C3"/>
    <mergeCell ref="D3:I3"/>
    <mergeCell ref="J3:K3"/>
    <mergeCell ref="L3:M3"/>
  </mergeCells>
  <phoneticPr fontId="14"/>
  <dataValidations count="1">
    <dataValidation type="list" allowBlank="1" showInputMessage="1" showErrorMessage="1" sqref="J3" xr:uid="{00000000-0002-0000-0E00-000000000000}">
      <formula1>ENTITY_TYPE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O66"/>
  <sheetViews>
    <sheetView showGridLines="0" zoomScaleNormal="100" workbookViewId="0">
      <selection activeCell="D51" sqref="D51"/>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30" t="s">
        <v>132</v>
      </c>
      <c r="E2" s="331"/>
      <c r="F2" s="331"/>
      <c r="G2" s="331"/>
      <c r="H2" s="331"/>
      <c r="I2" s="332"/>
      <c r="J2" s="329" t="s">
        <v>133</v>
      </c>
      <c r="K2" s="326"/>
      <c r="L2" s="325" t="s">
        <v>134</v>
      </c>
      <c r="M2" s="326"/>
      <c r="N2" s="95"/>
    </row>
    <row r="3" spans="1:15" s="6" customFormat="1" ht="16.5" customHeight="1">
      <c r="A3" s="7"/>
      <c r="B3" s="333" t="s">
        <v>1110</v>
      </c>
      <c r="C3" s="334"/>
      <c r="D3" s="341" t="s">
        <v>1111</v>
      </c>
      <c r="E3" s="342"/>
      <c r="F3" s="342"/>
      <c r="G3" s="342"/>
      <c r="H3" s="342"/>
      <c r="I3" s="343"/>
      <c r="J3" s="344" t="s">
        <v>96</v>
      </c>
      <c r="K3" s="345"/>
      <c r="L3" s="327">
        <f>3+SUM(F11:F41)</f>
        <v>281</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61.5" customHeight="1">
      <c r="A6" s="338" t="s">
        <v>1112</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1113</v>
      </c>
      <c r="C11" s="18" t="s">
        <v>1114</v>
      </c>
      <c r="D11" s="19" t="s">
        <v>189</v>
      </c>
      <c r="E11" s="20">
        <v>16</v>
      </c>
      <c r="F11" s="20">
        <f t="shared" ref="F11:F22" si="0">IF(D11="varchar2",E11,IF(D11="number", 1+ROUNDUP(E11/2,0), IF(D11="date", 7, E11)))+IF(E11&gt;250,3,1)</f>
        <v>17</v>
      </c>
      <c r="G11" s="19" t="s">
        <v>158</v>
      </c>
      <c r="H11" s="19" t="s">
        <v>159</v>
      </c>
      <c r="I11" s="19"/>
      <c r="J11" s="19"/>
      <c r="K11" s="19"/>
      <c r="L11" s="19"/>
      <c r="M11" s="19"/>
      <c r="N11" s="101" t="s">
        <v>190</v>
      </c>
      <c r="O11" s="21" t="s">
        <v>1115</v>
      </c>
    </row>
    <row r="12" spans="1:15">
      <c r="A12" s="22">
        <v>2</v>
      </c>
      <c r="B12" s="23" t="s">
        <v>1116</v>
      </c>
      <c r="C12" s="18" t="s">
        <v>1117</v>
      </c>
      <c r="D12" s="19" t="s">
        <v>157</v>
      </c>
      <c r="E12" s="24">
        <v>64</v>
      </c>
      <c r="F12" s="20">
        <f t="shared" si="0"/>
        <v>65</v>
      </c>
      <c r="G12" s="25"/>
      <c r="H12" s="25"/>
      <c r="I12" s="25"/>
      <c r="J12" s="25"/>
      <c r="K12" s="25"/>
      <c r="L12" s="25"/>
      <c r="M12" s="25"/>
      <c r="N12" s="102" t="s">
        <v>175</v>
      </c>
      <c r="O12" s="26" t="s">
        <v>398</v>
      </c>
    </row>
    <row r="13" spans="1:15">
      <c r="A13" s="22">
        <v>3</v>
      </c>
      <c r="B13" s="23" t="s">
        <v>975</v>
      </c>
      <c r="C13" s="18" t="s">
        <v>976</v>
      </c>
      <c r="D13" s="19" t="s">
        <v>189</v>
      </c>
      <c r="E13" s="24">
        <v>4</v>
      </c>
      <c r="F13" s="20">
        <f t="shared" si="0"/>
        <v>5</v>
      </c>
      <c r="G13" s="25" t="s">
        <v>1118</v>
      </c>
      <c r="H13" s="25" t="s">
        <v>165</v>
      </c>
      <c r="I13" s="25"/>
      <c r="J13" s="25"/>
      <c r="K13" s="25"/>
      <c r="L13" s="25"/>
      <c r="M13" s="25"/>
      <c r="N13" s="102" t="s">
        <v>243</v>
      </c>
      <c r="O13" s="26" t="s">
        <v>1119</v>
      </c>
    </row>
    <row r="14" spans="1:15">
      <c r="A14" s="22">
        <v>4</v>
      </c>
      <c r="B14" s="23" t="s">
        <v>302</v>
      </c>
      <c r="C14" s="18" t="s">
        <v>156</v>
      </c>
      <c r="D14" s="19" t="s">
        <v>157</v>
      </c>
      <c r="E14" s="24">
        <v>40</v>
      </c>
      <c r="F14" s="20">
        <f t="shared" si="0"/>
        <v>41</v>
      </c>
      <c r="G14" s="25"/>
      <c r="H14" s="25" t="s">
        <v>165</v>
      </c>
      <c r="I14" s="53" t="s">
        <v>292</v>
      </c>
      <c r="J14" s="25"/>
      <c r="K14" s="25"/>
      <c r="L14" s="25"/>
      <c r="M14" s="25"/>
      <c r="N14" s="102" t="s">
        <v>171</v>
      </c>
      <c r="O14" s="26" t="s">
        <v>1120</v>
      </c>
    </row>
    <row r="15" spans="1:15">
      <c r="A15" s="22">
        <v>5</v>
      </c>
      <c r="B15" s="23" t="s">
        <v>1121</v>
      </c>
      <c r="C15" s="18" t="s">
        <v>1122</v>
      </c>
      <c r="D15" s="19" t="s">
        <v>157</v>
      </c>
      <c r="E15" s="24">
        <v>3</v>
      </c>
      <c r="F15" s="20">
        <f t="shared" si="0"/>
        <v>4</v>
      </c>
      <c r="G15" s="25"/>
      <c r="H15" s="25" t="s">
        <v>165</v>
      </c>
      <c r="I15" s="53"/>
      <c r="J15" s="25"/>
      <c r="K15" s="25"/>
      <c r="L15" s="25"/>
      <c r="M15" s="25"/>
      <c r="N15" s="102" t="s">
        <v>171</v>
      </c>
      <c r="O15" s="26"/>
    </row>
    <row r="16" spans="1:15">
      <c r="A16" s="22">
        <v>6</v>
      </c>
      <c r="B16" s="23" t="s">
        <v>1123</v>
      </c>
      <c r="C16" s="18" t="s">
        <v>1124</v>
      </c>
      <c r="D16" s="19" t="s">
        <v>189</v>
      </c>
      <c r="E16" s="24">
        <v>2</v>
      </c>
      <c r="F16" s="20">
        <f t="shared" si="0"/>
        <v>3</v>
      </c>
      <c r="G16" s="25"/>
      <c r="H16" s="25" t="s">
        <v>165</v>
      </c>
      <c r="I16" s="25"/>
      <c r="J16" s="25"/>
      <c r="K16" s="25"/>
      <c r="L16" s="25"/>
      <c r="M16" s="25"/>
      <c r="N16" s="102" t="s">
        <v>243</v>
      </c>
      <c r="O16" s="26"/>
    </row>
    <row r="17" spans="1:15">
      <c r="A17" s="22">
        <v>7</v>
      </c>
      <c r="B17" s="23" t="s">
        <v>1125</v>
      </c>
      <c r="C17" s="18" t="s">
        <v>1126</v>
      </c>
      <c r="D17" s="19" t="s">
        <v>189</v>
      </c>
      <c r="E17" s="24">
        <v>1</v>
      </c>
      <c r="F17" s="20">
        <f t="shared" si="0"/>
        <v>2</v>
      </c>
      <c r="G17" s="25"/>
      <c r="H17" s="25" t="s">
        <v>165</v>
      </c>
      <c r="I17" s="25"/>
      <c r="J17" s="25"/>
      <c r="K17" s="25"/>
      <c r="L17" s="25"/>
      <c r="M17" s="25"/>
      <c r="N17" s="102" t="s">
        <v>243</v>
      </c>
      <c r="O17" s="26" t="s">
        <v>1127</v>
      </c>
    </row>
    <row r="18" spans="1:15">
      <c r="A18" s="22">
        <v>8</v>
      </c>
      <c r="B18" s="23" t="s">
        <v>597</v>
      </c>
      <c r="C18" s="18" t="s">
        <v>598</v>
      </c>
      <c r="D18" s="19" t="s">
        <v>189</v>
      </c>
      <c r="E18" s="24">
        <v>10</v>
      </c>
      <c r="F18" s="20">
        <f t="shared" si="0"/>
        <v>11</v>
      </c>
      <c r="G18" s="25"/>
      <c r="H18" s="25" t="s">
        <v>165</v>
      </c>
      <c r="I18" s="53" t="s">
        <v>292</v>
      </c>
      <c r="J18" s="25"/>
      <c r="K18" s="25"/>
      <c r="L18" s="25"/>
      <c r="M18" s="25"/>
      <c r="N18" s="102" t="s">
        <v>260</v>
      </c>
      <c r="O18" s="26" t="s">
        <v>1128</v>
      </c>
    </row>
    <row r="19" spans="1:15">
      <c r="A19" s="22">
        <v>9</v>
      </c>
      <c r="B19" s="23" t="s">
        <v>1129</v>
      </c>
      <c r="C19" s="18" t="s">
        <v>608</v>
      </c>
      <c r="D19" s="19" t="s">
        <v>157</v>
      </c>
      <c r="E19" s="24">
        <v>80</v>
      </c>
      <c r="F19" s="20">
        <f t="shared" si="0"/>
        <v>81</v>
      </c>
      <c r="G19" s="25"/>
      <c r="H19" s="25" t="s">
        <v>165</v>
      </c>
      <c r="I19" s="25"/>
      <c r="J19" s="25"/>
      <c r="K19" s="25"/>
      <c r="L19" s="25"/>
      <c r="M19" s="25"/>
      <c r="N19" s="102" t="s">
        <v>175</v>
      </c>
      <c r="O19" s="26" t="s">
        <v>1130</v>
      </c>
    </row>
    <row r="20" spans="1:15" ht="96" customHeight="1">
      <c r="A20" s="22">
        <v>10</v>
      </c>
      <c r="B20" s="23" t="s">
        <v>1131</v>
      </c>
      <c r="C20" s="18" t="s">
        <v>1132</v>
      </c>
      <c r="D20" s="19" t="s">
        <v>157</v>
      </c>
      <c r="E20" s="24">
        <v>32</v>
      </c>
      <c r="F20" s="20">
        <f t="shared" si="0"/>
        <v>33</v>
      </c>
      <c r="G20" s="25"/>
      <c r="H20" s="25"/>
      <c r="I20" s="25"/>
      <c r="J20" s="25"/>
      <c r="K20" s="25"/>
      <c r="L20" s="25"/>
      <c r="M20" s="25"/>
      <c r="N20" s="102" t="s">
        <v>171</v>
      </c>
      <c r="O20" s="26" t="s">
        <v>1133</v>
      </c>
    </row>
    <row r="21" spans="1:15">
      <c r="A21" s="22">
        <v>11</v>
      </c>
      <c r="B21" s="23" t="s">
        <v>1134</v>
      </c>
      <c r="C21" s="18" t="s">
        <v>1135</v>
      </c>
      <c r="D21" s="19" t="s">
        <v>164</v>
      </c>
      <c r="E21" s="24"/>
      <c r="F21" s="20">
        <f t="shared" si="0"/>
        <v>8</v>
      </c>
      <c r="G21" s="25"/>
      <c r="H21" s="25" t="s">
        <v>165</v>
      </c>
      <c r="I21" s="53" t="s">
        <v>292</v>
      </c>
      <c r="J21" s="25"/>
      <c r="K21" s="25"/>
      <c r="L21" s="25"/>
      <c r="M21" s="25"/>
      <c r="N21" s="102" t="s">
        <v>166</v>
      </c>
      <c r="O21" s="26" t="s">
        <v>1136</v>
      </c>
    </row>
    <row r="22" spans="1:15">
      <c r="A22" s="22">
        <v>12</v>
      </c>
      <c r="B22" s="23" t="s">
        <v>1137</v>
      </c>
      <c r="C22" s="18" t="s">
        <v>1138</v>
      </c>
      <c r="D22" s="19" t="s">
        <v>164</v>
      </c>
      <c r="E22" s="24"/>
      <c r="F22" s="20">
        <f t="shared" si="0"/>
        <v>8</v>
      </c>
      <c r="G22" s="25"/>
      <c r="H22" s="25"/>
      <c r="I22" s="25"/>
      <c r="J22" s="25"/>
      <c r="K22" s="25"/>
      <c r="L22" s="25"/>
      <c r="M22" s="25"/>
      <c r="N22" s="102" t="s">
        <v>166</v>
      </c>
      <c r="O22" s="26" t="s">
        <v>1139</v>
      </c>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v>39584</v>
      </c>
      <c r="C49" s="31" t="s">
        <v>9</v>
      </c>
      <c r="D49" s="32" t="s">
        <v>297</v>
      </c>
      <c r="I49" s="85"/>
    </row>
    <row r="50" spans="2:9">
      <c r="B50" s="33">
        <v>43137</v>
      </c>
      <c r="C50" s="31" t="s">
        <v>14</v>
      </c>
      <c r="D50" s="32" t="s">
        <v>1140</v>
      </c>
      <c r="I50" s="85"/>
    </row>
    <row r="51" spans="2:9">
      <c r="B51" s="33"/>
      <c r="C51" s="31"/>
      <c r="D51" s="32"/>
      <c r="I51" s="85"/>
    </row>
    <row r="52" spans="2:9">
      <c r="B52" s="42"/>
      <c r="C52" s="43"/>
      <c r="D52" s="44"/>
      <c r="I52" s="85"/>
    </row>
    <row r="53" spans="2:9">
      <c r="B53" s="42"/>
      <c r="C53" s="43"/>
      <c r="D53" s="44"/>
      <c r="I53" s="85"/>
    </row>
    <row r="54" spans="2:9">
      <c r="B54" s="42"/>
      <c r="C54" s="43"/>
      <c r="D54" s="45"/>
      <c r="E54" s="46"/>
      <c r="I54" s="85"/>
    </row>
    <row r="55" spans="2:9">
      <c r="B55" s="47"/>
      <c r="C55" s="48"/>
      <c r="D55" s="49"/>
      <c r="I55" s="85"/>
    </row>
    <row r="56" spans="2:9">
      <c r="B56" s="50"/>
      <c r="C56" s="51"/>
      <c r="D56" s="52"/>
      <c r="I56" s="85"/>
    </row>
    <row r="57" spans="2:9">
      <c r="B57" s="34"/>
      <c r="C57" s="34"/>
      <c r="D57" s="35"/>
      <c r="I57" s="86"/>
    </row>
    <row r="58" spans="2:9">
      <c r="B58" s="34"/>
      <c r="C58" s="34"/>
      <c r="D58" s="35"/>
      <c r="I58" s="85"/>
    </row>
    <row r="59" spans="2:9">
      <c r="B59" s="34"/>
      <c r="C59" s="34"/>
      <c r="D59" s="35"/>
      <c r="I59" s="87"/>
    </row>
    <row r="60" spans="2:9">
      <c r="B60" s="34"/>
      <c r="C60" s="34"/>
      <c r="D60" s="35"/>
      <c r="I60" s="85"/>
    </row>
    <row r="61" spans="2:9">
      <c r="B61" s="34"/>
      <c r="C61" s="34"/>
      <c r="D61" s="35"/>
      <c r="I61" s="85"/>
    </row>
    <row r="62" spans="2:9">
      <c r="I62" s="85"/>
    </row>
    <row r="63" spans="2:9">
      <c r="I63" s="4"/>
    </row>
    <row r="64" spans="2:9">
      <c r="I64" s="4"/>
    </row>
    <row r="65" spans="9:9">
      <c r="I65" s="4"/>
    </row>
    <row r="66" spans="9:9">
      <c r="I66" s="4"/>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count="1">
    <dataValidation type="list" allowBlank="1" showInputMessage="1" showErrorMessage="1" sqref="J3" xr:uid="{00000000-0002-0000-0F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O67"/>
  <sheetViews>
    <sheetView showGridLines="0" zoomScaleNormal="85"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16.5" customHeight="1">
      <c r="A3" s="7"/>
      <c r="B3" s="333" t="s">
        <v>1141</v>
      </c>
      <c r="C3" s="334"/>
      <c r="D3" s="341" t="s">
        <v>1142</v>
      </c>
      <c r="E3" s="342"/>
      <c r="F3" s="342"/>
      <c r="G3" s="342"/>
      <c r="H3" s="342"/>
      <c r="I3" s="343"/>
      <c r="J3" s="344" t="s">
        <v>96</v>
      </c>
      <c r="K3" s="345"/>
      <c r="L3" s="327">
        <f>3+SUM(F11:F41)</f>
        <v>534</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129" customHeight="1">
      <c r="A6" s="338" t="s">
        <v>1143</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1113</v>
      </c>
      <c r="C11" s="18" t="s">
        <v>1114</v>
      </c>
      <c r="D11" s="19" t="s">
        <v>189</v>
      </c>
      <c r="E11" s="20">
        <v>16</v>
      </c>
      <c r="F11" s="20">
        <f t="shared" ref="F11:F35" si="0">IF(D11="varchar2",E11,IF(D11="number", 1+ROUNDUP(E11/2,0), IF(D11="date", 7, E11)))+IF(E11&gt;250,3,1)</f>
        <v>17</v>
      </c>
      <c r="G11" s="19" t="s">
        <v>158</v>
      </c>
      <c r="H11" s="19" t="s">
        <v>159</v>
      </c>
      <c r="I11" s="19"/>
      <c r="J11" s="19"/>
      <c r="K11" s="19"/>
      <c r="L11" s="19"/>
      <c r="M11" s="19"/>
      <c r="N11" s="101" t="s">
        <v>190</v>
      </c>
      <c r="O11" s="21" t="s">
        <v>1144</v>
      </c>
    </row>
    <row r="12" spans="1:15" ht="22.5">
      <c r="A12" s="22">
        <v>2</v>
      </c>
      <c r="B12" s="23" t="s">
        <v>1116</v>
      </c>
      <c r="C12" s="18" t="s">
        <v>1117</v>
      </c>
      <c r="D12" s="19" t="s">
        <v>157</v>
      </c>
      <c r="E12" s="24">
        <v>64</v>
      </c>
      <c r="F12" s="20">
        <f t="shared" si="0"/>
        <v>65</v>
      </c>
      <c r="G12" s="25"/>
      <c r="H12" s="25"/>
      <c r="I12" s="25"/>
      <c r="J12" s="25"/>
      <c r="K12" s="25"/>
      <c r="L12" s="25"/>
      <c r="M12" s="25"/>
      <c r="N12" s="102" t="s">
        <v>175</v>
      </c>
      <c r="O12" s="26" t="s">
        <v>1145</v>
      </c>
    </row>
    <row r="13" spans="1:15">
      <c r="A13" s="22">
        <v>3</v>
      </c>
      <c r="B13" s="23" t="s">
        <v>1146</v>
      </c>
      <c r="C13" s="18" t="s">
        <v>1147</v>
      </c>
      <c r="D13" s="19" t="s">
        <v>189</v>
      </c>
      <c r="E13" s="24">
        <v>1</v>
      </c>
      <c r="F13" s="20">
        <f t="shared" si="0"/>
        <v>2</v>
      </c>
      <c r="G13" s="25" t="s">
        <v>303</v>
      </c>
      <c r="H13" s="25" t="s">
        <v>159</v>
      </c>
      <c r="I13" s="25"/>
      <c r="J13" s="25"/>
      <c r="K13" s="25"/>
      <c r="L13" s="25"/>
      <c r="M13" s="25"/>
      <c r="N13" s="102" t="s">
        <v>243</v>
      </c>
      <c r="O13" s="26" t="s">
        <v>1148</v>
      </c>
    </row>
    <row r="14" spans="1:15" ht="67.5">
      <c r="A14" s="22">
        <v>4</v>
      </c>
      <c r="B14" s="23" t="s">
        <v>1149</v>
      </c>
      <c r="C14" s="18" t="s">
        <v>1150</v>
      </c>
      <c r="D14" s="19" t="s">
        <v>189</v>
      </c>
      <c r="E14" s="24">
        <v>1</v>
      </c>
      <c r="F14" s="20">
        <f t="shared" si="0"/>
        <v>2</v>
      </c>
      <c r="G14" s="25"/>
      <c r="H14" s="25" t="s">
        <v>159</v>
      </c>
      <c r="I14" s="25"/>
      <c r="J14" s="25"/>
      <c r="K14" s="25"/>
      <c r="L14" s="25"/>
      <c r="M14" s="25"/>
      <c r="N14" s="102" t="s">
        <v>1151</v>
      </c>
      <c r="O14" s="26" t="s">
        <v>1152</v>
      </c>
    </row>
    <row r="15" spans="1:15">
      <c r="A15" s="22">
        <v>5</v>
      </c>
      <c r="B15" s="23" t="s">
        <v>1153</v>
      </c>
      <c r="C15" s="18" t="s">
        <v>1154</v>
      </c>
      <c r="D15" s="19" t="s">
        <v>157</v>
      </c>
      <c r="E15" s="24">
        <v>8</v>
      </c>
      <c r="F15" s="20">
        <f t="shared" si="0"/>
        <v>9</v>
      </c>
      <c r="G15" s="25"/>
      <c r="H15" s="25"/>
      <c r="I15" s="25"/>
      <c r="J15" s="25"/>
      <c r="K15" s="25"/>
      <c r="L15" s="25"/>
      <c r="M15" s="25"/>
      <c r="N15" s="102" t="s">
        <v>1151</v>
      </c>
      <c r="O15" s="26" t="s">
        <v>1155</v>
      </c>
    </row>
    <row r="16" spans="1:15">
      <c r="A16" s="22">
        <v>6</v>
      </c>
      <c r="B16" s="23" t="s">
        <v>1156</v>
      </c>
      <c r="C16" s="18" t="s">
        <v>1157</v>
      </c>
      <c r="D16" s="19" t="s">
        <v>157</v>
      </c>
      <c r="E16" s="24">
        <v>20</v>
      </c>
      <c r="F16" s="20">
        <f t="shared" si="0"/>
        <v>21</v>
      </c>
      <c r="G16" s="25"/>
      <c r="H16" s="25"/>
      <c r="I16" s="25"/>
      <c r="J16" s="25"/>
      <c r="K16" s="25"/>
      <c r="L16" s="25"/>
      <c r="M16" s="25"/>
      <c r="N16" s="102" t="s">
        <v>175</v>
      </c>
      <c r="O16" s="26" t="s">
        <v>1158</v>
      </c>
    </row>
    <row r="17" spans="1:15">
      <c r="A17" s="22">
        <v>7</v>
      </c>
      <c r="B17" s="23" t="s">
        <v>1159</v>
      </c>
      <c r="C17" s="18" t="s">
        <v>1160</v>
      </c>
      <c r="D17" s="19" t="s">
        <v>157</v>
      </c>
      <c r="E17" s="24">
        <v>20</v>
      </c>
      <c r="F17" s="20">
        <f t="shared" si="0"/>
        <v>21</v>
      </c>
      <c r="G17" s="25"/>
      <c r="H17" s="25"/>
      <c r="I17" s="25"/>
      <c r="J17" s="25"/>
      <c r="K17" s="25"/>
      <c r="L17" s="25"/>
      <c r="M17" s="25"/>
      <c r="N17" s="102" t="s">
        <v>243</v>
      </c>
      <c r="O17" s="26" t="s">
        <v>1161</v>
      </c>
    </row>
    <row r="18" spans="1:15">
      <c r="A18" s="22">
        <v>8</v>
      </c>
      <c r="B18" s="23" t="s">
        <v>1162</v>
      </c>
      <c r="C18" s="18" t="s">
        <v>1163</v>
      </c>
      <c r="D18" s="19" t="s">
        <v>157</v>
      </c>
      <c r="E18" s="24">
        <v>20</v>
      </c>
      <c r="F18" s="20">
        <f t="shared" si="0"/>
        <v>21</v>
      </c>
      <c r="G18" s="25"/>
      <c r="H18" s="25"/>
      <c r="I18" s="25"/>
      <c r="J18" s="25"/>
      <c r="K18" s="25"/>
      <c r="L18" s="25"/>
      <c r="M18" s="25"/>
      <c r="N18" s="102" t="s">
        <v>243</v>
      </c>
      <c r="O18" s="26" t="s">
        <v>1164</v>
      </c>
    </row>
    <row r="19" spans="1:15">
      <c r="A19" s="22">
        <v>9</v>
      </c>
      <c r="B19" s="23" t="s">
        <v>1165</v>
      </c>
      <c r="C19" s="18" t="s">
        <v>1166</v>
      </c>
      <c r="D19" s="19" t="s">
        <v>157</v>
      </c>
      <c r="E19" s="24">
        <v>100</v>
      </c>
      <c r="F19" s="20">
        <f t="shared" si="0"/>
        <v>101</v>
      </c>
      <c r="G19" s="25"/>
      <c r="H19" s="25"/>
      <c r="I19" s="25"/>
      <c r="J19" s="25"/>
      <c r="K19" s="25"/>
      <c r="L19" s="25"/>
      <c r="M19" s="25"/>
      <c r="N19" s="102" t="s">
        <v>175</v>
      </c>
      <c r="O19" s="26" t="s">
        <v>1167</v>
      </c>
    </row>
    <row r="20" spans="1:15">
      <c r="A20" s="22">
        <v>10</v>
      </c>
      <c r="B20" s="23" t="s">
        <v>1134</v>
      </c>
      <c r="C20" s="18" t="s">
        <v>1135</v>
      </c>
      <c r="D20" s="19" t="s">
        <v>164</v>
      </c>
      <c r="E20" s="24"/>
      <c r="F20" s="20">
        <f t="shared" si="0"/>
        <v>8</v>
      </c>
      <c r="G20" s="25"/>
      <c r="H20" s="25" t="s">
        <v>159</v>
      </c>
      <c r="I20" s="25"/>
      <c r="J20" s="25"/>
      <c r="K20" s="25"/>
      <c r="L20" s="25"/>
      <c r="M20" s="25"/>
      <c r="N20" s="102" t="s">
        <v>1168</v>
      </c>
      <c r="O20" s="26" t="s">
        <v>1169</v>
      </c>
    </row>
    <row r="21" spans="1:15">
      <c r="A21" s="22">
        <v>11</v>
      </c>
      <c r="B21" s="23" t="s">
        <v>1123</v>
      </c>
      <c r="C21" s="18" t="s">
        <v>1124</v>
      </c>
      <c r="D21" s="19" t="s">
        <v>189</v>
      </c>
      <c r="E21" s="24">
        <v>2</v>
      </c>
      <c r="F21" s="20">
        <f t="shared" si="0"/>
        <v>3</v>
      </c>
      <c r="G21" s="25"/>
      <c r="H21" s="25"/>
      <c r="I21" s="25"/>
      <c r="J21" s="25"/>
      <c r="K21" s="25"/>
      <c r="L21" s="25"/>
      <c r="M21" s="25"/>
      <c r="N21" s="102" t="s">
        <v>243</v>
      </c>
      <c r="O21" s="26" t="s">
        <v>1170</v>
      </c>
    </row>
    <row r="22" spans="1:15">
      <c r="A22" s="22">
        <v>12</v>
      </c>
      <c r="B22" s="23" t="s">
        <v>1125</v>
      </c>
      <c r="C22" s="18" t="s">
        <v>1126</v>
      </c>
      <c r="D22" s="19" t="s">
        <v>189</v>
      </c>
      <c r="E22" s="24">
        <v>1</v>
      </c>
      <c r="F22" s="20">
        <f t="shared" si="0"/>
        <v>2</v>
      </c>
      <c r="G22" s="25"/>
      <c r="H22" s="25" t="s">
        <v>159</v>
      </c>
      <c r="I22" s="25"/>
      <c r="J22" s="25"/>
      <c r="K22" s="25"/>
      <c r="L22" s="25"/>
      <c r="M22" s="25"/>
      <c r="N22" s="102" t="s">
        <v>243</v>
      </c>
      <c r="O22" s="26" t="s">
        <v>1127</v>
      </c>
    </row>
    <row r="23" spans="1:15">
      <c r="A23" s="22">
        <v>13</v>
      </c>
      <c r="B23" s="23" t="s">
        <v>1171</v>
      </c>
      <c r="C23" s="18" t="s">
        <v>1172</v>
      </c>
      <c r="D23" s="19" t="s">
        <v>189</v>
      </c>
      <c r="E23" s="24">
        <v>1</v>
      </c>
      <c r="F23" s="20">
        <f t="shared" si="0"/>
        <v>2</v>
      </c>
      <c r="G23" s="25"/>
      <c r="H23" s="25"/>
      <c r="I23" s="25"/>
      <c r="J23" s="25"/>
      <c r="K23" s="25"/>
      <c r="L23" s="25"/>
      <c r="M23" s="25"/>
      <c r="N23" s="102" t="s">
        <v>243</v>
      </c>
      <c r="O23" s="26" t="s">
        <v>1173</v>
      </c>
    </row>
    <row r="24" spans="1:15">
      <c r="A24" s="22">
        <v>14</v>
      </c>
      <c r="B24" s="23" t="s">
        <v>1174</v>
      </c>
      <c r="C24" s="18" t="s">
        <v>1175</v>
      </c>
      <c r="D24" s="19" t="s">
        <v>157</v>
      </c>
      <c r="E24" s="24">
        <v>3</v>
      </c>
      <c r="F24" s="20">
        <f t="shared" si="0"/>
        <v>4</v>
      </c>
      <c r="G24" s="25"/>
      <c r="H24" s="25"/>
      <c r="I24" s="25"/>
      <c r="J24" s="25"/>
      <c r="K24" s="25"/>
      <c r="L24" s="25"/>
      <c r="M24" s="25"/>
      <c r="N24" s="102" t="s">
        <v>1151</v>
      </c>
      <c r="O24" s="26" t="s">
        <v>1176</v>
      </c>
    </row>
    <row r="25" spans="1:15">
      <c r="A25" s="22">
        <v>15</v>
      </c>
      <c r="B25" s="23" t="s">
        <v>975</v>
      </c>
      <c r="C25" s="18" t="s">
        <v>976</v>
      </c>
      <c r="D25" s="19" t="s">
        <v>189</v>
      </c>
      <c r="E25" s="24">
        <v>4</v>
      </c>
      <c r="F25" s="20">
        <f t="shared" si="0"/>
        <v>5</v>
      </c>
      <c r="G25" s="25"/>
      <c r="H25" s="25"/>
      <c r="I25" s="25"/>
      <c r="J25" s="25"/>
      <c r="K25" s="25"/>
      <c r="L25" s="25"/>
      <c r="M25" s="25"/>
      <c r="N25" s="102" t="s">
        <v>1151</v>
      </c>
      <c r="O25" s="26" t="s">
        <v>975</v>
      </c>
    </row>
    <row r="26" spans="1:15" ht="56.25">
      <c r="A26" s="22">
        <v>16</v>
      </c>
      <c r="B26" s="23" t="s">
        <v>1177</v>
      </c>
      <c r="C26" s="18" t="s">
        <v>1178</v>
      </c>
      <c r="D26" s="19" t="s">
        <v>189</v>
      </c>
      <c r="E26" s="24">
        <v>1</v>
      </c>
      <c r="F26" s="20">
        <f t="shared" si="0"/>
        <v>2</v>
      </c>
      <c r="G26" s="25"/>
      <c r="H26" s="25" t="s">
        <v>159</v>
      </c>
      <c r="I26" s="25"/>
      <c r="J26" s="25"/>
      <c r="K26" s="25"/>
      <c r="L26" s="25"/>
      <c r="M26" s="25"/>
      <c r="N26" s="102" t="s">
        <v>243</v>
      </c>
      <c r="O26" s="26" t="s">
        <v>1179</v>
      </c>
    </row>
    <row r="27" spans="1:15" ht="101.25">
      <c r="A27" s="22">
        <v>17</v>
      </c>
      <c r="B27" s="23" t="s">
        <v>1131</v>
      </c>
      <c r="C27" s="18" t="s">
        <v>1132</v>
      </c>
      <c r="D27" s="19" t="s">
        <v>157</v>
      </c>
      <c r="E27" s="24">
        <v>32</v>
      </c>
      <c r="F27" s="20">
        <f t="shared" si="0"/>
        <v>33</v>
      </c>
      <c r="G27" s="25"/>
      <c r="H27" s="25"/>
      <c r="I27" s="25"/>
      <c r="J27" s="25"/>
      <c r="K27" s="25"/>
      <c r="L27" s="25"/>
      <c r="M27" s="25"/>
      <c r="N27" s="102" t="s">
        <v>1180</v>
      </c>
      <c r="O27" s="26" t="s">
        <v>1181</v>
      </c>
    </row>
    <row r="28" spans="1:15">
      <c r="A28" s="22">
        <v>18</v>
      </c>
      <c r="B28" s="23" t="s">
        <v>1182</v>
      </c>
      <c r="C28" s="18" t="s">
        <v>1183</v>
      </c>
      <c r="D28" s="19" t="s">
        <v>164</v>
      </c>
      <c r="E28" s="24"/>
      <c r="F28" s="20">
        <f t="shared" si="0"/>
        <v>8</v>
      </c>
      <c r="G28" s="25"/>
      <c r="H28" s="25"/>
      <c r="I28" s="25"/>
      <c r="J28" s="25"/>
      <c r="K28" s="25"/>
      <c r="L28" s="25"/>
      <c r="M28" s="25"/>
      <c r="N28" s="102" t="s">
        <v>1168</v>
      </c>
      <c r="O28" s="26" t="s">
        <v>1184</v>
      </c>
    </row>
    <row r="29" spans="1:15" ht="45">
      <c r="A29" s="22">
        <v>19</v>
      </c>
      <c r="B29" s="23" t="s">
        <v>1185</v>
      </c>
      <c r="C29" s="18" t="s">
        <v>1186</v>
      </c>
      <c r="D29" s="19" t="s">
        <v>189</v>
      </c>
      <c r="E29" s="24">
        <v>1</v>
      </c>
      <c r="F29" s="20">
        <f t="shared" si="0"/>
        <v>2</v>
      </c>
      <c r="G29" s="25"/>
      <c r="H29" s="25" t="s">
        <v>159</v>
      </c>
      <c r="I29" s="25"/>
      <c r="J29" s="25"/>
      <c r="K29" s="25"/>
      <c r="L29" s="25"/>
      <c r="M29" s="25"/>
      <c r="N29" s="102" t="s">
        <v>243</v>
      </c>
      <c r="O29" s="26" t="s">
        <v>1187</v>
      </c>
    </row>
    <row r="30" spans="1:15">
      <c r="A30" s="22">
        <v>20</v>
      </c>
      <c r="B30" s="23" t="s">
        <v>1139</v>
      </c>
      <c r="C30" s="18" t="s">
        <v>1138</v>
      </c>
      <c r="D30" s="19" t="s">
        <v>164</v>
      </c>
      <c r="E30" s="24"/>
      <c r="F30" s="20">
        <f t="shared" si="0"/>
        <v>8</v>
      </c>
      <c r="G30" s="25"/>
      <c r="H30" s="25"/>
      <c r="I30" s="25"/>
      <c r="J30" s="25"/>
      <c r="K30" s="25"/>
      <c r="L30" s="25"/>
      <c r="M30" s="25"/>
      <c r="N30" s="102" t="s">
        <v>1168</v>
      </c>
      <c r="O30" s="26" t="s">
        <v>1188</v>
      </c>
    </row>
    <row r="31" spans="1:15">
      <c r="A31" s="22">
        <v>21</v>
      </c>
      <c r="B31" s="23" t="s">
        <v>597</v>
      </c>
      <c r="C31" s="18" t="s">
        <v>598</v>
      </c>
      <c r="D31" s="19" t="s">
        <v>189</v>
      </c>
      <c r="E31" s="24">
        <v>10</v>
      </c>
      <c r="F31" s="20">
        <f t="shared" si="0"/>
        <v>11</v>
      </c>
      <c r="G31" s="25"/>
      <c r="H31" s="25" t="s">
        <v>159</v>
      </c>
      <c r="I31" s="25"/>
      <c r="J31" s="25"/>
      <c r="K31" s="25"/>
      <c r="L31" s="25"/>
      <c r="M31" s="25"/>
      <c r="N31" s="101" t="s">
        <v>599</v>
      </c>
      <c r="O31" s="26" t="s">
        <v>597</v>
      </c>
    </row>
    <row r="32" spans="1:15" ht="22.5">
      <c r="A32" s="22">
        <v>22</v>
      </c>
      <c r="B32" s="23" t="s">
        <v>1129</v>
      </c>
      <c r="C32" s="18" t="s">
        <v>608</v>
      </c>
      <c r="D32" s="19" t="s">
        <v>157</v>
      </c>
      <c r="E32" s="24">
        <v>80</v>
      </c>
      <c r="F32" s="20">
        <f t="shared" si="0"/>
        <v>81</v>
      </c>
      <c r="G32" s="25"/>
      <c r="H32" s="25" t="s">
        <v>159</v>
      </c>
      <c r="I32" s="25"/>
      <c r="J32" s="25"/>
      <c r="K32" s="25"/>
      <c r="L32" s="25"/>
      <c r="M32" s="25"/>
      <c r="N32" s="102" t="s">
        <v>609</v>
      </c>
      <c r="O32" s="26" t="s">
        <v>1189</v>
      </c>
    </row>
    <row r="33" spans="1:15" ht="22.5">
      <c r="A33" s="22">
        <v>23</v>
      </c>
      <c r="B33" s="23" t="s">
        <v>1190</v>
      </c>
      <c r="C33" s="18" t="s">
        <v>1191</v>
      </c>
      <c r="D33" s="19" t="s">
        <v>157</v>
      </c>
      <c r="E33" s="24">
        <v>10</v>
      </c>
      <c r="F33" s="20">
        <f t="shared" si="0"/>
        <v>11</v>
      </c>
      <c r="G33" s="25"/>
      <c r="H33" s="25" t="s">
        <v>159</v>
      </c>
      <c r="I33" s="25"/>
      <c r="J33" s="25"/>
      <c r="K33" s="25"/>
      <c r="L33" s="25"/>
      <c r="M33" s="25"/>
      <c r="N33" s="102" t="s">
        <v>609</v>
      </c>
      <c r="O33" s="26" t="s">
        <v>1192</v>
      </c>
    </row>
    <row r="34" spans="1:15">
      <c r="A34" s="22">
        <v>24</v>
      </c>
      <c r="B34" s="23" t="s">
        <v>1193</v>
      </c>
      <c r="C34" s="18" t="s">
        <v>1194</v>
      </c>
      <c r="D34" s="19" t="s">
        <v>157</v>
      </c>
      <c r="E34" s="24">
        <v>10</v>
      </c>
      <c r="F34" s="20">
        <f t="shared" si="0"/>
        <v>11</v>
      </c>
      <c r="G34" s="25"/>
      <c r="H34" s="25"/>
      <c r="I34" s="25"/>
      <c r="J34" s="25"/>
      <c r="K34" s="25"/>
      <c r="L34" s="25"/>
      <c r="M34" s="25"/>
      <c r="N34" s="101" t="s">
        <v>599</v>
      </c>
      <c r="O34" s="26" t="s">
        <v>597</v>
      </c>
    </row>
    <row r="35" spans="1:15" ht="22.5">
      <c r="A35" s="22">
        <v>25</v>
      </c>
      <c r="B35" s="23" t="s">
        <v>1195</v>
      </c>
      <c r="C35" s="18" t="s">
        <v>1196</v>
      </c>
      <c r="D35" s="19" t="s">
        <v>157</v>
      </c>
      <c r="E35" s="24">
        <v>80</v>
      </c>
      <c r="F35" s="20">
        <f t="shared" si="0"/>
        <v>81</v>
      </c>
      <c r="G35" s="25"/>
      <c r="H35" s="25"/>
      <c r="I35" s="25"/>
      <c r="J35" s="25"/>
      <c r="K35" s="25"/>
      <c r="L35" s="25"/>
      <c r="M35" s="25"/>
      <c r="N35" s="102" t="s">
        <v>609</v>
      </c>
      <c r="O35" s="26" t="s">
        <v>1197</v>
      </c>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88"/>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39584</v>
      </c>
      <c r="C50" s="31" t="s">
        <v>9</v>
      </c>
      <c r="D50" s="32" t="s">
        <v>297</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count="1">
    <dataValidation type="list" allowBlank="1" showInputMessage="1" showErrorMessage="1" sqref="J3" xr:uid="{00000000-0002-0000-10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4">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16.5" customHeight="1">
      <c r="A3" s="7"/>
      <c r="B3" s="333" t="s">
        <v>1198</v>
      </c>
      <c r="C3" s="334"/>
      <c r="D3" s="341" t="s">
        <v>1199</v>
      </c>
      <c r="E3" s="342"/>
      <c r="F3" s="342"/>
      <c r="G3" s="342"/>
      <c r="H3" s="342"/>
      <c r="I3" s="343"/>
      <c r="J3" s="344" t="s">
        <v>96</v>
      </c>
      <c r="K3" s="345"/>
      <c r="L3" s="327">
        <f>3+SUM(F11:F41)</f>
        <v>269</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37.5" customHeight="1">
      <c r="A6" s="338" t="s">
        <v>1200</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1201</v>
      </c>
      <c r="C11" s="18" t="s">
        <v>1202</v>
      </c>
      <c r="D11" s="19" t="s">
        <v>189</v>
      </c>
      <c r="E11" s="20">
        <v>2</v>
      </c>
      <c r="F11" s="20">
        <f t="shared" ref="F11:F19" si="0">IF(D11="varchar2",E11,IF(D11="number", 1+ROUNDUP(E11/2,0), IF(D11="date", 7, E11)))+IF(E11&gt;250,3,1)</f>
        <v>3</v>
      </c>
      <c r="G11" s="19" t="s">
        <v>158</v>
      </c>
      <c r="H11" s="19" t="s">
        <v>159</v>
      </c>
      <c r="I11" s="19"/>
      <c r="J11" s="19"/>
      <c r="K11" s="19"/>
      <c r="L11" s="19"/>
      <c r="M11" s="19"/>
      <c r="N11" s="101" t="s">
        <v>941</v>
      </c>
      <c r="O11" s="21" t="s">
        <v>1203</v>
      </c>
    </row>
    <row r="12" spans="1:15">
      <c r="A12" s="22">
        <v>2</v>
      </c>
      <c r="B12" s="23" t="s">
        <v>1113</v>
      </c>
      <c r="C12" s="18" t="s">
        <v>1114</v>
      </c>
      <c r="D12" s="19" t="s">
        <v>189</v>
      </c>
      <c r="E12" s="24">
        <v>16</v>
      </c>
      <c r="F12" s="20">
        <f t="shared" si="0"/>
        <v>17</v>
      </c>
      <c r="G12" s="25" t="s">
        <v>1204</v>
      </c>
      <c r="H12" s="25" t="s">
        <v>165</v>
      </c>
      <c r="I12" s="25"/>
      <c r="J12" s="25"/>
      <c r="K12" s="25"/>
      <c r="L12" s="25"/>
      <c r="M12" s="25"/>
      <c r="N12" s="102" t="s">
        <v>190</v>
      </c>
      <c r="O12" s="26" t="s">
        <v>1144</v>
      </c>
    </row>
    <row r="13" spans="1:15">
      <c r="A13" s="22">
        <v>3</v>
      </c>
      <c r="B13" s="23" t="s">
        <v>1146</v>
      </c>
      <c r="C13" s="18" t="s">
        <v>1147</v>
      </c>
      <c r="D13" s="19" t="s">
        <v>189</v>
      </c>
      <c r="E13" s="24">
        <v>1</v>
      </c>
      <c r="F13" s="20">
        <f t="shared" si="0"/>
        <v>2</v>
      </c>
      <c r="G13" s="25" t="s">
        <v>1204</v>
      </c>
      <c r="H13" s="25" t="s">
        <v>165</v>
      </c>
      <c r="I13" s="25"/>
      <c r="J13" s="25"/>
      <c r="K13" s="25"/>
      <c r="L13" s="25"/>
      <c r="M13" s="25"/>
      <c r="N13" s="102" t="s">
        <v>190</v>
      </c>
      <c r="O13" s="26" t="s">
        <v>1148</v>
      </c>
    </row>
    <row r="14" spans="1:15">
      <c r="A14" s="22">
        <v>4</v>
      </c>
      <c r="B14" s="23" t="s">
        <v>302</v>
      </c>
      <c r="C14" s="18" t="s">
        <v>1205</v>
      </c>
      <c r="D14" s="19" t="s">
        <v>157</v>
      </c>
      <c r="E14" s="24">
        <v>40</v>
      </c>
      <c r="F14" s="20">
        <f t="shared" si="0"/>
        <v>41</v>
      </c>
      <c r="G14" s="25"/>
      <c r="H14" s="25" t="s">
        <v>165</v>
      </c>
      <c r="I14" s="25"/>
      <c r="J14" s="25"/>
      <c r="K14" s="25"/>
      <c r="L14" s="25"/>
      <c r="M14" s="25"/>
      <c r="N14" s="102" t="s">
        <v>941</v>
      </c>
      <c r="O14" s="26" t="s">
        <v>1206</v>
      </c>
    </row>
    <row r="15" spans="1:15">
      <c r="A15" s="22">
        <v>5</v>
      </c>
      <c r="B15" s="23" t="s">
        <v>1207</v>
      </c>
      <c r="C15" s="18" t="s">
        <v>1208</v>
      </c>
      <c r="D15" s="19" t="s">
        <v>189</v>
      </c>
      <c r="E15" s="24">
        <v>1</v>
      </c>
      <c r="F15" s="20">
        <f t="shared" si="0"/>
        <v>2</v>
      </c>
      <c r="G15" s="25"/>
      <c r="H15" s="25"/>
      <c r="I15" s="25"/>
      <c r="J15" s="25"/>
      <c r="K15" s="25"/>
      <c r="L15" s="25"/>
      <c r="M15" s="25"/>
      <c r="N15" s="102" t="s">
        <v>388</v>
      </c>
      <c r="O15" s="26" t="s">
        <v>1209</v>
      </c>
    </row>
    <row r="16" spans="1:15">
      <c r="A16" s="22">
        <v>6</v>
      </c>
      <c r="B16" s="23" t="s">
        <v>1165</v>
      </c>
      <c r="C16" s="18" t="s">
        <v>1166</v>
      </c>
      <c r="D16" s="19" t="s">
        <v>157</v>
      </c>
      <c r="E16" s="24">
        <v>100</v>
      </c>
      <c r="F16" s="20">
        <f t="shared" si="0"/>
        <v>101</v>
      </c>
      <c r="G16" s="25"/>
      <c r="H16" s="25"/>
      <c r="I16" s="25"/>
      <c r="J16" s="25"/>
      <c r="K16" s="25"/>
      <c r="L16" s="25"/>
      <c r="M16" s="25"/>
      <c r="N16" s="102" t="s">
        <v>175</v>
      </c>
      <c r="O16" s="26" t="s">
        <v>1167</v>
      </c>
    </row>
    <row r="17" spans="1:15">
      <c r="A17" s="22">
        <v>7</v>
      </c>
      <c r="B17" s="23" t="s">
        <v>1210</v>
      </c>
      <c r="C17" s="18" t="s">
        <v>1194</v>
      </c>
      <c r="D17" s="19" t="s">
        <v>157</v>
      </c>
      <c r="E17" s="24">
        <v>10</v>
      </c>
      <c r="F17" s="20">
        <f t="shared" si="0"/>
        <v>11</v>
      </c>
      <c r="G17" s="25"/>
      <c r="H17" s="25"/>
      <c r="I17" s="25"/>
      <c r="J17" s="25"/>
      <c r="K17" s="25"/>
      <c r="L17" s="25"/>
      <c r="M17" s="25"/>
      <c r="N17" s="101" t="s">
        <v>599</v>
      </c>
      <c r="O17" s="26" t="s">
        <v>1211</v>
      </c>
    </row>
    <row r="18" spans="1:15">
      <c r="A18" s="22">
        <v>8</v>
      </c>
      <c r="B18" s="23" t="s">
        <v>1195</v>
      </c>
      <c r="C18" s="18" t="s">
        <v>1196</v>
      </c>
      <c r="D18" s="19" t="s">
        <v>157</v>
      </c>
      <c r="E18" s="24">
        <v>80</v>
      </c>
      <c r="F18" s="20">
        <f t="shared" si="0"/>
        <v>81</v>
      </c>
      <c r="G18" s="25"/>
      <c r="H18" s="25"/>
      <c r="I18" s="25"/>
      <c r="J18" s="25"/>
      <c r="K18" s="25"/>
      <c r="L18" s="25"/>
      <c r="M18" s="25"/>
      <c r="N18" s="102" t="s">
        <v>1212</v>
      </c>
      <c r="O18" s="26" t="s">
        <v>1197</v>
      </c>
    </row>
    <row r="19" spans="1:15">
      <c r="A19" s="22">
        <v>9</v>
      </c>
      <c r="B19" s="23" t="s">
        <v>1213</v>
      </c>
      <c r="C19" s="18" t="s">
        <v>1183</v>
      </c>
      <c r="D19" s="19" t="s">
        <v>164</v>
      </c>
      <c r="E19" s="24"/>
      <c r="F19" s="20">
        <f t="shared" si="0"/>
        <v>8</v>
      </c>
      <c r="G19" s="25"/>
      <c r="H19" s="25"/>
      <c r="I19" s="25"/>
      <c r="J19" s="25"/>
      <c r="K19" s="25"/>
      <c r="L19" s="25"/>
      <c r="M19" s="25"/>
      <c r="N19" s="102" t="s">
        <v>1168</v>
      </c>
      <c r="O19" s="26" t="s">
        <v>1214</v>
      </c>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39584</v>
      </c>
      <c r="C50" s="31" t="s">
        <v>9</v>
      </c>
      <c r="D50" s="32" t="s">
        <v>297</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disablePrompts="1" count="1">
    <dataValidation type="list" allowBlank="1" showInputMessage="1" showErrorMessage="1" sqref="J3" xr:uid="{00000000-0002-0000-11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31.5" customHeight="1">
      <c r="A3" s="7"/>
      <c r="B3" s="333" t="s">
        <v>1215</v>
      </c>
      <c r="C3" s="334"/>
      <c r="D3" s="341" t="s">
        <v>1216</v>
      </c>
      <c r="E3" s="342"/>
      <c r="F3" s="342"/>
      <c r="G3" s="342"/>
      <c r="H3" s="342"/>
      <c r="I3" s="343"/>
      <c r="J3" s="344" t="s">
        <v>96</v>
      </c>
      <c r="K3" s="345"/>
      <c r="L3" s="327">
        <f>3+SUM(F11:F41)</f>
        <v>26</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1217</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1218</v>
      </c>
      <c r="C11" s="18" t="s">
        <v>1219</v>
      </c>
      <c r="D11" s="19" t="s">
        <v>1220</v>
      </c>
      <c r="E11" s="20">
        <v>6</v>
      </c>
      <c r="F11" s="20">
        <f>IF(D11="varchar2",E11,IF(D11="number", 1+ROUNDUP(E11/2,0), IF(D11="date", 7, E11)))+IF(E11&gt;250,3,1)</f>
        <v>7</v>
      </c>
      <c r="G11" s="19" t="s">
        <v>158</v>
      </c>
      <c r="H11" s="19" t="s">
        <v>159</v>
      </c>
      <c r="I11" s="19"/>
      <c r="J11" s="19"/>
      <c r="K11" s="19"/>
      <c r="L11" s="19"/>
      <c r="M11" s="19"/>
      <c r="N11" s="102" t="s">
        <v>388</v>
      </c>
      <c r="O11" s="21" t="s">
        <v>1221</v>
      </c>
    </row>
    <row r="12" spans="1:15">
      <c r="A12" s="22">
        <v>2</v>
      </c>
      <c r="B12" s="23" t="s">
        <v>1222</v>
      </c>
      <c r="C12" s="18" t="s">
        <v>1223</v>
      </c>
      <c r="D12" s="19" t="s">
        <v>1224</v>
      </c>
      <c r="E12" s="24">
        <v>3</v>
      </c>
      <c r="F12" s="20">
        <f>IF(D12="varchar2",E12,IF(D12="number", 1+ROUNDUP(E12/2,0), IF(D12="date", 7, E12)))+IF(E12&gt;250,3,1)</f>
        <v>4</v>
      </c>
      <c r="G12" s="25"/>
      <c r="H12" s="25"/>
      <c r="I12" s="25"/>
      <c r="J12" s="25"/>
      <c r="K12" s="25"/>
      <c r="L12" s="25"/>
      <c r="M12" s="25"/>
      <c r="N12" s="102" t="s">
        <v>388</v>
      </c>
      <c r="O12" s="26" t="s">
        <v>1225</v>
      </c>
    </row>
    <row r="13" spans="1:15">
      <c r="A13" s="22">
        <v>3</v>
      </c>
      <c r="B13" s="23" t="s">
        <v>1226</v>
      </c>
      <c r="C13" s="18" t="s">
        <v>1227</v>
      </c>
      <c r="D13" s="19" t="s">
        <v>1224</v>
      </c>
      <c r="E13" s="24">
        <v>3</v>
      </c>
      <c r="F13" s="20">
        <f>IF(D13="varchar2",E13,IF(D13="number", 1+ROUNDUP(E13/2,0), IF(D13="date", 7, E13)))+IF(E13&gt;250,3,1)</f>
        <v>4</v>
      </c>
      <c r="G13" s="25"/>
      <c r="H13" s="25"/>
      <c r="I13" s="25"/>
      <c r="J13" s="25"/>
      <c r="K13" s="25"/>
      <c r="L13" s="25"/>
      <c r="M13" s="25"/>
      <c r="N13" s="102" t="s">
        <v>388</v>
      </c>
      <c r="O13" s="26" t="s">
        <v>1228</v>
      </c>
    </row>
    <row r="14" spans="1:15">
      <c r="A14" s="22">
        <v>4</v>
      </c>
      <c r="B14" s="23" t="s">
        <v>1229</v>
      </c>
      <c r="C14" s="18" t="s">
        <v>1230</v>
      </c>
      <c r="D14" s="19" t="s">
        <v>1224</v>
      </c>
      <c r="E14" s="24">
        <v>3</v>
      </c>
      <c r="F14" s="20">
        <f>IF(D14="varchar2",E14,IF(D14="number", 1+ROUNDUP(E14/2,0), IF(D14="date", 7, E14)))+IF(E14&gt;250,3,1)</f>
        <v>4</v>
      </c>
      <c r="G14" s="25"/>
      <c r="H14" s="25"/>
      <c r="I14" s="25"/>
      <c r="J14" s="25"/>
      <c r="K14" s="25"/>
      <c r="L14" s="25"/>
      <c r="M14" s="25"/>
      <c r="N14" s="102" t="s">
        <v>388</v>
      </c>
      <c r="O14" s="26" t="s">
        <v>1231</v>
      </c>
    </row>
    <row r="15" spans="1:15">
      <c r="A15" s="22">
        <v>5</v>
      </c>
      <c r="B15" s="23" t="s">
        <v>1232</v>
      </c>
      <c r="C15" s="18" t="s">
        <v>1233</v>
      </c>
      <c r="D15" s="19" t="s">
        <v>1224</v>
      </c>
      <c r="E15" s="24">
        <v>3</v>
      </c>
      <c r="F15" s="20">
        <f>IF(D15="varchar2",E15,IF(D15="number", 1+ROUNDUP(E15/2,0), IF(D15="date", 7, E15)))+IF(E15&gt;250,3,1)</f>
        <v>4</v>
      </c>
      <c r="G15" s="25"/>
      <c r="H15" s="25"/>
      <c r="I15" s="25"/>
      <c r="J15" s="25"/>
      <c r="K15" s="25"/>
      <c r="L15" s="25"/>
      <c r="M15" s="25"/>
      <c r="N15" s="102" t="s">
        <v>388</v>
      </c>
      <c r="O15" s="26" t="s">
        <v>1234</v>
      </c>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39584</v>
      </c>
      <c r="C50" s="31" t="s">
        <v>9</v>
      </c>
      <c r="D50" s="32" t="s">
        <v>297</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count="1">
    <dataValidation type="list" allowBlank="1" showInputMessage="1" showErrorMessage="1" sqref="J3" xr:uid="{00000000-0002-0000-12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7"/>
  <sheetViews>
    <sheetView showGridLines="0" topLeftCell="A13" zoomScale="85" zoomScaleNormal="85" workbookViewId="0">
      <selection activeCell="C17" sqref="C17"/>
    </sheetView>
  </sheetViews>
  <sheetFormatPr defaultColWidth="3.625" defaultRowHeight="15" outlineLevelCol="1"/>
  <cols>
    <col min="1" max="1" width="10.125" style="2" bestFit="1" customWidth="1"/>
    <col min="2" max="2" width="4.125" style="2" bestFit="1" customWidth="1"/>
    <col min="3" max="3" width="26.125" style="4" bestFit="1" customWidth="1"/>
    <col min="4" max="4" width="20.375" style="2" bestFit="1" customWidth="1"/>
    <col min="5" max="6" width="6.875" style="3" bestFit="1" customWidth="1"/>
    <col min="7" max="7" width="67.875" style="4" customWidth="1"/>
    <col min="8" max="10" width="20.5" style="4" hidden="1" customWidth="1" outlineLevel="1"/>
    <col min="11" max="11" width="3.625" style="4" collapsed="1"/>
    <col min="12" max="16384" width="3.625" style="4"/>
  </cols>
  <sheetData>
    <row r="1" spans="1:10" s="15" customFormat="1">
      <c r="A1" s="13" t="s">
        <v>57</v>
      </c>
      <c r="B1" s="14" t="s">
        <v>58</v>
      </c>
      <c r="C1" s="12" t="s">
        <v>59</v>
      </c>
      <c r="D1" s="12" t="s">
        <v>60</v>
      </c>
      <c r="E1" s="13" t="s">
        <v>61</v>
      </c>
      <c r="F1" s="13" t="s">
        <v>62</v>
      </c>
      <c r="G1" s="12" t="s">
        <v>63</v>
      </c>
      <c r="H1" s="12" t="s">
        <v>64</v>
      </c>
      <c r="I1" s="12" t="s">
        <v>65</v>
      </c>
      <c r="J1" s="12" t="s">
        <v>66</v>
      </c>
    </row>
    <row r="2" spans="1:10" ht="88.5" customHeight="1">
      <c r="A2" s="17" t="s">
        <v>67</v>
      </c>
      <c r="B2" s="16">
        <v>1</v>
      </c>
      <c r="C2" s="171" t="s">
        <v>68</v>
      </c>
      <c r="D2" s="17" t="s">
        <v>69</v>
      </c>
      <c r="E2" s="30" t="s">
        <v>70</v>
      </c>
      <c r="F2" s="16">
        <f>INDEX_DB!L3</f>
        <v>1856</v>
      </c>
      <c r="G2" s="16" t="str">
        <f>INDEX_DB!A6</f>
        <v>(1) 本テーブルは、図面の属性情報を管理する。
(2) 実体データの格納先ディレクトリは、メディア管理テーブルで行い、そのリレーションは、「メディアID」をキーに用いる。
(3) 実体ファイルの管理は、ファイル管理テーブルで行い、リレーションは、図番をキーに用いる。</v>
      </c>
      <c r="H2" s="16"/>
      <c r="I2" s="37"/>
      <c r="J2" s="37"/>
    </row>
    <row r="3" spans="1:10" ht="39" customHeight="1">
      <c r="A3" s="17" t="s">
        <v>67</v>
      </c>
      <c r="B3" s="16">
        <v>2</v>
      </c>
      <c r="C3" s="171" t="s">
        <v>71</v>
      </c>
      <c r="D3" s="17" t="s">
        <v>72</v>
      </c>
      <c r="E3" s="63" t="s">
        <v>73</v>
      </c>
      <c r="F3" s="16">
        <f>FILE_DB!L3</f>
        <v>91</v>
      </c>
      <c r="G3" s="16" t="str">
        <f>FILE_DB!A6</f>
        <v>(1) 本テーブルは、図面の実体ファイル名を管理する。
(2) １図番に対して、1種類のファイルしか存在しない。（前提）</v>
      </c>
      <c r="H3" s="16"/>
      <c r="I3" s="37"/>
      <c r="J3" s="37"/>
    </row>
    <row r="4" spans="1:10" ht="39.75" customHeight="1">
      <c r="A4" s="17" t="s">
        <v>67</v>
      </c>
      <c r="B4" s="16">
        <v>3</v>
      </c>
      <c r="C4" s="171" t="s">
        <v>74</v>
      </c>
      <c r="D4" s="17" t="s">
        <v>75</v>
      </c>
      <c r="E4" s="63" t="s">
        <v>73</v>
      </c>
      <c r="F4" s="16">
        <f>MEDIA_DB!L3</f>
        <v>527</v>
      </c>
      <c r="G4" s="16" t="str">
        <f>MEDIA_DB!A6</f>
        <v>(1) 本テーブルは、図面の実体ファイルの格納先情報を管理するテーブルである。
(2) 実体ファイルの格納領域が不足した場合にも対応できる構造とする。</v>
      </c>
      <c r="H4" s="16"/>
      <c r="I4" s="37"/>
      <c r="J4" s="37"/>
    </row>
    <row r="5" spans="1:10" ht="54" customHeight="1">
      <c r="A5" s="17" t="s">
        <v>76</v>
      </c>
      <c r="B5" s="16">
        <v>4</v>
      </c>
      <c r="C5" s="171" t="s">
        <v>77</v>
      </c>
      <c r="D5" s="17" t="s">
        <v>78</v>
      </c>
      <c r="E5" s="30" t="s">
        <v>70</v>
      </c>
      <c r="F5" s="16">
        <f>ADMIN_SETTING_MASTER!L3</f>
        <v>340</v>
      </c>
      <c r="G5" s="16" t="str">
        <f>ADMIN_SETTING_MASTER!A6</f>
        <v>(1) システムが使用する各種設定情報を管理するテーブル。
(2) データベースにアクセスできない場合やデータベースに接続するための設定情報などは、別途、個別に設定ファイルを用意する。</v>
      </c>
      <c r="H5" s="16"/>
      <c r="I5" s="37"/>
      <c r="J5" s="37"/>
    </row>
    <row r="6" spans="1:10" ht="103.5" customHeight="1">
      <c r="A6" s="17" t="s">
        <v>79</v>
      </c>
      <c r="B6" s="16">
        <v>5</v>
      </c>
      <c r="C6" s="171" t="s">
        <v>80</v>
      </c>
      <c r="D6" s="17" t="s">
        <v>81</v>
      </c>
      <c r="E6" s="30" t="s">
        <v>70</v>
      </c>
      <c r="F6" s="16">
        <f>USER_MASTER!L3</f>
        <v>2025</v>
      </c>
      <c r="G6" s="16" t="str">
        <f>USER_MASTER!A6</f>
        <v xml:space="preserve">(1) 本システムを利用するユーザ情報を格納するマスターテーブル。
(2) マスターテーブルは、ポータル側のマスターテーブルの情報を元に定期的に更新をする。
     但し、テーブルの利用者グループなどの情報については、マニュアルで更新する必要がある。
(3) 検索画面の検索項目や表示項目についても、本テーブルで管理するものとする。
</v>
      </c>
      <c r="H6" s="16"/>
      <c r="I6" s="37"/>
      <c r="J6" s="37"/>
    </row>
    <row r="7" spans="1:10" ht="59.25" customHeight="1">
      <c r="A7" s="17" t="s">
        <v>79</v>
      </c>
      <c r="B7" s="16">
        <v>6</v>
      </c>
      <c r="C7" s="171" t="s">
        <v>82</v>
      </c>
      <c r="D7" s="17" t="s">
        <v>83</v>
      </c>
      <c r="E7" s="30" t="s">
        <v>70</v>
      </c>
      <c r="F7" s="16">
        <f>DEPARTMENT_MASTER!L3</f>
        <v>21</v>
      </c>
      <c r="G7" s="16" t="str">
        <f>DEPARTMENT_MASTER!A6</f>
        <v>(1) 原価部門情報を格納するマスターテーブル。
(2) マスターテーブルは、ホスト側のマスターテーブルの情報を元に定期的に更新をする。</v>
      </c>
      <c r="H7" s="16"/>
      <c r="I7" s="37"/>
      <c r="J7" s="37"/>
    </row>
    <row r="8" spans="1:10" ht="116.25" customHeight="1">
      <c r="A8" s="17" t="s">
        <v>79</v>
      </c>
      <c r="B8" s="16">
        <v>7</v>
      </c>
      <c r="C8" s="171" t="s">
        <v>84</v>
      </c>
      <c r="D8" s="17" t="s">
        <v>85</v>
      </c>
      <c r="E8" s="30" t="s">
        <v>70</v>
      </c>
      <c r="F8" s="16">
        <f>USER_GROUP_MASTER!L3</f>
        <v>237</v>
      </c>
      <c r="G8" s="16" t="str">
        <f>USER_GROUP_MASTER!A6</f>
        <v xml:space="preserve">(1) 利用者グループ情報を格納するマスターテーブル。
(2) 利用者グループとは、共通のアクセス権限やプリンタリソースを持つ部門や利用者をグループとして、まとめたものである。
(3) マスターテーブルは、ホスト側のマスターテーブルの情報を元に定期的に更新をする。
(4) 利用者グループごとに利用可能なプリンタ情報は、最大10個までとし、本テーブルでプリンタIDを管理する。
</v>
      </c>
      <c r="H8" s="16"/>
      <c r="I8" s="37"/>
      <c r="J8" s="37"/>
    </row>
    <row r="9" spans="1:10" ht="42" customHeight="1">
      <c r="A9" s="17" t="s">
        <v>86</v>
      </c>
      <c r="B9" s="16">
        <v>8</v>
      </c>
      <c r="C9" s="171" t="s">
        <v>87</v>
      </c>
      <c r="D9" s="17" t="s">
        <v>88</v>
      </c>
      <c r="E9" s="30" t="s">
        <v>70</v>
      </c>
      <c r="F9" s="16">
        <f>ACCESS_LEVEL_MASTER!L3</f>
        <v>76</v>
      </c>
      <c r="G9" s="16" t="str">
        <f>ACCESS_LEVEL_MASTER!A6</f>
        <v>(1) アクセスレベルを定義するマスター
(2) アクセスレベルは、図面の種類毎に付与されるセキュリティーコードのこと。</v>
      </c>
      <c r="H9" s="16"/>
      <c r="I9" s="37"/>
      <c r="J9" s="37"/>
    </row>
    <row r="10" spans="1:10" ht="210" customHeight="1">
      <c r="A10" s="17" t="s">
        <v>86</v>
      </c>
      <c r="B10" s="16">
        <v>9</v>
      </c>
      <c r="C10" s="171" t="s">
        <v>89</v>
      </c>
      <c r="D10" s="17" t="s">
        <v>90</v>
      </c>
      <c r="E10" s="30" t="s">
        <v>70</v>
      </c>
      <c r="F10" s="16">
        <f>USER_GRP_ACL_RELATION!L3</f>
        <v>13</v>
      </c>
      <c r="G10" s="16" t="str">
        <f>USER_GRP_ACL_RELATION!A6</f>
        <v xml:space="preserve">(1) 利用者グループとアクセスレベルの間の関連テーブル
(2) アクセスレベルは、今後も増えることが予想されれるので、利用者グループマスターに含めず関係テーブルとした。
(3) アクセスレベル値について
    アクセスレベル値は、処理をしやすくするために数値で表現する
  １ 検索・参照権限 検索リスト表示及びPDF形式での図面の閲覧が可能だが、印刷はできない。
  ２ 印刷権限  検索リスト表示及びTIFF/PDF形式での図面の閲覧が可能で、かつ印刷も可能。
     TIFF/PDFの選択は利用者グループマスターの閲覧フォーマットフラグ（VIEW_PRINT_DOC）で行う。
  ３ 変更権限  アクセスレベルの変更権限を有する。この権限は、一般的に、当該ドキュメント種類の作成部門及びシステム管理者が保有。
</v>
      </c>
      <c r="H10" s="16"/>
      <c r="I10" s="37"/>
      <c r="J10" s="37"/>
    </row>
    <row r="11" spans="1:10" ht="51.75" customHeight="1">
      <c r="A11" s="17" t="s">
        <v>91</v>
      </c>
      <c r="B11" s="16">
        <v>10</v>
      </c>
      <c r="C11" s="176" t="s">
        <v>92</v>
      </c>
      <c r="D11" s="17" t="s">
        <v>93</v>
      </c>
      <c r="E11" s="30" t="s">
        <v>70</v>
      </c>
      <c r="F11" s="16">
        <f>'PRINTER_LIST（廃止）'!L3</f>
        <v>708</v>
      </c>
      <c r="G11" s="16" t="str">
        <f>PRINTER_LIST!$A$6</f>
        <v xml:space="preserve">(1)本システムで利用可能なプリンタを管理するリスト
(2)従来のPRINTER_LISTを廃止すると、WEBアプリの修正が必要になるので、OJ1,OJ2のPRINTER_MASTERを使って生成されうビューに変更
</v>
      </c>
      <c r="H11" s="16"/>
      <c r="I11" s="37"/>
      <c r="J11" s="37"/>
    </row>
    <row r="12" spans="1:10" s="39" customFormat="1" ht="123.75" customHeight="1">
      <c r="A12" s="38" t="s">
        <v>91</v>
      </c>
      <c r="B12" s="16">
        <v>11</v>
      </c>
      <c r="C12" s="171" t="s">
        <v>94</v>
      </c>
      <c r="D12" s="17" t="s">
        <v>95</v>
      </c>
      <c r="E12" s="63" t="s">
        <v>96</v>
      </c>
      <c r="F12" s="16">
        <f>PRINT_REQUEST_TABLE!L3</f>
        <v>281</v>
      </c>
      <c r="G12" s="16" t="str">
        <f>PRINT_REQUEST_TABLE!A6</f>
        <v xml:space="preserve">(1) 参考図の出力指示を格納するテーブル　（参考図出力キュー）
(2) Web検索画面から、参考図の出力指示が行なわれると、Webアプリケーションサーバが本テーブルにその要求を書き込む。
(3) プリントサーバ側は、このテーブルを常時監視して、出図要求を指定プリンタに出力し、その後、ステータスを更新する。
(4) 出図処理されたレコードは、一定期間経過すると、クリーンアップ処理により、自動的に削除される。　尚、処理済みレコードの保持期間は、設定ファイルで指定される。
</v>
      </c>
      <c r="H12" s="16"/>
      <c r="I12" s="16"/>
      <c r="J12" s="16"/>
    </row>
    <row r="13" spans="1:10" ht="250.5" customHeight="1">
      <c r="A13" s="17" t="s">
        <v>91</v>
      </c>
      <c r="B13" s="16">
        <v>12</v>
      </c>
      <c r="C13" s="171" t="s">
        <v>97</v>
      </c>
      <c r="D13" s="17" t="s">
        <v>98</v>
      </c>
      <c r="E13" s="63" t="s">
        <v>96</v>
      </c>
      <c r="F13" s="16">
        <f>JOB_REQUEST_TABLE!L3</f>
        <v>534</v>
      </c>
      <c r="G13" s="16" t="str">
        <f>JOB_REQUEST_TABLE!A6</f>
        <v xml:space="preserve">(1) 原図庫への作業依頼を格納するテーブル　（原図庫作業依頼キュー）
(2) 原図庫作業依頼画面から、依頼や指示が行なわれると、Webアプリケーションサーバが本テーブルにその要求を書き込む。
(3) 依頼区分は、全部で４種類あり、依頼区分により判断する。
    依頼区分
       A 図面登録依頼 Webアプリ側で図番展開されて、未登録図面の情報が格納される
       B 図面出力指示 Webアプリ側で図番展開されて、未登録図面の情報が格納される
       C 原図借用依頼 Webアプリ側で画面に入力された図番単位の借用依頼情報が格納される
       D 図面以外焼付け Webアプリ側で画面に入力された図面以外のドキュメントの焼付け依頼情報が格納される
(4) プリントサーバ側は、このテーブルを常時監視して、出図要求を指定プリンタに出力し、その後、ステータスを更新する。
(5) 出図処理されたレコードは、一定期間経過すると、クリーンアップ処理により、自動的に削除される。　尚、処理済みレコードの保持期間は、設定ファイルで指定される。
</v>
      </c>
      <c r="H13" s="16"/>
      <c r="I13" s="37"/>
      <c r="J13" s="37"/>
    </row>
    <row r="14" spans="1:10" s="39" customFormat="1" ht="62.25" customHeight="1">
      <c r="A14" s="38" t="s">
        <v>91</v>
      </c>
      <c r="B14" s="16">
        <v>13</v>
      </c>
      <c r="C14" s="171" t="s">
        <v>99</v>
      </c>
      <c r="D14" s="17" t="s">
        <v>100</v>
      </c>
      <c r="E14" s="63" t="s">
        <v>96</v>
      </c>
      <c r="F14" s="16">
        <f>JOB_REQUEST_EXPAND_TABLE!L3</f>
        <v>269</v>
      </c>
      <c r="G14" s="16" t="str">
        <f>JOB_REQUEST_EXPAND_TABLE!A6</f>
        <v xml:space="preserve">(1) 原図庫への作業依頼を格納するテーブル　（原図庫作業依頼キュー）
(2) 原図庫作業依頼画面から、依頼や指示が行なわれると、Webアプリケーションサーバが本テーブルにその要求を書き込む。
</v>
      </c>
      <c r="H14" s="16"/>
      <c r="I14" s="16"/>
      <c r="J14" s="16"/>
    </row>
    <row r="15" spans="1:10" ht="99.75" customHeight="1">
      <c r="A15" s="38" t="s">
        <v>91</v>
      </c>
      <c r="B15" s="16">
        <v>14</v>
      </c>
      <c r="C15" s="171" t="s">
        <v>101</v>
      </c>
      <c r="D15" s="17" t="s">
        <v>102</v>
      </c>
      <c r="E15" s="63" t="s">
        <v>96</v>
      </c>
      <c r="F15" s="16">
        <f>JOB_REQUEST_SEQUENCE!L3</f>
        <v>26</v>
      </c>
      <c r="G15" s="16" t="str">
        <f>JOB_REQUEST_SEQUENCE!A6</f>
        <v xml:space="preserve">(1) 原図庫への作業依頼のジョブＩＤを取得するためのシーケンス番号を格納するテーブル
(2) 同一年月日では、同じレコードを使用するので、本テーブルを使ってユニークな番号を採番する
    （例）　03/12/16に最初に図面登録依頼をするとA031216-001、次に図面出力指示をするとB031216-002となる。
</v>
      </c>
      <c r="H15" s="16"/>
      <c r="I15" s="37"/>
      <c r="J15" s="37"/>
    </row>
    <row r="16" spans="1:10" ht="47.25" customHeight="1">
      <c r="A16" s="38" t="s">
        <v>67</v>
      </c>
      <c r="B16" s="16">
        <v>15</v>
      </c>
      <c r="C16" s="171" t="s">
        <v>103</v>
      </c>
      <c r="D16" s="17" t="s">
        <v>104</v>
      </c>
      <c r="E16" s="30" t="s">
        <v>70</v>
      </c>
      <c r="F16" s="16">
        <f>MESSAGE_MASTER!L3</f>
        <v>112</v>
      </c>
      <c r="G16" s="16" t="str">
        <f>MESSAGE_MASTER!A6</f>
        <v xml:space="preserve">(1) システムで使用するメッセージを管理するマスター　
(2) 利用するアプリ毎にメッセージを管理できる。
</v>
      </c>
      <c r="H16" s="16"/>
      <c r="I16" s="37"/>
      <c r="J16" s="37"/>
    </row>
    <row r="17" spans="1:10" ht="55.5" customHeight="1">
      <c r="A17" s="38" t="s">
        <v>91</v>
      </c>
      <c r="B17" s="16">
        <v>16</v>
      </c>
      <c r="C17" s="171" t="s">
        <v>105</v>
      </c>
      <c r="D17" s="17" t="s">
        <v>106</v>
      </c>
      <c r="E17" s="63" t="s">
        <v>96</v>
      </c>
      <c r="F17" s="16">
        <f>SEISAN_SHUTSUZU_TABLE!L3</f>
        <v>112</v>
      </c>
      <c r="G17" s="16" t="str">
        <f>SEISAN_SHUTSUZU_TABLE!A6</f>
        <v>(1) 生産用図面出力のキューテーブル。
(2) 本テーブルは、生産出図サーバと出図指示端末間でのジョブ制御を行うためのテーブルです。</v>
      </c>
      <c r="H17" s="16"/>
      <c r="I17" s="37"/>
      <c r="J17" s="37"/>
    </row>
    <row r="18" spans="1:10" ht="46.5" customHeight="1">
      <c r="A18" s="38" t="s">
        <v>91</v>
      </c>
      <c r="B18" s="16">
        <v>17</v>
      </c>
      <c r="C18" s="171" t="s">
        <v>107</v>
      </c>
      <c r="D18" s="17" t="s">
        <v>108</v>
      </c>
      <c r="E18" s="63" t="s">
        <v>96</v>
      </c>
      <c r="F18" s="16">
        <f>PRINT_CONTROL_TABLE!L3</f>
        <v>80</v>
      </c>
      <c r="G18" s="16" t="str">
        <f>PRINT_CONTROL_TABLE!A6</f>
        <v>(1) 生産用図面出力のプログラムを制御するための内部テーブル。
本テーブルは、1行のレコードからなるテーブルです。</v>
      </c>
      <c r="H18" s="16"/>
      <c r="I18" s="37"/>
      <c r="J18" s="37"/>
    </row>
    <row r="19" spans="1:10" ht="24" customHeight="1">
      <c r="A19" s="38" t="s">
        <v>109</v>
      </c>
      <c r="B19" s="16">
        <v>18</v>
      </c>
      <c r="C19" s="171" t="s">
        <v>110</v>
      </c>
      <c r="D19" s="17" t="s">
        <v>111</v>
      </c>
      <c r="E19" s="63" t="s">
        <v>70</v>
      </c>
      <c r="F19" s="16">
        <f>DRWG_NO_RELATION!$L$3</f>
        <v>85</v>
      </c>
      <c r="G19" s="16" t="str">
        <f>DRWG_NO_RELATION!$A$6</f>
        <v>(1) 1物2品番対応の新旧品番の関係テーブル。</v>
      </c>
      <c r="H19" s="16"/>
      <c r="I19" s="37"/>
      <c r="J19" s="37"/>
    </row>
    <row r="20" spans="1:10" ht="31.5" customHeight="1">
      <c r="A20" s="38" t="s">
        <v>112</v>
      </c>
      <c r="B20" s="16">
        <v>19</v>
      </c>
      <c r="C20" s="171" t="s">
        <v>113</v>
      </c>
      <c r="D20" s="17" t="s">
        <v>114</v>
      </c>
      <c r="E20" s="63" t="s">
        <v>70</v>
      </c>
      <c r="F20" s="16">
        <f>USER_ID_CONVERSION!$L$3</f>
        <v>69</v>
      </c>
      <c r="G20" s="16" t="str">
        <f>USER_ID_CONVERSION!$A$6</f>
        <v>(1) 外部システムで管理するユーザIDで、DRASAPにアクセスする場合のユーザID変換テーブル。</v>
      </c>
      <c r="H20" s="16"/>
      <c r="I20" s="37"/>
      <c r="J20" s="37"/>
    </row>
    <row r="21" spans="1:10" ht="28.5" customHeight="1">
      <c r="A21" s="38" t="s">
        <v>109</v>
      </c>
      <c r="B21" s="16">
        <v>20</v>
      </c>
      <c r="C21" s="171" t="s">
        <v>115</v>
      </c>
      <c r="D21" s="17" t="s">
        <v>116</v>
      </c>
      <c r="E21" s="63" t="s">
        <v>70</v>
      </c>
      <c r="F21" s="16">
        <f>DRWGNO_PREFIX_MASTER!$L$3</f>
        <v>8</v>
      </c>
      <c r="G21" s="16" t="str">
        <f>DRWGNO_PREFIX_MASTER!$A$6</f>
        <v>(1) 新旧図番を区別する図番の先頭文字列を定義するマスターテーブル</v>
      </c>
      <c r="H21" s="16"/>
      <c r="I21" s="37"/>
      <c r="J21" s="37"/>
    </row>
    <row r="22" spans="1:10" ht="15.75">
      <c r="A22" s="17" t="s">
        <v>76</v>
      </c>
      <c r="B22" s="16">
        <v>21</v>
      </c>
      <c r="C22" s="171" t="s">
        <v>117</v>
      </c>
      <c r="D22" s="17" t="s">
        <v>118</v>
      </c>
      <c r="E22" s="30" t="s">
        <v>119</v>
      </c>
      <c r="F22" s="16">
        <f>SEARCH_INDEX_VIEW!$L$3</f>
        <v>1645</v>
      </c>
      <c r="G22" s="16" t="str">
        <f>SEARCH_INDEX_VIEW!$A$6</f>
        <v>(1) 外部に公開する為に作成した属性検索用View</v>
      </c>
      <c r="H22" s="16"/>
      <c r="I22" s="37"/>
      <c r="J22" s="37"/>
    </row>
    <row r="23" spans="1:10" ht="30">
      <c r="A23" s="17" t="s">
        <v>76</v>
      </c>
      <c r="B23" s="16">
        <v>22</v>
      </c>
      <c r="C23" s="171" t="s">
        <v>120</v>
      </c>
      <c r="D23" s="17" t="s">
        <v>121</v>
      </c>
      <c r="E23" s="63" t="s">
        <v>96</v>
      </c>
      <c r="F23" s="16">
        <f>ACL_UPDATE_NO_SEQUENCE!$L$3</f>
        <v>16</v>
      </c>
      <c r="G23" s="16" t="str">
        <f>ACL_UPDATE_NO_SEQUENCE!$A$6</f>
        <v>(1) 本テーブルは、アクセスレベル変更時の管理NOを管理する。
(2) ACL一括更新用と既存ACL変更画面用に2種類の管理NOを持つ。</v>
      </c>
      <c r="H23" s="16"/>
      <c r="I23" s="37"/>
      <c r="J23" s="37"/>
    </row>
    <row r="24" spans="1:10" ht="33.75" customHeight="1">
      <c r="A24" s="17" t="s">
        <v>76</v>
      </c>
      <c r="B24" s="16">
        <v>23</v>
      </c>
      <c r="C24" s="171" t="s">
        <v>122</v>
      </c>
      <c r="D24" s="17" t="s">
        <v>123</v>
      </c>
      <c r="E24" s="63" t="s">
        <v>96</v>
      </c>
      <c r="F24" s="16">
        <f>ACL_UPLOAD_TABLE!$L$3</f>
        <v>407</v>
      </c>
      <c r="G24" s="16" t="str">
        <f>ACL_UPLOAD_TABLE!$A$6</f>
        <v>(1) 本テーブルは、ACL一括更新のアップロードデータを管理する。
(2) １ユーザに対して、1セットのデータを存在する。</v>
      </c>
      <c r="H24" s="16"/>
      <c r="I24" s="37"/>
      <c r="J24" s="37"/>
    </row>
    <row r="25" spans="1:10" s="40" customFormat="1" ht="45" customHeight="1">
      <c r="A25" s="38" t="s">
        <v>76</v>
      </c>
      <c r="B25" s="16">
        <v>24</v>
      </c>
      <c r="C25" s="171" t="s">
        <v>124</v>
      </c>
      <c r="D25" s="38" t="s">
        <v>125</v>
      </c>
      <c r="E25" s="63" t="s">
        <v>73</v>
      </c>
      <c r="F25" s="16">
        <f>ACL_UPDATABLE_CONDITION_MASTER!$L$3</f>
        <v>9</v>
      </c>
      <c r="G25" s="16" t="str">
        <f>ACL_UPDATABLE_CONDITION_MASTER!$A$6</f>
        <v>(1) 本テーブルは、アクセスレベル一括更新時の更新可能ケースを管理する。
(2) アップロードデータ（変更後）とDRASAP登録データ（変更前）を比較する。本テーブルに登録されているケースは変更可能とし、その他ケースは更新しない（エラーとする）</v>
      </c>
      <c r="H25" s="27"/>
      <c r="I25" s="27"/>
      <c r="J25" s="27"/>
    </row>
    <row r="26" spans="1:10" ht="15.75">
      <c r="A26" s="17" t="s">
        <v>76</v>
      </c>
      <c r="B26" s="16">
        <v>25</v>
      </c>
      <c r="C26" s="171" t="s">
        <v>117</v>
      </c>
      <c r="D26" s="17" t="s">
        <v>118</v>
      </c>
      <c r="E26" s="30" t="s">
        <v>119</v>
      </c>
      <c r="F26" s="16">
        <f>SEARCH_INDEX_VIEW!$L$3</f>
        <v>1645</v>
      </c>
      <c r="G26" s="16" t="str">
        <f>SEARCH_INDEX_VIEW!$A$6</f>
        <v>(1) 外部に公開する為に作成した属性検索用View</v>
      </c>
      <c r="H26" s="16"/>
      <c r="I26" s="37"/>
      <c r="J26" s="37"/>
    </row>
    <row r="27" spans="1:10" ht="15.75">
      <c r="A27" s="17" t="s">
        <v>76</v>
      </c>
      <c r="B27" s="16">
        <v>26</v>
      </c>
      <c r="C27" s="172" t="s">
        <v>126</v>
      </c>
      <c r="D27" s="133" t="s">
        <v>127</v>
      </c>
      <c r="E27" s="133" t="s">
        <v>73</v>
      </c>
      <c r="F27" s="133"/>
      <c r="G27" s="133" t="s">
        <v>128</v>
      </c>
    </row>
  </sheetData>
  <phoneticPr fontId="14"/>
  <dataValidations disablePrompts="1" count="2">
    <dataValidation type="list" allowBlank="1" showInputMessage="1" showErrorMessage="1" sqref="E2:E26" xr:uid="{00000000-0002-0000-0100-000000000000}">
      <formula1>ENTITY_TYPE</formula1>
    </dataValidation>
    <dataValidation type="list" allowBlank="1" showInputMessage="1" showErrorMessage="1" sqref="E27" xr:uid="{00000000-0002-0000-0100-000001000000}">
      <formula1>EntityTYpe</formula1>
    </dataValidation>
  </dataValidations>
  <hyperlinks>
    <hyperlink ref="C2" location="INDEX_DB!Print_Titles" display="INDEX_DB" xr:uid="{00000000-0004-0000-0100-000000000000}"/>
    <hyperlink ref="C3" location="FILE_DB!Print_Titles" display="FILE_DB" xr:uid="{00000000-0004-0000-0100-000001000000}"/>
    <hyperlink ref="C4" location="MEDIA_DB!Print_Titles" display="MEDIA_DB" xr:uid="{00000000-0004-0000-0100-000002000000}"/>
    <hyperlink ref="C5" location="ADMIN_SETTING_MASTER!Print_Titles" display="ADMIN_SETTING_MASTER" xr:uid="{00000000-0004-0000-0100-000003000000}"/>
    <hyperlink ref="C7" location="DEPARTMENT_MASTER!Print_Titles" display="DEPARTMENT_MASTER" xr:uid="{00000000-0004-0000-0100-000004000000}"/>
    <hyperlink ref="C8" location="USER_GROUP_MASTER!Print_Titles" display="USER_GROUP_MASTER" xr:uid="{00000000-0004-0000-0100-000005000000}"/>
    <hyperlink ref="C9" location="ACCESS_LEVEL_MASTER!Print_Titles" display="ACCESS_LEVEL_MASTER" xr:uid="{00000000-0004-0000-0100-000006000000}"/>
    <hyperlink ref="C10" location="USER_GRP_ACL_RELATION!Print_Titles" display="USER_GRP_ACL_RELATION" xr:uid="{00000000-0004-0000-0100-000007000000}"/>
    <hyperlink ref="C12" location="PRINT_REQUEST_TABLE!Print_Titles" display="PRINT_REQUEST_TABLE" xr:uid="{00000000-0004-0000-0100-000008000000}"/>
    <hyperlink ref="C13" location="JOB_REQUEST_TABLE!Print_Titles" display="JOB_REQUEST_TABLE" xr:uid="{00000000-0004-0000-0100-000009000000}"/>
    <hyperlink ref="C14" location="JOB_REQUEST_EXPAND_TABLE!Print_Titles" display="JOB_REQUEST_EXPAND_TABLE" xr:uid="{00000000-0004-0000-0100-00000A000000}"/>
    <hyperlink ref="C15" location="JOB_REQUEST_SEQUENCE!Print_Titles" display="JOB_REQUEST_SEQUENCE" xr:uid="{00000000-0004-0000-0100-00000B000000}"/>
    <hyperlink ref="C16" location="MESSAGE_MASTER!Print_Titles" display="MESSAGE_MASTER" xr:uid="{00000000-0004-0000-0100-00000C000000}"/>
    <hyperlink ref="C6" location="USER_MASTER!Print_Titles" display="USER_MASTER" xr:uid="{00000000-0004-0000-0100-00000D000000}"/>
    <hyperlink ref="C17" location="SEISAN_SHUTSUZU_TABLE!Print_Titles" display="SEISAN_SHUTSUZU_TABLE" xr:uid="{00000000-0004-0000-0100-00000E000000}"/>
    <hyperlink ref="C18" location="PRINT_CONTROL_TABLE!Print_Titles" display="PRINT_CONTROL_TABLE" xr:uid="{00000000-0004-0000-0100-00000F000000}"/>
    <hyperlink ref="C19" location="DRWG_NO_RELATION!Print_Titles" display="DRWN_NO_RELATION" xr:uid="{00000000-0004-0000-0100-000010000000}"/>
    <hyperlink ref="C20" location="USER_ID_CONVERSION!Print_Titles" display="USER_ID_CONVERSION" xr:uid="{00000000-0004-0000-0100-000011000000}"/>
    <hyperlink ref="C21" location="DRWGNO_PREFIX_MASTER!A1" display="DRWGNO_PREFIX_MASTER" xr:uid="{00000000-0004-0000-0100-000012000000}"/>
    <hyperlink ref="C22" location="SEARCH_INDEX_VIEW!A1" display="SEARCH_INDEX_VIEW" xr:uid="{00000000-0004-0000-0100-000013000000}"/>
    <hyperlink ref="C23" location="ACL_UPDATE_NO_SEQUENCE!A1" display="ACL_UPDATE_NO_SEQUENCE" xr:uid="{00000000-0004-0000-0100-000014000000}"/>
    <hyperlink ref="C24" location="ACL_UPLOAD_TABLE!A1" display="ACL_UPLOAD_TABLE" xr:uid="{00000000-0004-0000-0100-000015000000}"/>
    <hyperlink ref="C25" location="ACL_UPDATABLE_CONDITION_MASTER!A1" display="ACL_UPDATABLE_CONDITION_MASTER" xr:uid="{00000000-0004-0000-0100-000016000000}"/>
    <hyperlink ref="C26" location="SEARCH_INDEX_VIEW!A1" display="SEARCH_INDEX_VIEW" xr:uid="{00000000-0004-0000-0100-000017000000}"/>
    <hyperlink ref="C27" location="PRINTER_ASSIGN_MASTER!A1" display="PRINTER_ASSIGN_MASTER" xr:uid="{00000000-0004-0000-0100-000018000000}"/>
    <hyperlink ref="C11" location="PRINTER_LIST!A1" display="PRINTER_LIST" xr:uid="{00000000-0004-0000-0100-000019000000}"/>
  </hyperlinks>
  <pageMargins left="0.59055118110236227" right="0.59055118110236227" top="1.1811023622047245" bottom="0.78740157480314965" header="0.51181102362204722" footer="0.51181102362204722"/>
  <pageSetup paperSize="8" scale="96" fitToHeight="6" orientation="portrait" r:id="rId1"/>
  <headerFooter alignWithMargins="0">
    <oddHeader>&amp;L&amp;8文書&amp;"Arial,標準"ID: A201
&amp;"ＭＳ Ｐゴシック,標準"印刷日&amp;"Arial,標準": &amp;D&amp;C&amp;14&amp;Uテーブル一覧</oddHeader>
    <oddFooter>&amp;L&amp;8ファイル名：&amp;"Arial,標準" &amp;F&amp;C&amp;"Arial,標準"&amp;8&amp;P/&amp;N&amp;R&amp;8
&amp;"Arial,標準"Copyright (C) 2006-2011 Océ-Japan Corporation all right reserved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16.5" customHeight="1">
      <c r="A3" s="7"/>
      <c r="B3" s="333" t="s">
        <v>1235</v>
      </c>
      <c r="C3" s="334"/>
      <c r="D3" s="341" t="s">
        <v>1236</v>
      </c>
      <c r="E3" s="342"/>
      <c r="F3" s="342"/>
      <c r="G3" s="342"/>
      <c r="H3" s="342"/>
      <c r="I3" s="343"/>
      <c r="J3" s="344" t="s">
        <v>70</v>
      </c>
      <c r="K3" s="345"/>
      <c r="L3" s="327">
        <f>3+SUM(F11:F41)</f>
        <v>112</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24.75" customHeight="1">
      <c r="A6" s="338" t="s">
        <v>1237</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1238</v>
      </c>
      <c r="C11" s="18" t="s">
        <v>1239</v>
      </c>
      <c r="D11" s="19" t="s">
        <v>189</v>
      </c>
      <c r="E11" s="20">
        <v>2</v>
      </c>
      <c r="F11" s="20">
        <f>IF(D11="varchar2",E11,IF(D11="number", 1+ROUNDUP(E11/2,0), IF(D11="date", 7, E11)))+IF(E11&gt;250,3,1)</f>
        <v>3</v>
      </c>
      <c r="G11" s="19" t="s">
        <v>158</v>
      </c>
      <c r="H11" s="19" t="s">
        <v>159</v>
      </c>
      <c r="I11" s="19"/>
      <c r="J11" s="19"/>
      <c r="K11" s="19"/>
      <c r="L11" s="19"/>
      <c r="M11" s="19"/>
      <c r="N11" s="101" t="s">
        <v>190</v>
      </c>
      <c r="O11" s="21" t="s">
        <v>1240</v>
      </c>
    </row>
    <row r="12" spans="1:15">
      <c r="A12" s="22">
        <v>2</v>
      </c>
      <c r="B12" s="23" t="s">
        <v>1241</v>
      </c>
      <c r="C12" s="18" t="s">
        <v>1242</v>
      </c>
      <c r="D12" s="19" t="s">
        <v>189</v>
      </c>
      <c r="E12" s="24">
        <v>4</v>
      </c>
      <c r="F12" s="20">
        <f>IF(D12="varchar2",E12,IF(D12="number", 1+ROUNDUP(E12/2,0), IF(D12="date", 7, E12)))+IF(E12&gt;250,3,1)</f>
        <v>5</v>
      </c>
      <c r="G12" s="25" t="s">
        <v>303</v>
      </c>
      <c r="H12" s="25" t="s">
        <v>165</v>
      </c>
      <c r="I12" s="25"/>
      <c r="J12" s="25"/>
      <c r="K12" s="25"/>
      <c r="L12" s="25"/>
      <c r="M12" s="25"/>
      <c r="N12" s="102" t="s">
        <v>243</v>
      </c>
      <c r="O12" s="26" t="s">
        <v>1241</v>
      </c>
    </row>
    <row r="13" spans="1:15">
      <c r="A13" s="22">
        <v>3</v>
      </c>
      <c r="B13" s="23" t="s">
        <v>1165</v>
      </c>
      <c r="C13" s="18" t="s">
        <v>1202</v>
      </c>
      <c r="D13" s="19" t="s">
        <v>157</v>
      </c>
      <c r="E13" s="24">
        <v>100</v>
      </c>
      <c r="F13" s="20">
        <f>IF(D13="varchar2",E13,IF(D13="number", 1+ROUNDUP(E13/2,0), IF(D13="date", 7, E13)))+IF(E13&gt;250,3,1)</f>
        <v>101</v>
      </c>
      <c r="G13" s="25"/>
      <c r="H13" s="25" t="s">
        <v>165</v>
      </c>
      <c r="I13" s="25"/>
      <c r="J13" s="25"/>
      <c r="K13" s="25"/>
      <c r="L13" s="25"/>
      <c r="M13" s="25"/>
      <c r="N13" s="102" t="s">
        <v>175</v>
      </c>
      <c r="O13" s="26" t="s">
        <v>1243</v>
      </c>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39584</v>
      </c>
      <c r="C50" s="31" t="s">
        <v>9</v>
      </c>
      <c r="D50" s="32" t="s">
        <v>297</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disablePrompts="1" count="1">
    <dataValidation type="list" allowBlank="1" showInputMessage="1" showErrorMessage="1" sqref="J3" xr:uid="{00000000-0002-0000-13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pageSetUpPr fitToPage="1"/>
  </sheetPr>
  <dimension ref="A1:O64"/>
  <sheetViews>
    <sheetView showGridLines="0" topLeftCell="A10" zoomScaleNormal="100" workbookViewId="0">
      <selection activeCell="A9" sqref="A9:XFD10"/>
    </sheetView>
  </sheetViews>
  <sheetFormatPr defaultColWidth="3.625" defaultRowHeight="15"/>
  <cols>
    <col min="1" max="1" width="3.875" style="2" customWidth="1"/>
    <col min="2" max="2" width="22.875" style="2" bestFit="1"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16.5" customHeight="1">
      <c r="A3" s="7"/>
      <c r="B3" s="333" t="s">
        <v>1244</v>
      </c>
      <c r="C3" s="334"/>
      <c r="D3" s="341" t="s">
        <v>106</v>
      </c>
      <c r="E3" s="342"/>
      <c r="F3" s="342"/>
      <c r="G3" s="342"/>
      <c r="H3" s="342"/>
      <c r="I3" s="343"/>
      <c r="J3" s="344" t="s">
        <v>70</v>
      </c>
      <c r="K3" s="345"/>
      <c r="L3" s="327">
        <f>3+SUM(F11:F41)</f>
        <v>112</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24.75" customHeight="1">
      <c r="A6" s="338" t="s">
        <v>1245</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ht="34.5" customHeight="1">
      <c r="A11" s="16">
        <v>1</v>
      </c>
      <c r="B11" s="17" t="s">
        <v>1246</v>
      </c>
      <c r="C11" s="18" t="s">
        <v>1247</v>
      </c>
      <c r="D11" s="19" t="s">
        <v>157</v>
      </c>
      <c r="E11" s="20">
        <v>16</v>
      </c>
      <c r="F11" s="20">
        <f>IF(D11="varchar2",E11,IF(D11="number", 1+ROUNDUP(E11/2,0), IF(D11="date", 7, E11)))+IF(E11&gt;250,3,1)</f>
        <v>17</v>
      </c>
      <c r="G11" s="19" t="s">
        <v>158</v>
      </c>
      <c r="H11" s="19" t="s">
        <v>159</v>
      </c>
      <c r="I11" s="19"/>
      <c r="J11" s="19"/>
      <c r="K11" s="19"/>
      <c r="L11" s="19"/>
      <c r="M11" s="19"/>
      <c r="N11" s="101" t="s">
        <v>171</v>
      </c>
      <c r="O11" s="21" t="s">
        <v>1248</v>
      </c>
    </row>
    <row r="12" spans="1:15">
      <c r="A12" s="22">
        <v>2</v>
      </c>
      <c r="B12" s="23" t="s">
        <v>1249</v>
      </c>
      <c r="C12" s="18" t="s">
        <v>1154</v>
      </c>
      <c r="D12" s="19" t="s">
        <v>157</v>
      </c>
      <c r="E12" s="24">
        <v>8</v>
      </c>
      <c r="F12" s="20">
        <f t="shared" ref="F12:F30" si="0">IF(D12="varchar2",E12,IF(D12="number", 1+ROUNDUP(E12/2,0), IF(D12="date", 7, E12)))+IF(E12&gt;250,3,1)</f>
        <v>9</v>
      </c>
      <c r="G12" s="25"/>
      <c r="H12" s="25"/>
      <c r="I12" s="25"/>
      <c r="J12" s="25"/>
      <c r="K12" s="25"/>
      <c r="L12" s="25"/>
      <c r="M12" s="25"/>
      <c r="N12" s="102" t="s">
        <v>190</v>
      </c>
      <c r="O12" s="26" t="s">
        <v>1250</v>
      </c>
    </row>
    <row r="13" spans="1:15">
      <c r="A13" s="22">
        <v>3</v>
      </c>
      <c r="B13" s="23" t="s">
        <v>1251</v>
      </c>
      <c r="C13" s="18" t="s">
        <v>1252</v>
      </c>
      <c r="D13" s="19" t="s">
        <v>157</v>
      </c>
      <c r="E13" s="24">
        <v>8</v>
      </c>
      <c r="F13" s="20">
        <f t="shared" si="0"/>
        <v>9</v>
      </c>
      <c r="G13" s="25"/>
      <c r="H13" s="25"/>
      <c r="I13" s="25"/>
      <c r="J13" s="25"/>
      <c r="K13" s="25"/>
      <c r="L13" s="25"/>
      <c r="M13" s="25"/>
      <c r="N13" s="102" t="s">
        <v>190</v>
      </c>
      <c r="O13" s="26" t="s">
        <v>1253</v>
      </c>
    </row>
    <row r="14" spans="1:15" ht="33.75">
      <c r="A14" s="22">
        <v>4</v>
      </c>
      <c r="B14" s="23" t="s">
        <v>1254</v>
      </c>
      <c r="C14" s="18" t="s">
        <v>1255</v>
      </c>
      <c r="D14" s="19" t="s">
        <v>189</v>
      </c>
      <c r="E14" s="24">
        <v>1</v>
      </c>
      <c r="F14" s="20">
        <f t="shared" si="0"/>
        <v>2</v>
      </c>
      <c r="G14" s="25"/>
      <c r="H14" s="25" t="s">
        <v>159</v>
      </c>
      <c r="I14" s="25"/>
      <c r="J14" s="25"/>
      <c r="K14" s="25"/>
      <c r="L14" s="25"/>
      <c r="M14" s="25"/>
      <c r="N14" s="102" t="s">
        <v>171</v>
      </c>
      <c r="O14" s="26" t="s">
        <v>1256</v>
      </c>
    </row>
    <row r="15" spans="1:15" ht="33.75">
      <c r="A15" s="22">
        <v>5</v>
      </c>
      <c r="B15" s="23" t="s">
        <v>1257</v>
      </c>
      <c r="C15" s="18" t="s">
        <v>1258</v>
      </c>
      <c r="D15" s="19" t="s">
        <v>189</v>
      </c>
      <c r="E15" s="24">
        <v>1</v>
      </c>
      <c r="F15" s="20">
        <f t="shared" si="0"/>
        <v>2</v>
      </c>
      <c r="G15" s="25"/>
      <c r="H15" s="25"/>
      <c r="I15" s="25"/>
      <c r="J15" s="25"/>
      <c r="K15" s="25"/>
      <c r="L15" s="25"/>
      <c r="M15" s="25"/>
      <c r="N15" s="102" t="s">
        <v>171</v>
      </c>
      <c r="O15" s="26" t="s">
        <v>1259</v>
      </c>
    </row>
    <row r="16" spans="1:15" ht="33.75">
      <c r="A16" s="22">
        <v>6</v>
      </c>
      <c r="B16" s="23" t="s">
        <v>1260</v>
      </c>
      <c r="C16" s="18" t="s">
        <v>1261</v>
      </c>
      <c r="D16" s="19" t="s">
        <v>189</v>
      </c>
      <c r="E16" s="24">
        <v>2</v>
      </c>
      <c r="F16" s="20">
        <f t="shared" si="0"/>
        <v>3</v>
      </c>
      <c r="G16" s="25"/>
      <c r="H16" s="25" t="s">
        <v>159</v>
      </c>
      <c r="I16" s="25"/>
      <c r="J16" s="25"/>
      <c r="K16" s="25"/>
      <c r="L16" s="25"/>
      <c r="M16" s="25"/>
      <c r="N16" s="102" t="s">
        <v>243</v>
      </c>
      <c r="O16" s="26" t="s">
        <v>1262</v>
      </c>
    </row>
    <row r="17" spans="1:15" ht="33.75">
      <c r="A17" s="22">
        <v>7</v>
      </c>
      <c r="B17" s="23" t="s">
        <v>1263</v>
      </c>
      <c r="C17" s="18" t="s">
        <v>1264</v>
      </c>
      <c r="D17" s="19" t="s">
        <v>189</v>
      </c>
      <c r="E17" s="24">
        <v>2</v>
      </c>
      <c r="F17" s="20">
        <f t="shared" si="0"/>
        <v>3</v>
      </c>
      <c r="G17" s="25"/>
      <c r="H17" s="25" t="s">
        <v>159</v>
      </c>
      <c r="I17" s="25"/>
      <c r="J17" s="25"/>
      <c r="K17" s="25"/>
      <c r="L17" s="25"/>
      <c r="M17" s="25"/>
      <c r="N17" s="102" t="s">
        <v>243</v>
      </c>
      <c r="O17" s="26" t="s">
        <v>1265</v>
      </c>
    </row>
    <row r="18" spans="1:15">
      <c r="A18" s="22">
        <v>8</v>
      </c>
      <c r="B18" s="23" t="s">
        <v>1266</v>
      </c>
      <c r="C18" s="18" t="s">
        <v>1267</v>
      </c>
      <c r="D18" s="19" t="s">
        <v>164</v>
      </c>
      <c r="E18" s="24"/>
      <c r="F18" s="20">
        <f t="shared" si="0"/>
        <v>8</v>
      </c>
      <c r="G18" s="25"/>
      <c r="H18" s="25" t="s">
        <v>159</v>
      </c>
      <c r="I18" s="25"/>
      <c r="J18" s="25"/>
      <c r="K18" s="25"/>
      <c r="L18" s="25"/>
      <c r="M18" s="25"/>
      <c r="N18" s="102" t="s">
        <v>166</v>
      </c>
      <c r="O18" s="26" t="s">
        <v>1268</v>
      </c>
    </row>
    <row r="19" spans="1:15">
      <c r="A19" s="22">
        <v>9</v>
      </c>
      <c r="B19" s="23" t="s">
        <v>390</v>
      </c>
      <c r="C19" s="18" t="s">
        <v>1269</v>
      </c>
      <c r="D19" s="19" t="s">
        <v>164</v>
      </c>
      <c r="E19" s="24"/>
      <c r="F19" s="20">
        <f t="shared" si="0"/>
        <v>8</v>
      </c>
      <c r="G19" s="25"/>
      <c r="H19" s="25" t="s">
        <v>159</v>
      </c>
      <c r="I19" s="25"/>
      <c r="J19" s="25"/>
      <c r="K19" s="25"/>
      <c r="L19" s="25"/>
      <c r="M19" s="25"/>
      <c r="N19" s="102" t="s">
        <v>166</v>
      </c>
      <c r="O19" s="26" t="s">
        <v>1270</v>
      </c>
    </row>
    <row r="20" spans="1:15" ht="67.5">
      <c r="A20" s="22">
        <v>10</v>
      </c>
      <c r="B20" s="23" t="s">
        <v>1271</v>
      </c>
      <c r="C20" s="18" t="s">
        <v>1272</v>
      </c>
      <c r="D20" s="19" t="s">
        <v>157</v>
      </c>
      <c r="E20" s="24">
        <v>4</v>
      </c>
      <c r="F20" s="20">
        <f t="shared" si="0"/>
        <v>5</v>
      </c>
      <c r="G20" s="25"/>
      <c r="H20" s="25"/>
      <c r="I20" s="25"/>
      <c r="J20" s="25"/>
      <c r="K20" s="25"/>
      <c r="L20" s="25"/>
      <c r="M20" s="25"/>
      <c r="N20" s="102" t="s">
        <v>243</v>
      </c>
      <c r="O20" s="215" t="s">
        <v>1273</v>
      </c>
    </row>
    <row r="21" spans="1:15" ht="45">
      <c r="A21" s="22">
        <v>11</v>
      </c>
      <c r="B21" s="23" t="s">
        <v>1274</v>
      </c>
      <c r="C21" s="18" t="s">
        <v>1275</v>
      </c>
      <c r="D21" s="19" t="s">
        <v>157</v>
      </c>
      <c r="E21" s="24">
        <v>4</v>
      </c>
      <c r="F21" s="20">
        <f t="shared" si="0"/>
        <v>5</v>
      </c>
      <c r="G21" s="25"/>
      <c r="H21" s="25"/>
      <c r="I21" s="25"/>
      <c r="J21" s="25"/>
      <c r="K21" s="25"/>
      <c r="L21" s="25"/>
      <c r="M21" s="79"/>
      <c r="N21" s="38" t="s">
        <v>243</v>
      </c>
      <c r="O21" s="258" t="s">
        <v>1276</v>
      </c>
    </row>
    <row r="22" spans="1:15">
      <c r="A22" s="22">
        <v>12</v>
      </c>
      <c r="B22" s="23" t="s">
        <v>1277</v>
      </c>
      <c r="C22" s="18" t="s">
        <v>1278</v>
      </c>
      <c r="D22" s="19" t="s">
        <v>157</v>
      </c>
      <c r="E22" s="24">
        <v>4</v>
      </c>
      <c r="F22" s="20">
        <f t="shared" si="0"/>
        <v>5</v>
      </c>
      <c r="G22" s="25"/>
      <c r="H22" s="25"/>
      <c r="I22" s="25"/>
      <c r="J22" s="25"/>
      <c r="K22" s="25"/>
      <c r="L22" s="25"/>
      <c r="M22" s="79"/>
      <c r="N22" s="38" t="s">
        <v>243</v>
      </c>
      <c r="O22" s="80" t="s">
        <v>1279</v>
      </c>
    </row>
    <row r="23" spans="1:15">
      <c r="A23" s="22">
        <v>13</v>
      </c>
      <c r="B23" s="23" t="s">
        <v>1280</v>
      </c>
      <c r="C23" s="18" t="s">
        <v>1281</v>
      </c>
      <c r="D23" s="19" t="s">
        <v>157</v>
      </c>
      <c r="E23" s="24">
        <v>4</v>
      </c>
      <c r="F23" s="20">
        <f t="shared" si="0"/>
        <v>5</v>
      </c>
      <c r="G23" s="25"/>
      <c r="H23" s="25"/>
      <c r="I23" s="25"/>
      <c r="J23" s="25"/>
      <c r="K23" s="25"/>
      <c r="L23" s="25"/>
      <c r="M23" s="79"/>
      <c r="N23" s="38" t="s">
        <v>243</v>
      </c>
      <c r="O23" s="80" t="s">
        <v>1282</v>
      </c>
    </row>
    <row r="24" spans="1:15">
      <c r="A24" s="22">
        <v>14</v>
      </c>
      <c r="B24" s="23" t="s">
        <v>1283</v>
      </c>
      <c r="C24" s="18" t="s">
        <v>1284</v>
      </c>
      <c r="D24" s="19" t="s">
        <v>189</v>
      </c>
      <c r="E24" s="24">
        <v>1</v>
      </c>
      <c r="F24" s="20">
        <f t="shared" si="0"/>
        <v>2</v>
      </c>
      <c r="G24" s="25"/>
      <c r="H24" s="25"/>
      <c r="I24" s="25"/>
      <c r="J24" s="25"/>
      <c r="K24" s="25"/>
      <c r="L24" s="25"/>
      <c r="M24" s="79"/>
      <c r="N24" s="38" t="s">
        <v>243</v>
      </c>
      <c r="O24" s="81" t="s">
        <v>1285</v>
      </c>
    </row>
    <row r="25" spans="1:15">
      <c r="A25" s="22">
        <v>15</v>
      </c>
      <c r="B25" s="23" t="s">
        <v>1286</v>
      </c>
      <c r="C25" s="18" t="s">
        <v>1287</v>
      </c>
      <c r="D25" s="19" t="s">
        <v>189</v>
      </c>
      <c r="E25" s="24">
        <v>4</v>
      </c>
      <c r="F25" s="20">
        <f t="shared" si="0"/>
        <v>5</v>
      </c>
      <c r="G25" s="25"/>
      <c r="H25" s="25"/>
      <c r="I25" s="25"/>
      <c r="J25" s="25"/>
      <c r="K25" s="25"/>
      <c r="L25" s="25"/>
      <c r="M25" s="79"/>
      <c r="N25" s="38" t="s">
        <v>171</v>
      </c>
      <c r="O25" s="80" t="s">
        <v>1288</v>
      </c>
    </row>
    <row r="26" spans="1:15">
      <c r="A26" s="22">
        <v>16</v>
      </c>
      <c r="B26" s="23" t="s">
        <v>1289</v>
      </c>
      <c r="C26" s="18" t="s">
        <v>1290</v>
      </c>
      <c r="D26" s="19" t="s">
        <v>189</v>
      </c>
      <c r="E26" s="24">
        <v>4</v>
      </c>
      <c r="F26" s="20">
        <f t="shared" si="0"/>
        <v>5</v>
      </c>
      <c r="G26" s="25"/>
      <c r="H26" s="25"/>
      <c r="I26" s="25"/>
      <c r="J26" s="25"/>
      <c r="K26" s="25"/>
      <c r="L26" s="25"/>
      <c r="M26" s="79"/>
      <c r="N26" s="38" t="s">
        <v>171</v>
      </c>
      <c r="O26" s="80" t="s">
        <v>1291</v>
      </c>
    </row>
    <row r="27" spans="1:15">
      <c r="A27" s="22">
        <v>17</v>
      </c>
      <c r="B27" s="23" t="s">
        <v>1292</v>
      </c>
      <c r="C27" s="18" t="s">
        <v>1293</v>
      </c>
      <c r="D27" s="19" t="s">
        <v>189</v>
      </c>
      <c r="E27" s="24">
        <v>2</v>
      </c>
      <c r="F27" s="20">
        <f t="shared" si="0"/>
        <v>3</v>
      </c>
      <c r="G27" s="25"/>
      <c r="H27" s="25"/>
      <c r="I27" s="25"/>
      <c r="J27" s="25"/>
      <c r="K27" s="25"/>
      <c r="L27" s="25"/>
      <c r="M27" s="79"/>
      <c r="N27" s="38" t="s">
        <v>171</v>
      </c>
      <c r="O27" s="26"/>
    </row>
    <row r="28" spans="1:15">
      <c r="A28" s="22">
        <v>18</v>
      </c>
      <c r="B28" s="23" t="s">
        <v>1294</v>
      </c>
      <c r="C28" s="18" t="s">
        <v>1295</v>
      </c>
      <c r="D28" s="19" t="s">
        <v>189</v>
      </c>
      <c r="E28" s="24">
        <v>2</v>
      </c>
      <c r="F28" s="20">
        <f t="shared" si="0"/>
        <v>3</v>
      </c>
      <c r="G28" s="25"/>
      <c r="H28" s="25"/>
      <c r="I28" s="25"/>
      <c r="J28" s="25"/>
      <c r="K28" s="25"/>
      <c r="L28" s="25"/>
      <c r="M28" s="79"/>
      <c r="N28" s="38" t="s">
        <v>171</v>
      </c>
      <c r="O28" s="26"/>
    </row>
    <row r="29" spans="1:15" ht="78.75">
      <c r="A29" s="22">
        <v>19</v>
      </c>
      <c r="B29" s="23" t="s">
        <v>1296</v>
      </c>
      <c r="C29" s="18" t="s">
        <v>1297</v>
      </c>
      <c r="D29" s="19" t="s">
        <v>189</v>
      </c>
      <c r="E29" s="24">
        <v>1</v>
      </c>
      <c r="F29" s="20">
        <f t="shared" si="0"/>
        <v>2</v>
      </c>
      <c r="G29" s="25"/>
      <c r="H29" s="25"/>
      <c r="I29" s="25"/>
      <c r="J29" s="25"/>
      <c r="K29" s="25"/>
      <c r="L29" s="25"/>
      <c r="M29" s="79"/>
      <c r="N29" s="38" t="s">
        <v>243</v>
      </c>
      <c r="O29" s="26" t="s">
        <v>1298</v>
      </c>
    </row>
    <row r="30" spans="1:15">
      <c r="A30" s="22"/>
      <c r="B30" s="23" t="s">
        <v>1299</v>
      </c>
      <c r="C30" s="18" t="s">
        <v>1300</v>
      </c>
      <c r="D30" s="19" t="s">
        <v>604</v>
      </c>
      <c r="E30" s="24"/>
      <c r="F30" s="20">
        <f t="shared" si="0"/>
        <v>8</v>
      </c>
      <c r="G30" s="25"/>
      <c r="H30" s="25"/>
      <c r="I30" s="25"/>
      <c r="J30" s="25"/>
      <c r="K30" s="25"/>
      <c r="L30" s="25"/>
      <c r="M30" s="25"/>
      <c r="N30" s="102" t="s">
        <v>166</v>
      </c>
      <c r="O30" s="26"/>
    </row>
    <row r="31" spans="1:15">
      <c r="A31" s="22"/>
      <c r="B31" s="23"/>
      <c r="C31" s="18"/>
      <c r="D31" s="19"/>
      <c r="E31" s="24"/>
      <c r="F31" s="20"/>
      <c r="G31" s="25"/>
      <c r="H31" s="25"/>
      <c r="I31" s="25"/>
      <c r="J31" s="25"/>
      <c r="K31" s="25"/>
      <c r="L31" s="25"/>
      <c r="M31" s="25"/>
      <c r="N31" s="99"/>
      <c r="O31" s="26"/>
    </row>
    <row r="32" spans="1:15">
      <c r="A32" s="22"/>
      <c r="B32" s="23"/>
      <c r="C32" s="18"/>
      <c r="D32" s="19"/>
      <c r="E32" s="24"/>
      <c r="F32" s="20"/>
      <c r="G32" s="25"/>
      <c r="H32" s="25"/>
      <c r="I32" s="25"/>
      <c r="J32" s="25"/>
      <c r="K32" s="25"/>
      <c r="L32" s="25"/>
      <c r="M32" s="25"/>
      <c r="N32" s="99"/>
      <c r="O32" s="26"/>
    </row>
    <row r="33" spans="1:15">
      <c r="A33" s="22"/>
      <c r="B33" s="23"/>
      <c r="C33" s="18"/>
      <c r="D33" s="19"/>
      <c r="E33" s="24"/>
      <c r="F33" s="20"/>
      <c r="G33" s="25"/>
      <c r="H33" s="25"/>
      <c r="I33" s="25"/>
      <c r="J33" s="25"/>
      <c r="K33" s="25"/>
      <c r="L33" s="25"/>
      <c r="M33" s="25"/>
      <c r="N33" s="99"/>
      <c r="O33" s="26"/>
    </row>
    <row r="34" spans="1:15">
      <c r="A34" s="22"/>
      <c r="B34" s="23"/>
      <c r="C34" s="18"/>
      <c r="D34" s="19"/>
      <c r="E34" s="24"/>
      <c r="F34" s="20"/>
      <c r="G34" s="25"/>
      <c r="H34" s="25"/>
      <c r="I34" s="25"/>
      <c r="J34" s="25"/>
      <c r="K34" s="25"/>
      <c r="L34" s="25"/>
      <c r="M34" s="25"/>
      <c r="N34" s="99"/>
      <c r="O34" s="26"/>
    </row>
    <row r="35" spans="1:15">
      <c r="A35" s="22"/>
      <c r="B35" s="23"/>
      <c r="C35" s="18"/>
      <c r="D35" s="19"/>
      <c r="E35" s="24"/>
      <c r="F35" s="20"/>
      <c r="G35" s="25"/>
      <c r="H35" s="25"/>
      <c r="I35" s="25"/>
      <c r="J35" s="25"/>
      <c r="K35" s="25"/>
      <c r="L35" s="25"/>
      <c r="M35" s="25"/>
      <c r="N35" s="99"/>
      <c r="O35" s="26"/>
    </row>
    <row r="36" spans="1:15">
      <c r="A36" s="22"/>
      <c r="B36" s="23"/>
      <c r="C36" s="18"/>
      <c r="D36" s="19"/>
      <c r="E36" s="24"/>
      <c r="F36" s="20"/>
      <c r="G36" s="25"/>
      <c r="H36" s="25"/>
      <c r="I36" s="25"/>
      <c r="J36" s="25"/>
      <c r="K36" s="25"/>
      <c r="L36" s="25"/>
      <c r="M36" s="25"/>
      <c r="N36" s="99"/>
      <c r="O36" s="26"/>
    </row>
    <row r="37" spans="1:15">
      <c r="A37" s="22"/>
      <c r="B37" s="23"/>
      <c r="C37" s="18"/>
      <c r="D37" s="19"/>
      <c r="E37" s="24"/>
      <c r="F37" s="20"/>
      <c r="G37" s="25"/>
      <c r="H37" s="25"/>
      <c r="I37" s="25"/>
      <c r="J37" s="25"/>
      <c r="K37" s="25"/>
      <c r="L37" s="25"/>
      <c r="M37" s="25"/>
      <c r="N37" s="99"/>
      <c r="O37" s="26"/>
    </row>
    <row r="38" spans="1:15">
      <c r="A38" s="22"/>
      <c r="B38" s="23"/>
      <c r="C38" s="18"/>
      <c r="D38" s="19"/>
      <c r="E38" s="24"/>
      <c r="F38" s="20"/>
      <c r="G38" s="25"/>
      <c r="H38" s="25"/>
      <c r="I38" s="25"/>
      <c r="J38" s="25"/>
      <c r="K38" s="25"/>
      <c r="L38" s="25"/>
      <c r="M38" s="25"/>
      <c r="N38" s="99"/>
      <c r="O38" s="26"/>
    </row>
    <row r="39" spans="1:15">
      <c r="A39" s="22"/>
      <c r="B39" s="23"/>
      <c r="C39" s="18"/>
      <c r="D39" s="19"/>
      <c r="E39" s="24"/>
      <c r="F39" s="20"/>
      <c r="G39" s="25"/>
      <c r="H39" s="25"/>
      <c r="I39" s="25"/>
      <c r="J39" s="25"/>
      <c r="K39" s="25"/>
      <c r="L39" s="25"/>
      <c r="M39" s="25"/>
      <c r="N39" s="99"/>
      <c r="O39" s="26"/>
    </row>
    <row r="40" spans="1:15">
      <c r="A40" s="22"/>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A43" s="91" t="s">
        <v>1301</v>
      </c>
      <c r="C43" s="3"/>
      <c r="D43" s="4"/>
      <c r="E43" s="3"/>
      <c r="F43" s="3"/>
      <c r="H43" s="4"/>
      <c r="I43" s="85"/>
      <c r="J43" s="4"/>
      <c r="K43" s="4"/>
      <c r="L43" s="4"/>
      <c r="M43" s="4"/>
    </row>
    <row r="44" spans="1:15">
      <c r="A44" s="107"/>
      <c r="B44" s="107" t="s">
        <v>1302</v>
      </c>
      <c r="C44" s="107" t="s">
        <v>1303</v>
      </c>
      <c r="D44" s="374" t="s">
        <v>1304</v>
      </c>
      <c r="E44" s="406"/>
      <c r="F44" s="406"/>
      <c r="G44" s="406"/>
      <c r="H44" s="406"/>
      <c r="I44" s="406"/>
      <c r="J44" s="406"/>
      <c r="K44" s="406"/>
      <c r="L44" s="406"/>
      <c r="M44" s="407"/>
    </row>
    <row r="45" spans="1:15" ht="24.75">
      <c r="A45" s="108" t="s">
        <v>1305</v>
      </c>
      <c r="B45" s="109" t="s">
        <v>1306</v>
      </c>
      <c r="C45" s="109" t="s">
        <v>1306</v>
      </c>
      <c r="D45" s="372" t="s">
        <v>1307</v>
      </c>
      <c r="E45" s="406"/>
      <c r="F45" s="406"/>
      <c r="G45" s="406"/>
      <c r="H45" s="406"/>
      <c r="I45" s="406"/>
      <c r="J45" s="406"/>
      <c r="K45" s="406"/>
      <c r="L45" s="406"/>
      <c r="M45" s="407"/>
    </row>
    <row r="46" spans="1:15" ht="24.75">
      <c r="A46" s="108" t="s">
        <v>1308</v>
      </c>
      <c r="B46" s="109" t="s">
        <v>1309</v>
      </c>
      <c r="C46" s="109" t="s">
        <v>1309</v>
      </c>
      <c r="D46" s="373" t="s">
        <v>1310</v>
      </c>
      <c r="E46" s="408"/>
      <c r="F46" s="408"/>
      <c r="G46" s="408"/>
      <c r="H46" s="408"/>
      <c r="I46" s="408"/>
      <c r="J46" s="408"/>
      <c r="K46" s="408"/>
      <c r="L46" s="408"/>
      <c r="M46" s="409"/>
    </row>
    <row r="47" spans="1:15" ht="24.75">
      <c r="A47" s="108" t="s">
        <v>1311</v>
      </c>
      <c r="B47" s="109" t="s">
        <v>1312</v>
      </c>
      <c r="C47" s="109" t="s">
        <v>1312</v>
      </c>
      <c r="D47" s="372" t="s">
        <v>1313</v>
      </c>
      <c r="E47" s="406"/>
      <c r="F47" s="406"/>
      <c r="G47" s="406"/>
      <c r="H47" s="406"/>
      <c r="I47" s="406"/>
      <c r="J47" s="406"/>
      <c r="K47" s="406"/>
      <c r="L47" s="406"/>
      <c r="M47" s="407"/>
    </row>
    <row r="48" spans="1:15" ht="24.75">
      <c r="A48" s="108" t="s">
        <v>1314</v>
      </c>
      <c r="B48" s="109" t="s">
        <v>1315</v>
      </c>
      <c r="C48" s="109" t="s">
        <v>1315</v>
      </c>
      <c r="D48" s="372" t="s">
        <v>1316</v>
      </c>
      <c r="E48" s="406"/>
      <c r="F48" s="406"/>
      <c r="G48" s="406"/>
      <c r="H48" s="406"/>
      <c r="I48" s="406"/>
      <c r="J48" s="406"/>
      <c r="K48" s="406"/>
      <c r="L48" s="406"/>
      <c r="M48" s="407"/>
    </row>
    <row r="49" spans="1:13" ht="24.75">
      <c r="A49" s="108" t="s">
        <v>1317</v>
      </c>
      <c r="B49" s="109" t="s">
        <v>1318</v>
      </c>
      <c r="C49" s="109" t="s">
        <v>1315</v>
      </c>
      <c r="D49" s="372" t="s">
        <v>1319</v>
      </c>
      <c r="E49" s="406"/>
      <c r="F49" s="406"/>
      <c r="G49" s="406"/>
      <c r="H49" s="406"/>
      <c r="I49" s="406"/>
      <c r="J49" s="406"/>
      <c r="K49" s="406"/>
      <c r="L49" s="406"/>
      <c r="M49" s="407"/>
    </row>
    <row r="50" spans="1:13" ht="24.75">
      <c r="A50" s="108" t="s">
        <v>1320</v>
      </c>
      <c r="B50" s="109" t="s">
        <v>1321</v>
      </c>
      <c r="C50" s="109" t="s">
        <v>1315</v>
      </c>
      <c r="D50" s="372" t="s">
        <v>1322</v>
      </c>
      <c r="E50" s="406"/>
      <c r="F50" s="406"/>
      <c r="G50" s="406"/>
      <c r="H50" s="406"/>
      <c r="I50" s="406"/>
      <c r="J50" s="406"/>
      <c r="K50" s="406"/>
      <c r="L50" s="406"/>
      <c r="M50" s="407"/>
    </row>
    <row r="51" spans="1:13" ht="24.75">
      <c r="A51" s="108" t="s">
        <v>1323</v>
      </c>
      <c r="B51" s="109" t="s">
        <v>1324</v>
      </c>
      <c r="C51" s="109" t="s">
        <v>1325</v>
      </c>
      <c r="D51" s="372" t="s">
        <v>1326</v>
      </c>
      <c r="E51" s="406"/>
      <c r="F51" s="406"/>
      <c r="G51" s="406"/>
      <c r="H51" s="406"/>
      <c r="I51" s="406"/>
      <c r="J51" s="406"/>
      <c r="K51" s="406"/>
      <c r="L51" s="406"/>
      <c r="M51" s="407"/>
    </row>
    <row r="52" spans="1:13" ht="24.75">
      <c r="A52" s="108" t="s">
        <v>1327</v>
      </c>
      <c r="B52" s="109" t="s">
        <v>1328</v>
      </c>
      <c r="C52" s="109" t="s">
        <v>1328</v>
      </c>
      <c r="D52" s="372" t="s">
        <v>1329</v>
      </c>
      <c r="E52" s="406"/>
      <c r="F52" s="406"/>
      <c r="G52" s="406"/>
      <c r="H52" s="406"/>
      <c r="I52" s="406"/>
      <c r="J52" s="406"/>
      <c r="K52" s="406"/>
      <c r="L52" s="406"/>
      <c r="M52" s="407"/>
    </row>
    <row r="53" spans="1:13" ht="24.75">
      <c r="A53" s="108" t="s">
        <v>1330</v>
      </c>
      <c r="B53" s="109" t="s">
        <v>1331</v>
      </c>
      <c r="C53" s="109" t="s">
        <v>1331</v>
      </c>
      <c r="D53" s="372" t="s">
        <v>1332</v>
      </c>
      <c r="E53" s="406"/>
      <c r="F53" s="406"/>
      <c r="G53" s="406"/>
      <c r="H53" s="406"/>
      <c r="I53" s="406"/>
      <c r="J53" s="406"/>
      <c r="K53" s="406"/>
      <c r="L53" s="406"/>
      <c r="M53" s="407"/>
    </row>
    <row r="54" spans="1:13" ht="24.75">
      <c r="A54" s="110" t="s">
        <v>1333</v>
      </c>
      <c r="B54" s="109" t="s">
        <v>1334</v>
      </c>
      <c r="C54" s="109" t="s">
        <v>1334</v>
      </c>
      <c r="D54" s="372" t="s">
        <v>1335</v>
      </c>
      <c r="E54" s="406"/>
      <c r="F54" s="406"/>
      <c r="G54" s="406"/>
      <c r="H54" s="406"/>
      <c r="I54" s="406"/>
      <c r="J54" s="406"/>
      <c r="K54" s="406"/>
      <c r="L54" s="406"/>
      <c r="M54" s="407"/>
    </row>
    <row r="55" spans="1:13" ht="24.75">
      <c r="A55" s="110" t="s">
        <v>1336</v>
      </c>
      <c r="B55" s="109" t="s">
        <v>1337</v>
      </c>
      <c r="C55" s="109" t="s">
        <v>1315</v>
      </c>
      <c r="D55" s="372" t="s">
        <v>1338</v>
      </c>
      <c r="E55" s="406"/>
      <c r="F55" s="406"/>
      <c r="G55" s="406"/>
      <c r="H55" s="406"/>
      <c r="I55" s="406"/>
      <c r="J55" s="406"/>
      <c r="K55" s="406"/>
      <c r="L55" s="406"/>
      <c r="M55" s="407"/>
    </row>
    <row r="56" spans="1:13" ht="24.75">
      <c r="A56" s="110" t="s">
        <v>1339</v>
      </c>
      <c r="B56" s="109" t="s">
        <v>1340</v>
      </c>
      <c r="C56" s="109" t="s">
        <v>1315</v>
      </c>
      <c r="D56" s="372" t="s">
        <v>1341</v>
      </c>
      <c r="E56" s="406"/>
      <c r="F56" s="406"/>
      <c r="G56" s="406"/>
      <c r="H56" s="406"/>
      <c r="I56" s="406"/>
      <c r="J56" s="406"/>
      <c r="K56" s="406"/>
      <c r="L56" s="406"/>
      <c r="M56" s="407"/>
    </row>
    <row r="57" spans="1:13" ht="24.75">
      <c r="A57" s="110" t="s">
        <v>1342</v>
      </c>
      <c r="B57" s="109" t="s">
        <v>1343</v>
      </c>
      <c r="C57" s="109" t="s">
        <v>1315</v>
      </c>
      <c r="D57" s="372" t="s">
        <v>1344</v>
      </c>
      <c r="E57" s="406"/>
      <c r="F57" s="406"/>
      <c r="G57" s="406"/>
      <c r="H57" s="406"/>
      <c r="I57" s="406"/>
      <c r="J57" s="406"/>
      <c r="K57" s="406"/>
      <c r="L57" s="406"/>
      <c r="M57" s="407"/>
    </row>
    <row r="58" spans="1:13">
      <c r="A58" s="92"/>
      <c r="B58" s="93"/>
      <c r="C58" s="93"/>
      <c r="D58" s="93"/>
      <c r="E58" s="94"/>
      <c r="F58" s="94"/>
      <c r="G58" s="94"/>
      <c r="H58" s="94"/>
      <c r="I58" s="94"/>
      <c r="J58" s="94"/>
      <c r="K58" s="94"/>
      <c r="L58" s="94"/>
      <c r="M58" s="94"/>
    </row>
    <row r="59" spans="1:13">
      <c r="A59" s="11" t="s">
        <v>293</v>
      </c>
      <c r="C59" s="3"/>
      <c r="I59" s="85"/>
    </row>
    <row r="60" spans="1:13">
      <c r="I60" s="85"/>
    </row>
    <row r="61" spans="1:13">
      <c r="B61" s="31" t="s">
        <v>294</v>
      </c>
      <c r="C61" s="31" t="s">
        <v>295</v>
      </c>
      <c r="D61" s="32" t="s">
        <v>296</v>
      </c>
      <c r="I61" s="85"/>
    </row>
    <row r="62" spans="1:13">
      <c r="B62" s="33"/>
      <c r="C62" s="34"/>
      <c r="D62" s="35"/>
      <c r="I62" s="85"/>
    </row>
    <row r="63" spans="1:13">
      <c r="B63" s="33">
        <v>39584</v>
      </c>
      <c r="C63" s="31" t="s">
        <v>9</v>
      </c>
      <c r="D63" s="32" t="s">
        <v>297</v>
      </c>
      <c r="I63" s="85"/>
    </row>
    <row r="64" spans="1:13">
      <c r="B64" s="33"/>
      <c r="C64" s="31"/>
      <c r="D64" s="32"/>
      <c r="I64" s="85"/>
    </row>
  </sheetData>
  <mergeCells count="37">
    <mergeCell ref="B2:C2"/>
    <mergeCell ref="B3:C3"/>
    <mergeCell ref="A5:M5"/>
    <mergeCell ref="A6:M6"/>
    <mergeCell ref="L2:M2"/>
    <mergeCell ref="J3:K3"/>
    <mergeCell ref="L3:M3"/>
    <mergeCell ref="J2:K2"/>
    <mergeCell ref="D2:I2"/>
    <mergeCell ref="D3:I3"/>
    <mergeCell ref="A9:A10"/>
    <mergeCell ref="B9:B10"/>
    <mergeCell ref="C9:C10"/>
    <mergeCell ref="E9:E10"/>
    <mergeCell ref="D9:D10"/>
    <mergeCell ref="O9:O10"/>
    <mergeCell ref="K9:M9"/>
    <mergeCell ref="D49:M49"/>
    <mergeCell ref="D50:M50"/>
    <mergeCell ref="N9:N10"/>
    <mergeCell ref="D47:M47"/>
    <mergeCell ref="D46:M46"/>
    <mergeCell ref="I9:I10"/>
    <mergeCell ref="D44:M44"/>
    <mergeCell ref="D45:M45"/>
    <mergeCell ref="D48:M48"/>
    <mergeCell ref="H9:H10"/>
    <mergeCell ref="J9:J10"/>
    <mergeCell ref="F9:F10"/>
    <mergeCell ref="G9:G10"/>
    <mergeCell ref="D56:M56"/>
    <mergeCell ref="D57:M57"/>
    <mergeCell ref="D54:M54"/>
    <mergeCell ref="D51:M51"/>
    <mergeCell ref="D52:M52"/>
    <mergeCell ref="D53:M53"/>
    <mergeCell ref="D55:M55"/>
  </mergeCells>
  <phoneticPr fontId="14"/>
  <dataValidations count="1">
    <dataValidation type="list" allowBlank="1" showInputMessage="1" showErrorMessage="1" sqref="J3" xr:uid="{00000000-0002-0000-1400-000000000000}">
      <formula1>ENTITY_TYPE</formula1>
    </dataValidation>
  </dataValidations>
  <pageMargins left="0.39370078740157483" right="0.39370078740157483" top="0.98425196850393704" bottom="0.78740157480314965" header="0.51181102362204722" footer="0.51181102362204722"/>
  <pageSetup paperSize="9" scale="58"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22.875" style="2" bestFit="1"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16.5" customHeight="1">
      <c r="A3" s="7"/>
      <c r="B3" s="333" t="s">
        <v>1345</v>
      </c>
      <c r="C3" s="334"/>
      <c r="D3" s="341" t="s">
        <v>108</v>
      </c>
      <c r="E3" s="342"/>
      <c r="F3" s="342"/>
      <c r="G3" s="342"/>
      <c r="H3" s="342"/>
      <c r="I3" s="343"/>
      <c r="J3" s="344" t="s">
        <v>70</v>
      </c>
      <c r="K3" s="345"/>
      <c r="L3" s="327">
        <f>3+SUM(F11:F41)</f>
        <v>80</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24.75" customHeight="1">
      <c r="A6" s="338" t="s">
        <v>1346</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1347</v>
      </c>
      <c r="C11" s="18" t="s">
        <v>1348</v>
      </c>
      <c r="D11" s="19" t="s">
        <v>189</v>
      </c>
      <c r="E11" s="20">
        <v>4</v>
      </c>
      <c r="F11" s="20">
        <f>IF(D11="varchar2",E11,IF(D11="number", 1+ROUNDUP(E11/2,0), IF(D11="date", 7, E11)))+IF(E11&gt;250,3,1)</f>
        <v>5</v>
      </c>
      <c r="G11" s="19" t="s">
        <v>158</v>
      </c>
      <c r="H11" s="19" t="s">
        <v>159</v>
      </c>
      <c r="I11" s="19"/>
      <c r="J11" s="19"/>
      <c r="K11" s="19"/>
      <c r="L11" s="19"/>
      <c r="M11" s="19"/>
      <c r="N11" s="101" t="s">
        <v>315</v>
      </c>
      <c r="O11" s="21" t="s">
        <v>1349</v>
      </c>
    </row>
    <row r="12" spans="1:15">
      <c r="A12" s="22">
        <v>2</v>
      </c>
      <c r="B12" s="23" t="s">
        <v>1350</v>
      </c>
      <c r="C12" s="18" t="s">
        <v>1351</v>
      </c>
      <c r="D12" s="19" t="s">
        <v>189</v>
      </c>
      <c r="E12" s="24">
        <v>1</v>
      </c>
      <c r="F12" s="20">
        <f>IF(D12="varchar2",E12,IF(D12="number", 1+ROUNDUP(E12/2,0), IF(D12="date", 7, E12)))+IF(E12&gt;250,3,1)</f>
        <v>2</v>
      </c>
      <c r="G12" s="25"/>
      <c r="H12" s="25"/>
      <c r="I12" s="25"/>
      <c r="J12" s="25"/>
      <c r="K12" s="25"/>
      <c r="L12" s="25"/>
      <c r="M12" s="25"/>
      <c r="N12" s="101" t="s">
        <v>315</v>
      </c>
      <c r="O12" s="26"/>
    </row>
    <row r="13" spans="1:15">
      <c r="A13" s="22">
        <v>3</v>
      </c>
      <c r="B13" s="23" t="s">
        <v>1352</v>
      </c>
      <c r="C13" s="18" t="s">
        <v>1353</v>
      </c>
      <c r="D13" s="19" t="s">
        <v>189</v>
      </c>
      <c r="E13" s="24">
        <v>1</v>
      </c>
      <c r="F13" s="20">
        <f>IF(D13="varchar2",E13,IF(D13="number", 1+ROUNDUP(E13/2,0), IF(D13="date", 7, E13)))+IF(E13&gt;250,3,1)</f>
        <v>2</v>
      </c>
      <c r="G13" s="25"/>
      <c r="H13" s="25"/>
      <c r="I13" s="25"/>
      <c r="J13" s="25"/>
      <c r="K13" s="25"/>
      <c r="L13" s="25"/>
      <c r="M13" s="25"/>
      <c r="N13" s="101" t="s">
        <v>315</v>
      </c>
      <c r="O13" s="26"/>
    </row>
    <row r="14" spans="1:15" ht="22.5">
      <c r="A14" s="22">
        <v>4</v>
      </c>
      <c r="B14" s="23" t="s">
        <v>1354</v>
      </c>
      <c r="C14" s="18" t="s">
        <v>1355</v>
      </c>
      <c r="D14" s="19" t="s">
        <v>189</v>
      </c>
      <c r="E14" s="24">
        <v>1</v>
      </c>
      <c r="F14" s="20">
        <f t="shared" ref="F14:F35" si="0">IF(D14="varchar2",E14,IF(D14="number", 1+ROUNDUP(E14/2,0), IF(D14="date", 7, E14)))+IF(E14&gt;250,3,1)</f>
        <v>2</v>
      </c>
      <c r="G14" s="25"/>
      <c r="H14" s="25"/>
      <c r="I14" s="25"/>
      <c r="J14" s="25"/>
      <c r="K14" s="25"/>
      <c r="L14" s="25"/>
      <c r="M14" s="25"/>
      <c r="N14" s="101" t="s">
        <v>1356</v>
      </c>
      <c r="O14" s="26"/>
    </row>
    <row r="15" spans="1:15">
      <c r="A15" s="22">
        <v>5</v>
      </c>
      <c r="B15" s="23" t="s">
        <v>1357</v>
      </c>
      <c r="C15" s="18" t="s">
        <v>1358</v>
      </c>
      <c r="D15" s="19" t="s">
        <v>189</v>
      </c>
      <c r="E15" s="24">
        <v>1</v>
      </c>
      <c r="F15" s="20">
        <f t="shared" si="0"/>
        <v>2</v>
      </c>
      <c r="G15" s="25"/>
      <c r="H15" s="25"/>
      <c r="I15" s="25"/>
      <c r="J15" s="25"/>
      <c r="K15" s="25"/>
      <c r="L15" s="25"/>
      <c r="M15" s="25"/>
      <c r="N15" s="101" t="s">
        <v>315</v>
      </c>
      <c r="O15" s="26"/>
    </row>
    <row r="16" spans="1:15">
      <c r="A16" s="22">
        <v>6</v>
      </c>
      <c r="B16" s="23" t="s">
        <v>1359</v>
      </c>
      <c r="C16" s="18" t="s">
        <v>1360</v>
      </c>
      <c r="D16" s="19" t="s">
        <v>189</v>
      </c>
      <c r="E16" s="24">
        <v>1</v>
      </c>
      <c r="F16" s="20">
        <f t="shared" si="0"/>
        <v>2</v>
      </c>
      <c r="G16" s="25"/>
      <c r="H16" s="25"/>
      <c r="I16" s="25"/>
      <c r="J16" s="25"/>
      <c r="K16" s="25"/>
      <c r="L16" s="25"/>
      <c r="M16" s="25"/>
      <c r="N16" s="101" t="s">
        <v>315</v>
      </c>
      <c r="O16" s="26"/>
    </row>
    <row r="17" spans="1:15">
      <c r="A17" s="22">
        <v>7</v>
      </c>
      <c r="B17" s="23" t="s">
        <v>1361</v>
      </c>
      <c r="C17" s="18" t="s">
        <v>1362</v>
      </c>
      <c r="D17" s="19" t="s">
        <v>189</v>
      </c>
      <c r="E17" s="24">
        <v>1</v>
      </c>
      <c r="F17" s="20">
        <f t="shared" si="0"/>
        <v>2</v>
      </c>
      <c r="G17" s="25"/>
      <c r="H17" s="25"/>
      <c r="I17" s="25"/>
      <c r="J17" s="25"/>
      <c r="K17" s="25"/>
      <c r="L17" s="25"/>
      <c r="M17" s="25"/>
      <c r="N17" s="101" t="s">
        <v>315</v>
      </c>
      <c r="O17" s="26" t="s">
        <v>1363</v>
      </c>
    </row>
    <row r="18" spans="1:15">
      <c r="A18" s="22">
        <v>8</v>
      </c>
      <c r="B18" s="23" t="s">
        <v>1364</v>
      </c>
      <c r="C18" s="18" t="s">
        <v>1365</v>
      </c>
      <c r="D18" s="19" t="s">
        <v>189</v>
      </c>
      <c r="E18" s="24">
        <v>1</v>
      </c>
      <c r="F18" s="20">
        <f t="shared" si="0"/>
        <v>2</v>
      </c>
      <c r="G18" s="25"/>
      <c r="H18" s="25"/>
      <c r="I18" s="25"/>
      <c r="J18" s="25"/>
      <c r="K18" s="25"/>
      <c r="L18" s="25"/>
      <c r="M18" s="25"/>
      <c r="N18" s="101" t="s">
        <v>315</v>
      </c>
      <c r="O18" s="26" t="s">
        <v>1363</v>
      </c>
    </row>
    <row r="19" spans="1:15">
      <c r="A19" s="22">
        <v>9</v>
      </c>
      <c r="B19" s="23" t="s">
        <v>1366</v>
      </c>
      <c r="C19" s="18" t="s">
        <v>1367</v>
      </c>
      <c r="D19" s="19" t="s">
        <v>189</v>
      </c>
      <c r="E19" s="24">
        <v>1</v>
      </c>
      <c r="F19" s="20">
        <f t="shared" si="0"/>
        <v>2</v>
      </c>
      <c r="G19" s="25"/>
      <c r="H19" s="25"/>
      <c r="I19" s="25"/>
      <c r="J19" s="25"/>
      <c r="K19" s="25"/>
      <c r="L19" s="25"/>
      <c r="M19" s="25"/>
      <c r="N19" s="101" t="s">
        <v>315</v>
      </c>
      <c r="O19" s="18" t="s">
        <v>1368</v>
      </c>
    </row>
    <row r="20" spans="1:15">
      <c r="A20" s="22">
        <v>10</v>
      </c>
      <c r="B20" s="23" t="s">
        <v>1369</v>
      </c>
      <c r="C20" s="18" t="s">
        <v>1370</v>
      </c>
      <c r="D20" s="19" t="s">
        <v>189</v>
      </c>
      <c r="E20" s="24">
        <v>1</v>
      </c>
      <c r="F20" s="20">
        <f t="shared" si="0"/>
        <v>2</v>
      </c>
      <c r="G20" s="25"/>
      <c r="H20" s="25"/>
      <c r="I20" s="25"/>
      <c r="J20" s="25"/>
      <c r="K20" s="25"/>
      <c r="L20" s="25"/>
      <c r="M20" s="25"/>
      <c r="N20" s="101" t="s">
        <v>315</v>
      </c>
      <c r="O20" s="26" t="s">
        <v>1371</v>
      </c>
    </row>
    <row r="21" spans="1:15">
      <c r="A21" s="22">
        <v>11</v>
      </c>
      <c r="B21" s="23" t="s">
        <v>1372</v>
      </c>
      <c r="C21" s="18" t="s">
        <v>1373</v>
      </c>
      <c r="D21" s="19" t="s">
        <v>189</v>
      </c>
      <c r="E21" s="24">
        <v>1</v>
      </c>
      <c r="F21" s="20">
        <f t="shared" si="0"/>
        <v>2</v>
      </c>
      <c r="G21" s="25"/>
      <c r="H21" s="25"/>
      <c r="I21" s="25"/>
      <c r="J21" s="25"/>
      <c r="K21" s="25"/>
      <c r="L21" s="25"/>
      <c r="M21" s="25"/>
      <c r="N21" s="101" t="s">
        <v>315</v>
      </c>
      <c r="O21" s="26" t="s">
        <v>1371</v>
      </c>
    </row>
    <row r="22" spans="1:15">
      <c r="A22" s="22">
        <v>12</v>
      </c>
      <c r="B22" s="23" t="s">
        <v>1374</v>
      </c>
      <c r="C22" s="18" t="s">
        <v>1375</v>
      </c>
      <c r="D22" s="19" t="s">
        <v>189</v>
      </c>
      <c r="E22" s="24">
        <v>1</v>
      </c>
      <c r="F22" s="20">
        <f t="shared" si="0"/>
        <v>2</v>
      </c>
      <c r="G22" s="25"/>
      <c r="H22" s="25"/>
      <c r="I22" s="25"/>
      <c r="J22" s="25"/>
      <c r="K22" s="25"/>
      <c r="L22" s="25"/>
      <c r="M22" s="25"/>
      <c r="N22" s="101" t="s">
        <v>315</v>
      </c>
      <c r="O22" s="26" t="s">
        <v>1371</v>
      </c>
    </row>
    <row r="23" spans="1:15">
      <c r="A23" s="22">
        <v>13</v>
      </c>
      <c r="B23" s="23" t="s">
        <v>1376</v>
      </c>
      <c r="C23" s="18" t="s">
        <v>1377</v>
      </c>
      <c r="D23" s="19" t="s">
        <v>189</v>
      </c>
      <c r="E23" s="24">
        <v>1</v>
      </c>
      <c r="F23" s="20">
        <f t="shared" si="0"/>
        <v>2</v>
      </c>
      <c r="G23" s="25"/>
      <c r="H23" s="25"/>
      <c r="I23" s="25"/>
      <c r="J23" s="25"/>
      <c r="K23" s="25"/>
      <c r="L23" s="25"/>
      <c r="M23" s="25"/>
      <c r="N23" s="101" t="s">
        <v>315</v>
      </c>
      <c r="O23" s="26" t="s">
        <v>1371</v>
      </c>
    </row>
    <row r="24" spans="1:15">
      <c r="A24" s="22">
        <v>14</v>
      </c>
      <c r="B24" s="23" t="s">
        <v>1378</v>
      </c>
      <c r="C24" s="18" t="s">
        <v>1379</v>
      </c>
      <c r="D24" s="19" t="s">
        <v>189</v>
      </c>
      <c r="E24" s="24">
        <v>1</v>
      </c>
      <c r="F24" s="20">
        <f t="shared" si="0"/>
        <v>2</v>
      </c>
      <c r="G24" s="25"/>
      <c r="H24" s="25"/>
      <c r="I24" s="25"/>
      <c r="J24" s="25"/>
      <c r="K24" s="25"/>
      <c r="L24" s="25"/>
      <c r="M24" s="25"/>
      <c r="N24" s="101" t="s">
        <v>315</v>
      </c>
      <c r="O24" s="26" t="s">
        <v>1371</v>
      </c>
    </row>
    <row r="25" spans="1:15">
      <c r="A25" s="22">
        <v>15</v>
      </c>
      <c r="B25" s="23" t="s">
        <v>1380</v>
      </c>
      <c r="C25" s="18" t="s">
        <v>1381</v>
      </c>
      <c r="D25" s="19" t="s">
        <v>189</v>
      </c>
      <c r="E25" s="24">
        <v>1</v>
      </c>
      <c r="F25" s="20">
        <f t="shared" si="0"/>
        <v>2</v>
      </c>
      <c r="G25" s="25"/>
      <c r="H25" s="25"/>
      <c r="I25" s="25"/>
      <c r="J25" s="25"/>
      <c r="K25" s="25"/>
      <c r="L25" s="25"/>
      <c r="M25" s="25"/>
      <c r="N25" s="101" t="s">
        <v>315</v>
      </c>
      <c r="O25" s="26" t="s">
        <v>1371</v>
      </c>
    </row>
    <row r="26" spans="1:15">
      <c r="A26" s="22">
        <v>16</v>
      </c>
      <c r="B26" s="23" t="s">
        <v>1382</v>
      </c>
      <c r="C26" s="18" t="s">
        <v>1383</v>
      </c>
      <c r="D26" s="19" t="s">
        <v>189</v>
      </c>
      <c r="E26" s="24">
        <v>1</v>
      </c>
      <c r="F26" s="20">
        <f t="shared" si="0"/>
        <v>2</v>
      </c>
      <c r="G26" s="25"/>
      <c r="H26" s="25"/>
      <c r="I26" s="25"/>
      <c r="J26" s="25"/>
      <c r="K26" s="25"/>
      <c r="L26" s="25"/>
      <c r="M26" s="25"/>
      <c r="N26" s="101" t="s">
        <v>315</v>
      </c>
      <c r="O26" s="26" t="s">
        <v>1371</v>
      </c>
    </row>
    <row r="27" spans="1:15">
      <c r="A27" s="22">
        <v>17</v>
      </c>
      <c r="B27" s="23" t="s">
        <v>1384</v>
      </c>
      <c r="C27" s="18" t="s">
        <v>1385</v>
      </c>
      <c r="D27" s="19" t="s">
        <v>189</v>
      </c>
      <c r="E27" s="24">
        <v>1</v>
      </c>
      <c r="F27" s="20">
        <f t="shared" si="0"/>
        <v>2</v>
      </c>
      <c r="G27" s="25"/>
      <c r="H27" s="25"/>
      <c r="I27" s="25"/>
      <c r="J27" s="25"/>
      <c r="K27" s="25"/>
      <c r="L27" s="25"/>
      <c r="M27" s="25"/>
      <c r="N27" s="101" t="s">
        <v>315</v>
      </c>
      <c r="O27" s="26" t="s">
        <v>1371</v>
      </c>
    </row>
    <row r="28" spans="1:15">
      <c r="A28" s="22">
        <v>18</v>
      </c>
      <c r="B28" s="23" t="s">
        <v>1386</v>
      </c>
      <c r="C28" s="18" t="s">
        <v>1387</v>
      </c>
      <c r="D28" s="19" t="s">
        <v>189</v>
      </c>
      <c r="E28" s="24">
        <v>1</v>
      </c>
      <c r="F28" s="20">
        <f t="shared" si="0"/>
        <v>2</v>
      </c>
      <c r="G28" s="25"/>
      <c r="H28" s="25"/>
      <c r="I28" s="25"/>
      <c r="J28" s="25"/>
      <c r="K28" s="25"/>
      <c r="L28" s="25"/>
      <c r="M28" s="25"/>
      <c r="N28" s="101" t="s">
        <v>315</v>
      </c>
      <c r="O28" s="26" t="s">
        <v>1371</v>
      </c>
    </row>
    <row r="29" spans="1:15">
      <c r="A29" s="22">
        <v>19</v>
      </c>
      <c r="B29" s="23" t="s">
        <v>1388</v>
      </c>
      <c r="C29" s="18" t="s">
        <v>1389</v>
      </c>
      <c r="D29" s="19" t="s">
        <v>1390</v>
      </c>
      <c r="E29" s="24">
        <v>16</v>
      </c>
      <c r="F29" s="20">
        <f t="shared" si="0"/>
        <v>17</v>
      </c>
      <c r="G29" s="25"/>
      <c r="H29" s="25"/>
      <c r="I29" s="25"/>
      <c r="J29" s="25"/>
      <c r="K29" s="25"/>
      <c r="L29" s="25"/>
      <c r="M29" s="25"/>
      <c r="N29" s="101" t="s">
        <v>315</v>
      </c>
      <c r="O29" s="26" t="s">
        <v>1391</v>
      </c>
    </row>
    <row r="30" spans="1:15">
      <c r="A30" s="22">
        <v>20</v>
      </c>
      <c r="B30" s="23" t="s">
        <v>1392</v>
      </c>
      <c r="C30" s="18" t="s">
        <v>1393</v>
      </c>
      <c r="D30" s="19" t="s">
        <v>189</v>
      </c>
      <c r="E30" s="24">
        <v>1</v>
      </c>
      <c r="F30" s="20">
        <f t="shared" si="0"/>
        <v>2</v>
      </c>
      <c r="G30" s="25"/>
      <c r="H30" s="25"/>
      <c r="I30" s="25"/>
      <c r="J30" s="25"/>
      <c r="K30" s="25"/>
      <c r="L30" s="25"/>
      <c r="M30" s="25"/>
      <c r="N30" s="101" t="s">
        <v>315</v>
      </c>
      <c r="O30" s="26" t="s">
        <v>1394</v>
      </c>
    </row>
    <row r="31" spans="1:15">
      <c r="A31" s="22">
        <v>21</v>
      </c>
      <c r="B31" s="23" t="s">
        <v>1395</v>
      </c>
      <c r="C31" s="18" t="s">
        <v>1396</v>
      </c>
      <c r="D31" s="19" t="s">
        <v>189</v>
      </c>
      <c r="E31" s="24">
        <v>1</v>
      </c>
      <c r="F31" s="20">
        <f t="shared" si="0"/>
        <v>2</v>
      </c>
      <c r="G31" s="25"/>
      <c r="H31" s="25"/>
      <c r="I31" s="25"/>
      <c r="J31" s="25"/>
      <c r="K31" s="25"/>
      <c r="L31" s="25"/>
      <c r="M31" s="25"/>
      <c r="N31" s="101" t="s">
        <v>315</v>
      </c>
      <c r="O31" s="26" t="s">
        <v>1394</v>
      </c>
    </row>
    <row r="32" spans="1:15">
      <c r="A32" s="22">
        <v>22</v>
      </c>
      <c r="B32" s="23" t="s">
        <v>1397</v>
      </c>
      <c r="C32" s="18" t="s">
        <v>1398</v>
      </c>
      <c r="D32" s="19" t="s">
        <v>189</v>
      </c>
      <c r="E32" s="24">
        <v>1</v>
      </c>
      <c r="F32" s="20">
        <f t="shared" si="0"/>
        <v>2</v>
      </c>
      <c r="G32" s="25"/>
      <c r="H32" s="25"/>
      <c r="I32" s="25"/>
      <c r="J32" s="25"/>
      <c r="K32" s="25"/>
      <c r="L32" s="25"/>
      <c r="M32" s="25"/>
      <c r="N32" s="101" t="s">
        <v>315</v>
      </c>
      <c r="O32" s="26" t="s">
        <v>1394</v>
      </c>
    </row>
    <row r="33" spans="1:15">
      <c r="A33" s="22">
        <v>23</v>
      </c>
      <c r="B33" s="23" t="s">
        <v>1399</v>
      </c>
      <c r="C33" s="18" t="s">
        <v>1400</v>
      </c>
      <c r="D33" s="19" t="s">
        <v>189</v>
      </c>
      <c r="E33" s="24">
        <v>4</v>
      </c>
      <c r="F33" s="20">
        <f t="shared" si="0"/>
        <v>5</v>
      </c>
      <c r="G33" s="25"/>
      <c r="H33" s="25"/>
      <c r="I33" s="25"/>
      <c r="J33" s="25"/>
      <c r="K33" s="25"/>
      <c r="L33" s="25"/>
      <c r="M33" s="25"/>
      <c r="N33" s="101" t="s">
        <v>315</v>
      </c>
      <c r="O33" s="26" t="s">
        <v>1401</v>
      </c>
    </row>
    <row r="34" spans="1:15">
      <c r="A34" s="22">
        <v>24</v>
      </c>
      <c r="B34" s="23" t="s">
        <v>1402</v>
      </c>
      <c r="C34" s="18" t="s">
        <v>1403</v>
      </c>
      <c r="D34" s="19" t="s">
        <v>189</v>
      </c>
      <c r="E34" s="24">
        <v>4</v>
      </c>
      <c r="F34" s="20">
        <f t="shared" si="0"/>
        <v>5</v>
      </c>
      <c r="G34" s="25"/>
      <c r="H34" s="25"/>
      <c r="I34" s="25"/>
      <c r="J34" s="25"/>
      <c r="K34" s="25"/>
      <c r="L34" s="25"/>
      <c r="M34" s="25"/>
      <c r="N34" s="101" t="s">
        <v>315</v>
      </c>
      <c r="O34" s="26" t="s">
        <v>1401</v>
      </c>
    </row>
    <row r="35" spans="1:15">
      <c r="A35" s="22">
        <v>25</v>
      </c>
      <c r="B35" s="23" t="s">
        <v>1404</v>
      </c>
      <c r="C35" s="18" t="s">
        <v>1405</v>
      </c>
      <c r="D35" s="19" t="s">
        <v>189</v>
      </c>
      <c r="E35" s="24">
        <v>4</v>
      </c>
      <c r="F35" s="20">
        <f t="shared" si="0"/>
        <v>5</v>
      </c>
      <c r="G35" s="25"/>
      <c r="H35" s="25"/>
      <c r="I35" s="25"/>
      <c r="J35" s="25"/>
      <c r="K35" s="25"/>
      <c r="L35" s="25"/>
      <c r="M35" s="25"/>
      <c r="N35" s="101" t="s">
        <v>315</v>
      </c>
      <c r="O35" s="26" t="s">
        <v>1401</v>
      </c>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39584</v>
      </c>
      <c r="C50" s="31" t="s">
        <v>9</v>
      </c>
      <c r="D50" s="32" t="s">
        <v>297</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disablePrompts="1" count="1">
    <dataValidation type="list" allowBlank="1" showInputMessage="1" showErrorMessage="1" sqref="J3" xr:uid="{00000000-0002-0000-1500-000000000000}">
      <formula1>ENTITY_TYPE</formula1>
    </dataValidation>
  </dataValidations>
  <pageMargins left="0.39370078740157483" right="0.39370078740157483" top="0.98425196850393704" bottom="0.78740157480314965" header="0.51181102362204722" footer="0.51181102362204722"/>
  <pageSetup paperSize="9" scale="58"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22.875" style="2" bestFit="1"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16.5" customHeight="1">
      <c r="A3" s="7"/>
      <c r="B3" s="333" t="s">
        <v>1406</v>
      </c>
      <c r="C3" s="334"/>
      <c r="D3" s="341" t="s">
        <v>1407</v>
      </c>
      <c r="E3" s="342"/>
      <c r="F3" s="342"/>
      <c r="G3" s="342"/>
      <c r="H3" s="342"/>
      <c r="I3" s="343"/>
      <c r="J3" s="344" t="s">
        <v>70</v>
      </c>
      <c r="K3" s="345"/>
      <c r="L3" s="327">
        <f>3+SUM(F11:F41)</f>
        <v>85</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24.75" customHeight="1">
      <c r="A6" s="338" t="s">
        <v>1408</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1409</v>
      </c>
      <c r="C11" s="18" t="s">
        <v>1410</v>
      </c>
      <c r="D11" s="19" t="s">
        <v>157</v>
      </c>
      <c r="E11" s="20">
        <v>40</v>
      </c>
      <c r="F11" s="20">
        <f>IF(D11="varchar2",E11,IF(D11="number", 1+ROUNDUP(E11/2,0), IF(D11="date", 7, E11)))+IF(E11&gt;250,3,1)</f>
        <v>41</v>
      </c>
      <c r="G11" s="19"/>
      <c r="H11" s="19" t="s">
        <v>159</v>
      </c>
      <c r="I11" s="19" t="s">
        <v>292</v>
      </c>
      <c r="J11" s="19"/>
      <c r="K11" s="19"/>
      <c r="L11" s="19"/>
      <c r="M11" s="19"/>
      <c r="N11" s="101" t="s">
        <v>160</v>
      </c>
      <c r="O11" s="21" t="s">
        <v>1411</v>
      </c>
    </row>
    <row r="12" spans="1:15">
      <c r="A12" s="22">
        <v>2</v>
      </c>
      <c r="B12" s="23" t="s">
        <v>1412</v>
      </c>
      <c r="C12" s="18" t="s">
        <v>291</v>
      </c>
      <c r="D12" s="19" t="s">
        <v>157</v>
      </c>
      <c r="E12" s="20">
        <v>40</v>
      </c>
      <c r="F12" s="20">
        <f>IF(D12="varchar2",E12,IF(D12="number", 1+ROUNDUP(E12/2,0), IF(D12="date", 7, E12)))+IF(E12&gt;250,3,1)</f>
        <v>41</v>
      </c>
      <c r="G12" s="19"/>
      <c r="H12" s="19" t="s">
        <v>159</v>
      </c>
      <c r="I12" s="25" t="s">
        <v>292</v>
      </c>
      <c r="J12" s="19"/>
      <c r="K12" s="19"/>
      <c r="L12" s="19"/>
      <c r="M12" s="19"/>
      <c r="N12" s="101" t="s">
        <v>160</v>
      </c>
      <c r="O12" s="21" t="s">
        <v>1413</v>
      </c>
    </row>
    <row r="13" spans="1:15">
      <c r="A13" s="22">
        <v>3</v>
      </c>
      <c r="B13" s="23"/>
      <c r="C13" s="18"/>
      <c r="D13" s="19"/>
      <c r="E13" s="24"/>
      <c r="F13" s="20"/>
      <c r="G13" s="25"/>
      <c r="H13" s="25"/>
      <c r="I13" s="25"/>
      <c r="J13" s="25"/>
      <c r="K13" s="25"/>
      <c r="L13" s="25"/>
      <c r="M13" s="25"/>
      <c r="N13" s="99"/>
      <c r="O13" s="26"/>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40374</v>
      </c>
      <c r="C50" s="31" t="s">
        <v>14</v>
      </c>
      <c r="D50" s="32" t="s">
        <v>1414</v>
      </c>
      <c r="I50" s="85"/>
    </row>
    <row r="51" spans="2:9">
      <c r="B51" s="33"/>
      <c r="C51" s="31"/>
      <c r="D51" s="32"/>
      <c r="I51" s="85"/>
    </row>
    <row r="52" spans="2:9">
      <c r="B52" s="33"/>
      <c r="C52" s="31"/>
      <c r="D52" s="32"/>
      <c r="I52" s="85"/>
    </row>
    <row r="53" spans="2:9">
      <c r="B53" s="33"/>
      <c r="C53" s="31"/>
      <c r="D53" s="32"/>
      <c r="I53" s="85"/>
    </row>
    <row r="54" spans="2:9">
      <c r="B54" s="33"/>
      <c r="C54" s="31"/>
      <c r="D54" s="32"/>
      <c r="I54" s="85"/>
    </row>
    <row r="55" spans="2:9">
      <c r="B55" s="33"/>
      <c r="C55" s="31"/>
      <c r="D55" s="35"/>
      <c r="I55" s="85"/>
    </row>
    <row r="56" spans="2:9">
      <c r="B56" s="33"/>
      <c r="C56" s="31"/>
      <c r="D56" s="32"/>
      <c r="I56" s="85"/>
    </row>
    <row r="57" spans="2:9">
      <c r="B57" s="33"/>
      <c r="C57" s="31"/>
      <c r="D57" s="35"/>
      <c r="I57" s="85"/>
    </row>
    <row r="58" spans="2:9">
      <c r="B58" s="34"/>
      <c r="C58" s="34"/>
      <c r="D58" s="35"/>
      <c r="I58" s="86"/>
    </row>
    <row r="59" spans="2:9">
      <c r="B59" s="34"/>
      <c r="C59" s="34"/>
      <c r="D59" s="35"/>
      <c r="I59" s="85"/>
    </row>
    <row r="60" spans="2:9">
      <c r="B60" s="34"/>
      <c r="C60" s="34"/>
      <c r="D60" s="35"/>
      <c r="I60" s="86"/>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A9:A10"/>
    <mergeCell ref="B9:B10"/>
    <mergeCell ref="C9:C10"/>
    <mergeCell ref="L2:M2"/>
    <mergeCell ref="L3:M3"/>
    <mergeCell ref="J2:K2"/>
    <mergeCell ref="D9:D10"/>
    <mergeCell ref="F9:F10"/>
    <mergeCell ref="G9:G10"/>
    <mergeCell ref="D2:I2"/>
    <mergeCell ref="B2:C2"/>
    <mergeCell ref="B3:C3"/>
    <mergeCell ref="A5:M5"/>
    <mergeCell ref="A6:M6"/>
    <mergeCell ref="D3:I3"/>
    <mergeCell ref="J3:K3"/>
    <mergeCell ref="O9:O10"/>
    <mergeCell ref="K9:M9"/>
    <mergeCell ref="J9:J10"/>
    <mergeCell ref="E9:E10"/>
    <mergeCell ref="H9:H10"/>
    <mergeCell ref="N9:N10"/>
    <mergeCell ref="I9:I10"/>
  </mergeCells>
  <phoneticPr fontId="14"/>
  <dataValidations disablePrompts="1" count="1">
    <dataValidation type="list" allowBlank="1" showInputMessage="1" showErrorMessage="1" sqref="J3" xr:uid="{00000000-0002-0000-1600-000000000000}">
      <formula1>ENTITY_TYPE</formula1>
    </dataValidation>
  </dataValidations>
  <pageMargins left="0.39370078740157483" right="0.39370078740157483" top="0.98425196850393704" bottom="0.78740157480314965" header="0.51181102362204722" footer="0.51181102362204722"/>
  <pageSetup paperSize="9" scale="58"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pageSetUpPr fitToPage="1"/>
  </sheetPr>
  <dimension ref="A1:O68"/>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16.5" customHeight="1">
      <c r="A3" s="7"/>
      <c r="B3" s="333" t="s">
        <v>1415</v>
      </c>
      <c r="C3" s="334"/>
      <c r="D3" s="341" t="s">
        <v>114</v>
      </c>
      <c r="E3" s="342"/>
      <c r="F3" s="342"/>
      <c r="G3" s="342"/>
      <c r="H3" s="342"/>
      <c r="I3" s="343"/>
      <c r="J3" s="344" t="s">
        <v>70</v>
      </c>
      <c r="K3" s="345"/>
      <c r="L3" s="327">
        <f>3+SUM(F11:F41)</f>
        <v>69</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1416</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597</v>
      </c>
      <c r="C11" s="18" t="s">
        <v>598</v>
      </c>
      <c r="D11" s="19" t="s">
        <v>189</v>
      </c>
      <c r="E11" s="20">
        <v>10</v>
      </c>
      <c r="F11" s="20">
        <f t="shared" ref="F11:F16" si="0">IF(D11="varchar2",E11,IF(D11="number", 1+ROUNDUP(E11/2,0), IF(D11="date", 7, E11)))+IF(E11&gt;250,3,1)</f>
        <v>11</v>
      </c>
      <c r="G11" s="19" t="s">
        <v>158</v>
      </c>
      <c r="H11" s="19" t="s">
        <v>159</v>
      </c>
      <c r="I11" s="19"/>
      <c r="J11" s="19"/>
      <c r="K11" s="19"/>
      <c r="L11" s="19"/>
      <c r="M11" s="19"/>
      <c r="N11" s="101" t="s">
        <v>190</v>
      </c>
      <c r="O11" s="21" t="s">
        <v>1417</v>
      </c>
    </row>
    <row r="12" spans="1:15">
      <c r="A12" s="22">
        <v>2</v>
      </c>
      <c r="B12" s="17" t="s">
        <v>1418</v>
      </c>
      <c r="C12" s="18" t="s">
        <v>1419</v>
      </c>
      <c r="D12" s="19" t="s">
        <v>189</v>
      </c>
      <c r="E12" s="20">
        <v>10</v>
      </c>
      <c r="F12" s="20">
        <f t="shared" si="0"/>
        <v>11</v>
      </c>
      <c r="G12" s="25"/>
      <c r="H12" s="25"/>
      <c r="I12" s="25"/>
      <c r="J12" s="25"/>
      <c r="K12" s="25"/>
      <c r="L12" s="25"/>
      <c r="M12" s="25"/>
      <c r="N12" s="101" t="s">
        <v>190</v>
      </c>
      <c r="O12" s="26" t="s">
        <v>1420</v>
      </c>
    </row>
    <row r="13" spans="1:15">
      <c r="A13" s="22">
        <v>3</v>
      </c>
      <c r="B13" s="17" t="s">
        <v>1421</v>
      </c>
      <c r="C13" s="18" t="s">
        <v>1422</v>
      </c>
      <c r="D13" s="19" t="s">
        <v>189</v>
      </c>
      <c r="E13" s="20">
        <v>10</v>
      </c>
      <c r="F13" s="20">
        <f t="shared" si="0"/>
        <v>11</v>
      </c>
      <c r="G13" s="25"/>
      <c r="H13" s="25"/>
      <c r="I13" s="25"/>
      <c r="J13" s="25"/>
      <c r="K13" s="25"/>
      <c r="L13" s="25"/>
      <c r="M13" s="25"/>
      <c r="N13" s="101" t="s">
        <v>190</v>
      </c>
      <c r="O13" s="26" t="s">
        <v>1423</v>
      </c>
    </row>
    <row r="14" spans="1:15">
      <c r="A14" s="22">
        <v>4</v>
      </c>
      <c r="B14" s="17" t="s">
        <v>1424</v>
      </c>
      <c r="C14" s="18" t="s">
        <v>1425</v>
      </c>
      <c r="D14" s="19" t="s">
        <v>189</v>
      </c>
      <c r="E14" s="20">
        <v>10</v>
      </c>
      <c r="F14" s="20">
        <f t="shared" si="0"/>
        <v>11</v>
      </c>
      <c r="G14" s="25"/>
      <c r="H14" s="25"/>
      <c r="I14" s="25"/>
      <c r="J14" s="25"/>
      <c r="K14" s="25"/>
      <c r="L14" s="25"/>
      <c r="M14" s="25"/>
      <c r="N14" s="101" t="s">
        <v>190</v>
      </c>
      <c r="O14" s="26" t="s">
        <v>1426</v>
      </c>
    </row>
    <row r="15" spans="1:15">
      <c r="A15" s="22">
        <v>5</v>
      </c>
      <c r="B15" s="17" t="s">
        <v>1427</v>
      </c>
      <c r="C15" s="18" t="s">
        <v>1428</v>
      </c>
      <c r="D15" s="19" t="s">
        <v>189</v>
      </c>
      <c r="E15" s="20">
        <v>10</v>
      </c>
      <c r="F15" s="20">
        <f t="shared" si="0"/>
        <v>11</v>
      </c>
      <c r="G15" s="25"/>
      <c r="H15" s="25"/>
      <c r="I15" s="25"/>
      <c r="J15" s="25"/>
      <c r="K15" s="25"/>
      <c r="L15" s="25"/>
      <c r="M15" s="25"/>
      <c r="N15" s="101" t="s">
        <v>190</v>
      </c>
      <c r="O15" s="26" t="s">
        <v>1429</v>
      </c>
    </row>
    <row r="16" spans="1:15">
      <c r="A16" s="22">
        <v>6</v>
      </c>
      <c r="B16" s="17" t="s">
        <v>1430</v>
      </c>
      <c r="C16" s="18" t="s">
        <v>1431</v>
      </c>
      <c r="D16" s="19" t="s">
        <v>189</v>
      </c>
      <c r="E16" s="20">
        <v>10</v>
      </c>
      <c r="F16" s="20">
        <f t="shared" si="0"/>
        <v>11</v>
      </c>
      <c r="G16" s="25"/>
      <c r="H16" s="25"/>
      <c r="I16" s="25"/>
      <c r="J16" s="25"/>
      <c r="K16" s="25"/>
      <c r="L16" s="25"/>
      <c r="M16" s="25"/>
      <c r="N16" s="101" t="s">
        <v>190</v>
      </c>
      <c r="O16" s="26" t="s">
        <v>1432</v>
      </c>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ht="49.5" customHeight="1">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22">
        <v>31</v>
      </c>
      <c r="B41" s="23"/>
      <c r="C41" s="18"/>
      <c r="D41" s="19"/>
      <c r="E41" s="24"/>
      <c r="F41" s="20"/>
      <c r="G41" s="25"/>
      <c r="H41" s="25"/>
      <c r="I41" s="25"/>
      <c r="J41" s="25"/>
      <c r="K41" s="25"/>
      <c r="L41" s="25"/>
      <c r="M41" s="25"/>
      <c r="N41" s="99"/>
      <c r="O41" s="26"/>
    </row>
    <row r="42" spans="1:15">
      <c r="A42" s="22">
        <v>32</v>
      </c>
      <c r="B42" s="23"/>
      <c r="C42" s="18"/>
      <c r="D42" s="19"/>
      <c r="E42" s="24"/>
      <c r="F42" s="20"/>
      <c r="G42" s="25"/>
      <c r="H42" s="25"/>
      <c r="I42" s="25"/>
      <c r="J42" s="25"/>
      <c r="K42" s="25"/>
      <c r="L42" s="25"/>
      <c r="M42" s="25"/>
      <c r="N42" s="99"/>
      <c r="O42" s="26"/>
    </row>
    <row r="43" spans="1:15">
      <c r="A43" s="22">
        <v>33</v>
      </c>
      <c r="B43" s="23"/>
      <c r="C43" s="18"/>
      <c r="D43" s="19"/>
      <c r="E43" s="24"/>
      <c r="F43" s="20"/>
      <c r="G43" s="25"/>
      <c r="H43" s="25"/>
      <c r="I43" s="25"/>
      <c r="J43" s="25"/>
      <c r="K43" s="25"/>
      <c r="L43" s="25"/>
      <c r="M43" s="25"/>
      <c r="N43" s="99"/>
      <c r="O43" s="26"/>
    </row>
    <row r="44" spans="1:15">
      <c r="A44" s="22">
        <v>34</v>
      </c>
      <c r="B44" s="23"/>
      <c r="C44" s="18"/>
      <c r="D44" s="19"/>
      <c r="E44" s="24"/>
      <c r="F44" s="20"/>
      <c r="G44" s="25"/>
      <c r="H44" s="25"/>
      <c r="I44" s="25"/>
      <c r="J44" s="25"/>
      <c r="K44" s="25"/>
      <c r="L44" s="25"/>
      <c r="M44" s="25"/>
      <c r="N44" s="99"/>
      <c r="O44" s="26"/>
    </row>
    <row r="45" spans="1:15">
      <c r="A45" s="22">
        <v>35</v>
      </c>
      <c r="B45" s="23"/>
      <c r="C45" s="18"/>
      <c r="D45" s="19"/>
      <c r="E45" s="24"/>
      <c r="F45" s="20"/>
      <c r="G45" s="25"/>
      <c r="H45" s="25"/>
      <c r="I45" s="25"/>
      <c r="J45" s="25"/>
      <c r="K45" s="25"/>
      <c r="L45" s="25"/>
      <c r="M45" s="25"/>
      <c r="N45" s="99"/>
      <c r="O45" s="26"/>
    </row>
    <row r="46" spans="1:15">
      <c r="A46" s="22">
        <v>36</v>
      </c>
      <c r="B46" s="23"/>
      <c r="C46" s="18"/>
      <c r="D46" s="19"/>
      <c r="E46" s="24"/>
      <c r="F46" s="20"/>
      <c r="G46" s="25"/>
      <c r="H46" s="25"/>
      <c r="I46" s="25"/>
      <c r="J46" s="25"/>
      <c r="K46" s="25"/>
      <c r="L46" s="25"/>
      <c r="M46" s="25"/>
      <c r="N46" s="99"/>
      <c r="O46" s="26"/>
    </row>
    <row r="47" spans="1:15">
      <c r="A47" s="16"/>
      <c r="B47" s="28"/>
      <c r="C47" s="29"/>
      <c r="D47" s="30"/>
      <c r="E47" s="28"/>
      <c r="F47" s="20"/>
      <c r="G47" s="19"/>
      <c r="H47" s="19"/>
      <c r="I47" s="25"/>
      <c r="J47" s="19"/>
      <c r="K47" s="19"/>
      <c r="L47" s="19"/>
      <c r="M47" s="19"/>
      <c r="N47" s="100"/>
      <c r="O47" s="16"/>
    </row>
    <row r="48" spans="1:15">
      <c r="C48" s="3"/>
      <c r="D48" s="4"/>
      <c r="E48" s="3"/>
      <c r="F48" s="3"/>
      <c r="H48" s="4"/>
      <c r="I48" s="84"/>
      <c r="J48" s="4"/>
      <c r="K48" s="4"/>
      <c r="L48" s="4"/>
      <c r="M48" s="4"/>
    </row>
    <row r="49" spans="1:13">
      <c r="C49" s="3"/>
      <c r="D49" s="4"/>
      <c r="E49" s="3"/>
      <c r="F49" s="3"/>
      <c r="H49" s="4"/>
      <c r="I49" s="85"/>
      <c r="J49" s="4"/>
      <c r="K49" s="4"/>
      <c r="L49" s="4"/>
      <c r="M49" s="4"/>
    </row>
    <row r="50" spans="1:13">
      <c r="C50" s="3"/>
      <c r="D50" s="4"/>
      <c r="E50" s="3"/>
      <c r="F50" s="3"/>
      <c r="H50" s="4"/>
      <c r="I50" s="85"/>
      <c r="J50" s="4"/>
      <c r="K50" s="4"/>
      <c r="L50" s="4"/>
      <c r="M50" s="4"/>
    </row>
    <row r="51" spans="1:13">
      <c r="C51" s="3"/>
      <c r="D51" s="4"/>
      <c r="E51" s="3"/>
      <c r="F51" s="3"/>
      <c r="H51" s="4"/>
      <c r="I51" s="85"/>
      <c r="J51" s="4"/>
      <c r="K51" s="4"/>
      <c r="L51" s="4"/>
      <c r="M51" s="4"/>
    </row>
    <row r="52" spans="1:13">
      <c r="A52" s="11" t="s">
        <v>293</v>
      </c>
      <c r="C52" s="3"/>
      <c r="I52" s="85"/>
    </row>
    <row r="53" spans="1:13">
      <c r="I53" s="85"/>
    </row>
    <row r="54" spans="1:13">
      <c r="B54" s="31" t="s">
        <v>294</v>
      </c>
      <c r="C54" s="31" t="s">
        <v>295</v>
      </c>
      <c r="D54" s="32" t="s">
        <v>296</v>
      </c>
      <c r="I54" s="85"/>
    </row>
    <row r="55" spans="1:13">
      <c r="B55" s="33"/>
      <c r="C55" s="34"/>
      <c r="D55" s="35"/>
      <c r="I55" s="85"/>
    </row>
    <row r="56" spans="1:13">
      <c r="B56" s="33">
        <v>40374</v>
      </c>
      <c r="C56" s="31" t="s">
        <v>14</v>
      </c>
      <c r="D56" s="32" t="s">
        <v>1433</v>
      </c>
      <c r="I56" s="85"/>
    </row>
    <row r="57" spans="1:13">
      <c r="B57" s="33"/>
      <c r="C57" s="31"/>
      <c r="D57" s="32"/>
      <c r="I57" s="85"/>
    </row>
    <row r="58" spans="1:13">
      <c r="B58" s="33"/>
      <c r="C58" s="31"/>
      <c r="D58" s="32"/>
      <c r="I58" s="86"/>
    </row>
    <row r="59" spans="1:13">
      <c r="B59" s="33"/>
      <c r="C59" s="31"/>
      <c r="D59" s="32"/>
      <c r="I59" s="85"/>
    </row>
    <row r="60" spans="1:13">
      <c r="B60" s="33"/>
      <c r="C60" s="31"/>
      <c r="D60" s="32"/>
      <c r="I60" s="86"/>
    </row>
    <row r="61" spans="1:13">
      <c r="B61" s="33"/>
      <c r="C61" s="31"/>
      <c r="D61" s="35"/>
      <c r="I61" s="85"/>
    </row>
    <row r="62" spans="1:13">
      <c r="B62" s="33"/>
      <c r="C62" s="31"/>
      <c r="D62" s="32"/>
      <c r="I62" s="85"/>
    </row>
    <row r="63" spans="1:13">
      <c r="B63" s="33"/>
      <c r="C63" s="31"/>
      <c r="D63" s="35"/>
      <c r="I63" s="85"/>
    </row>
    <row r="64" spans="1:13">
      <c r="B64" s="34"/>
      <c r="C64" s="34"/>
      <c r="D64" s="35"/>
      <c r="I64" s="4"/>
    </row>
    <row r="65" spans="2:9">
      <c r="B65" s="34"/>
      <c r="C65" s="34"/>
      <c r="D65" s="35"/>
      <c r="I65" s="4"/>
    </row>
    <row r="66" spans="2:9">
      <c r="B66" s="34"/>
      <c r="C66" s="34"/>
      <c r="D66" s="35"/>
      <c r="I66" s="4"/>
    </row>
    <row r="67" spans="2:9">
      <c r="B67" s="34"/>
      <c r="C67" s="34"/>
      <c r="D67" s="35"/>
      <c r="I67" s="4"/>
    </row>
    <row r="68" spans="2:9">
      <c r="B68" s="34"/>
      <c r="C68" s="34"/>
      <c r="D68" s="35"/>
    </row>
  </sheetData>
  <mergeCells count="23">
    <mergeCell ref="A9:A10"/>
    <mergeCell ref="B9:B10"/>
    <mergeCell ref="C9:C10"/>
    <mergeCell ref="L2:M2"/>
    <mergeCell ref="L3:M3"/>
    <mergeCell ref="J2:K2"/>
    <mergeCell ref="D9:D10"/>
    <mergeCell ref="F9:F10"/>
    <mergeCell ref="G9:G10"/>
    <mergeCell ref="D2:I2"/>
    <mergeCell ref="B2:C2"/>
    <mergeCell ref="B3:C3"/>
    <mergeCell ref="A5:M5"/>
    <mergeCell ref="A6:M6"/>
    <mergeCell ref="D3:I3"/>
    <mergeCell ref="J3:K3"/>
    <mergeCell ref="O9:O10"/>
    <mergeCell ref="K9:M9"/>
    <mergeCell ref="J9:J10"/>
    <mergeCell ref="E9:E10"/>
    <mergeCell ref="H9:H10"/>
    <mergeCell ref="N9:N10"/>
    <mergeCell ref="I9:I10"/>
  </mergeCells>
  <phoneticPr fontId="14"/>
  <dataValidations disablePrompts="1" count="1">
    <dataValidation type="list" allowBlank="1" showInputMessage="1" showErrorMessage="1" sqref="J3" xr:uid="{00000000-0002-0000-17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pageSetUpPr fitToPage="1"/>
  </sheetPr>
  <dimension ref="A1:O68"/>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16.5" customHeight="1">
      <c r="A3" s="7"/>
      <c r="B3" s="333" t="s">
        <v>1434</v>
      </c>
      <c r="C3" s="334"/>
      <c r="D3" s="341" t="s">
        <v>1435</v>
      </c>
      <c r="E3" s="342"/>
      <c r="F3" s="342"/>
      <c r="G3" s="342"/>
      <c r="H3" s="342"/>
      <c r="I3" s="343"/>
      <c r="J3" s="344" t="s">
        <v>70</v>
      </c>
      <c r="K3" s="345"/>
      <c r="L3" s="327">
        <f>3+SUM(F11:F41)</f>
        <v>8</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1436</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1437</v>
      </c>
      <c r="C11" s="18" t="s">
        <v>1438</v>
      </c>
      <c r="D11" s="19" t="s">
        <v>157</v>
      </c>
      <c r="E11" s="20">
        <v>2</v>
      </c>
      <c r="F11" s="20">
        <f>IF(D11="varchar2",E11,IF(D11="number", 1+ROUNDUP(E11/2,0), IF(D11="date", 7, E11)))+IF(E11&gt;250,3,1)</f>
        <v>3</v>
      </c>
      <c r="G11" s="19" t="s">
        <v>158</v>
      </c>
      <c r="H11" s="19" t="s">
        <v>159</v>
      </c>
      <c r="I11" s="19"/>
      <c r="J11" s="19"/>
      <c r="K11" s="19"/>
      <c r="L11" s="19"/>
      <c r="M11" s="19"/>
      <c r="N11" s="101" t="s">
        <v>190</v>
      </c>
      <c r="O11" s="21" t="s">
        <v>1439</v>
      </c>
    </row>
    <row r="12" spans="1:15" ht="22.5">
      <c r="A12" s="22">
        <v>2</v>
      </c>
      <c r="B12" s="17" t="s">
        <v>1440</v>
      </c>
      <c r="C12" s="18" t="s">
        <v>1441</v>
      </c>
      <c r="D12" s="19" t="s">
        <v>189</v>
      </c>
      <c r="E12" s="20">
        <v>1</v>
      </c>
      <c r="F12" s="20">
        <f>IF(D12="varchar2",E12,IF(D12="number", 1+ROUNDUP(E12/2,0), IF(D12="date", 7, E12)))+IF(E12&gt;250,3,1)</f>
        <v>2</v>
      </c>
      <c r="G12" s="25"/>
      <c r="H12" s="25" t="s">
        <v>159</v>
      </c>
      <c r="I12" s="25"/>
      <c r="J12" s="25"/>
      <c r="K12" s="25"/>
      <c r="L12" s="25"/>
      <c r="M12" s="25"/>
      <c r="N12" s="101" t="s">
        <v>1442</v>
      </c>
      <c r="O12" s="26" t="s">
        <v>1443</v>
      </c>
    </row>
    <row r="13" spans="1:15">
      <c r="A13" s="22">
        <v>3</v>
      </c>
      <c r="B13" s="17"/>
      <c r="C13" s="18"/>
      <c r="D13" s="19"/>
      <c r="E13" s="20"/>
      <c r="F13" s="20"/>
      <c r="G13" s="25"/>
      <c r="H13" s="25"/>
      <c r="I13" s="25"/>
      <c r="J13" s="25"/>
      <c r="K13" s="25"/>
      <c r="L13" s="25"/>
      <c r="M13" s="25"/>
      <c r="N13" s="99"/>
      <c r="O13" s="26"/>
    </row>
    <row r="14" spans="1:15">
      <c r="A14" s="22">
        <v>4</v>
      </c>
      <c r="B14" s="17"/>
      <c r="C14" s="18"/>
      <c r="D14" s="19"/>
      <c r="E14" s="20"/>
      <c r="F14" s="20"/>
      <c r="G14" s="25"/>
      <c r="H14" s="25"/>
      <c r="I14" s="25"/>
      <c r="J14" s="25"/>
      <c r="K14" s="25"/>
      <c r="L14" s="25"/>
      <c r="M14" s="25"/>
      <c r="N14" s="99"/>
      <c r="O14" s="26"/>
    </row>
    <row r="15" spans="1:15">
      <c r="A15" s="22">
        <v>5</v>
      </c>
      <c r="B15" s="17"/>
      <c r="C15" s="18"/>
      <c r="D15" s="19"/>
      <c r="E15" s="20"/>
      <c r="F15" s="20"/>
      <c r="G15" s="25"/>
      <c r="H15" s="25"/>
      <c r="I15" s="25"/>
      <c r="J15" s="25"/>
      <c r="K15" s="25"/>
      <c r="L15" s="25"/>
      <c r="M15" s="25"/>
      <c r="N15" s="99"/>
      <c r="O15" s="26"/>
    </row>
    <row r="16" spans="1:15">
      <c r="A16" s="22">
        <v>6</v>
      </c>
      <c r="B16" s="17"/>
      <c r="C16" s="18"/>
      <c r="D16" s="19"/>
      <c r="E16" s="20"/>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ht="49.5" customHeight="1">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22">
        <v>31</v>
      </c>
      <c r="B41" s="23"/>
      <c r="C41" s="18"/>
      <c r="D41" s="19"/>
      <c r="E41" s="24"/>
      <c r="F41" s="20"/>
      <c r="G41" s="25"/>
      <c r="H41" s="25"/>
      <c r="I41" s="25"/>
      <c r="J41" s="25"/>
      <c r="K41" s="25"/>
      <c r="L41" s="25"/>
      <c r="M41" s="25"/>
      <c r="N41" s="99"/>
      <c r="O41" s="26"/>
    </row>
    <row r="42" spans="1:15">
      <c r="A42" s="22">
        <v>32</v>
      </c>
      <c r="B42" s="23"/>
      <c r="C42" s="18"/>
      <c r="D42" s="19"/>
      <c r="E42" s="24"/>
      <c r="F42" s="20"/>
      <c r="G42" s="25"/>
      <c r="H42" s="25"/>
      <c r="I42" s="25"/>
      <c r="J42" s="25"/>
      <c r="K42" s="25"/>
      <c r="L42" s="25"/>
      <c r="M42" s="25"/>
      <c r="N42" s="99"/>
      <c r="O42" s="26"/>
    </row>
    <row r="43" spans="1:15">
      <c r="A43" s="22">
        <v>33</v>
      </c>
      <c r="B43" s="23"/>
      <c r="C43" s="18"/>
      <c r="D43" s="19"/>
      <c r="E43" s="24"/>
      <c r="F43" s="20"/>
      <c r="G43" s="25"/>
      <c r="H43" s="25"/>
      <c r="I43" s="25"/>
      <c r="J43" s="25"/>
      <c r="K43" s="25"/>
      <c r="L43" s="25"/>
      <c r="M43" s="25"/>
      <c r="N43" s="99"/>
      <c r="O43" s="26"/>
    </row>
    <row r="44" spans="1:15">
      <c r="A44" s="22">
        <v>34</v>
      </c>
      <c r="B44" s="23"/>
      <c r="C44" s="18"/>
      <c r="D44" s="19"/>
      <c r="E44" s="24"/>
      <c r="F44" s="20"/>
      <c r="G44" s="25"/>
      <c r="H44" s="25"/>
      <c r="I44" s="25"/>
      <c r="J44" s="25"/>
      <c r="K44" s="25"/>
      <c r="L44" s="25"/>
      <c r="M44" s="25"/>
      <c r="N44" s="99"/>
      <c r="O44" s="26"/>
    </row>
    <row r="45" spans="1:15">
      <c r="A45" s="22">
        <v>35</v>
      </c>
      <c r="B45" s="23"/>
      <c r="C45" s="18"/>
      <c r="D45" s="19"/>
      <c r="E45" s="24"/>
      <c r="F45" s="20"/>
      <c r="G45" s="25"/>
      <c r="H45" s="25"/>
      <c r="I45" s="25"/>
      <c r="J45" s="25"/>
      <c r="K45" s="25"/>
      <c r="L45" s="25"/>
      <c r="M45" s="25"/>
      <c r="N45" s="99"/>
      <c r="O45" s="26"/>
    </row>
    <row r="46" spans="1:15">
      <c r="A46" s="22">
        <v>36</v>
      </c>
      <c r="B46" s="23"/>
      <c r="C46" s="18"/>
      <c r="D46" s="19"/>
      <c r="E46" s="24"/>
      <c r="F46" s="20"/>
      <c r="G46" s="25"/>
      <c r="H46" s="25"/>
      <c r="I46" s="25"/>
      <c r="J46" s="25"/>
      <c r="K46" s="25"/>
      <c r="L46" s="25"/>
      <c r="M46" s="25"/>
      <c r="N46" s="99"/>
      <c r="O46" s="26"/>
    </row>
    <row r="47" spans="1:15">
      <c r="A47" s="16"/>
      <c r="B47" s="28"/>
      <c r="C47" s="29"/>
      <c r="D47" s="30"/>
      <c r="E47" s="28"/>
      <c r="F47" s="20"/>
      <c r="G47" s="19"/>
      <c r="H47" s="19"/>
      <c r="I47" s="25"/>
      <c r="J47" s="19"/>
      <c r="K47" s="19"/>
      <c r="L47" s="19"/>
      <c r="M47" s="19"/>
      <c r="N47" s="100"/>
      <c r="O47" s="16"/>
    </row>
    <row r="48" spans="1:15">
      <c r="C48" s="3"/>
      <c r="D48" s="4"/>
      <c r="E48" s="3"/>
      <c r="F48" s="3"/>
      <c r="H48" s="4"/>
      <c r="I48" s="84"/>
      <c r="J48" s="4"/>
      <c r="K48" s="4"/>
      <c r="L48" s="4"/>
      <c r="M48" s="4"/>
    </row>
    <row r="49" spans="1:13">
      <c r="C49" s="3"/>
      <c r="D49" s="4"/>
      <c r="E49" s="3"/>
      <c r="F49" s="3"/>
      <c r="H49" s="4"/>
      <c r="I49" s="85"/>
      <c r="J49" s="4"/>
      <c r="K49" s="4"/>
      <c r="L49" s="4"/>
      <c r="M49" s="4"/>
    </row>
    <row r="50" spans="1:13">
      <c r="C50" s="3"/>
      <c r="D50" s="4"/>
      <c r="E50" s="3"/>
      <c r="F50" s="3"/>
      <c r="H50" s="4"/>
      <c r="I50" s="85"/>
      <c r="J50" s="4"/>
      <c r="K50" s="4"/>
      <c r="L50" s="4"/>
      <c r="M50" s="4"/>
    </row>
    <row r="51" spans="1:13">
      <c r="C51" s="3"/>
      <c r="D51" s="4"/>
      <c r="E51" s="3"/>
      <c r="F51" s="3"/>
      <c r="H51" s="4"/>
      <c r="I51" s="85"/>
      <c r="J51" s="4"/>
      <c r="K51" s="4"/>
      <c r="L51" s="4"/>
      <c r="M51" s="4"/>
    </row>
    <row r="52" spans="1:13">
      <c r="A52" s="11" t="s">
        <v>293</v>
      </c>
      <c r="C52" s="3"/>
      <c r="I52" s="85"/>
    </row>
    <row r="53" spans="1:13">
      <c r="I53" s="85"/>
    </row>
    <row r="54" spans="1:13">
      <c r="B54" s="31" t="s">
        <v>294</v>
      </c>
      <c r="C54" s="31" t="s">
        <v>295</v>
      </c>
      <c r="D54" s="32" t="s">
        <v>296</v>
      </c>
      <c r="I54" s="85"/>
    </row>
    <row r="55" spans="1:13">
      <c r="B55" s="33"/>
      <c r="C55" s="34"/>
      <c r="D55" s="35"/>
      <c r="I55" s="85"/>
    </row>
    <row r="56" spans="1:13">
      <c r="B56" s="33">
        <v>40407</v>
      </c>
      <c r="C56" s="31" t="s">
        <v>14</v>
      </c>
      <c r="D56" s="32" t="s">
        <v>1444</v>
      </c>
      <c r="I56" s="85"/>
    </row>
    <row r="57" spans="1:13">
      <c r="B57" s="33"/>
      <c r="C57" s="31"/>
      <c r="D57" s="32"/>
      <c r="I57" s="85"/>
    </row>
    <row r="58" spans="1:13">
      <c r="B58" s="33"/>
      <c r="C58" s="31"/>
      <c r="D58" s="32"/>
      <c r="I58" s="86"/>
    </row>
    <row r="59" spans="1:13">
      <c r="B59" s="33"/>
      <c r="C59" s="31"/>
      <c r="D59" s="32"/>
      <c r="I59" s="85"/>
    </row>
    <row r="60" spans="1:13">
      <c r="B60" s="33"/>
      <c r="C60" s="31"/>
      <c r="D60" s="32"/>
      <c r="I60" s="86"/>
    </row>
    <row r="61" spans="1:13">
      <c r="B61" s="33"/>
      <c r="C61" s="31"/>
      <c r="D61" s="35"/>
      <c r="I61" s="85"/>
    </row>
    <row r="62" spans="1:13">
      <c r="B62" s="33"/>
      <c r="C62" s="31"/>
      <c r="D62" s="32"/>
      <c r="I62" s="85"/>
    </row>
    <row r="63" spans="1:13">
      <c r="B63" s="33"/>
      <c r="C63" s="31"/>
      <c r="D63" s="35"/>
      <c r="I63" s="85"/>
    </row>
    <row r="64" spans="1:13">
      <c r="B64" s="34"/>
      <c r="C64" s="34"/>
      <c r="D64" s="35"/>
      <c r="I64" s="4"/>
    </row>
    <row r="65" spans="2:9">
      <c r="B65" s="34"/>
      <c r="C65" s="34"/>
      <c r="D65" s="35"/>
      <c r="I65" s="4"/>
    </row>
    <row r="66" spans="2:9">
      <c r="B66" s="34"/>
      <c r="C66" s="34"/>
      <c r="D66" s="35"/>
      <c r="I66" s="4"/>
    </row>
    <row r="67" spans="2:9">
      <c r="B67" s="34"/>
      <c r="C67" s="34"/>
      <c r="D67" s="35"/>
      <c r="I67" s="4"/>
    </row>
    <row r="68" spans="2:9">
      <c r="B68" s="34"/>
      <c r="C68" s="34"/>
      <c r="D68" s="35"/>
    </row>
  </sheetData>
  <mergeCells count="23">
    <mergeCell ref="A9:A10"/>
    <mergeCell ref="A6:M6"/>
    <mergeCell ref="L2:M2"/>
    <mergeCell ref="J2:K2"/>
    <mergeCell ref="O9:O10"/>
    <mergeCell ref="K9:M9"/>
    <mergeCell ref="N9:N10"/>
    <mergeCell ref="A5:M5"/>
    <mergeCell ref="I9:I10"/>
    <mergeCell ref="L3:M3"/>
    <mergeCell ref="D3:I3"/>
    <mergeCell ref="B3:C3"/>
    <mergeCell ref="B2:C2"/>
    <mergeCell ref="J3:K3"/>
    <mergeCell ref="F9:F10"/>
    <mergeCell ref="J9:J10"/>
    <mergeCell ref="D2:I2"/>
    <mergeCell ref="H9:H10"/>
    <mergeCell ref="B9:B10"/>
    <mergeCell ref="C9:C10"/>
    <mergeCell ref="G9:G10"/>
    <mergeCell ref="D9:D10"/>
    <mergeCell ref="E9:E10"/>
  </mergeCells>
  <phoneticPr fontId="14"/>
  <dataValidations disablePrompts="1" count="1">
    <dataValidation type="list" allowBlank="1" showInputMessage="1" showErrorMessage="1" sqref="J3" xr:uid="{00000000-0002-0000-18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pageSetUpPr fitToPage="1"/>
  </sheetPr>
  <dimension ref="A1:O70"/>
  <sheetViews>
    <sheetView showGridLines="0" zoomScaleNormal="100" workbookViewId="0"/>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16.5" customHeight="1">
      <c r="A3" s="7"/>
      <c r="B3" s="333" t="s">
        <v>1445</v>
      </c>
      <c r="C3" s="334"/>
      <c r="D3" s="341" t="s">
        <v>118</v>
      </c>
      <c r="E3" s="342"/>
      <c r="F3" s="342"/>
      <c r="G3" s="342"/>
      <c r="H3" s="342"/>
      <c r="I3" s="343"/>
      <c r="J3" s="344" t="s">
        <v>119</v>
      </c>
      <c r="K3" s="345"/>
      <c r="L3" s="327">
        <f>3+SUM(F11:F49)</f>
        <v>1645</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1446</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302</v>
      </c>
      <c r="C11" s="18" t="s">
        <v>156</v>
      </c>
      <c r="D11" s="19" t="s">
        <v>157</v>
      </c>
      <c r="E11" s="20">
        <v>40</v>
      </c>
      <c r="F11" s="20">
        <f>IF(D11="varchar2",E11,IF(D11="number", 1+ROUNDUP(E11/2,0), IF(D11="date", 7, E11)))+IF(E11&gt;250,3,1)</f>
        <v>41</v>
      </c>
      <c r="G11" s="19" t="s">
        <v>158</v>
      </c>
      <c r="H11" s="19" t="s">
        <v>159</v>
      </c>
      <c r="I11" s="19"/>
      <c r="J11" s="19"/>
      <c r="K11" s="19"/>
      <c r="L11" s="19"/>
      <c r="M11" s="19"/>
      <c r="N11" s="101" t="s">
        <v>160</v>
      </c>
      <c r="O11" s="21" t="s">
        <v>161</v>
      </c>
    </row>
    <row r="12" spans="1:15">
      <c r="A12" s="22">
        <v>2</v>
      </c>
      <c r="B12" s="23" t="s">
        <v>173</v>
      </c>
      <c r="C12" s="18" t="s">
        <v>174</v>
      </c>
      <c r="D12" s="19" t="s">
        <v>170</v>
      </c>
      <c r="E12" s="24">
        <v>60</v>
      </c>
      <c r="F12" s="20">
        <f t="shared" ref="F12:F44" si="0">IF(D12="varchar2",E12,IF(D12="number", 1+ROUNDUP(E12/2,0), IF(D12="date", 7, E12)))+IF(E12&gt;250,3,1)</f>
        <v>61</v>
      </c>
      <c r="G12" s="25"/>
      <c r="H12" s="25"/>
      <c r="I12" s="25"/>
      <c r="J12" s="25"/>
      <c r="K12" s="25"/>
      <c r="L12" s="25"/>
      <c r="M12" s="25"/>
      <c r="N12" s="102" t="s">
        <v>175</v>
      </c>
      <c r="O12" s="26"/>
    </row>
    <row r="13" spans="1:15">
      <c r="A13" s="22">
        <v>3</v>
      </c>
      <c r="B13" s="23" t="s">
        <v>176</v>
      </c>
      <c r="C13" s="18" t="s">
        <v>177</v>
      </c>
      <c r="D13" s="19" t="s">
        <v>170</v>
      </c>
      <c r="E13" s="24">
        <v>50</v>
      </c>
      <c r="F13" s="20">
        <f t="shared" si="0"/>
        <v>51</v>
      </c>
      <c r="G13" s="25"/>
      <c r="H13" s="25"/>
      <c r="I13" s="25"/>
      <c r="J13" s="25"/>
      <c r="K13" s="25"/>
      <c r="L13" s="25"/>
      <c r="M13" s="25"/>
      <c r="N13" s="102" t="s">
        <v>171</v>
      </c>
      <c r="O13" s="26" t="s">
        <v>178</v>
      </c>
    </row>
    <row r="14" spans="1:15">
      <c r="A14" s="22">
        <v>4</v>
      </c>
      <c r="B14" s="23" t="s">
        <v>179</v>
      </c>
      <c r="C14" s="18" t="s">
        <v>180</v>
      </c>
      <c r="D14" s="19" t="s">
        <v>170</v>
      </c>
      <c r="E14" s="24">
        <v>60</v>
      </c>
      <c r="F14" s="20">
        <f t="shared" si="0"/>
        <v>61</v>
      </c>
      <c r="G14" s="25"/>
      <c r="H14" s="25"/>
      <c r="I14" s="25"/>
      <c r="J14" s="25"/>
      <c r="K14" s="25"/>
      <c r="L14" s="25"/>
      <c r="M14" s="25"/>
      <c r="N14" s="102" t="s">
        <v>175</v>
      </c>
      <c r="O14" s="26" t="s">
        <v>181</v>
      </c>
    </row>
    <row r="15" spans="1:15">
      <c r="A15" s="22">
        <v>5</v>
      </c>
      <c r="B15" s="23" t="s">
        <v>182</v>
      </c>
      <c r="C15" s="18" t="s">
        <v>183</v>
      </c>
      <c r="D15" s="19" t="s">
        <v>170</v>
      </c>
      <c r="E15" s="24">
        <v>60</v>
      </c>
      <c r="F15" s="20">
        <f t="shared" si="0"/>
        <v>61</v>
      </c>
      <c r="G15" s="25"/>
      <c r="H15" s="25"/>
      <c r="I15" s="25"/>
      <c r="J15" s="25"/>
      <c r="K15" s="25"/>
      <c r="L15" s="25"/>
      <c r="M15" s="25"/>
      <c r="N15" s="102" t="s">
        <v>175</v>
      </c>
      <c r="O15" s="26" t="s">
        <v>184</v>
      </c>
    </row>
    <row r="16" spans="1:15">
      <c r="A16" s="22">
        <v>6</v>
      </c>
      <c r="B16" s="23" t="s">
        <v>185</v>
      </c>
      <c r="C16" s="18" t="s">
        <v>186</v>
      </c>
      <c r="D16" s="19" t="s">
        <v>170</v>
      </c>
      <c r="E16" s="24">
        <v>60</v>
      </c>
      <c r="F16" s="20">
        <f t="shared" si="0"/>
        <v>61</v>
      </c>
      <c r="G16" s="25"/>
      <c r="H16" s="25"/>
      <c r="I16" s="25"/>
      <c r="J16" s="25"/>
      <c r="K16" s="25"/>
      <c r="L16" s="25"/>
      <c r="M16" s="25"/>
      <c r="N16" s="102" t="s">
        <v>175</v>
      </c>
      <c r="O16" s="26" t="s">
        <v>184</v>
      </c>
    </row>
    <row r="17" spans="1:15">
      <c r="A17" s="22">
        <v>7</v>
      </c>
      <c r="B17" s="23" t="s">
        <v>192</v>
      </c>
      <c r="C17" s="18" t="s">
        <v>193</v>
      </c>
      <c r="D17" s="19" t="s">
        <v>170</v>
      </c>
      <c r="E17" s="24">
        <v>40</v>
      </c>
      <c r="F17" s="20">
        <f t="shared" si="0"/>
        <v>41</v>
      </c>
      <c r="G17" s="25"/>
      <c r="H17" s="25"/>
      <c r="I17" s="25"/>
      <c r="J17" s="25"/>
      <c r="K17" s="25"/>
      <c r="L17" s="25"/>
      <c r="M17" s="25"/>
      <c r="N17" s="102" t="s">
        <v>175</v>
      </c>
      <c r="O17" s="26" t="s">
        <v>184</v>
      </c>
    </row>
    <row r="18" spans="1:15">
      <c r="A18" s="22">
        <v>8</v>
      </c>
      <c r="B18" s="23" t="s">
        <v>194</v>
      </c>
      <c r="C18" s="18" t="s">
        <v>195</v>
      </c>
      <c r="D18" s="19" t="s">
        <v>170</v>
      </c>
      <c r="E18" s="24">
        <v>30</v>
      </c>
      <c r="F18" s="20">
        <f t="shared" si="0"/>
        <v>31</v>
      </c>
      <c r="G18" s="25"/>
      <c r="H18" s="25"/>
      <c r="I18" s="25"/>
      <c r="J18" s="25"/>
      <c r="K18" s="25"/>
      <c r="L18" s="25"/>
      <c r="M18" s="25"/>
      <c r="N18" s="102" t="s">
        <v>171</v>
      </c>
      <c r="O18" s="26" t="s">
        <v>196</v>
      </c>
    </row>
    <row r="19" spans="1:15">
      <c r="A19" s="22">
        <v>9</v>
      </c>
      <c r="B19" s="23" t="s">
        <v>197</v>
      </c>
      <c r="C19" s="18" t="s">
        <v>198</v>
      </c>
      <c r="D19" s="19" t="s">
        <v>170</v>
      </c>
      <c r="E19" s="24">
        <v>40</v>
      </c>
      <c r="F19" s="20">
        <f t="shared" si="0"/>
        <v>41</v>
      </c>
      <c r="G19" s="25"/>
      <c r="H19" s="25"/>
      <c r="I19" s="25"/>
      <c r="J19" s="25"/>
      <c r="K19" s="25"/>
      <c r="L19" s="25"/>
      <c r="M19" s="25"/>
      <c r="N19" s="102" t="s">
        <v>199</v>
      </c>
      <c r="O19" s="26" t="s">
        <v>184</v>
      </c>
    </row>
    <row r="20" spans="1:15">
      <c r="A20" s="22">
        <v>10</v>
      </c>
      <c r="B20" s="23" t="s">
        <v>235</v>
      </c>
      <c r="C20" s="18" t="s">
        <v>236</v>
      </c>
      <c r="D20" s="19" t="s">
        <v>189</v>
      </c>
      <c r="E20" s="24">
        <v>1</v>
      </c>
      <c r="F20" s="20">
        <f t="shared" si="0"/>
        <v>2</v>
      </c>
      <c r="G20" s="25"/>
      <c r="H20" s="25"/>
      <c r="I20" s="25"/>
      <c r="J20" s="25"/>
      <c r="K20" s="25"/>
      <c r="L20" s="25"/>
      <c r="M20" s="25"/>
      <c r="N20" s="102" t="s">
        <v>171</v>
      </c>
      <c r="O20" s="26" t="s">
        <v>237</v>
      </c>
    </row>
    <row r="21" spans="1:15" ht="22.5">
      <c r="A21" s="22">
        <v>11</v>
      </c>
      <c r="B21" s="23" t="s">
        <v>238</v>
      </c>
      <c r="C21" s="18" t="s">
        <v>239</v>
      </c>
      <c r="D21" s="19" t="s">
        <v>170</v>
      </c>
      <c r="E21" s="24">
        <v>3</v>
      </c>
      <c r="F21" s="20">
        <f t="shared" si="0"/>
        <v>4</v>
      </c>
      <c r="G21" s="25"/>
      <c r="H21" s="25" t="s">
        <v>165</v>
      </c>
      <c r="I21" s="25"/>
      <c r="J21" s="25"/>
      <c r="K21" s="25"/>
      <c r="L21" s="25"/>
      <c r="M21" s="25"/>
      <c r="N21" s="102" t="s">
        <v>171</v>
      </c>
      <c r="O21" s="26" t="s">
        <v>240</v>
      </c>
    </row>
    <row r="22" spans="1:15">
      <c r="A22" s="22">
        <v>12</v>
      </c>
      <c r="B22" s="23" t="s">
        <v>187</v>
      </c>
      <c r="C22" s="18" t="s">
        <v>188</v>
      </c>
      <c r="D22" s="19" t="s">
        <v>189</v>
      </c>
      <c r="E22" s="24">
        <v>1</v>
      </c>
      <c r="F22" s="20">
        <f t="shared" si="0"/>
        <v>2</v>
      </c>
      <c r="G22" s="25"/>
      <c r="H22" s="25"/>
      <c r="I22" s="25"/>
      <c r="J22" s="25"/>
      <c r="K22" s="25"/>
      <c r="L22" s="25"/>
      <c r="M22" s="25"/>
      <c r="N22" s="102" t="s">
        <v>190</v>
      </c>
      <c r="O22" s="18" t="s">
        <v>191</v>
      </c>
    </row>
    <row r="23" spans="1:15">
      <c r="A23" s="22">
        <v>13</v>
      </c>
      <c r="B23" s="23" t="s">
        <v>241</v>
      </c>
      <c r="C23" s="18" t="s">
        <v>242</v>
      </c>
      <c r="D23" s="19" t="s">
        <v>189</v>
      </c>
      <c r="E23" s="24">
        <v>1</v>
      </c>
      <c r="F23" s="20">
        <f t="shared" si="0"/>
        <v>2</v>
      </c>
      <c r="G23" s="25"/>
      <c r="H23" s="25"/>
      <c r="I23" s="25"/>
      <c r="J23" s="25"/>
      <c r="K23" s="25"/>
      <c r="L23" s="25"/>
      <c r="M23" s="25"/>
      <c r="N23" s="102" t="s">
        <v>243</v>
      </c>
      <c r="O23" s="26" t="s">
        <v>244</v>
      </c>
    </row>
    <row r="24" spans="1:15" ht="15" customHeight="1">
      <c r="A24" s="22">
        <v>14</v>
      </c>
      <c r="B24" s="23" t="s">
        <v>245</v>
      </c>
      <c r="C24" s="18" t="s">
        <v>246</v>
      </c>
      <c r="D24" s="19" t="s">
        <v>189</v>
      </c>
      <c r="E24" s="24">
        <v>1</v>
      </c>
      <c r="F24" s="20">
        <f t="shared" si="0"/>
        <v>2</v>
      </c>
      <c r="G24" s="25"/>
      <c r="H24" s="25"/>
      <c r="I24" s="25"/>
      <c r="J24" s="25"/>
      <c r="K24" s="25"/>
      <c r="L24" s="25"/>
      <c r="M24" s="25"/>
      <c r="N24" s="102" t="s">
        <v>243</v>
      </c>
      <c r="O24" s="26" t="s">
        <v>247</v>
      </c>
    </row>
    <row r="25" spans="1:15">
      <c r="A25" s="22">
        <v>15</v>
      </c>
      <c r="B25" s="23" t="s">
        <v>200</v>
      </c>
      <c r="C25" s="18" t="s">
        <v>201</v>
      </c>
      <c r="D25" s="19" t="s">
        <v>170</v>
      </c>
      <c r="E25" s="24">
        <v>40</v>
      </c>
      <c r="F25" s="20">
        <f t="shared" si="0"/>
        <v>41</v>
      </c>
      <c r="G25" s="25"/>
      <c r="H25" s="25"/>
      <c r="I25" s="25"/>
      <c r="J25" s="25"/>
      <c r="K25" s="25"/>
      <c r="L25" s="25"/>
      <c r="M25" s="25"/>
      <c r="N25" s="102" t="s">
        <v>202</v>
      </c>
      <c r="O25" s="26" t="s">
        <v>184</v>
      </c>
    </row>
    <row r="26" spans="1:15">
      <c r="A26" s="22">
        <v>16</v>
      </c>
      <c r="B26" s="23" t="s">
        <v>203</v>
      </c>
      <c r="C26" s="18" t="s">
        <v>204</v>
      </c>
      <c r="D26" s="19" t="s">
        <v>170</v>
      </c>
      <c r="E26" s="24">
        <v>40</v>
      </c>
      <c r="F26" s="20">
        <f t="shared" si="0"/>
        <v>41</v>
      </c>
      <c r="G26" s="25"/>
      <c r="H26" s="25"/>
      <c r="I26" s="25"/>
      <c r="J26" s="25"/>
      <c r="K26" s="25"/>
      <c r="L26" s="25"/>
      <c r="M26" s="25"/>
      <c r="N26" s="102" t="s">
        <v>202</v>
      </c>
      <c r="O26" s="26" t="s">
        <v>184</v>
      </c>
    </row>
    <row r="27" spans="1:15">
      <c r="A27" s="22">
        <v>17</v>
      </c>
      <c r="B27" s="23" t="s">
        <v>205</v>
      </c>
      <c r="C27" s="18" t="s">
        <v>206</v>
      </c>
      <c r="D27" s="19" t="s">
        <v>170</v>
      </c>
      <c r="E27" s="24">
        <v>40</v>
      </c>
      <c r="F27" s="20">
        <f t="shared" si="0"/>
        <v>41</v>
      </c>
      <c r="G27" s="25"/>
      <c r="H27" s="25"/>
      <c r="I27" s="25"/>
      <c r="J27" s="25"/>
      <c r="K27" s="25"/>
      <c r="L27" s="25"/>
      <c r="M27" s="25"/>
      <c r="N27" s="102" t="s">
        <v>202</v>
      </c>
      <c r="O27" s="26" t="s">
        <v>184</v>
      </c>
    </row>
    <row r="28" spans="1:15">
      <c r="A28" s="22">
        <v>18</v>
      </c>
      <c r="B28" s="23" t="s">
        <v>207</v>
      </c>
      <c r="C28" s="18" t="s">
        <v>208</v>
      </c>
      <c r="D28" s="19" t="s">
        <v>170</v>
      </c>
      <c r="E28" s="24">
        <v>40</v>
      </c>
      <c r="F28" s="20">
        <f t="shared" si="0"/>
        <v>41</v>
      </c>
      <c r="G28" s="25"/>
      <c r="H28" s="25"/>
      <c r="I28" s="25"/>
      <c r="J28" s="25"/>
      <c r="K28" s="25"/>
      <c r="L28" s="25"/>
      <c r="M28" s="25"/>
      <c r="N28" s="102" t="s">
        <v>202</v>
      </c>
      <c r="O28" s="26" t="s">
        <v>184</v>
      </c>
    </row>
    <row r="29" spans="1:15">
      <c r="A29" s="22">
        <v>19</v>
      </c>
      <c r="B29" s="23" t="s">
        <v>209</v>
      </c>
      <c r="C29" s="18" t="s">
        <v>210</v>
      </c>
      <c r="D29" s="19" t="s">
        <v>170</v>
      </c>
      <c r="E29" s="24">
        <v>40</v>
      </c>
      <c r="F29" s="20">
        <f t="shared" si="0"/>
        <v>41</v>
      </c>
      <c r="G29" s="25"/>
      <c r="H29" s="25"/>
      <c r="I29" s="25"/>
      <c r="J29" s="25"/>
      <c r="K29" s="25"/>
      <c r="L29" s="25"/>
      <c r="M29" s="25"/>
      <c r="N29" s="102" t="s">
        <v>202</v>
      </c>
      <c r="O29" s="26" t="s">
        <v>178</v>
      </c>
    </row>
    <row r="30" spans="1:15">
      <c r="A30" s="22">
        <v>20</v>
      </c>
      <c r="B30" s="23" t="s">
        <v>211</v>
      </c>
      <c r="C30" s="18" t="s">
        <v>212</v>
      </c>
      <c r="D30" s="19" t="s">
        <v>170</v>
      </c>
      <c r="E30" s="24">
        <v>40</v>
      </c>
      <c r="F30" s="20">
        <f t="shared" si="0"/>
        <v>41</v>
      </c>
      <c r="G30" s="25"/>
      <c r="H30" s="25"/>
      <c r="I30" s="25"/>
      <c r="J30" s="25"/>
      <c r="K30" s="25"/>
      <c r="L30" s="25"/>
      <c r="M30" s="25"/>
      <c r="N30" s="102" t="s">
        <v>202</v>
      </c>
      <c r="O30" s="26" t="s">
        <v>178</v>
      </c>
    </row>
    <row r="31" spans="1:15">
      <c r="A31" s="22">
        <v>21</v>
      </c>
      <c r="B31" s="23" t="s">
        <v>213</v>
      </c>
      <c r="C31" s="18" t="s">
        <v>214</v>
      </c>
      <c r="D31" s="19" t="s">
        <v>170</v>
      </c>
      <c r="E31" s="24">
        <v>40</v>
      </c>
      <c r="F31" s="20">
        <f t="shared" si="0"/>
        <v>41</v>
      </c>
      <c r="G31" s="25"/>
      <c r="H31" s="25"/>
      <c r="I31" s="25"/>
      <c r="J31" s="25"/>
      <c r="K31" s="25"/>
      <c r="L31" s="25"/>
      <c r="M31" s="25"/>
      <c r="N31" s="102" t="s">
        <v>202</v>
      </c>
      <c r="O31" s="26" t="s">
        <v>178</v>
      </c>
    </row>
    <row r="32" spans="1:15">
      <c r="A32" s="22">
        <v>22</v>
      </c>
      <c r="B32" s="23" t="s">
        <v>215</v>
      </c>
      <c r="C32" s="18" t="s">
        <v>216</v>
      </c>
      <c r="D32" s="19" t="s">
        <v>170</v>
      </c>
      <c r="E32" s="24">
        <v>40</v>
      </c>
      <c r="F32" s="20">
        <f t="shared" si="0"/>
        <v>41</v>
      </c>
      <c r="G32" s="25"/>
      <c r="H32" s="25"/>
      <c r="I32" s="25"/>
      <c r="J32" s="25"/>
      <c r="K32" s="25"/>
      <c r="L32" s="25"/>
      <c r="M32" s="25"/>
      <c r="N32" s="102" t="s">
        <v>202</v>
      </c>
      <c r="O32" s="26" t="s">
        <v>178</v>
      </c>
    </row>
    <row r="33" spans="1:15">
      <c r="A33" s="22">
        <v>23</v>
      </c>
      <c r="B33" s="23" t="s">
        <v>217</v>
      </c>
      <c r="C33" s="18" t="s">
        <v>218</v>
      </c>
      <c r="D33" s="19" t="s">
        <v>170</v>
      </c>
      <c r="E33" s="24">
        <v>40</v>
      </c>
      <c r="F33" s="20">
        <f t="shared" si="0"/>
        <v>41</v>
      </c>
      <c r="G33" s="25"/>
      <c r="H33" s="25"/>
      <c r="I33" s="25"/>
      <c r="J33" s="25"/>
      <c r="K33" s="25"/>
      <c r="L33" s="25"/>
      <c r="M33" s="25"/>
      <c r="N33" s="102" t="s">
        <v>202</v>
      </c>
      <c r="O33" s="26" t="s">
        <v>178</v>
      </c>
    </row>
    <row r="34" spans="1:15">
      <c r="A34" s="22">
        <v>24</v>
      </c>
      <c r="B34" s="23" t="s">
        <v>219</v>
      </c>
      <c r="C34" s="18" t="s">
        <v>220</v>
      </c>
      <c r="D34" s="19" t="s">
        <v>170</v>
      </c>
      <c r="E34" s="24">
        <v>40</v>
      </c>
      <c r="F34" s="20">
        <f t="shared" si="0"/>
        <v>41</v>
      </c>
      <c r="G34" s="25"/>
      <c r="H34" s="25"/>
      <c r="I34" s="25"/>
      <c r="J34" s="25"/>
      <c r="K34" s="25"/>
      <c r="L34" s="25"/>
      <c r="M34" s="25"/>
      <c r="N34" s="102" t="s">
        <v>202</v>
      </c>
      <c r="O34" s="26" t="s">
        <v>178</v>
      </c>
    </row>
    <row r="35" spans="1:15">
      <c r="A35" s="22">
        <v>25</v>
      </c>
      <c r="B35" s="23" t="s">
        <v>221</v>
      </c>
      <c r="C35" s="18" t="s">
        <v>222</v>
      </c>
      <c r="D35" s="19" t="s">
        <v>170</v>
      </c>
      <c r="E35" s="24">
        <v>10</v>
      </c>
      <c r="F35" s="20">
        <f t="shared" si="0"/>
        <v>11</v>
      </c>
      <c r="G35" s="25"/>
      <c r="H35" s="25"/>
      <c r="I35" s="25"/>
      <c r="J35" s="25"/>
      <c r="K35" s="25"/>
      <c r="L35" s="25"/>
      <c r="M35" s="25"/>
      <c r="N35" s="102" t="s">
        <v>202</v>
      </c>
      <c r="O35" s="26" t="s">
        <v>181</v>
      </c>
    </row>
    <row r="36" spans="1:15">
      <c r="A36" s="22">
        <v>26</v>
      </c>
      <c r="B36" s="23" t="s">
        <v>223</v>
      </c>
      <c r="C36" s="18" t="s">
        <v>1447</v>
      </c>
      <c r="D36" s="19" t="s">
        <v>170</v>
      </c>
      <c r="E36" s="24">
        <v>10</v>
      </c>
      <c r="F36" s="20">
        <f t="shared" si="0"/>
        <v>11</v>
      </c>
      <c r="G36" s="25"/>
      <c r="H36" s="25"/>
      <c r="I36" s="25"/>
      <c r="J36" s="25"/>
      <c r="K36" s="25"/>
      <c r="L36" s="25"/>
      <c r="M36" s="25"/>
      <c r="N36" s="102" t="s">
        <v>202</v>
      </c>
      <c r="O36" s="26" t="s">
        <v>181</v>
      </c>
    </row>
    <row r="37" spans="1:15">
      <c r="A37" s="22">
        <v>27</v>
      </c>
      <c r="B37" s="23" t="s">
        <v>225</v>
      </c>
      <c r="C37" s="18" t="s">
        <v>226</v>
      </c>
      <c r="D37" s="19" t="s">
        <v>170</v>
      </c>
      <c r="E37" s="24">
        <v>100</v>
      </c>
      <c r="F37" s="20">
        <f t="shared" si="0"/>
        <v>101</v>
      </c>
      <c r="G37" s="25"/>
      <c r="H37" s="25"/>
      <c r="I37" s="25"/>
      <c r="J37" s="25"/>
      <c r="K37" s="25"/>
      <c r="L37" s="25"/>
      <c r="M37" s="25"/>
      <c r="N37" s="102" t="s">
        <v>175</v>
      </c>
      <c r="O37" s="26" t="s">
        <v>184</v>
      </c>
    </row>
    <row r="38" spans="1:15">
      <c r="A38" s="22">
        <v>28</v>
      </c>
      <c r="B38" s="23" t="s">
        <v>227</v>
      </c>
      <c r="C38" s="18" t="s">
        <v>228</v>
      </c>
      <c r="D38" s="19" t="s">
        <v>170</v>
      </c>
      <c r="E38" s="24">
        <v>100</v>
      </c>
      <c r="F38" s="20">
        <f t="shared" si="0"/>
        <v>101</v>
      </c>
      <c r="G38" s="25"/>
      <c r="H38" s="25"/>
      <c r="I38" s="25"/>
      <c r="J38" s="25"/>
      <c r="K38" s="25"/>
      <c r="L38" s="25"/>
      <c r="M38" s="25"/>
      <c r="N38" s="102" t="s">
        <v>175</v>
      </c>
      <c r="O38" s="26" t="s">
        <v>184</v>
      </c>
    </row>
    <row r="39" spans="1:15">
      <c r="A39" s="22">
        <v>29</v>
      </c>
      <c r="B39" s="23" t="s">
        <v>229</v>
      </c>
      <c r="C39" s="18" t="s">
        <v>230</v>
      </c>
      <c r="D39" s="19" t="s">
        <v>170</v>
      </c>
      <c r="E39" s="24">
        <v>100</v>
      </c>
      <c r="F39" s="20">
        <f t="shared" si="0"/>
        <v>101</v>
      </c>
      <c r="G39" s="25"/>
      <c r="H39" s="25"/>
      <c r="I39" s="25"/>
      <c r="J39" s="25"/>
      <c r="K39" s="25"/>
      <c r="L39" s="25"/>
      <c r="M39" s="25"/>
      <c r="N39" s="102" t="s">
        <v>175</v>
      </c>
      <c r="O39" s="26" t="s">
        <v>184</v>
      </c>
    </row>
    <row r="40" spans="1:15">
      <c r="A40" s="22">
        <v>30</v>
      </c>
      <c r="B40" s="23" t="s">
        <v>231</v>
      </c>
      <c r="C40" s="18" t="s">
        <v>232</v>
      </c>
      <c r="D40" s="19" t="s">
        <v>170</v>
      </c>
      <c r="E40" s="24">
        <v>100</v>
      </c>
      <c r="F40" s="20">
        <f>IF(D40="varchar2",E40,IF(D40="number", 1+ROUNDUP(E40/2,0), IF(D40="date", 7, E40)))+IF(E40&gt;250,3,1)</f>
        <v>101</v>
      </c>
      <c r="G40" s="25"/>
      <c r="H40" s="25"/>
      <c r="I40" s="25"/>
      <c r="J40" s="25"/>
      <c r="K40" s="25"/>
      <c r="L40" s="25"/>
      <c r="M40" s="25"/>
      <c r="N40" s="102" t="s">
        <v>175</v>
      </c>
      <c r="O40" s="26" t="s">
        <v>184</v>
      </c>
    </row>
    <row r="41" spans="1:15">
      <c r="A41" s="22">
        <v>31</v>
      </c>
      <c r="B41" s="23" t="s">
        <v>233</v>
      </c>
      <c r="C41" s="18" t="s">
        <v>234</v>
      </c>
      <c r="D41" s="19" t="s">
        <v>170</v>
      </c>
      <c r="E41" s="24">
        <v>100</v>
      </c>
      <c r="F41" s="20">
        <f t="shared" si="0"/>
        <v>101</v>
      </c>
      <c r="G41" s="25"/>
      <c r="H41" s="25"/>
      <c r="I41" s="25"/>
      <c r="J41" s="25"/>
      <c r="K41" s="25"/>
      <c r="L41" s="25"/>
      <c r="M41" s="25"/>
      <c r="N41" s="102" t="s">
        <v>175</v>
      </c>
      <c r="O41" s="26" t="s">
        <v>184</v>
      </c>
    </row>
    <row r="42" spans="1:15">
      <c r="A42" s="22">
        <v>32</v>
      </c>
      <c r="B42" s="23" t="s">
        <v>250</v>
      </c>
      <c r="C42" s="18" t="s">
        <v>251</v>
      </c>
      <c r="D42" s="19" t="s">
        <v>170</v>
      </c>
      <c r="E42" s="24">
        <v>80</v>
      </c>
      <c r="F42" s="20">
        <f t="shared" si="0"/>
        <v>81</v>
      </c>
      <c r="G42" s="25"/>
      <c r="H42" s="25"/>
      <c r="I42" s="25"/>
      <c r="J42" s="25"/>
      <c r="K42" s="25"/>
      <c r="L42" s="25"/>
      <c r="M42" s="25"/>
      <c r="N42" s="102" t="s">
        <v>175</v>
      </c>
      <c r="O42" s="26"/>
    </row>
    <row r="43" spans="1:15">
      <c r="A43" s="22">
        <v>33</v>
      </c>
      <c r="B43" s="23" t="s">
        <v>266</v>
      </c>
      <c r="C43" s="18" t="s">
        <v>267</v>
      </c>
      <c r="D43" s="19" t="s">
        <v>189</v>
      </c>
      <c r="E43" s="24">
        <v>2</v>
      </c>
      <c r="F43" s="24">
        <f t="shared" si="0"/>
        <v>3</v>
      </c>
      <c r="G43" s="25"/>
      <c r="H43" s="25" t="s">
        <v>165</v>
      </c>
      <c r="I43" s="25"/>
      <c r="J43" s="25"/>
      <c r="K43" s="25"/>
      <c r="L43" s="25"/>
      <c r="M43" s="25"/>
      <c r="N43" s="102" t="s">
        <v>260</v>
      </c>
      <c r="O43" s="26" t="s">
        <v>268</v>
      </c>
    </row>
    <row r="44" spans="1:15">
      <c r="A44" s="22">
        <v>34</v>
      </c>
      <c r="B44" s="23" t="s">
        <v>1448</v>
      </c>
      <c r="C44" s="18" t="s">
        <v>270</v>
      </c>
      <c r="D44" s="19" t="s">
        <v>164</v>
      </c>
      <c r="E44" s="24"/>
      <c r="F44" s="20">
        <f t="shared" si="0"/>
        <v>8</v>
      </c>
      <c r="G44" s="25"/>
      <c r="H44" s="25"/>
      <c r="I44" s="25"/>
      <c r="J44" s="25"/>
      <c r="K44" s="25"/>
      <c r="L44" s="25"/>
      <c r="M44" s="25"/>
      <c r="N44" s="102" t="s">
        <v>166</v>
      </c>
      <c r="O44" s="26" t="s">
        <v>167</v>
      </c>
    </row>
    <row r="45" spans="1:15">
      <c r="A45" s="22">
        <v>35</v>
      </c>
      <c r="B45" s="23" t="s">
        <v>271</v>
      </c>
      <c r="C45" s="18" t="s">
        <v>272</v>
      </c>
      <c r="D45" s="19" t="s">
        <v>189</v>
      </c>
      <c r="E45" s="24">
        <v>10</v>
      </c>
      <c r="F45" s="20">
        <f>IF(D45="varchar2",E45,IF(D45="number", 1+ROUNDUP(E45/2,0), IF(D45="date", 7, E45)))+IF(E45&gt;250,3,1)</f>
        <v>11</v>
      </c>
      <c r="G45" s="25"/>
      <c r="H45" s="25"/>
      <c r="I45" s="25"/>
      <c r="J45" s="25"/>
      <c r="K45" s="25"/>
      <c r="L45" s="25"/>
      <c r="M45" s="25"/>
      <c r="N45" s="102" t="s">
        <v>260</v>
      </c>
      <c r="O45" s="26" t="s">
        <v>167</v>
      </c>
    </row>
    <row r="46" spans="1:15">
      <c r="A46" s="22">
        <v>36</v>
      </c>
      <c r="B46" s="23" t="s">
        <v>1449</v>
      </c>
      <c r="C46" s="18" t="s">
        <v>274</v>
      </c>
      <c r="D46" s="19" t="s">
        <v>170</v>
      </c>
      <c r="E46" s="24">
        <v>80</v>
      </c>
      <c r="F46" s="24">
        <f>IF(D46="varchar2",E46,IF(D46="number", 1+ROUNDUP(E46/2,0), IF(D46="date", 7, E46)))+IF(E46&gt;250,3,1)</f>
        <v>81</v>
      </c>
      <c r="G46" s="25"/>
      <c r="H46" s="25"/>
      <c r="I46" s="25"/>
      <c r="J46" s="25"/>
      <c r="K46" s="25"/>
      <c r="L46" s="25"/>
      <c r="M46" s="25"/>
      <c r="N46" s="102" t="s">
        <v>175</v>
      </c>
      <c r="O46" s="26" t="s">
        <v>167</v>
      </c>
    </row>
    <row r="47" spans="1:15">
      <c r="A47" s="22">
        <v>37</v>
      </c>
      <c r="B47" s="23" t="s">
        <v>1450</v>
      </c>
      <c r="C47" s="18" t="s">
        <v>163</v>
      </c>
      <c r="D47" s="19" t="s">
        <v>164</v>
      </c>
      <c r="E47" s="24"/>
      <c r="F47" s="20">
        <f>IF(D47="varchar2",E47,IF(D47="number", 1+ROUNDUP(E47/2,0), IF(D47="date", 7, E47)))+IF(E47&gt;250,3,1)</f>
        <v>8</v>
      </c>
      <c r="G47" s="25"/>
      <c r="H47" s="25" t="s">
        <v>165</v>
      </c>
      <c r="I47" s="25"/>
      <c r="J47" s="25"/>
      <c r="K47" s="25"/>
      <c r="L47" s="25"/>
      <c r="M47" s="25"/>
      <c r="N47" s="102" t="s">
        <v>166</v>
      </c>
      <c r="O47" s="26" t="s">
        <v>167</v>
      </c>
    </row>
    <row r="48" spans="1:15">
      <c r="A48" s="22">
        <v>38</v>
      </c>
      <c r="B48" s="37" t="s">
        <v>248</v>
      </c>
      <c r="C48" s="18" t="s">
        <v>249</v>
      </c>
      <c r="D48" s="19" t="s">
        <v>170</v>
      </c>
      <c r="E48" s="24">
        <v>10</v>
      </c>
      <c r="F48" s="20">
        <f>IF(D48="varchar2",E48,IF(D48="number", 1+ROUNDUP(E48/2,0), IF(D48="date", 7, E48)))+IF(E48&gt;250,3,1)</f>
        <v>11</v>
      </c>
      <c r="G48" s="25"/>
      <c r="H48" s="25"/>
      <c r="I48" s="25"/>
      <c r="J48" s="25"/>
      <c r="K48" s="25"/>
      <c r="L48" s="25"/>
      <c r="M48" s="25"/>
      <c r="N48" s="102" t="s">
        <v>202</v>
      </c>
      <c r="O48" s="26"/>
    </row>
    <row r="49" spans="1:15">
      <c r="A49" s="16">
        <v>39</v>
      </c>
      <c r="B49" s="26" t="s">
        <v>290</v>
      </c>
      <c r="C49" s="18" t="s">
        <v>291</v>
      </c>
      <c r="D49" s="19" t="s">
        <v>157</v>
      </c>
      <c r="E49" s="20">
        <v>40</v>
      </c>
      <c r="F49" s="20">
        <f>IF(D49="varchar2",E49,IF(D49="number", 1+ROUNDUP(E49/2,0), IF(D49="date", 7, E49)))+IF(E49&gt;250,3,1)</f>
        <v>41</v>
      </c>
      <c r="G49" s="19"/>
      <c r="H49" s="19"/>
      <c r="I49" s="90" t="s">
        <v>292</v>
      </c>
      <c r="J49" s="19"/>
      <c r="K49" s="19"/>
      <c r="L49" s="19"/>
      <c r="M49" s="19"/>
      <c r="N49" s="101" t="s">
        <v>160</v>
      </c>
      <c r="O49" s="21" t="s">
        <v>290</v>
      </c>
    </row>
    <row r="50" spans="1:15">
      <c r="C50" s="3"/>
      <c r="D50" s="4"/>
      <c r="E50" s="3"/>
      <c r="F50" s="3"/>
      <c r="H50" s="4"/>
      <c r="I50" s="84"/>
      <c r="J50" s="4"/>
      <c r="K50" s="4"/>
      <c r="L50" s="4"/>
      <c r="M50" s="4"/>
    </row>
    <row r="51" spans="1:15">
      <c r="C51" s="3"/>
      <c r="D51" s="4"/>
      <c r="E51" s="3"/>
      <c r="F51" s="3"/>
      <c r="H51" s="4"/>
      <c r="I51" s="85"/>
      <c r="J51" s="4"/>
      <c r="K51" s="4"/>
      <c r="L51" s="4"/>
      <c r="M51" s="4"/>
    </row>
    <row r="52" spans="1:15">
      <c r="C52" s="3"/>
      <c r="D52" s="4"/>
      <c r="E52" s="3"/>
      <c r="F52" s="3"/>
      <c r="H52" s="4"/>
      <c r="I52" s="85"/>
      <c r="J52" s="4"/>
      <c r="K52" s="4"/>
      <c r="L52" s="4"/>
      <c r="M52" s="4"/>
    </row>
    <row r="53" spans="1:15">
      <c r="C53" s="3"/>
      <c r="D53" s="4"/>
      <c r="E53" s="3"/>
      <c r="F53" s="3"/>
      <c r="H53" s="4"/>
      <c r="I53" s="85"/>
      <c r="J53" s="4"/>
      <c r="K53" s="4"/>
      <c r="L53" s="4"/>
      <c r="M53" s="4"/>
    </row>
    <row r="54" spans="1:15">
      <c r="A54" s="11" t="s">
        <v>293</v>
      </c>
      <c r="C54" s="3"/>
      <c r="I54" s="85"/>
    </row>
    <row r="55" spans="1:15">
      <c r="I55" s="85"/>
    </row>
    <row r="56" spans="1:15">
      <c r="B56" s="31" t="s">
        <v>294</v>
      </c>
      <c r="C56" s="31" t="s">
        <v>295</v>
      </c>
      <c r="D56" s="32" t="s">
        <v>296</v>
      </c>
      <c r="I56" s="85"/>
    </row>
    <row r="57" spans="1:15">
      <c r="B57" s="33"/>
      <c r="C57" s="34"/>
      <c r="D57" s="35"/>
      <c r="I57" s="85"/>
    </row>
    <row r="58" spans="1:15">
      <c r="B58" s="33">
        <v>41456</v>
      </c>
      <c r="C58" s="31" t="s">
        <v>1451</v>
      </c>
      <c r="D58" s="32" t="s">
        <v>1452</v>
      </c>
      <c r="I58" s="85"/>
    </row>
    <row r="59" spans="1:15">
      <c r="B59" s="33"/>
      <c r="C59" s="31"/>
      <c r="D59" s="32"/>
      <c r="I59" s="85"/>
    </row>
    <row r="60" spans="1:15">
      <c r="B60" s="33"/>
      <c r="C60" s="31"/>
      <c r="D60" s="32"/>
      <c r="I60" s="86"/>
    </row>
    <row r="61" spans="1:15">
      <c r="B61" s="33"/>
      <c r="C61" s="31"/>
      <c r="D61" s="32"/>
      <c r="I61" s="85"/>
    </row>
    <row r="62" spans="1:15">
      <c r="B62" s="33"/>
      <c r="C62" s="31"/>
      <c r="D62" s="32"/>
      <c r="I62" s="86"/>
    </row>
    <row r="63" spans="1:15">
      <c r="B63" s="33"/>
      <c r="C63" s="31"/>
      <c r="D63" s="35"/>
      <c r="I63" s="85"/>
    </row>
    <row r="64" spans="1:15">
      <c r="B64" s="33"/>
      <c r="C64" s="31"/>
      <c r="D64" s="32"/>
      <c r="I64" s="85"/>
    </row>
    <row r="65" spans="2:9">
      <c r="B65" s="33"/>
      <c r="C65" s="31"/>
      <c r="D65" s="35"/>
      <c r="I65" s="85"/>
    </row>
    <row r="66" spans="2:9">
      <c r="B66" s="34"/>
      <c r="C66" s="34"/>
      <c r="D66" s="35"/>
      <c r="I66" s="4"/>
    </row>
    <row r="67" spans="2:9">
      <c r="B67" s="34"/>
      <c r="C67" s="34"/>
      <c r="D67" s="35"/>
      <c r="I67" s="4"/>
    </row>
    <row r="68" spans="2:9">
      <c r="B68" s="34"/>
      <c r="C68" s="34"/>
      <c r="D68" s="35"/>
      <c r="I68" s="4"/>
    </row>
    <row r="69" spans="2:9">
      <c r="B69" s="34"/>
      <c r="C69" s="34"/>
      <c r="D69" s="35"/>
      <c r="I69" s="4"/>
    </row>
    <row r="70" spans="2:9">
      <c r="B70" s="34"/>
      <c r="C70" s="34"/>
      <c r="D70" s="35"/>
    </row>
  </sheetData>
  <mergeCells count="23">
    <mergeCell ref="A9:A10"/>
    <mergeCell ref="B9:B10"/>
    <mergeCell ref="C9:C10"/>
    <mergeCell ref="L2:M2"/>
    <mergeCell ref="L3:M3"/>
    <mergeCell ref="J2:K2"/>
    <mergeCell ref="D9:D10"/>
    <mergeCell ref="F9:F10"/>
    <mergeCell ref="G9:G10"/>
    <mergeCell ref="D2:I2"/>
    <mergeCell ref="B2:C2"/>
    <mergeCell ref="B3:C3"/>
    <mergeCell ref="A5:M5"/>
    <mergeCell ref="A6:M6"/>
    <mergeCell ref="D3:I3"/>
    <mergeCell ref="J3:K3"/>
    <mergeCell ref="O9:O10"/>
    <mergeCell ref="K9:M9"/>
    <mergeCell ref="J9:J10"/>
    <mergeCell ref="E9:E10"/>
    <mergeCell ref="H9:H10"/>
    <mergeCell ref="N9:N10"/>
    <mergeCell ref="I9:I10"/>
  </mergeCells>
  <phoneticPr fontId="14"/>
  <dataValidations count="1">
    <dataValidation type="list" allowBlank="1" showInputMessage="1" showErrorMessage="1" sqref="J3" xr:uid="{00000000-0002-0000-19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30" t="s">
        <v>132</v>
      </c>
      <c r="E2" s="331"/>
      <c r="F2" s="331"/>
      <c r="G2" s="331"/>
      <c r="H2" s="331"/>
      <c r="I2" s="332"/>
      <c r="J2" s="329" t="s">
        <v>133</v>
      </c>
      <c r="K2" s="326"/>
      <c r="L2" s="325" t="s">
        <v>134</v>
      </c>
      <c r="M2" s="326"/>
      <c r="N2" s="95"/>
    </row>
    <row r="3" spans="1:15" s="6" customFormat="1" ht="16.5" customHeight="1">
      <c r="A3" s="7"/>
      <c r="B3" s="333" t="s">
        <v>1453</v>
      </c>
      <c r="C3" s="334"/>
      <c r="D3" s="341" t="s">
        <v>1454</v>
      </c>
      <c r="E3" s="342"/>
      <c r="F3" s="342"/>
      <c r="G3" s="342"/>
      <c r="H3" s="342"/>
      <c r="I3" s="343"/>
      <c r="J3" s="344" t="s">
        <v>96</v>
      </c>
      <c r="K3" s="345"/>
      <c r="L3" s="327">
        <f>3+SUM(F11:F41)</f>
        <v>16</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1455</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1456</v>
      </c>
      <c r="C11" s="18" t="s">
        <v>1457</v>
      </c>
      <c r="D11" s="19" t="s">
        <v>189</v>
      </c>
      <c r="E11" s="20">
        <v>1</v>
      </c>
      <c r="F11" s="20">
        <f>IF(D11="varchar2",E11,IF(D11="number", 1+ROUNDUP(E11/2,0), IF(D11="date", 7, E11)))+IF(E11&gt;250,3,1)</f>
        <v>2</v>
      </c>
      <c r="G11" s="19" t="s">
        <v>303</v>
      </c>
      <c r="H11" s="19" t="s">
        <v>159</v>
      </c>
      <c r="I11" s="19"/>
      <c r="J11" s="19"/>
      <c r="K11" s="19"/>
      <c r="L11" s="19"/>
      <c r="M11" s="19"/>
      <c r="N11" s="101" t="s">
        <v>1151</v>
      </c>
      <c r="O11" s="26" t="s">
        <v>1458</v>
      </c>
    </row>
    <row r="12" spans="1:15">
      <c r="A12" s="22">
        <v>2</v>
      </c>
      <c r="B12" s="23" t="s">
        <v>1459</v>
      </c>
      <c r="C12" s="18" t="s">
        <v>1460</v>
      </c>
      <c r="D12" s="19" t="s">
        <v>189</v>
      </c>
      <c r="E12" s="24">
        <v>6</v>
      </c>
      <c r="F12" s="20">
        <f>IF(D12="varchar2",E12,IF(D12="number", 1+ROUNDUP(E12/2,0), IF(D12="date", 7, E12)))+IF(E12&gt;250,3,1)</f>
        <v>7</v>
      </c>
      <c r="G12" s="25"/>
      <c r="H12" s="25" t="s">
        <v>159</v>
      </c>
      <c r="I12" s="25"/>
      <c r="J12" s="25"/>
      <c r="K12" s="25"/>
      <c r="L12" s="25"/>
      <c r="M12" s="25"/>
      <c r="N12" s="102" t="s">
        <v>388</v>
      </c>
      <c r="O12" s="26" t="s">
        <v>1461</v>
      </c>
    </row>
    <row r="13" spans="1:15">
      <c r="A13" s="22">
        <v>3</v>
      </c>
      <c r="B13" s="23" t="s">
        <v>1462</v>
      </c>
      <c r="C13" s="18" t="s">
        <v>1463</v>
      </c>
      <c r="D13" s="19" t="s">
        <v>189</v>
      </c>
      <c r="E13" s="24">
        <v>3</v>
      </c>
      <c r="F13" s="20">
        <f>IF(D13="varchar2",E13,IF(D13="number", 1+ROUNDUP(E13/2,0), IF(D13="date", 7, E13)))+IF(E13&gt;250,3,1)</f>
        <v>4</v>
      </c>
      <c r="G13" s="25"/>
      <c r="H13" s="25" t="s">
        <v>159</v>
      </c>
      <c r="I13" s="25"/>
      <c r="J13" s="25"/>
      <c r="K13" s="25"/>
      <c r="L13" s="25"/>
      <c r="M13" s="25"/>
      <c r="N13" s="102" t="s">
        <v>243</v>
      </c>
      <c r="O13" s="26" t="s">
        <v>1464</v>
      </c>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41456</v>
      </c>
      <c r="C50" s="31" t="s">
        <v>34</v>
      </c>
      <c r="D50" s="32" t="s">
        <v>1465</v>
      </c>
      <c r="I50" s="85"/>
    </row>
    <row r="51" spans="2:9">
      <c r="B51" s="33"/>
      <c r="C51" s="31"/>
      <c r="D51" s="32"/>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B2:C2"/>
    <mergeCell ref="D2:I2"/>
    <mergeCell ref="N9:N10"/>
    <mergeCell ref="E9:E10"/>
    <mergeCell ref="F9:F10"/>
    <mergeCell ref="G9:G10"/>
    <mergeCell ref="H9:H10"/>
    <mergeCell ref="J2:K2"/>
    <mergeCell ref="L2:M2"/>
    <mergeCell ref="L3:M3"/>
    <mergeCell ref="B3:C3"/>
    <mergeCell ref="D3:I3"/>
    <mergeCell ref="J3:K3"/>
    <mergeCell ref="I9:I10"/>
    <mergeCell ref="J9:J10"/>
    <mergeCell ref="K9:M9"/>
    <mergeCell ref="O9:O10"/>
    <mergeCell ref="A5:M5"/>
    <mergeCell ref="A6:M6"/>
    <mergeCell ref="A9:A10"/>
    <mergeCell ref="B9:B10"/>
    <mergeCell ref="C9:C10"/>
    <mergeCell ref="D9:D10"/>
  </mergeCells>
  <phoneticPr fontId="14"/>
  <dataValidations count="1">
    <dataValidation type="list" allowBlank="1" showInputMessage="1" showErrorMessage="1" sqref="J3" xr:uid="{00000000-0002-0000-1A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16.5" customHeight="1">
      <c r="A3" s="7"/>
      <c r="B3" s="333" t="s">
        <v>1466</v>
      </c>
      <c r="C3" s="334"/>
      <c r="D3" s="341" t="s">
        <v>123</v>
      </c>
      <c r="E3" s="342"/>
      <c r="F3" s="342"/>
      <c r="G3" s="342"/>
      <c r="H3" s="342"/>
      <c r="I3" s="343"/>
      <c r="J3" s="344" t="s">
        <v>96</v>
      </c>
      <c r="K3" s="345"/>
      <c r="L3" s="327">
        <f>3+SUM(F11:F41)</f>
        <v>407</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1467</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1468</v>
      </c>
      <c r="C11" s="26" t="s">
        <v>1469</v>
      </c>
      <c r="D11" s="19" t="s">
        <v>189</v>
      </c>
      <c r="E11" s="20">
        <v>10</v>
      </c>
      <c r="F11" s="20"/>
      <c r="G11" s="19" t="s">
        <v>303</v>
      </c>
      <c r="H11" s="19" t="s">
        <v>159</v>
      </c>
      <c r="I11" s="19"/>
      <c r="J11" s="19"/>
      <c r="K11" s="19"/>
      <c r="L11" s="19"/>
      <c r="M11" s="19"/>
      <c r="N11" s="101" t="s">
        <v>171</v>
      </c>
      <c r="O11" s="21" t="s">
        <v>1470</v>
      </c>
    </row>
    <row r="12" spans="1:15">
      <c r="A12" s="22">
        <v>2</v>
      </c>
      <c r="B12" s="17" t="s">
        <v>1471</v>
      </c>
      <c r="C12" s="26" t="s">
        <v>1472</v>
      </c>
      <c r="D12" s="19" t="s">
        <v>157</v>
      </c>
      <c r="E12" s="20">
        <v>10</v>
      </c>
      <c r="F12" s="20">
        <f>IF(D12="varchar2",E12,IF(D12="number", 1+ROUNDUP(E12/2,0), IF(D12="date", 7, E12)))+IF(E12&gt;250,3,1)</f>
        <v>11</v>
      </c>
      <c r="G12" s="19" t="s">
        <v>303</v>
      </c>
      <c r="H12" s="19" t="s">
        <v>159</v>
      </c>
      <c r="I12" s="19"/>
      <c r="J12" s="19"/>
      <c r="K12" s="19"/>
      <c r="L12" s="19"/>
      <c r="M12" s="19"/>
      <c r="N12" s="101" t="s">
        <v>171</v>
      </c>
      <c r="O12" s="21"/>
    </row>
    <row r="13" spans="1:15" ht="15" customHeight="1">
      <c r="A13" s="22">
        <v>3</v>
      </c>
      <c r="B13" s="17" t="s">
        <v>1473</v>
      </c>
      <c r="C13" s="18" t="s">
        <v>1474</v>
      </c>
      <c r="D13" s="19" t="s">
        <v>157</v>
      </c>
      <c r="E13" s="24">
        <v>80</v>
      </c>
      <c r="F13" s="20">
        <f>IF(D13="varchar2",E13,IF(D13="number", 1+ROUNDUP(E13/2,0), IF(D13="date", 7, E13)))+IF(E13&gt;250,3,1)</f>
        <v>81</v>
      </c>
      <c r="G13" s="25"/>
      <c r="H13" s="25" t="s">
        <v>159</v>
      </c>
      <c r="I13" s="25"/>
      <c r="J13" s="25"/>
      <c r="K13" s="25"/>
      <c r="L13" s="25"/>
      <c r="M13" s="25"/>
      <c r="N13" s="102" t="s">
        <v>609</v>
      </c>
      <c r="O13" s="26"/>
    </row>
    <row r="14" spans="1:15">
      <c r="A14" s="22">
        <v>4</v>
      </c>
      <c r="B14" s="17" t="s">
        <v>1475</v>
      </c>
      <c r="C14" s="18" t="s">
        <v>1476</v>
      </c>
      <c r="D14" s="19" t="s">
        <v>157</v>
      </c>
      <c r="E14" s="24">
        <v>8</v>
      </c>
      <c r="F14" s="20"/>
      <c r="G14" s="25" t="s">
        <v>303</v>
      </c>
      <c r="H14" s="25" t="s">
        <v>159</v>
      </c>
      <c r="I14" s="25"/>
      <c r="J14" s="25"/>
      <c r="K14" s="25"/>
      <c r="L14" s="25"/>
      <c r="M14" s="25"/>
      <c r="N14" s="102" t="s">
        <v>1477</v>
      </c>
      <c r="O14" s="26" t="s">
        <v>1478</v>
      </c>
    </row>
    <row r="15" spans="1:15">
      <c r="A15" s="22">
        <v>5</v>
      </c>
      <c r="B15" s="23" t="s">
        <v>1479</v>
      </c>
      <c r="C15" s="18" t="s">
        <v>1480</v>
      </c>
      <c r="D15" s="19" t="s">
        <v>157</v>
      </c>
      <c r="E15" s="24">
        <v>60</v>
      </c>
      <c r="F15" s="20">
        <f>IF(D15="varchar2",E15,IF(D15="number", 1+ROUNDUP(E15/2,0), IF(D15="date", 7, E15)))+IF(E15&gt;250,3,1)</f>
        <v>61</v>
      </c>
      <c r="G15" s="25"/>
      <c r="H15" s="25"/>
      <c r="I15" s="25"/>
      <c r="J15" s="25"/>
      <c r="K15" s="25"/>
      <c r="L15" s="25"/>
      <c r="M15" s="25"/>
      <c r="N15" s="102" t="s">
        <v>175</v>
      </c>
      <c r="O15" s="23" t="s">
        <v>1481</v>
      </c>
    </row>
    <row r="16" spans="1:15">
      <c r="A16" s="22">
        <v>6</v>
      </c>
      <c r="B16" s="23" t="s">
        <v>1482</v>
      </c>
      <c r="C16" s="18" t="s">
        <v>222</v>
      </c>
      <c r="D16" s="19" t="s">
        <v>170</v>
      </c>
      <c r="E16" s="24">
        <v>10</v>
      </c>
      <c r="F16" s="20">
        <v>11</v>
      </c>
      <c r="G16" s="25"/>
      <c r="H16" s="25"/>
      <c r="I16" s="25"/>
      <c r="J16" s="25"/>
      <c r="K16" s="25"/>
      <c r="L16" s="25"/>
      <c r="M16" s="25"/>
      <c r="N16" s="99" t="s">
        <v>1483</v>
      </c>
      <c r="O16" s="26" t="s">
        <v>1481</v>
      </c>
    </row>
    <row r="17" spans="1:15" ht="22.5">
      <c r="A17" s="22">
        <v>7</v>
      </c>
      <c r="B17" s="17" t="s">
        <v>1484</v>
      </c>
      <c r="C17" s="18" t="s">
        <v>1410</v>
      </c>
      <c r="D17" s="19" t="s">
        <v>157</v>
      </c>
      <c r="E17" s="24">
        <v>120</v>
      </c>
      <c r="F17" s="20">
        <f>IF(D17="varchar2",E17,IF(D17="number", 1+ROUNDUP(E17/2,0), IF(D17="date", 7, E17)))+IF(E17&gt;250,3,1)</f>
        <v>121</v>
      </c>
      <c r="G17" s="25"/>
      <c r="H17" s="25"/>
      <c r="I17" s="25"/>
      <c r="J17" s="25"/>
      <c r="K17" s="25"/>
      <c r="L17" s="25"/>
      <c r="M17" s="25"/>
      <c r="N17" s="102" t="s">
        <v>306</v>
      </c>
      <c r="O17" s="26" t="s">
        <v>1485</v>
      </c>
    </row>
    <row r="18" spans="1:15">
      <c r="A18" s="22">
        <v>8</v>
      </c>
      <c r="B18" s="23" t="s">
        <v>1486</v>
      </c>
      <c r="C18" s="18" t="s">
        <v>1487</v>
      </c>
      <c r="D18" s="19" t="s">
        <v>157</v>
      </c>
      <c r="E18" s="24">
        <v>40</v>
      </c>
      <c r="F18" s="20"/>
      <c r="G18" s="25"/>
      <c r="H18" s="25"/>
      <c r="I18" s="25"/>
      <c r="J18" s="25"/>
      <c r="K18" s="25"/>
      <c r="L18" s="25"/>
      <c r="M18" s="25"/>
      <c r="N18" s="102" t="s">
        <v>306</v>
      </c>
      <c r="O18" s="26" t="s">
        <v>1481</v>
      </c>
    </row>
    <row r="19" spans="1:15">
      <c r="A19" s="22">
        <v>9</v>
      </c>
      <c r="B19" s="23" t="s">
        <v>1488</v>
      </c>
      <c r="C19" s="18" t="s">
        <v>1489</v>
      </c>
      <c r="D19" s="19" t="s">
        <v>157</v>
      </c>
      <c r="E19" s="24">
        <v>8</v>
      </c>
      <c r="F19" s="20"/>
      <c r="G19" s="25"/>
      <c r="H19" s="25"/>
      <c r="I19" s="25"/>
      <c r="J19" s="25"/>
      <c r="K19" s="25"/>
      <c r="L19" s="25"/>
      <c r="M19" s="25"/>
      <c r="N19" s="102" t="s">
        <v>1477</v>
      </c>
      <c r="O19" s="26" t="s">
        <v>1481</v>
      </c>
    </row>
    <row r="20" spans="1:15">
      <c r="A20" s="22">
        <v>10</v>
      </c>
      <c r="B20" s="23" t="s">
        <v>1490</v>
      </c>
      <c r="C20" s="18" t="s">
        <v>1491</v>
      </c>
      <c r="D20" s="19" t="s">
        <v>157</v>
      </c>
      <c r="E20" s="24">
        <v>4</v>
      </c>
      <c r="F20" s="20">
        <f>IF(D20="varchar2",E20,IF(D20="number", 1+ROUNDUP(E20/2,0), IF(D20="date", 7, E20)))+IF(E20&gt;250,3,1)</f>
        <v>5</v>
      </c>
      <c r="G20" s="25"/>
      <c r="H20" s="25"/>
      <c r="I20" s="25"/>
      <c r="J20" s="25"/>
      <c r="K20" s="25"/>
      <c r="L20" s="25"/>
      <c r="M20" s="25"/>
      <c r="N20" s="102" t="s">
        <v>243</v>
      </c>
      <c r="O20" s="26" t="s">
        <v>1481</v>
      </c>
    </row>
    <row r="21" spans="1:15">
      <c r="A21" s="22">
        <v>11</v>
      </c>
      <c r="B21" s="23" t="s">
        <v>1492</v>
      </c>
      <c r="C21" s="18" t="s">
        <v>1493</v>
      </c>
      <c r="D21" s="19" t="s">
        <v>157</v>
      </c>
      <c r="E21" s="24">
        <v>120</v>
      </c>
      <c r="F21" s="20"/>
      <c r="G21" s="25"/>
      <c r="H21" s="25"/>
      <c r="I21" s="25"/>
      <c r="J21" s="25"/>
      <c r="K21" s="25"/>
      <c r="L21" s="25"/>
      <c r="M21" s="25"/>
      <c r="N21" s="102" t="s">
        <v>306</v>
      </c>
      <c r="O21" s="26" t="s">
        <v>1494</v>
      </c>
    </row>
    <row r="22" spans="1:15" ht="22.5">
      <c r="A22" s="22">
        <v>12</v>
      </c>
      <c r="B22" s="125" t="s">
        <v>1495</v>
      </c>
      <c r="C22" s="126" t="s">
        <v>1496</v>
      </c>
      <c r="D22" s="394" t="s">
        <v>157</v>
      </c>
      <c r="E22" s="398">
        <v>120</v>
      </c>
      <c r="F22" s="395"/>
      <c r="G22" s="399"/>
      <c r="H22" s="399"/>
      <c r="I22" s="399"/>
      <c r="J22" s="399"/>
      <c r="K22" s="399"/>
      <c r="L22" s="399"/>
      <c r="M22" s="399"/>
      <c r="N22" s="400" t="s">
        <v>1497</v>
      </c>
      <c r="O22" s="402" t="s">
        <v>1498</v>
      </c>
    </row>
    <row r="23" spans="1:15" ht="30">
      <c r="A23" s="22">
        <v>13</v>
      </c>
      <c r="B23" s="23" t="s">
        <v>949</v>
      </c>
      <c r="C23" s="18" t="s">
        <v>1499</v>
      </c>
      <c r="D23" s="19" t="s">
        <v>189</v>
      </c>
      <c r="E23" s="24">
        <v>1</v>
      </c>
      <c r="F23" s="20"/>
      <c r="G23" s="25"/>
      <c r="H23" s="25"/>
      <c r="I23" s="25"/>
      <c r="J23" s="25"/>
      <c r="K23" s="25"/>
      <c r="L23" s="25"/>
      <c r="M23" s="25"/>
      <c r="N23" s="102" t="s">
        <v>388</v>
      </c>
      <c r="O23" s="18" t="s">
        <v>1500</v>
      </c>
    </row>
    <row r="24" spans="1:15" ht="30">
      <c r="A24" s="22">
        <v>14</v>
      </c>
      <c r="B24" s="23" t="s">
        <v>953</v>
      </c>
      <c r="C24" s="18" t="s">
        <v>954</v>
      </c>
      <c r="D24" s="19" t="s">
        <v>189</v>
      </c>
      <c r="E24" s="24">
        <v>1</v>
      </c>
      <c r="F24" s="20"/>
      <c r="G24" s="25"/>
      <c r="H24" s="25"/>
      <c r="I24" s="25"/>
      <c r="J24" s="25"/>
      <c r="K24" s="25"/>
      <c r="L24" s="25"/>
      <c r="M24" s="25"/>
      <c r="N24" s="102" t="s">
        <v>388</v>
      </c>
      <c r="O24" s="18" t="s">
        <v>1501</v>
      </c>
    </row>
    <row r="25" spans="1:15">
      <c r="A25" s="22">
        <v>15</v>
      </c>
      <c r="B25" s="23" t="s">
        <v>1502</v>
      </c>
      <c r="C25" s="18" t="s">
        <v>946</v>
      </c>
      <c r="D25" s="19" t="s">
        <v>157</v>
      </c>
      <c r="E25" s="20">
        <v>4</v>
      </c>
      <c r="F25" s="20">
        <f>IF(D25="varchar2",E25,IF(D25="number", 1+ROUNDUP(E25/2,0), IF(D25="date", 7, E25)))+IF(E25&gt;250,3,1)</f>
        <v>5</v>
      </c>
      <c r="G25" s="19"/>
      <c r="H25" s="19"/>
      <c r="I25" s="19"/>
      <c r="J25" s="19"/>
      <c r="K25" s="19"/>
      <c r="L25" s="19"/>
      <c r="M25" s="19"/>
      <c r="N25" s="101" t="s">
        <v>772</v>
      </c>
      <c r="O25" s="21" t="s">
        <v>1503</v>
      </c>
    </row>
    <row r="26" spans="1:15">
      <c r="A26" s="22">
        <v>16</v>
      </c>
      <c r="B26" s="23" t="s">
        <v>1504</v>
      </c>
      <c r="C26" s="18" t="s">
        <v>1505</v>
      </c>
      <c r="D26" s="19" t="s">
        <v>189</v>
      </c>
      <c r="E26" s="24">
        <v>2</v>
      </c>
      <c r="F26" s="20"/>
      <c r="G26" s="25"/>
      <c r="H26" s="25"/>
      <c r="I26" s="25"/>
      <c r="J26" s="25"/>
      <c r="K26" s="25"/>
      <c r="L26" s="25"/>
      <c r="M26" s="25"/>
      <c r="N26" s="102" t="s">
        <v>260</v>
      </c>
      <c r="O26" s="26" t="s">
        <v>1506</v>
      </c>
    </row>
    <row r="27" spans="1:15">
      <c r="A27" s="22">
        <v>17</v>
      </c>
      <c r="B27" s="125" t="s">
        <v>1507</v>
      </c>
      <c r="C27" s="126" t="s">
        <v>1508</v>
      </c>
      <c r="D27" s="394" t="s">
        <v>157</v>
      </c>
      <c r="E27" s="398">
        <v>64</v>
      </c>
      <c r="F27" s="395"/>
      <c r="G27" s="399"/>
      <c r="H27" s="399"/>
      <c r="I27" s="399"/>
      <c r="J27" s="399"/>
      <c r="K27" s="399"/>
      <c r="L27" s="399"/>
      <c r="M27" s="399"/>
      <c r="N27" s="400" t="s">
        <v>1212</v>
      </c>
      <c r="O27" s="402" t="s">
        <v>1509</v>
      </c>
    </row>
    <row r="28" spans="1:15">
      <c r="A28" s="22">
        <v>18</v>
      </c>
      <c r="B28" s="23" t="s">
        <v>1510</v>
      </c>
      <c r="C28" s="18" t="s">
        <v>1511</v>
      </c>
      <c r="D28" s="19" t="s">
        <v>189</v>
      </c>
      <c r="E28" s="24">
        <v>2</v>
      </c>
      <c r="F28" s="20"/>
      <c r="G28" s="25"/>
      <c r="H28" s="25"/>
      <c r="I28" s="25"/>
      <c r="J28" s="25"/>
      <c r="K28" s="25"/>
      <c r="L28" s="25"/>
      <c r="M28" s="25"/>
      <c r="N28" s="102" t="s">
        <v>260</v>
      </c>
      <c r="O28" s="26" t="s">
        <v>1506</v>
      </c>
    </row>
    <row r="29" spans="1:15" ht="30">
      <c r="A29" s="22">
        <v>19</v>
      </c>
      <c r="B29" s="125" t="s">
        <v>1512</v>
      </c>
      <c r="C29" s="126" t="s">
        <v>1513</v>
      </c>
      <c r="D29" s="394" t="s">
        <v>157</v>
      </c>
      <c r="E29" s="398">
        <v>64</v>
      </c>
      <c r="F29" s="395"/>
      <c r="G29" s="399"/>
      <c r="H29" s="399"/>
      <c r="I29" s="399"/>
      <c r="J29" s="399"/>
      <c r="K29" s="399"/>
      <c r="L29" s="399"/>
      <c r="M29" s="399"/>
      <c r="N29" s="400" t="s">
        <v>1212</v>
      </c>
      <c r="O29" s="402" t="s">
        <v>1514</v>
      </c>
    </row>
    <row r="30" spans="1:15">
      <c r="A30" s="22">
        <v>20</v>
      </c>
      <c r="B30" s="23" t="s">
        <v>1515</v>
      </c>
      <c r="C30" s="18" t="s">
        <v>1516</v>
      </c>
      <c r="D30" s="19" t="s">
        <v>157</v>
      </c>
      <c r="E30" s="24">
        <v>80</v>
      </c>
      <c r="F30" s="20"/>
      <c r="G30" s="25"/>
      <c r="H30" s="25"/>
      <c r="I30" s="25"/>
      <c r="J30" s="25"/>
      <c r="K30" s="25"/>
      <c r="L30" s="25"/>
      <c r="M30" s="25"/>
      <c r="N30" s="102" t="s">
        <v>175</v>
      </c>
      <c r="O30" s="26" t="s">
        <v>1481</v>
      </c>
    </row>
    <row r="31" spans="1:15">
      <c r="A31" s="22">
        <v>21</v>
      </c>
      <c r="B31" s="23" t="s">
        <v>1165</v>
      </c>
      <c r="C31" s="18" t="s">
        <v>1166</v>
      </c>
      <c r="D31" s="19" t="s">
        <v>157</v>
      </c>
      <c r="E31" s="24">
        <v>100</v>
      </c>
      <c r="F31" s="20">
        <f>IF(D31="varchar2",E31,IF(D31="number", 1+ROUNDUP(E31/2,0), IF(D31="date", 7, E31)))+IF(E31&gt;250,3,1)</f>
        <v>101</v>
      </c>
      <c r="G31" s="25"/>
      <c r="H31" s="25"/>
      <c r="I31" s="25"/>
      <c r="J31" s="25"/>
      <c r="K31" s="25"/>
      <c r="L31" s="25"/>
      <c r="M31" s="25"/>
      <c r="N31" s="102" t="s">
        <v>175</v>
      </c>
      <c r="O31" s="26" t="s">
        <v>1517</v>
      </c>
    </row>
    <row r="32" spans="1:15">
      <c r="A32" s="22">
        <v>22</v>
      </c>
      <c r="B32" s="23" t="s">
        <v>1518</v>
      </c>
      <c r="C32" s="18" t="s">
        <v>270</v>
      </c>
      <c r="D32" s="19" t="s">
        <v>164</v>
      </c>
      <c r="E32" s="24"/>
      <c r="F32" s="20">
        <f>IF(D32="varchar2",E32,IF(D32="number", 1+ROUNDUP(E32/2,0), IF(D32="date", 7, E32)))+IF(E32&gt;250,3,1)</f>
        <v>8</v>
      </c>
      <c r="G32" s="25"/>
      <c r="H32" s="25"/>
      <c r="I32" s="25"/>
      <c r="J32" s="25"/>
      <c r="K32" s="25"/>
      <c r="L32" s="25"/>
      <c r="M32" s="25"/>
      <c r="N32" s="102" t="s">
        <v>166</v>
      </c>
      <c r="O32" s="26" t="s">
        <v>1519</v>
      </c>
    </row>
    <row r="33" spans="1:15">
      <c r="A33" s="22">
        <v>23</v>
      </c>
      <c r="B33" s="125"/>
      <c r="C33" s="126"/>
      <c r="D33" s="394"/>
      <c r="E33" s="398"/>
      <c r="F33" s="20"/>
      <c r="G33" s="25"/>
      <c r="H33" s="399"/>
      <c r="I33" s="25"/>
      <c r="J33" s="25"/>
      <c r="K33" s="25"/>
      <c r="L33" s="25"/>
      <c r="M33" s="25"/>
      <c r="N33" s="400"/>
      <c r="O33" s="402"/>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41456</v>
      </c>
      <c r="C50" s="31" t="s">
        <v>34</v>
      </c>
      <c r="D50" s="32" t="s">
        <v>1465</v>
      </c>
      <c r="I50" s="85"/>
    </row>
    <row r="51" spans="2:9">
      <c r="B51" s="33"/>
      <c r="C51" s="31"/>
      <c r="D51" s="32"/>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B2:C2"/>
    <mergeCell ref="D2:I2"/>
    <mergeCell ref="N9:N10"/>
    <mergeCell ref="E9:E10"/>
    <mergeCell ref="F9:F10"/>
    <mergeCell ref="G9:G10"/>
    <mergeCell ref="H9:H10"/>
    <mergeCell ref="J2:K2"/>
    <mergeCell ref="L2:M2"/>
    <mergeCell ref="L3:M3"/>
    <mergeCell ref="B3:C3"/>
    <mergeCell ref="D3:I3"/>
    <mergeCell ref="J3:K3"/>
    <mergeCell ref="I9:I10"/>
    <mergeCell ref="J9:J10"/>
    <mergeCell ref="K9:M9"/>
    <mergeCell ref="O9:O10"/>
    <mergeCell ref="A5:M5"/>
    <mergeCell ref="A6:M6"/>
    <mergeCell ref="A9:A10"/>
    <mergeCell ref="B9:B10"/>
    <mergeCell ref="C9:C10"/>
    <mergeCell ref="D9:D10"/>
  </mergeCells>
  <phoneticPr fontId="14"/>
  <dataValidations disablePrompts="1" count="1">
    <dataValidation type="list" allowBlank="1" showInputMessage="1" showErrorMessage="1" sqref="J3" xr:uid="{00000000-0002-0000-1B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30" t="s">
        <v>132</v>
      </c>
      <c r="E2" s="331"/>
      <c r="F2" s="331"/>
      <c r="G2" s="331"/>
      <c r="H2" s="331"/>
      <c r="I2" s="332"/>
      <c r="J2" s="329" t="s">
        <v>133</v>
      </c>
      <c r="K2" s="326"/>
      <c r="L2" s="325" t="s">
        <v>134</v>
      </c>
      <c r="M2" s="326"/>
      <c r="N2" s="95"/>
    </row>
    <row r="3" spans="1:15" s="6" customFormat="1" ht="16.5" customHeight="1">
      <c r="A3" s="7"/>
      <c r="B3" s="333" t="s">
        <v>1520</v>
      </c>
      <c r="C3" s="334"/>
      <c r="D3" s="341" t="s">
        <v>1521</v>
      </c>
      <c r="E3" s="342"/>
      <c r="F3" s="342"/>
      <c r="G3" s="342"/>
      <c r="H3" s="342"/>
      <c r="I3" s="343"/>
      <c r="J3" s="344" t="s">
        <v>73</v>
      </c>
      <c r="K3" s="345"/>
      <c r="L3" s="327">
        <f>3+SUM(F11:F41)</f>
        <v>9</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1522</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1504</v>
      </c>
      <c r="C11" s="18" t="s">
        <v>1505</v>
      </c>
      <c r="D11" s="19" t="s">
        <v>189</v>
      </c>
      <c r="E11" s="20">
        <v>2</v>
      </c>
      <c r="F11" s="20">
        <f>IF(D11="varchar2",E11,IF(D11="number", 1+ROUNDUP(E11/2,0), IF(D11="date", 7, E11)))+IF(E11&gt;250,3,1)</f>
        <v>3</v>
      </c>
      <c r="G11" s="19" t="s">
        <v>158</v>
      </c>
      <c r="H11" s="19" t="s">
        <v>159</v>
      </c>
      <c r="I11" s="19"/>
      <c r="J11" s="19"/>
      <c r="K11" s="19"/>
      <c r="L11" s="19"/>
      <c r="M11" s="19"/>
      <c r="N11" s="101" t="s">
        <v>941</v>
      </c>
      <c r="O11" s="21" t="s">
        <v>266</v>
      </c>
    </row>
    <row r="12" spans="1:15">
      <c r="A12" s="22">
        <v>2</v>
      </c>
      <c r="B12" s="23" t="s">
        <v>1510</v>
      </c>
      <c r="C12" s="18" t="s">
        <v>1511</v>
      </c>
      <c r="D12" s="19" t="s">
        <v>189</v>
      </c>
      <c r="E12" s="20">
        <v>2</v>
      </c>
      <c r="F12" s="20">
        <f>IF(D12="varchar2",E12,IF(D12="number", 1+ROUNDUP(E12/2,0), IF(D12="date", 7, E12)))+IF(E12&gt;250,3,1)</f>
        <v>3</v>
      </c>
      <c r="G12" s="19" t="s">
        <v>158</v>
      </c>
      <c r="H12" s="19" t="s">
        <v>159</v>
      </c>
      <c r="I12" s="19"/>
      <c r="J12" s="19"/>
      <c r="K12" s="19"/>
      <c r="L12" s="19"/>
      <c r="M12" s="19"/>
      <c r="N12" s="101" t="s">
        <v>941</v>
      </c>
      <c r="O12" s="21" t="s">
        <v>266</v>
      </c>
    </row>
    <row r="13" spans="1:15">
      <c r="A13" s="22">
        <v>3</v>
      </c>
      <c r="B13" s="125"/>
      <c r="C13" s="126"/>
      <c r="D13" s="394"/>
      <c r="E13" s="398"/>
      <c r="F13" s="395"/>
      <c r="G13" s="399"/>
      <c r="H13" s="399"/>
      <c r="I13" s="399"/>
      <c r="J13" s="399"/>
      <c r="K13" s="399"/>
      <c r="L13" s="399"/>
      <c r="M13" s="399"/>
      <c r="N13" s="400"/>
      <c r="O13" s="402"/>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41456</v>
      </c>
      <c r="C50" s="31" t="s">
        <v>34</v>
      </c>
      <c r="D50" s="32" t="s">
        <v>1465</v>
      </c>
      <c r="I50" s="85"/>
    </row>
    <row r="51" spans="2:9">
      <c r="B51" s="33"/>
      <c r="C51" s="31"/>
      <c r="D51" s="32"/>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N9:N10"/>
    <mergeCell ref="O9:O10"/>
    <mergeCell ref="G9:G10"/>
    <mergeCell ref="H9:H10"/>
    <mergeCell ref="J9:J10"/>
    <mergeCell ref="K9:M9"/>
    <mergeCell ref="I9:I10"/>
    <mergeCell ref="A6:M6"/>
    <mergeCell ref="A9:A10"/>
    <mergeCell ref="B9:B10"/>
    <mergeCell ref="C9:C10"/>
    <mergeCell ref="D9:D10"/>
    <mergeCell ref="E9:E10"/>
    <mergeCell ref="F9:F10"/>
    <mergeCell ref="B2:C2"/>
    <mergeCell ref="D2:I2"/>
    <mergeCell ref="J2:K2"/>
    <mergeCell ref="A5:M5"/>
    <mergeCell ref="L2:M2"/>
    <mergeCell ref="B3:C3"/>
    <mergeCell ref="D3:I3"/>
    <mergeCell ref="J3:K3"/>
    <mergeCell ref="L3:M3"/>
  </mergeCells>
  <phoneticPr fontId="14"/>
  <dataValidations count="1">
    <dataValidation type="list" allowBlank="1" showInputMessage="1" showErrorMessage="1" sqref="J3" xr:uid="{00000000-0002-0000-1C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O84"/>
  <sheetViews>
    <sheetView showGridLines="0" zoomScaleNormal="100" workbookViewId="0">
      <selection activeCell="H12" sqref="H12"/>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30" t="s">
        <v>132</v>
      </c>
      <c r="E2" s="331"/>
      <c r="F2" s="331"/>
      <c r="G2" s="331"/>
      <c r="H2" s="331"/>
      <c r="I2" s="332"/>
      <c r="J2" s="329" t="s">
        <v>133</v>
      </c>
      <c r="K2" s="326"/>
      <c r="L2" s="325" t="s">
        <v>134</v>
      </c>
      <c r="M2" s="326"/>
      <c r="N2" s="95"/>
    </row>
    <row r="3" spans="1:15" s="6" customFormat="1" ht="16.5" customHeight="1">
      <c r="A3" s="7"/>
      <c r="B3" s="333" t="s">
        <v>135</v>
      </c>
      <c r="C3" s="334"/>
      <c r="D3" s="341" t="s">
        <v>136</v>
      </c>
      <c r="E3" s="342"/>
      <c r="F3" s="342"/>
      <c r="G3" s="342"/>
      <c r="H3" s="342"/>
      <c r="I3" s="343"/>
      <c r="J3" s="344" t="s">
        <v>70</v>
      </c>
      <c r="K3" s="345"/>
      <c r="L3" s="327">
        <f>3+SUM(F11:F63)</f>
        <v>1856</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138</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155</v>
      </c>
      <c r="C11" s="18" t="s">
        <v>156</v>
      </c>
      <c r="D11" s="19" t="s">
        <v>157</v>
      </c>
      <c r="E11" s="20">
        <v>40</v>
      </c>
      <c r="F11" s="20">
        <f>IF(D11="varchar2",E11,IF(D11="number", 1+ROUNDUP(E11/2,0), IF(D11="date", 7, E11)))+IF(E11&gt;250,3,1)</f>
        <v>41</v>
      </c>
      <c r="G11" s="19" t="s">
        <v>158</v>
      </c>
      <c r="H11" s="19" t="s">
        <v>159</v>
      </c>
      <c r="I11" s="19"/>
      <c r="J11" s="19"/>
      <c r="K11" s="19"/>
      <c r="L11" s="19"/>
      <c r="M11" s="19"/>
      <c r="N11" s="101" t="s">
        <v>160</v>
      </c>
      <c r="O11" s="21" t="s">
        <v>161</v>
      </c>
    </row>
    <row r="12" spans="1:15">
      <c r="A12" s="22">
        <v>2</v>
      </c>
      <c r="B12" s="23" t="s">
        <v>162</v>
      </c>
      <c r="C12" s="18" t="s">
        <v>163</v>
      </c>
      <c r="D12" s="19" t="s">
        <v>164</v>
      </c>
      <c r="E12" s="24"/>
      <c r="F12" s="20">
        <f t="shared" ref="F12:F59" si="0">IF(D12="varchar2",E12,IF(D12="number", 1+ROUNDUP(E12/2,0), IF(D12="date", 7, E12)))+IF(E12&gt;250,3,1)</f>
        <v>8</v>
      </c>
      <c r="G12" s="25"/>
      <c r="H12" s="25" t="s">
        <v>165</v>
      </c>
      <c r="I12" s="25"/>
      <c r="J12" s="25"/>
      <c r="K12" s="25"/>
      <c r="L12" s="25"/>
      <c r="M12" s="25"/>
      <c r="N12" s="102" t="s">
        <v>166</v>
      </c>
      <c r="O12" s="26" t="s">
        <v>167</v>
      </c>
    </row>
    <row r="13" spans="1:15">
      <c r="A13" s="22">
        <v>3</v>
      </c>
      <c r="B13" s="23" t="s">
        <v>168</v>
      </c>
      <c r="C13" s="18" t="s">
        <v>169</v>
      </c>
      <c r="D13" s="19" t="s">
        <v>170</v>
      </c>
      <c r="E13" s="24">
        <v>80</v>
      </c>
      <c r="F13" s="20">
        <f t="shared" si="0"/>
        <v>81</v>
      </c>
      <c r="G13" s="25"/>
      <c r="H13" s="25" t="s">
        <v>165</v>
      </c>
      <c r="I13" s="25"/>
      <c r="J13" s="25"/>
      <c r="K13" s="25"/>
      <c r="L13" s="25"/>
      <c r="M13" s="25"/>
      <c r="N13" s="102" t="s">
        <v>171</v>
      </c>
      <c r="O13" s="26" t="s">
        <v>172</v>
      </c>
    </row>
    <row r="14" spans="1:15">
      <c r="A14" s="22">
        <v>4</v>
      </c>
      <c r="B14" s="23" t="s">
        <v>173</v>
      </c>
      <c r="C14" s="18" t="s">
        <v>174</v>
      </c>
      <c r="D14" s="19" t="s">
        <v>170</v>
      </c>
      <c r="E14" s="24">
        <v>60</v>
      </c>
      <c r="F14" s="20">
        <f t="shared" si="0"/>
        <v>61</v>
      </c>
      <c r="G14" s="25"/>
      <c r="H14" s="25"/>
      <c r="I14" s="25"/>
      <c r="J14" s="25"/>
      <c r="K14" s="25"/>
      <c r="L14" s="25"/>
      <c r="M14" s="25"/>
      <c r="N14" s="102" t="s">
        <v>175</v>
      </c>
      <c r="O14" s="26"/>
    </row>
    <row r="15" spans="1:15">
      <c r="A15" s="22">
        <v>5</v>
      </c>
      <c r="B15" s="23" t="s">
        <v>176</v>
      </c>
      <c r="C15" s="18" t="s">
        <v>177</v>
      </c>
      <c r="D15" s="19" t="s">
        <v>170</v>
      </c>
      <c r="E15" s="24">
        <v>50</v>
      </c>
      <c r="F15" s="20">
        <f t="shared" si="0"/>
        <v>51</v>
      </c>
      <c r="G15" s="25"/>
      <c r="H15" s="25"/>
      <c r="I15" s="25"/>
      <c r="J15" s="25"/>
      <c r="K15" s="25"/>
      <c r="L15" s="25"/>
      <c r="M15" s="25"/>
      <c r="N15" s="102" t="s">
        <v>171</v>
      </c>
      <c r="O15" s="26" t="s">
        <v>178</v>
      </c>
    </row>
    <row r="16" spans="1:15">
      <c r="A16" s="22">
        <v>6</v>
      </c>
      <c r="B16" s="23" t="s">
        <v>179</v>
      </c>
      <c r="C16" s="18" t="s">
        <v>180</v>
      </c>
      <c r="D16" s="19" t="s">
        <v>170</v>
      </c>
      <c r="E16" s="24">
        <v>60</v>
      </c>
      <c r="F16" s="20">
        <f t="shared" si="0"/>
        <v>61</v>
      </c>
      <c r="G16" s="25"/>
      <c r="H16" s="25"/>
      <c r="I16" s="25"/>
      <c r="J16" s="25"/>
      <c r="K16" s="25"/>
      <c r="L16" s="25"/>
      <c r="M16" s="25"/>
      <c r="N16" s="102" t="s">
        <v>175</v>
      </c>
      <c r="O16" s="26" t="s">
        <v>181</v>
      </c>
    </row>
    <row r="17" spans="1:15">
      <c r="A17" s="22">
        <v>7</v>
      </c>
      <c r="B17" s="23" t="s">
        <v>182</v>
      </c>
      <c r="C17" s="18" t="s">
        <v>183</v>
      </c>
      <c r="D17" s="19" t="s">
        <v>170</v>
      </c>
      <c r="E17" s="24">
        <v>60</v>
      </c>
      <c r="F17" s="20">
        <f t="shared" si="0"/>
        <v>61</v>
      </c>
      <c r="G17" s="25"/>
      <c r="H17" s="25"/>
      <c r="I17" s="25"/>
      <c r="J17" s="25"/>
      <c r="K17" s="25"/>
      <c r="L17" s="25"/>
      <c r="M17" s="25"/>
      <c r="N17" s="102" t="s">
        <v>175</v>
      </c>
      <c r="O17" s="26" t="s">
        <v>184</v>
      </c>
    </row>
    <row r="18" spans="1:15">
      <c r="A18" s="22">
        <v>8</v>
      </c>
      <c r="B18" s="23" t="s">
        <v>185</v>
      </c>
      <c r="C18" s="18" t="s">
        <v>186</v>
      </c>
      <c r="D18" s="19" t="s">
        <v>170</v>
      </c>
      <c r="E18" s="24">
        <v>60</v>
      </c>
      <c r="F18" s="20">
        <f t="shared" si="0"/>
        <v>61</v>
      </c>
      <c r="G18" s="25"/>
      <c r="H18" s="25"/>
      <c r="I18" s="25"/>
      <c r="J18" s="25"/>
      <c r="K18" s="25"/>
      <c r="L18" s="25"/>
      <c r="M18" s="25"/>
      <c r="N18" s="102" t="s">
        <v>175</v>
      </c>
      <c r="O18" s="26" t="s">
        <v>184</v>
      </c>
    </row>
    <row r="19" spans="1:15">
      <c r="A19" s="22">
        <v>9</v>
      </c>
      <c r="B19" s="23" t="s">
        <v>187</v>
      </c>
      <c r="C19" s="18" t="s">
        <v>188</v>
      </c>
      <c r="D19" s="19" t="s">
        <v>189</v>
      </c>
      <c r="E19" s="24">
        <v>1</v>
      </c>
      <c r="F19" s="20">
        <f t="shared" si="0"/>
        <v>2</v>
      </c>
      <c r="G19" s="25"/>
      <c r="H19" s="25"/>
      <c r="I19" s="25"/>
      <c r="J19" s="25"/>
      <c r="K19" s="25"/>
      <c r="L19" s="25"/>
      <c r="M19" s="25"/>
      <c r="N19" s="102" t="s">
        <v>190</v>
      </c>
      <c r="O19" s="18" t="s">
        <v>191</v>
      </c>
    </row>
    <row r="20" spans="1:15">
      <c r="A20" s="22">
        <v>10</v>
      </c>
      <c r="B20" s="23" t="s">
        <v>192</v>
      </c>
      <c r="C20" s="18" t="s">
        <v>193</v>
      </c>
      <c r="D20" s="19" t="s">
        <v>170</v>
      </c>
      <c r="E20" s="24">
        <v>40</v>
      </c>
      <c r="F20" s="20">
        <f t="shared" si="0"/>
        <v>41</v>
      </c>
      <c r="G20" s="25"/>
      <c r="H20" s="25"/>
      <c r="I20" s="25"/>
      <c r="J20" s="25"/>
      <c r="K20" s="25"/>
      <c r="L20" s="25"/>
      <c r="M20" s="25"/>
      <c r="N20" s="102" t="s">
        <v>175</v>
      </c>
      <c r="O20" s="26" t="s">
        <v>184</v>
      </c>
    </row>
    <row r="21" spans="1:15">
      <c r="A21" s="22">
        <v>11</v>
      </c>
      <c r="B21" s="23" t="s">
        <v>194</v>
      </c>
      <c r="C21" s="18" t="s">
        <v>195</v>
      </c>
      <c r="D21" s="19" t="s">
        <v>170</v>
      </c>
      <c r="E21" s="24">
        <v>30</v>
      </c>
      <c r="F21" s="20">
        <f t="shared" si="0"/>
        <v>31</v>
      </c>
      <c r="G21" s="25"/>
      <c r="H21" s="25"/>
      <c r="I21" s="25"/>
      <c r="J21" s="25"/>
      <c r="K21" s="25"/>
      <c r="L21" s="25"/>
      <c r="M21" s="25"/>
      <c r="N21" s="102" t="s">
        <v>171</v>
      </c>
      <c r="O21" s="26" t="s">
        <v>196</v>
      </c>
    </row>
    <row r="22" spans="1:15">
      <c r="A22" s="22">
        <v>12</v>
      </c>
      <c r="B22" s="23" t="s">
        <v>197</v>
      </c>
      <c r="C22" s="18" t="s">
        <v>198</v>
      </c>
      <c r="D22" s="19" t="s">
        <v>170</v>
      </c>
      <c r="E22" s="24">
        <v>40</v>
      </c>
      <c r="F22" s="20">
        <f t="shared" si="0"/>
        <v>41</v>
      </c>
      <c r="G22" s="25"/>
      <c r="H22" s="25"/>
      <c r="I22" s="25"/>
      <c r="J22" s="25"/>
      <c r="K22" s="25"/>
      <c r="L22" s="25"/>
      <c r="M22" s="25"/>
      <c r="N22" s="102" t="s">
        <v>199</v>
      </c>
      <c r="O22" s="26" t="s">
        <v>184</v>
      </c>
    </row>
    <row r="23" spans="1:15">
      <c r="A23" s="22">
        <v>13</v>
      </c>
      <c r="B23" s="23" t="s">
        <v>200</v>
      </c>
      <c r="C23" s="18" t="s">
        <v>201</v>
      </c>
      <c r="D23" s="19" t="s">
        <v>170</v>
      </c>
      <c r="E23" s="24">
        <v>40</v>
      </c>
      <c r="F23" s="20">
        <f t="shared" si="0"/>
        <v>41</v>
      </c>
      <c r="G23" s="25"/>
      <c r="H23" s="25"/>
      <c r="I23" s="25"/>
      <c r="J23" s="25"/>
      <c r="K23" s="25"/>
      <c r="L23" s="25"/>
      <c r="M23" s="25"/>
      <c r="N23" s="102" t="s">
        <v>202</v>
      </c>
      <c r="O23" s="26" t="s">
        <v>184</v>
      </c>
    </row>
    <row r="24" spans="1:15">
      <c r="A24" s="22">
        <v>14</v>
      </c>
      <c r="B24" s="23" t="s">
        <v>203</v>
      </c>
      <c r="C24" s="18" t="s">
        <v>204</v>
      </c>
      <c r="D24" s="19" t="s">
        <v>170</v>
      </c>
      <c r="E24" s="24">
        <v>40</v>
      </c>
      <c r="F24" s="20">
        <f t="shared" si="0"/>
        <v>41</v>
      </c>
      <c r="G24" s="25"/>
      <c r="H24" s="25"/>
      <c r="I24" s="25"/>
      <c r="J24" s="25"/>
      <c r="K24" s="25"/>
      <c r="L24" s="25"/>
      <c r="M24" s="25"/>
      <c r="N24" s="102" t="s">
        <v>202</v>
      </c>
      <c r="O24" s="26" t="s">
        <v>184</v>
      </c>
    </row>
    <row r="25" spans="1:15">
      <c r="A25" s="22">
        <v>15</v>
      </c>
      <c r="B25" s="23" t="s">
        <v>205</v>
      </c>
      <c r="C25" s="18" t="s">
        <v>206</v>
      </c>
      <c r="D25" s="19" t="s">
        <v>170</v>
      </c>
      <c r="E25" s="24">
        <v>40</v>
      </c>
      <c r="F25" s="20">
        <f t="shared" si="0"/>
        <v>41</v>
      </c>
      <c r="G25" s="25"/>
      <c r="H25" s="25"/>
      <c r="I25" s="25"/>
      <c r="J25" s="25"/>
      <c r="K25" s="25"/>
      <c r="L25" s="25"/>
      <c r="M25" s="25"/>
      <c r="N25" s="102" t="s">
        <v>202</v>
      </c>
      <c r="O25" s="26" t="s">
        <v>184</v>
      </c>
    </row>
    <row r="26" spans="1:15">
      <c r="A26" s="22">
        <v>16</v>
      </c>
      <c r="B26" s="23" t="s">
        <v>207</v>
      </c>
      <c r="C26" s="18" t="s">
        <v>208</v>
      </c>
      <c r="D26" s="19" t="s">
        <v>170</v>
      </c>
      <c r="E26" s="24">
        <v>40</v>
      </c>
      <c r="F26" s="20">
        <f t="shared" si="0"/>
        <v>41</v>
      </c>
      <c r="G26" s="25"/>
      <c r="H26" s="25"/>
      <c r="I26" s="25"/>
      <c r="J26" s="25"/>
      <c r="K26" s="25"/>
      <c r="L26" s="25"/>
      <c r="M26" s="25"/>
      <c r="N26" s="102" t="s">
        <v>202</v>
      </c>
      <c r="O26" s="26" t="s">
        <v>184</v>
      </c>
    </row>
    <row r="27" spans="1:15">
      <c r="A27" s="22">
        <v>17</v>
      </c>
      <c r="B27" s="23" t="s">
        <v>209</v>
      </c>
      <c r="C27" s="18" t="s">
        <v>210</v>
      </c>
      <c r="D27" s="19" t="s">
        <v>170</v>
      </c>
      <c r="E27" s="24">
        <v>40</v>
      </c>
      <c r="F27" s="20">
        <f t="shared" si="0"/>
        <v>41</v>
      </c>
      <c r="G27" s="25"/>
      <c r="H27" s="25"/>
      <c r="I27" s="25"/>
      <c r="J27" s="25"/>
      <c r="K27" s="25"/>
      <c r="L27" s="25"/>
      <c r="M27" s="25"/>
      <c r="N27" s="102" t="s">
        <v>202</v>
      </c>
      <c r="O27" s="26" t="s">
        <v>178</v>
      </c>
    </row>
    <row r="28" spans="1:15">
      <c r="A28" s="22">
        <v>18</v>
      </c>
      <c r="B28" s="23" t="s">
        <v>211</v>
      </c>
      <c r="C28" s="18" t="s">
        <v>212</v>
      </c>
      <c r="D28" s="19" t="s">
        <v>170</v>
      </c>
      <c r="E28" s="24">
        <v>40</v>
      </c>
      <c r="F28" s="20">
        <f t="shared" si="0"/>
        <v>41</v>
      </c>
      <c r="G28" s="25"/>
      <c r="H28" s="25"/>
      <c r="I28" s="25"/>
      <c r="J28" s="25"/>
      <c r="K28" s="25"/>
      <c r="L28" s="25"/>
      <c r="M28" s="25"/>
      <c r="N28" s="102" t="s">
        <v>202</v>
      </c>
      <c r="O28" s="26" t="s">
        <v>178</v>
      </c>
    </row>
    <row r="29" spans="1:15">
      <c r="A29" s="22">
        <v>19</v>
      </c>
      <c r="B29" s="23" t="s">
        <v>213</v>
      </c>
      <c r="C29" s="18" t="s">
        <v>214</v>
      </c>
      <c r="D29" s="19" t="s">
        <v>170</v>
      </c>
      <c r="E29" s="24">
        <v>40</v>
      </c>
      <c r="F29" s="20">
        <f t="shared" si="0"/>
        <v>41</v>
      </c>
      <c r="G29" s="25"/>
      <c r="H29" s="25"/>
      <c r="I29" s="25"/>
      <c r="J29" s="25"/>
      <c r="K29" s="25"/>
      <c r="L29" s="25"/>
      <c r="M29" s="25"/>
      <c r="N29" s="102" t="s">
        <v>202</v>
      </c>
      <c r="O29" s="26" t="s">
        <v>178</v>
      </c>
    </row>
    <row r="30" spans="1:15">
      <c r="A30" s="22">
        <v>20</v>
      </c>
      <c r="B30" s="23" t="s">
        <v>215</v>
      </c>
      <c r="C30" s="18" t="s">
        <v>216</v>
      </c>
      <c r="D30" s="19" t="s">
        <v>170</v>
      </c>
      <c r="E30" s="24">
        <v>40</v>
      </c>
      <c r="F30" s="20">
        <f t="shared" si="0"/>
        <v>41</v>
      </c>
      <c r="G30" s="25"/>
      <c r="H30" s="25"/>
      <c r="I30" s="25"/>
      <c r="J30" s="25"/>
      <c r="K30" s="25"/>
      <c r="L30" s="25"/>
      <c r="M30" s="25"/>
      <c r="N30" s="102" t="s">
        <v>202</v>
      </c>
      <c r="O30" s="26" t="s">
        <v>178</v>
      </c>
    </row>
    <row r="31" spans="1:15">
      <c r="A31" s="22">
        <v>21</v>
      </c>
      <c r="B31" s="23" t="s">
        <v>217</v>
      </c>
      <c r="C31" s="18" t="s">
        <v>218</v>
      </c>
      <c r="D31" s="19" t="s">
        <v>170</v>
      </c>
      <c r="E31" s="24">
        <v>40</v>
      </c>
      <c r="F31" s="20">
        <f t="shared" si="0"/>
        <v>41</v>
      </c>
      <c r="G31" s="25"/>
      <c r="H31" s="25"/>
      <c r="I31" s="25"/>
      <c r="J31" s="25"/>
      <c r="K31" s="25"/>
      <c r="L31" s="25"/>
      <c r="M31" s="25"/>
      <c r="N31" s="102" t="s">
        <v>202</v>
      </c>
      <c r="O31" s="26" t="s">
        <v>178</v>
      </c>
    </row>
    <row r="32" spans="1:15">
      <c r="A32" s="22">
        <v>22</v>
      </c>
      <c r="B32" s="23" t="s">
        <v>219</v>
      </c>
      <c r="C32" s="18" t="s">
        <v>220</v>
      </c>
      <c r="D32" s="19" t="s">
        <v>170</v>
      </c>
      <c r="E32" s="24">
        <v>40</v>
      </c>
      <c r="F32" s="20">
        <f t="shared" si="0"/>
        <v>41</v>
      </c>
      <c r="G32" s="25"/>
      <c r="H32" s="25"/>
      <c r="I32" s="25"/>
      <c r="J32" s="25"/>
      <c r="K32" s="25"/>
      <c r="L32" s="25"/>
      <c r="M32" s="25"/>
      <c r="N32" s="102" t="s">
        <v>202</v>
      </c>
      <c r="O32" s="26" t="s">
        <v>178</v>
      </c>
    </row>
    <row r="33" spans="1:15">
      <c r="A33" s="22">
        <v>23</v>
      </c>
      <c r="B33" s="23" t="s">
        <v>221</v>
      </c>
      <c r="C33" s="18" t="s">
        <v>222</v>
      </c>
      <c r="D33" s="19" t="s">
        <v>170</v>
      </c>
      <c r="E33" s="24">
        <v>10</v>
      </c>
      <c r="F33" s="20">
        <f t="shared" si="0"/>
        <v>11</v>
      </c>
      <c r="G33" s="25"/>
      <c r="H33" s="25"/>
      <c r="I33" s="25"/>
      <c r="J33" s="25"/>
      <c r="K33" s="25"/>
      <c r="L33" s="25"/>
      <c r="M33" s="25"/>
      <c r="N33" s="102" t="s">
        <v>202</v>
      </c>
      <c r="O33" s="26" t="s">
        <v>181</v>
      </c>
    </row>
    <row r="34" spans="1:15">
      <c r="A34" s="22">
        <v>24</v>
      </c>
      <c r="B34" s="23" t="s">
        <v>223</v>
      </c>
      <c r="C34" s="18" t="s">
        <v>224</v>
      </c>
      <c r="D34" s="19" t="s">
        <v>170</v>
      </c>
      <c r="E34" s="24">
        <v>10</v>
      </c>
      <c r="F34" s="20">
        <f t="shared" si="0"/>
        <v>11</v>
      </c>
      <c r="G34" s="25"/>
      <c r="H34" s="25"/>
      <c r="I34" s="25"/>
      <c r="J34" s="25"/>
      <c r="K34" s="25"/>
      <c r="L34" s="25"/>
      <c r="M34" s="25"/>
      <c r="N34" s="102" t="s">
        <v>202</v>
      </c>
      <c r="O34" s="26" t="s">
        <v>181</v>
      </c>
    </row>
    <row r="35" spans="1:15">
      <c r="A35" s="22">
        <v>25</v>
      </c>
      <c r="B35" s="23" t="s">
        <v>225</v>
      </c>
      <c r="C35" s="18" t="s">
        <v>226</v>
      </c>
      <c r="D35" s="19" t="s">
        <v>170</v>
      </c>
      <c r="E35" s="24">
        <v>100</v>
      </c>
      <c r="F35" s="20">
        <f t="shared" si="0"/>
        <v>101</v>
      </c>
      <c r="G35" s="25"/>
      <c r="H35" s="25"/>
      <c r="I35" s="25"/>
      <c r="J35" s="25"/>
      <c r="K35" s="25"/>
      <c r="L35" s="25"/>
      <c r="M35" s="25"/>
      <c r="N35" s="102" t="s">
        <v>175</v>
      </c>
      <c r="O35" s="26" t="s">
        <v>184</v>
      </c>
    </row>
    <row r="36" spans="1:15">
      <c r="A36" s="22">
        <v>26</v>
      </c>
      <c r="B36" s="23" t="s">
        <v>227</v>
      </c>
      <c r="C36" s="18" t="s">
        <v>228</v>
      </c>
      <c r="D36" s="19" t="s">
        <v>170</v>
      </c>
      <c r="E36" s="24">
        <v>100</v>
      </c>
      <c r="F36" s="20">
        <f t="shared" si="0"/>
        <v>101</v>
      </c>
      <c r="G36" s="25"/>
      <c r="H36" s="25"/>
      <c r="I36" s="25"/>
      <c r="J36" s="25"/>
      <c r="K36" s="25"/>
      <c r="L36" s="25"/>
      <c r="M36" s="25"/>
      <c r="N36" s="102" t="s">
        <v>175</v>
      </c>
      <c r="O36" s="26" t="s">
        <v>184</v>
      </c>
    </row>
    <row r="37" spans="1:15">
      <c r="A37" s="22">
        <v>27</v>
      </c>
      <c r="B37" s="23" t="s">
        <v>229</v>
      </c>
      <c r="C37" s="18" t="s">
        <v>230</v>
      </c>
      <c r="D37" s="19" t="s">
        <v>170</v>
      </c>
      <c r="E37" s="24">
        <v>100</v>
      </c>
      <c r="F37" s="20">
        <f t="shared" si="0"/>
        <v>101</v>
      </c>
      <c r="G37" s="25"/>
      <c r="H37" s="25"/>
      <c r="I37" s="25"/>
      <c r="J37" s="25"/>
      <c r="K37" s="25"/>
      <c r="L37" s="25"/>
      <c r="M37" s="25"/>
      <c r="N37" s="102" t="s">
        <v>175</v>
      </c>
      <c r="O37" s="26" t="s">
        <v>184</v>
      </c>
    </row>
    <row r="38" spans="1:15">
      <c r="A38" s="22">
        <v>28</v>
      </c>
      <c r="B38" s="23" t="s">
        <v>231</v>
      </c>
      <c r="C38" s="18" t="s">
        <v>232</v>
      </c>
      <c r="D38" s="19" t="s">
        <v>170</v>
      </c>
      <c r="E38" s="24">
        <v>100</v>
      </c>
      <c r="F38" s="20">
        <f>IF(D38="varchar2",E38,IF(D38="number", 1+ROUNDUP(E38/2,0), IF(D38="date", 7, E38)))+IF(E38&gt;250,3,1)</f>
        <v>101</v>
      </c>
      <c r="G38" s="25"/>
      <c r="H38" s="25"/>
      <c r="I38" s="25"/>
      <c r="J38" s="25"/>
      <c r="K38" s="25"/>
      <c r="L38" s="25"/>
      <c r="M38" s="25"/>
      <c r="N38" s="102" t="s">
        <v>175</v>
      </c>
      <c r="O38" s="26" t="s">
        <v>184</v>
      </c>
    </row>
    <row r="39" spans="1:15">
      <c r="A39" s="22">
        <v>29</v>
      </c>
      <c r="B39" s="23" t="s">
        <v>233</v>
      </c>
      <c r="C39" s="18" t="s">
        <v>234</v>
      </c>
      <c r="D39" s="19" t="s">
        <v>170</v>
      </c>
      <c r="E39" s="24">
        <v>100</v>
      </c>
      <c r="F39" s="20">
        <f t="shared" si="0"/>
        <v>101</v>
      </c>
      <c r="G39" s="25"/>
      <c r="H39" s="25"/>
      <c r="I39" s="25"/>
      <c r="J39" s="25"/>
      <c r="K39" s="25"/>
      <c r="L39" s="25"/>
      <c r="M39" s="25"/>
      <c r="N39" s="102" t="s">
        <v>175</v>
      </c>
      <c r="O39" s="26" t="s">
        <v>184</v>
      </c>
    </row>
    <row r="40" spans="1:15">
      <c r="A40" s="22">
        <v>30</v>
      </c>
      <c r="B40" s="23" t="s">
        <v>235</v>
      </c>
      <c r="C40" s="18" t="s">
        <v>236</v>
      </c>
      <c r="D40" s="19" t="s">
        <v>189</v>
      </c>
      <c r="E40" s="24">
        <v>1</v>
      </c>
      <c r="F40" s="20">
        <f t="shared" si="0"/>
        <v>2</v>
      </c>
      <c r="G40" s="25"/>
      <c r="H40" s="25"/>
      <c r="I40" s="25"/>
      <c r="J40" s="25"/>
      <c r="K40" s="25"/>
      <c r="L40" s="25"/>
      <c r="M40" s="25"/>
      <c r="N40" s="102" t="s">
        <v>171</v>
      </c>
      <c r="O40" s="26" t="s">
        <v>237</v>
      </c>
    </row>
    <row r="41" spans="1:15" ht="22.5">
      <c r="A41" s="22">
        <v>31</v>
      </c>
      <c r="B41" s="23" t="s">
        <v>238</v>
      </c>
      <c r="C41" s="18" t="s">
        <v>239</v>
      </c>
      <c r="D41" s="19" t="s">
        <v>170</v>
      </c>
      <c r="E41" s="24">
        <v>3</v>
      </c>
      <c r="F41" s="20">
        <f t="shared" si="0"/>
        <v>4</v>
      </c>
      <c r="G41" s="25"/>
      <c r="H41" s="25" t="s">
        <v>165</v>
      </c>
      <c r="I41" s="25"/>
      <c r="J41" s="25"/>
      <c r="K41" s="25"/>
      <c r="L41" s="25"/>
      <c r="M41" s="25"/>
      <c r="N41" s="102" t="s">
        <v>171</v>
      </c>
      <c r="O41" s="26" t="s">
        <v>240</v>
      </c>
    </row>
    <row r="42" spans="1:15">
      <c r="A42" s="22">
        <v>32</v>
      </c>
      <c r="B42" s="23" t="s">
        <v>241</v>
      </c>
      <c r="C42" s="18" t="s">
        <v>242</v>
      </c>
      <c r="D42" s="19" t="s">
        <v>189</v>
      </c>
      <c r="E42" s="24">
        <v>1</v>
      </c>
      <c r="F42" s="20">
        <f t="shared" si="0"/>
        <v>2</v>
      </c>
      <c r="G42" s="25"/>
      <c r="H42" s="25"/>
      <c r="I42" s="25"/>
      <c r="J42" s="25"/>
      <c r="K42" s="25"/>
      <c r="L42" s="25"/>
      <c r="M42" s="25"/>
      <c r="N42" s="102" t="s">
        <v>243</v>
      </c>
      <c r="O42" s="26" t="s">
        <v>244</v>
      </c>
    </row>
    <row r="43" spans="1:15">
      <c r="A43" s="22">
        <v>33</v>
      </c>
      <c r="B43" s="23" t="s">
        <v>245</v>
      </c>
      <c r="C43" s="18" t="s">
        <v>246</v>
      </c>
      <c r="D43" s="19" t="s">
        <v>189</v>
      </c>
      <c r="E43" s="24">
        <v>1</v>
      </c>
      <c r="F43" s="20">
        <f t="shared" si="0"/>
        <v>2</v>
      </c>
      <c r="G43" s="25"/>
      <c r="H43" s="25"/>
      <c r="I43" s="25"/>
      <c r="J43" s="25"/>
      <c r="K43" s="25"/>
      <c r="L43" s="25"/>
      <c r="M43" s="25"/>
      <c r="N43" s="102" t="s">
        <v>243</v>
      </c>
      <c r="O43" s="26" t="s">
        <v>247</v>
      </c>
    </row>
    <row r="44" spans="1:15">
      <c r="A44" s="22">
        <v>34</v>
      </c>
      <c r="B44" s="37" t="s">
        <v>248</v>
      </c>
      <c r="C44" s="18" t="s">
        <v>249</v>
      </c>
      <c r="D44" s="19" t="s">
        <v>170</v>
      </c>
      <c r="E44" s="24">
        <v>10</v>
      </c>
      <c r="F44" s="20">
        <f t="shared" si="0"/>
        <v>11</v>
      </c>
      <c r="G44" s="25"/>
      <c r="H44" s="25"/>
      <c r="I44" s="25"/>
      <c r="J44" s="25"/>
      <c r="K44" s="25"/>
      <c r="L44" s="25"/>
      <c r="M44" s="25"/>
      <c r="N44" s="102" t="s">
        <v>202</v>
      </c>
      <c r="O44" s="26" t="s">
        <v>184</v>
      </c>
    </row>
    <row r="45" spans="1:15">
      <c r="A45" s="22">
        <v>35</v>
      </c>
      <c r="B45" s="23" t="s">
        <v>250</v>
      </c>
      <c r="C45" s="18" t="s">
        <v>251</v>
      </c>
      <c r="D45" s="19" t="s">
        <v>170</v>
      </c>
      <c r="E45" s="24">
        <v>80</v>
      </c>
      <c r="F45" s="20">
        <f t="shared" si="0"/>
        <v>81</v>
      </c>
      <c r="G45" s="25"/>
      <c r="H45" s="25"/>
      <c r="I45" s="25"/>
      <c r="J45" s="25"/>
      <c r="K45" s="25"/>
      <c r="L45" s="25"/>
      <c r="M45" s="25"/>
      <c r="N45" s="102" t="s">
        <v>175</v>
      </c>
      <c r="O45" s="26" t="s">
        <v>184</v>
      </c>
    </row>
    <row r="46" spans="1:15" ht="26.25">
      <c r="A46" s="22">
        <v>36</v>
      </c>
      <c r="B46" s="23" t="s">
        <v>252</v>
      </c>
      <c r="C46" s="18" t="s">
        <v>253</v>
      </c>
      <c r="D46" s="19" t="s">
        <v>170</v>
      </c>
      <c r="E46" s="24">
        <v>10</v>
      </c>
      <c r="F46" s="20">
        <f t="shared" si="0"/>
        <v>11</v>
      </c>
      <c r="G46" s="25"/>
      <c r="H46" s="25"/>
      <c r="I46" s="25"/>
      <c r="J46" s="25"/>
      <c r="K46" s="25"/>
      <c r="L46" s="25"/>
      <c r="M46" s="25"/>
      <c r="N46" s="102" t="s">
        <v>175</v>
      </c>
      <c r="O46" s="26" t="s">
        <v>254</v>
      </c>
    </row>
    <row r="47" spans="1:15" ht="22.5">
      <c r="A47" s="22">
        <v>37</v>
      </c>
      <c r="B47" s="23" t="s">
        <v>255</v>
      </c>
      <c r="C47" s="18" t="s">
        <v>256</v>
      </c>
      <c r="D47" s="19" t="s">
        <v>164</v>
      </c>
      <c r="E47" s="24"/>
      <c r="F47" s="20">
        <f t="shared" si="0"/>
        <v>8</v>
      </c>
      <c r="G47" s="25"/>
      <c r="H47" s="25"/>
      <c r="I47" s="25"/>
      <c r="J47" s="25"/>
      <c r="K47" s="25"/>
      <c r="L47" s="25"/>
      <c r="M47" s="25"/>
      <c r="N47" s="102" t="s">
        <v>166</v>
      </c>
      <c r="O47" s="26" t="s">
        <v>257</v>
      </c>
    </row>
    <row r="48" spans="1:15" ht="22.5">
      <c r="A48" s="22">
        <v>38</v>
      </c>
      <c r="B48" s="23" t="s">
        <v>258</v>
      </c>
      <c r="C48" s="18" t="s">
        <v>259</v>
      </c>
      <c r="D48" s="19" t="s">
        <v>189</v>
      </c>
      <c r="E48" s="24">
        <v>10</v>
      </c>
      <c r="F48" s="20">
        <f t="shared" si="0"/>
        <v>11</v>
      </c>
      <c r="G48" s="25"/>
      <c r="H48" s="25"/>
      <c r="I48" s="25"/>
      <c r="J48" s="25"/>
      <c r="K48" s="25"/>
      <c r="L48" s="25"/>
      <c r="M48" s="25"/>
      <c r="N48" s="102" t="s">
        <v>260</v>
      </c>
      <c r="O48" s="26" t="s">
        <v>257</v>
      </c>
    </row>
    <row r="49" spans="1:15" ht="22.5">
      <c r="A49" s="22">
        <v>39</v>
      </c>
      <c r="B49" s="23" t="s">
        <v>261</v>
      </c>
      <c r="C49" s="18" t="s">
        <v>262</v>
      </c>
      <c r="D49" s="19" t="s">
        <v>170</v>
      </c>
      <c r="E49" s="24">
        <v>80</v>
      </c>
      <c r="F49" s="20">
        <f t="shared" si="0"/>
        <v>81</v>
      </c>
      <c r="G49" s="25"/>
      <c r="H49" s="25"/>
      <c r="I49" s="25"/>
      <c r="J49" s="25"/>
      <c r="K49" s="25"/>
      <c r="L49" s="25"/>
      <c r="M49" s="25"/>
      <c r="N49" s="102" t="s">
        <v>175</v>
      </c>
      <c r="O49" s="26" t="s">
        <v>257</v>
      </c>
    </row>
    <row r="50" spans="1:15">
      <c r="A50" s="22">
        <v>40</v>
      </c>
      <c r="B50" s="23" t="s">
        <v>263</v>
      </c>
      <c r="C50" s="18" t="s">
        <v>264</v>
      </c>
      <c r="D50" s="19" t="s">
        <v>189</v>
      </c>
      <c r="E50" s="24">
        <v>4</v>
      </c>
      <c r="F50" s="24">
        <f t="shared" si="0"/>
        <v>5</v>
      </c>
      <c r="G50" s="25"/>
      <c r="H50" s="25"/>
      <c r="I50" s="25"/>
      <c r="J50" s="25"/>
      <c r="K50" s="25"/>
      <c r="L50" s="25"/>
      <c r="M50" s="25"/>
      <c r="N50" s="102" t="s">
        <v>243</v>
      </c>
      <c r="O50" s="26" t="s">
        <v>265</v>
      </c>
    </row>
    <row r="51" spans="1:15">
      <c r="A51" s="22">
        <v>41</v>
      </c>
      <c r="B51" s="23" t="s">
        <v>266</v>
      </c>
      <c r="C51" s="18" t="s">
        <v>267</v>
      </c>
      <c r="D51" s="19" t="s">
        <v>189</v>
      </c>
      <c r="E51" s="24">
        <v>2</v>
      </c>
      <c r="F51" s="24">
        <f t="shared" si="0"/>
        <v>3</v>
      </c>
      <c r="G51" s="25"/>
      <c r="H51" s="25" t="s">
        <v>165</v>
      </c>
      <c r="I51" s="25"/>
      <c r="J51" s="25"/>
      <c r="K51" s="25"/>
      <c r="L51" s="25"/>
      <c r="M51" s="25"/>
      <c r="N51" s="102" t="s">
        <v>260</v>
      </c>
      <c r="O51" s="26" t="s">
        <v>268</v>
      </c>
    </row>
    <row r="52" spans="1:15">
      <c r="A52" s="22">
        <v>42</v>
      </c>
      <c r="B52" s="23" t="s">
        <v>269</v>
      </c>
      <c r="C52" s="18" t="s">
        <v>270</v>
      </c>
      <c r="D52" s="19" t="s">
        <v>164</v>
      </c>
      <c r="E52" s="24"/>
      <c r="F52" s="20">
        <f t="shared" si="0"/>
        <v>8</v>
      </c>
      <c r="G52" s="25"/>
      <c r="H52" s="25"/>
      <c r="I52" s="25"/>
      <c r="J52" s="25"/>
      <c r="K52" s="25"/>
      <c r="L52" s="25"/>
      <c r="M52" s="25"/>
      <c r="N52" s="102" t="s">
        <v>166</v>
      </c>
      <c r="O52" s="26" t="s">
        <v>167</v>
      </c>
    </row>
    <row r="53" spans="1:15">
      <c r="A53" s="22">
        <v>43</v>
      </c>
      <c r="B53" s="23" t="s">
        <v>271</v>
      </c>
      <c r="C53" s="18" t="s">
        <v>272</v>
      </c>
      <c r="D53" s="19" t="s">
        <v>189</v>
      </c>
      <c r="E53" s="24">
        <v>10</v>
      </c>
      <c r="F53" s="20">
        <f>IF(D53="varchar2",E53,IF(D53="number", 1+ROUNDUP(E53/2,0), IF(D53="date", 7, E53)))+IF(E53&gt;250,3,1)</f>
        <v>11</v>
      </c>
      <c r="G53" s="25"/>
      <c r="H53" s="25"/>
      <c r="I53" s="25"/>
      <c r="J53" s="25"/>
      <c r="K53" s="25"/>
      <c r="L53" s="25"/>
      <c r="M53" s="25"/>
      <c r="N53" s="102" t="s">
        <v>260</v>
      </c>
      <c r="O53" s="26" t="s">
        <v>167</v>
      </c>
    </row>
    <row r="54" spans="1:15">
      <c r="A54" s="22">
        <v>44</v>
      </c>
      <c r="B54" s="23" t="s">
        <v>273</v>
      </c>
      <c r="C54" s="18" t="s">
        <v>274</v>
      </c>
      <c r="D54" s="19" t="s">
        <v>170</v>
      </c>
      <c r="E54" s="24">
        <v>80</v>
      </c>
      <c r="F54" s="24">
        <f>IF(D54="varchar2",E54,IF(D54="number", 1+ROUNDUP(E54/2,0), IF(D54="date", 7, E54)))+IF(E54&gt;250,3,1)</f>
        <v>81</v>
      </c>
      <c r="G54" s="25"/>
      <c r="H54" s="25"/>
      <c r="I54" s="25"/>
      <c r="J54" s="25"/>
      <c r="K54" s="25"/>
      <c r="L54" s="25"/>
      <c r="M54" s="25"/>
      <c r="N54" s="102" t="s">
        <v>175</v>
      </c>
      <c r="O54" s="26" t="s">
        <v>167</v>
      </c>
    </row>
    <row r="55" spans="1:15">
      <c r="A55" s="22">
        <v>45</v>
      </c>
      <c r="B55" s="23" t="s">
        <v>275</v>
      </c>
      <c r="C55" s="18" t="s">
        <v>276</v>
      </c>
      <c r="D55" s="19" t="s">
        <v>189</v>
      </c>
      <c r="E55" s="24">
        <v>2</v>
      </c>
      <c r="F55" s="20">
        <f t="shared" si="0"/>
        <v>3</v>
      </c>
      <c r="G55" s="25"/>
      <c r="H55" s="25"/>
      <c r="I55" s="25"/>
      <c r="J55" s="25"/>
      <c r="K55" s="25"/>
      <c r="L55" s="25"/>
      <c r="M55" s="25"/>
      <c r="N55" s="102" t="s">
        <v>243</v>
      </c>
      <c r="O55" s="26" t="s">
        <v>277</v>
      </c>
    </row>
    <row r="56" spans="1:15">
      <c r="A56" s="22">
        <v>46</v>
      </c>
      <c r="B56" s="23" t="s">
        <v>278</v>
      </c>
      <c r="C56" s="18" t="s">
        <v>279</v>
      </c>
      <c r="D56" s="19" t="s">
        <v>280</v>
      </c>
      <c r="E56" s="24">
        <v>1</v>
      </c>
      <c r="F56" s="20">
        <f t="shared" si="0"/>
        <v>2</v>
      </c>
      <c r="G56" s="25"/>
      <c r="H56" s="25"/>
      <c r="I56" s="25"/>
      <c r="J56" s="25"/>
      <c r="K56" s="25"/>
      <c r="L56" s="25"/>
      <c r="M56" s="25"/>
      <c r="N56" s="102" t="s">
        <v>243</v>
      </c>
      <c r="O56" s="26" t="s">
        <v>281</v>
      </c>
    </row>
    <row r="57" spans="1:15">
      <c r="A57" s="22">
        <v>47</v>
      </c>
      <c r="B57" s="23" t="s">
        <v>282</v>
      </c>
      <c r="C57" s="18" t="s">
        <v>283</v>
      </c>
      <c r="D57" s="19" t="s">
        <v>280</v>
      </c>
      <c r="E57" s="24">
        <v>1</v>
      </c>
      <c r="F57" s="20">
        <f t="shared" si="0"/>
        <v>2</v>
      </c>
      <c r="G57" s="25"/>
      <c r="H57" s="25"/>
      <c r="I57" s="25"/>
      <c r="J57" s="25"/>
      <c r="K57" s="25"/>
      <c r="L57" s="25"/>
      <c r="M57" s="25"/>
      <c r="N57" s="102" t="s">
        <v>260</v>
      </c>
      <c r="O57" s="26"/>
    </row>
    <row r="58" spans="1:15">
      <c r="A58" s="22">
        <v>48</v>
      </c>
      <c r="B58" s="23" t="s">
        <v>284</v>
      </c>
      <c r="C58" s="18" t="s">
        <v>285</v>
      </c>
      <c r="D58" s="19" t="s">
        <v>280</v>
      </c>
      <c r="E58" s="24">
        <v>1</v>
      </c>
      <c r="F58" s="20">
        <f t="shared" si="0"/>
        <v>2</v>
      </c>
      <c r="G58" s="25"/>
      <c r="H58" s="53" t="s">
        <v>165</v>
      </c>
      <c r="I58" s="53"/>
      <c r="J58" s="25"/>
      <c r="K58" s="25"/>
      <c r="L58" s="25"/>
      <c r="M58" s="25"/>
      <c r="N58" s="102" t="s">
        <v>243</v>
      </c>
      <c r="O58" s="26" t="s">
        <v>286</v>
      </c>
    </row>
    <row r="59" spans="1:15">
      <c r="A59" s="22">
        <v>49</v>
      </c>
      <c r="B59" s="23" t="s">
        <v>287</v>
      </c>
      <c r="C59" s="18" t="s">
        <v>288</v>
      </c>
      <c r="D59" s="19" t="s">
        <v>280</v>
      </c>
      <c r="E59" s="24">
        <v>4</v>
      </c>
      <c r="F59" s="20">
        <f t="shared" si="0"/>
        <v>5</v>
      </c>
      <c r="G59" s="25"/>
      <c r="H59" s="25" t="s">
        <v>165</v>
      </c>
      <c r="I59" s="25"/>
      <c r="J59" s="25"/>
      <c r="K59" s="25"/>
      <c r="L59" s="25"/>
      <c r="M59" s="25"/>
      <c r="N59" s="102" t="s">
        <v>260</v>
      </c>
      <c r="O59" s="26" t="s">
        <v>289</v>
      </c>
    </row>
    <row r="60" spans="1:15">
      <c r="A60" s="22">
        <v>50</v>
      </c>
      <c r="B60" s="26" t="s">
        <v>290</v>
      </c>
      <c r="C60" s="18" t="s">
        <v>291</v>
      </c>
      <c r="D60" s="19" t="s">
        <v>157</v>
      </c>
      <c r="E60" s="20">
        <v>40</v>
      </c>
      <c r="F60" s="20">
        <f>IF(D60="varchar2",E60,IF(D60="number", 1+ROUNDUP(E60/2,0), IF(D60="date", 7, E60)))+IF(E60&gt;250,3,1)</f>
        <v>41</v>
      </c>
      <c r="G60" s="19"/>
      <c r="H60" s="19"/>
      <c r="I60" s="90" t="s">
        <v>292</v>
      </c>
      <c r="J60" s="19"/>
      <c r="K60" s="19"/>
      <c r="L60" s="19"/>
      <c r="M60" s="19"/>
      <c r="N60" s="101" t="s">
        <v>160</v>
      </c>
      <c r="O60" s="21" t="s">
        <v>290</v>
      </c>
    </row>
    <row r="61" spans="1:15">
      <c r="A61" s="22">
        <v>51</v>
      </c>
      <c r="B61" s="26"/>
      <c r="C61" s="18"/>
      <c r="D61" s="19"/>
      <c r="E61" s="24"/>
      <c r="F61" s="20"/>
      <c r="G61" s="25"/>
      <c r="H61" s="25"/>
      <c r="I61" s="25"/>
      <c r="J61" s="25"/>
      <c r="K61" s="25"/>
      <c r="L61" s="25"/>
      <c r="M61" s="25"/>
      <c r="N61" s="99"/>
      <c r="O61" s="26"/>
    </row>
    <row r="62" spans="1:15">
      <c r="A62" s="22">
        <v>52</v>
      </c>
      <c r="B62" s="26"/>
      <c r="C62" s="18"/>
      <c r="D62" s="19"/>
      <c r="E62" s="24"/>
      <c r="F62" s="20"/>
      <c r="G62" s="25"/>
      <c r="H62" s="25"/>
      <c r="I62" s="25"/>
      <c r="J62" s="25"/>
      <c r="K62" s="25"/>
      <c r="L62" s="25"/>
      <c r="M62" s="25"/>
      <c r="N62" s="99"/>
      <c r="O62" s="26"/>
    </row>
    <row r="63" spans="1:15">
      <c r="A63" s="16">
        <v>53</v>
      </c>
      <c r="B63" s="28"/>
      <c r="C63" s="29"/>
      <c r="D63" s="30"/>
      <c r="E63" s="28"/>
      <c r="F63" s="20"/>
      <c r="G63" s="19"/>
      <c r="H63" s="19"/>
      <c r="I63" s="19"/>
      <c r="J63" s="19"/>
      <c r="K63" s="19"/>
      <c r="L63" s="19"/>
      <c r="M63" s="19"/>
      <c r="N63" s="100"/>
      <c r="O63" s="16"/>
    </row>
    <row r="64" spans="1:15">
      <c r="C64" s="3"/>
      <c r="D64" s="4"/>
      <c r="E64" s="3"/>
      <c r="F64" s="3"/>
      <c r="H64" s="4"/>
      <c r="I64" s="4"/>
      <c r="J64" s="4"/>
      <c r="K64" s="4"/>
      <c r="L64" s="4"/>
      <c r="M64" s="4"/>
    </row>
    <row r="65" spans="1:13">
      <c r="C65" s="3"/>
      <c r="D65" s="4"/>
      <c r="E65" s="3"/>
      <c r="F65" s="3"/>
      <c r="H65" s="4"/>
      <c r="I65" s="4"/>
      <c r="J65" s="4"/>
      <c r="K65" s="4"/>
      <c r="L65" s="4"/>
      <c r="M65" s="4"/>
    </row>
    <row r="66" spans="1:13">
      <c r="C66" s="3"/>
      <c r="D66" s="4"/>
      <c r="E66" s="3"/>
      <c r="F66" s="3"/>
      <c r="H66" s="4"/>
      <c r="I66" s="4"/>
      <c r="J66" s="4"/>
      <c r="K66" s="4"/>
      <c r="L66" s="4"/>
      <c r="M66" s="4"/>
    </row>
    <row r="67" spans="1:13">
      <c r="C67" s="3"/>
      <c r="D67" s="4"/>
      <c r="E67" s="3"/>
      <c r="F67" s="3"/>
      <c r="H67" s="4"/>
      <c r="I67" s="4"/>
      <c r="J67" s="4"/>
      <c r="K67" s="4"/>
      <c r="L67" s="4"/>
      <c r="M67" s="4"/>
    </row>
    <row r="68" spans="1:13">
      <c r="A68" s="11" t="s">
        <v>293</v>
      </c>
      <c r="C68" s="3"/>
    </row>
    <row r="70" spans="1:13">
      <c r="B70" s="31" t="s">
        <v>294</v>
      </c>
      <c r="C70" s="31" t="s">
        <v>295</v>
      </c>
      <c r="D70" s="32" t="s">
        <v>296</v>
      </c>
    </row>
    <row r="71" spans="1:13">
      <c r="B71" s="33"/>
      <c r="C71" s="34"/>
      <c r="D71" s="35"/>
    </row>
    <row r="72" spans="1:13">
      <c r="B72" s="33">
        <v>39584</v>
      </c>
      <c r="C72" s="31" t="s">
        <v>9</v>
      </c>
      <c r="D72" s="32" t="s">
        <v>297</v>
      </c>
    </row>
    <row r="73" spans="1:13">
      <c r="B73" s="33">
        <v>40374</v>
      </c>
      <c r="C73" s="31" t="s">
        <v>14</v>
      </c>
      <c r="D73" s="32" t="s">
        <v>298</v>
      </c>
    </row>
    <row r="74" spans="1:13">
      <c r="B74" s="33"/>
      <c r="C74" s="31"/>
      <c r="D74" s="32"/>
    </row>
    <row r="75" spans="1:13">
      <c r="B75" s="42"/>
      <c r="C75" s="43"/>
      <c r="D75" s="44"/>
    </row>
    <row r="76" spans="1:13">
      <c r="B76" s="42"/>
      <c r="C76" s="43"/>
      <c r="D76" s="44"/>
    </row>
    <row r="77" spans="1:13">
      <c r="B77" s="42"/>
      <c r="C77" s="43"/>
      <c r="D77" s="45"/>
      <c r="E77" s="46"/>
    </row>
    <row r="78" spans="1:13">
      <c r="B78" s="47"/>
      <c r="C78" s="48"/>
      <c r="D78" s="49"/>
    </row>
    <row r="79" spans="1:13">
      <c r="B79" s="50"/>
      <c r="C79" s="51"/>
      <c r="D79" s="52"/>
    </row>
    <row r="80" spans="1:13">
      <c r="B80" s="34"/>
      <c r="C80" s="34"/>
      <c r="D80" s="35"/>
    </row>
    <row r="81" spans="2:4">
      <c r="B81" s="34"/>
      <c r="C81" s="34"/>
      <c r="D81" s="35"/>
    </row>
    <row r="82" spans="2:4">
      <c r="B82" s="34"/>
      <c r="C82" s="34"/>
      <c r="D82" s="35"/>
    </row>
    <row r="83" spans="2:4">
      <c r="B83" s="34"/>
      <c r="C83" s="34"/>
      <c r="D83" s="35"/>
    </row>
    <row r="84" spans="2:4">
      <c r="B84" s="34"/>
      <c r="C84" s="34"/>
      <c r="D84" s="35"/>
    </row>
  </sheetData>
  <mergeCells count="23">
    <mergeCell ref="A9:A10"/>
    <mergeCell ref="B9:B10"/>
    <mergeCell ref="C9:C10"/>
    <mergeCell ref="L2:M2"/>
    <mergeCell ref="L3:M3"/>
    <mergeCell ref="J2:K2"/>
    <mergeCell ref="D9:D10"/>
    <mergeCell ref="F9:F10"/>
    <mergeCell ref="G9:G10"/>
    <mergeCell ref="D2:I2"/>
    <mergeCell ref="B2:C2"/>
    <mergeCell ref="B3:C3"/>
    <mergeCell ref="A5:M5"/>
    <mergeCell ref="A6:M6"/>
    <mergeCell ref="D3:I3"/>
    <mergeCell ref="J3:K3"/>
    <mergeCell ref="O9:O10"/>
    <mergeCell ref="K9:M9"/>
    <mergeCell ref="J9:J10"/>
    <mergeCell ref="E9:E10"/>
    <mergeCell ref="H9:H10"/>
    <mergeCell ref="N9:N10"/>
    <mergeCell ref="I9:I10"/>
  </mergeCells>
  <phoneticPr fontId="14"/>
  <dataValidations disablePrompts="1" count="1">
    <dataValidation type="list" allowBlank="1" showInputMessage="1" showErrorMessage="1" sqref="J3" xr:uid="{00000000-0002-0000-02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pageSetUpPr fitToPage="1"/>
  </sheetPr>
  <dimension ref="A1:O32"/>
  <sheetViews>
    <sheetView showGridLines="0" zoomScaleNormal="100" workbookViewId="0">
      <selection activeCell="N18" sqref="N18"/>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403" t="s">
        <v>132</v>
      </c>
      <c r="E2" s="404"/>
      <c r="F2" s="404"/>
      <c r="G2" s="404"/>
      <c r="H2" s="404"/>
      <c r="I2" s="405"/>
      <c r="J2" s="329" t="s">
        <v>133</v>
      </c>
      <c r="K2" s="326"/>
      <c r="L2" s="392" t="s">
        <v>134</v>
      </c>
      <c r="M2" s="326"/>
      <c r="N2" s="95"/>
    </row>
    <row r="3" spans="1:15" s="6" customFormat="1" ht="16.5" customHeight="1">
      <c r="A3" s="7"/>
      <c r="B3" s="333" t="s">
        <v>1523</v>
      </c>
      <c r="C3" s="334"/>
      <c r="D3" s="341" t="s">
        <v>1524</v>
      </c>
      <c r="E3" s="342"/>
      <c r="F3" s="342"/>
      <c r="G3" s="342"/>
      <c r="H3" s="342"/>
      <c r="I3" s="343"/>
      <c r="J3" s="344" t="s">
        <v>119</v>
      </c>
      <c r="K3" s="345"/>
      <c r="L3" s="327">
        <f>3+SUM(F11:F11)</f>
        <v>44</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1525</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302</v>
      </c>
      <c r="C11" s="18" t="s">
        <v>156</v>
      </c>
      <c r="D11" s="19" t="s">
        <v>157</v>
      </c>
      <c r="E11" s="20">
        <v>40</v>
      </c>
      <c r="F11" s="20">
        <f>IF(D11="varchar2",E11,IF(D11="number", 1+ROUNDUP(E11/2,0), IF(D11="date", 7, E11)))+IF(E11&gt;250,3,1)</f>
        <v>41</v>
      </c>
      <c r="G11" s="19" t="s">
        <v>158</v>
      </c>
      <c r="H11" s="19" t="s">
        <v>159</v>
      </c>
      <c r="I11" s="19"/>
      <c r="J11" s="19"/>
      <c r="K11" s="19"/>
      <c r="L11" s="19"/>
      <c r="M11" s="19"/>
      <c r="N11" s="101" t="s">
        <v>160</v>
      </c>
      <c r="O11" s="21" t="s">
        <v>161</v>
      </c>
    </row>
    <row r="12" spans="1:15">
      <c r="C12" s="3"/>
      <c r="D12" s="4"/>
      <c r="E12" s="3"/>
      <c r="F12" s="3"/>
      <c r="H12" s="4"/>
      <c r="I12" s="84"/>
      <c r="J12" s="4"/>
      <c r="K12" s="4"/>
      <c r="L12" s="4"/>
      <c r="M12" s="4"/>
    </row>
    <row r="13" spans="1:15">
      <c r="C13" s="3"/>
      <c r="D13" s="4"/>
      <c r="E13" s="3"/>
      <c r="F13" s="3"/>
      <c r="H13" s="4"/>
      <c r="I13" s="85"/>
      <c r="J13" s="4"/>
      <c r="K13" s="4"/>
      <c r="L13" s="4"/>
      <c r="M13" s="4"/>
    </row>
    <row r="14" spans="1:15">
      <c r="C14" s="3"/>
      <c r="D14" s="4"/>
      <c r="E14" s="3"/>
      <c r="F14" s="3"/>
      <c r="H14" s="4"/>
      <c r="I14" s="85"/>
      <c r="J14" s="4"/>
      <c r="K14" s="4"/>
      <c r="L14" s="4"/>
      <c r="M14" s="4"/>
    </row>
    <row r="15" spans="1:15">
      <c r="C15" s="3"/>
      <c r="D15" s="4"/>
      <c r="E15" s="3"/>
      <c r="F15" s="3"/>
      <c r="H15" s="4"/>
      <c r="I15" s="85"/>
      <c r="J15" s="4"/>
      <c r="K15" s="4"/>
      <c r="L15" s="4"/>
      <c r="M15" s="4"/>
    </row>
    <row r="16" spans="1:15">
      <c r="A16" s="11" t="s">
        <v>293</v>
      </c>
      <c r="C16" s="3"/>
      <c r="I16" s="85"/>
    </row>
    <row r="17" spans="1:15">
      <c r="I17" s="85"/>
    </row>
    <row r="18" spans="1:15">
      <c r="B18" s="31" t="s">
        <v>294</v>
      </c>
      <c r="C18" s="31" t="s">
        <v>295</v>
      </c>
      <c r="D18" s="32" t="s">
        <v>296</v>
      </c>
      <c r="I18" s="85"/>
    </row>
    <row r="19" spans="1:15">
      <c r="B19" s="33"/>
      <c r="C19" s="34"/>
      <c r="D19" s="35"/>
      <c r="I19" s="85"/>
    </row>
    <row r="20" spans="1:15">
      <c r="B20" s="33">
        <v>42206</v>
      </c>
      <c r="C20" s="31" t="s">
        <v>14</v>
      </c>
      <c r="D20" s="32" t="s">
        <v>1452</v>
      </c>
      <c r="I20" s="85"/>
    </row>
    <row r="21" spans="1:15">
      <c r="B21" s="33"/>
      <c r="C21" s="31"/>
      <c r="D21" s="32"/>
      <c r="I21" s="85"/>
    </row>
    <row r="22" spans="1:15">
      <c r="B22" s="33"/>
      <c r="C22" s="31"/>
      <c r="D22" s="32"/>
      <c r="I22" s="86"/>
    </row>
    <row r="23" spans="1:15">
      <c r="B23" s="33"/>
      <c r="C23" s="31"/>
      <c r="D23" s="32"/>
      <c r="I23" s="85"/>
    </row>
    <row r="24" spans="1:15">
      <c r="B24" s="33"/>
      <c r="C24" s="31"/>
      <c r="D24" s="32"/>
      <c r="I24" s="86"/>
    </row>
    <row r="25" spans="1:15">
      <c r="B25" s="33"/>
      <c r="C25" s="31"/>
      <c r="D25" s="35"/>
      <c r="I25" s="85"/>
    </row>
    <row r="26" spans="1:15">
      <c r="B26" s="33"/>
      <c r="C26" s="31"/>
      <c r="D26" s="32"/>
      <c r="I26" s="85"/>
    </row>
    <row r="27" spans="1:15" s="3" customFormat="1">
      <c r="A27" s="2"/>
      <c r="B27" s="33"/>
      <c r="C27" s="31"/>
      <c r="D27" s="35"/>
      <c r="E27" s="4"/>
      <c r="F27" s="4"/>
      <c r="I27" s="85"/>
      <c r="N27" s="35"/>
      <c r="O27" s="4"/>
    </row>
    <row r="28" spans="1:15" s="3" customFormat="1">
      <c r="A28" s="2"/>
      <c r="B28" s="34"/>
      <c r="C28" s="34"/>
      <c r="D28" s="35"/>
      <c r="E28" s="4"/>
      <c r="F28" s="4"/>
      <c r="I28" s="4"/>
      <c r="N28" s="35"/>
      <c r="O28" s="4"/>
    </row>
    <row r="29" spans="1:15" s="3" customFormat="1">
      <c r="A29" s="2"/>
      <c r="B29" s="34"/>
      <c r="C29" s="34"/>
      <c r="D29" s="35"/>
      <c r="E29" s="4"/>
      <c r="F29" s="4"/>
      <c r="I29" s="4"/>
      <c r="N29" s="35"/>
      <c r="O29" s="4"/>
    </row>
    <row r="30" spans="1:15" s="3" customFormat="1">
      <c r="A30" s="2"/>
      <c r="B30" s="34"/>
      <c r="C30" s="34"/>
      <c r="D30" s="35"/>
      <c r="E30" s="4"/>
      <c r="F30" s="4"/>
      <c r="I30" s="4"/>
      <c r="N30" s="35"/>
      <c r="O30" s="4"/>
    </row>
    <row r="31" spans="1:15" s="3" customFormat="1">
      <c r="A31" s="2"/>
      <c r="B31" s="34"/>
      <c r="C31" s="34"/>
      <c r="D31" s="35"/>
      <c r="E31" s="4"/>
      <c r="F31" s="4"/>
      <c r="I31" s="4"/>
      <c r="N31" s="35"/>
      <c r="O31" s="4"/>
    </row>
    <row r="32" spans="1:15" s="3" customFormat="1">
      <c r="A32" s="2"/>
      <c r="B32" s="34"/>
      <c r="C32" s="34"/>
      <c r="D32" s="35"/>
      <c r="E32" s="4"/>
      <c r="F32" s="4"/>
      <c r="N32" s="35"/>
      <c r="O32" s="4"/>
    </row>
  </sheetData>
  <mergeCells count="23">
    <mergeCell ref="B2:C2"/>
    <mergeCell ref="D2:I2"/>
    <mergeCell ref="I9:I10"/>
    <mergeCell ref="J2:K2"/>
    <mergeCell ref="L2:M2"/>
    <mergeCell ref="B3:C3"/>
    <mergeCell ref="D3:I3"/>
    <mergeCell ref="J3:K3"/>
    <mergeCell ref="L3:M3"/>
    <mergeCell ref="J9:J10"/>
    <mergeCell ref="K9:M9"/>
    <mergeCell ref="N9:N10"/>
    <mergeCell ref="O9:O10"/>
    <mergeCell ref="A5:M5"/>
    <mergeCell ref="A6:M6"/>
    <mergeCell ref="A9:A10"/>
    <mergeCell ref="B9:B10"/>
    <mergeCell ref="C9:C10"/>
    <mergeCell ref="D9:D10"/>
    <mergeCell ref="E9:E10"/>
    <mergeCell ref="F9:F10"/>
    <mergeCell ref="G9:G10"/>
    <mergeCell ref="H9:H10"/>
  </mergeCells>
  <phoneticPr fontId="14"/>
  <dataValidations count="1">
    <dataValidation type="list" allowBlank="1" showInputMessage="1" showErrorMessage="1" sqref="J3" xr:uid="{00000000-0002-0000-1D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2006-20115 Canon Production Printing Systems Inc. all right reserved</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25"/>
  <sheetViews>
    <sheetView workbookViewId="0"/>
  </sheetViews>
  <sheetFormatPr defaultColWidth="3.625" defaultRowHeight="12"/>
  <cols>
    <col min="1" max="1" width="3.875" style="135" customWidth="1"/>
    <col min="2" max="2" width="24.125" style="135" bestFit="1" customWidth="1"/>
    <col min="3" max="3" width="27" style="135" bestFit="1" customWidth="1"/>
    <col min="4" max="4" width="7.125" style="136" bestFit="1" customWidth="1"/>
    <col min="5" max="5" width="5.875" style="137" bestFit="1" customWidth="1"/>
    <col min="6" max="6" width="4.5" style="136" bestFit="1" customWidth="1"/>
    <col min="7" max="7" width="5" style="136" bestFit="1" customWidth="1"/>
    <col min="8" max="8" width="9.875" style="137" bestFit="1" customWidth="1"/>
    <col min="9" max="9" width="6.375" style="137" bestFit="1" customWidth="1"/>
    <col min="10" max="10" width="47.5" style="137" customWidth="1"/>
    <col min="11" max="16384" width="3.625" style="137"/>
  </cols>
  <sheetData>
    <row r="1" spans="1:10" ht="15">
      <c r="A1" s="134" t="s">
        <v>129</v>
      </c>
    </row>
    <row r="2" spans="1:10" ht="14.25">
      <c r="A2" s="138" t="s">
        <v>130</v>
      </c>
      <c r="B2" s="376" t="s">
        <v>131</v>
      </c>
      <c r="C2" s="377"/>
      <c r="D2" s="378" t="s">
        <v>132</v>
      </c>
      <c r="E2" s="379"/>
      <c r="F2" s="379"/>
      <c r="G2" s="380"/>
      <c r="H2" s="139" t="s">
        <v>133</v>
      </c>
      <c r="I2" s="140"/>
    </row>
    <row r="3" spans="1:10">
      <c r="A3" s="141">
        <v>1</v>
      </c>
      <c r="B3" s="381" t="s">
        <v>1526</v>
      </c>
      <c r="C3" s="382"/>
      <c r="D3" s="383" t="s">
        <v>127</v>
      </c>
      <c r="E3" s="384"/>
      <c r="F3" s="384"/>
      <c r="G3" s="384"/>
      <c r="H3" s="142" t="s">
        <v>70</v>
      </c>
      <c r="I3" s="136"/>
    </row>
    <row r="4" spans="1:10" ht="14.25">
      <c r="A4" s="143"/>
      <c r="B4" s="143"/>
      <c r="C4" s="143"/>
      <c r="D4" s="140"/>
      <c r="E4" s="144"/>
      <c r="F4" s="140"/>
      <c r="G4" s="140"/>
      <c r="H4" s="144"/>
      <c r="I4" s="144"/>
    </row>
    <row r="5" spans="1:10" ht="14.25">
      <c r="A5" s="385" t="s">
        <v>137</v>
      </c>
      <c r="B5" s="386"/>
      <c r="C5" s="386"/>
      <c r="D5" s="386"/>
      <c r="E5" s="386"/>
      <c r="F5" s="386"/>
      <c r="G5" s="386"/>
      <c r="H5" s="387"/>
      <c r="I5" s="145"/>
    </row>
    <row r="6" spans="1:10">
      <c r="A6" s="388" t="s">
        <v>1527</v>
      </c>
      <c r="B6" s="389"/>
      <c r="C6" s="389"/>
      <c r="D6" s="389"/>
      <c r="E6" s="389"/>
      <c r="F6" s="389"/>
      <c r="G6" s="389"/>
      <c r="H6" s="390"/>
      <c r="I6" s="146"/>
    </row>
    <row r="7" spans="1:10">
      <c r="D7" s="135"/>
      <c r="E7" s="135"/>
      <c r="F7" s="135"/>
      <c r="G7" s="135"/>
      <c r="H7" s="135"/>
      <c r="I7" s="135"/>
    </row>
    <row r="8" spans="1:10" ht="13.5">
      <c r="A8" s="11" t="s">
        <v>139</v>
      </c>
    </row>
    <row r="9" spans="1:10" s="151" customFormat="1" ht="23.25">
      <c r="A9" s="147" t="s">
        <v>130</v>
      </c>
      <c r="B9" s="148" t="s">
        <v>140</v>
      </c>
      <c r="C9" s="148" t="s">
        <v>1528</v>
      </c>
      <c r="D9" s="148" t="s">
        <v>142</v>
      </c>
      <c r="E9" s="149" t="s">
        <v>143</v>
      </c>
      <c r="F9" s="150" t="s">
        <v>145</v>
      </c>
      <c r="G9" s="150" t="s">
        <v>146</v>
      </c>
      <c r="H9" s="149" t="s">
        <v>150</v>
      </c>
      <c r="I9" s="147" t="s">
        <v>148</v>
      </c>
      <c r="J9" s="148" t="s">
        <v>151</v>
      </c>
    </row>
    <row r="10" spans="1:10" s="151" customFormat="1" ht="22.5">
      <c r="A10" s="152">
        <v>1</v>
      </c>
      <c r="B10" s="133" t="s">
        <v>1529</v>
      </c>
      <c r="C10" s="133" t="s">
        <v>1530</v>
      </c>
      <c r="D10" s="133" t="s">
        <v>1531</v>
      </c>
      <c r="E10" s="153">
        <v>20</v>
      </c>
      <c r="F10" s="154" t="s">
        <v>303</v>
      </c>
      <c r="G10" s="154" t="s">
        <v>165</v>
      </c>
      <c r="H10" s="155"/>
      <c r="I10" s="152"/>
      <c r="J10" s="17" t="s">
        <v>1532</v>
      </c>
    </row>
    <row r="11" spans="1:10">
      <c r="A11" s="152">
        <v>2</v>
      </c>
      <c r="B11" s="133" t="s">
        <v>1533</v>
      </c>
      <c r="C11" s="133" t="s">
        <v>976</v>
      </c>
      <c r="D11" s="133" t="s">
        <v>1531</v>
      </c>
      <c r="E11" s="153">
        <v>20</v>
      </c>
      <c r="F11" s="154" t="s">
        <v>303</v>
      </c>
      <c r="G11" s="154" t="s">
        <v>165</v>
      </c>
      <c r="H11" s="17"/>
      <c r="I11" s="152"/>
      <c r="J11" s="17" t="s">
        <v>1534</v>
      </c>
    </row>
    <row r="12" spans="1:10" ht="33.75">
      <c r="A12" s="152">
        <v>3</v>
      </c>
      <c r="B12" s="133" t="s">
        <v>1535</v>
      </c>
      <c r="C12" s="133" t="s">
        <v>1536</v>
      </c>
      <c r="D12" s="133" t="s">
        <v>1537</v>
      </c>
      <c r="E12" s="153">
        <v>1</v>
      </c>
      <c r="F12" s="154"/>
      <c r="G12" s="154"/>
      <c r="H12" s="155"/>
      <c r="I12" s="152"/>
      <c r="J12" s="17" t="s">
        <v>1538</v>
      </c>
    </row>
    <row r="13" spans="1:10">
      <c r="C13" s="136"/>
      <c r="D13" s="137"/>
      <c r="E13" s="136"/>
      <c r="G13" s="137"/>
    </row>
    <row r="14" spans="1:10">
      <c r="C14" s="136"/>
      <c r="D14" s="137"/>
      <c r="E14" s="136"/>
      <c r="G14" s="137"/>
    </row>
    <row r="15" spans="1:10" ht="13.5">
      <c r="A15" s="11" t="s">
        <v>293</v>
      </c>
      <c r="C15" s="136"/>
    </row>
    <row r="17" spans="1:10">
      <c r="B17" s="31" t="s">
        <v>294</v>
      </c>
      <c r="C17" s="31" t="s">
        <v>295</v>
      </c>
      <c r="D17" s="32" t="s">
        <v>296</v>
      </c>
    </row>
    <row r="18" spans="1:10">
      <c r="B18" s="158">
        <v>43136</v>
      </c>
      <c r="C18" s="130" t="s">
        <v>14</v>
      </c>
      <c r="D18" s="131" t="s">
        <v>1539</v>
      </c>
    </row>
    <row r="19" spans="1:10" s="160" customFormat="1">
      <c r="A19" s="159"/>
      <c r="B19" s="156"/>
      <c r="C19" s="31"/>
      <c r="D19" s="157"/>
      <c r="E19" s="137"/>
      <c r="F19" s="136"/>
      <c r="G19" s="136"/>
      <c r="H19" s="137"/>
      <c r="I19" s="137"/>
      <c r="J19" s="137"/>
    </row>
    <row r="20" spans="1:10">
      <c r="D20" s="32"/>
    </row>
    <row r="22" spans="1:10">
      <c r="B22" s="156"/>
      <c r="C22" s="61"/>
      <c r="D22" s="375"/>
      <c r="E22" s="375"/>
      <c r="F22" s="375"/>
      <c r="G22" s="375"/>
      <c r="H22" s="375"/>
      <c r="I22" s="375"/>
      <c r="J22" s="375"/>
    </row>
    <row r="23" spans="1:10">
      <c r="B23" s="156"/>
      <c r="C23" s="61"/>
      <c r="D23" s="157"/>
    </row>
    <row r="24" spans="1:10">
      <c r="B24" s="156"/>
      <c r="C24" s="61"/>
      <c r="D24" s="157"/>
    </row>
    <row r="25" spans="1:10">
      <c r="B25" s="158"/>
      <c r="C25" s="161"/>
      <c r="D25" s="162"/>
    </row>
  </sheetData>
  <mergeCells count="7">
    <mergeCell ref="D22:J22"/>
    <mergeCell ref="B2:C2"/>
    <mergeCell ref="D2:G2"/>
    <mergeCell ref="B3:C3"/>
    <mergeCell ref="D3:G3"/>
    <mergeCell ref="A5:H5"/>
    <mergeCell ref="A6:H6"/>
  </mergeCells>
  <phoneticPr fontId="14"/>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O67"/>
  <sheetViews>
    <sheetView showGridLines="0" zoomScaleNormal="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30" t="s">
        <v>132</v>
      </c>
      <c r="E2" s="331"/>
      <c r="F2" s="331"/>
      <c r="G2" s="331"/>
      <c r="H2" s="331"/>
      <c r="I2" s="332"/>
      <c r="J2" s="329" t="s">
        <v>133</v>
      </c>
      <c r="K2" s="326"/>
      <c r="L2" s="325" t="s">
        <v>134</v>
      </c>
      <c r="M2" s="326"/>
      <c r="N2" s="95"/>
    </row>
    <row r="3" spans="1:15" s="6" customFormat="1" ht="16.5" customHeight="1">
      <c r="A3" s="7"/>
      <c r="B3" s="333" t="s">
        <v>299</v>
      </c>
      <c r="C3" s="334"/>
      <c r="D3" s="341" t="s">
        <v>300</v>
      </c>
      <c r="E3" s="342"/>
      <c r="F3" s="342"/>
      <c r="G3" s="342"/>
      <c r="H3" s="342"/>
      <c r="I3" s="343"/>
      <c r="J3" s="344" t="s">
        <v>70</v>
      </c>
      <c r="K3" s="345"/>
      <c r="L3" s="327">
        <f>3+SUM(F11:F41)</f>
        <v>91</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301</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302</v>
      </c>
      <c r="C11" s="18" t="s">
        <v>156</v>
      </c>
      <c r="D11" s="19" t="s">
        <v>157</v>
      </c>
      <c r="E11" s="20">
        <v>40</v>
      </c>
      <c r="F11" s="20">
        <f>IF(D11="varchar2",E11,IF(D11="number", 1+ROUNDUP(E11/2,0), IF(D11="date", 7, E11)))+IF(E11&gt;250,3,1)</f>
        <v>41</v>
      </c>
      <c r="G11" s="19" t="s">
        <v>303</v>
      </c>
      <c r="H11" s="19" t="s">
        <v>159</v>
      </c>
      <c r="I11" s="19"/>
      <c r="J11" s="19"/>
      <c r="K11" s="19"/>
      <c r="L11" s="19"/>
      <c r="M11" s="19"/>
      <c r="N11" s="101" t="s">
        <v>171</v>
      </c>
      <c r="O11" s="21" t="s">
        <v>302</v>
      </c>
    </row>
    <row r="12" spans="1:15">
      <c r="A12" s="22">
        <v>2</v>
      </c>
      <c r="B12" s="23" t="s">
        <v>304</v>
      </c>
      <c r="C12" s="18" t="s">
        <v>305</v>
      </c>
      <c r="D12" s="19" t="s">
        <v>157</v>
      </c>
      <c r="E12" s="24">
        <v>44</v>
      </c>
      <c r="F12" s="20">
        <f>IF(D12="varchar2",E12,IF(D12="number", 1+ROUNDUP(E12/2,0), IF(D12="date", 7, E12)))+IF(E12&gt;250,3,1)</f>
        <v>45</v>
      </c>
      <c r="G12" s="25"/>
      <c r="H12" s="25" t="s">
        <v>159</v>
      </c>
      <c r="I12" s="25"/>
      <c r="J12" s="25"/>
      <c r="K12" s="25"/>
      <c r="L12" s="25"/>
      <c r="M12" s="25"/>
      <c r="N12" s="102" t="s">
        <v>306</v>
      </c>
      <c r="O12" s="26" t="s">
        <v>307</v>
      </c>
    </row>
    <row r="13" spans="1:15">
      <c r="A13" s="22">
        <v>3</v>
      </c>
      <c r="B13" s="23" t="s">
        <v>308</v>
      </c>
      <c r="C13" s="18" t="s">
        <v>309</v>
      </c>
      <c r="D13" s="19" t="s">
        <v>189</v>
      </c>
      <c r="E13" s="24">
        <v>1</v>
      </c>
      <c r="F13" s="20">
        <f>IF(D13="varchar2",E13,IF(D13="number", 1+ROUNDUP(E13/2,0), IF(D13="date", 7, E13)))+IF(E13&gt;250,3,1)</f>
        <v>2</v>
      </c>
      <c r="G13" s="25"/>
      <c r="H13" s="25" t="s">
        <v>159</v>
      </c>
      <c r="I13" s="25"/>
      <c r="J13" s="25"/>
      <c r="K13" s="25"/>
      <c r="L13" s="25"/>
      <c r="M13" s="25"/>
      <c r="N13" s="102" t="s">
        <v>243</v>
      </c>
      <c r="O13" s="26" t="s">
        <v>310</v>
      </c>
    </row>
    <row r="14" spans="1:15">
      <c r="A14" s="22">
        <v>4</v>
      </c>
      <c r="B14" s="23"/>
      <c r="C14" s="18"/>
      <c r="D14" s="19"/>
      <c r="E14" s="24"/>
      <c r="F14" s="20"/>
      <c r="G14" s="25"/>
      <c r="H14" s="25"/>
      <c r="I14" s="25"/>
      <c r="J14" s="25"/>
      <c r="K14" s="25"/>
      <c r="L14" s="25"/>
      <c r="M14" s="25"/>
      <c r="N14" s="99"/>
      <c r="O14" s="26"/>
    </row>
    <row r="15" spans="1:15">
      <c r="A15" s="22">
        <v>5</v>
      </c>
      <c r="B15" s="23"/>
      <c r="C15" s="18"/>
      <c r="D15" s="19"/>
      <c r="E15" s="24"/>
      <c r="F15" s="20"/>
      <c r="G15" s="25"/>
      <c r="H15" s="25"/>
      <c r="I15" s="25"/>
      <c r="J15" s="25"/>
      <c r="K15" s="25"/>
      <c r="L15" s="25"/>
      <c r="M15" s="25"/>
      <c r="N15" s="99"/>
      <c r="O15" s="26"/>
    </row>
    <row r="16" spans="1:15">
      <c r="A16" s="22">
        <v>6</v>
      </c>
      <c r="B16" s="23"/>
      <c r="C16" s="18"/>
      <c r="D16" s="19"/>
      <c r="E16" s="24"/>
      <c r="F16" s="20"/>
      <c r="G16" s="25"/>
      <c r="H16" s="25"/>
      <c r="I16" s="25"/>
      <c r="J16" s="25"/>
      <c r="K16" s="25"/>
      <c r="L16" s="25"/>
      <c r="M16" s="25"/>
      <c r="N16" s="99"/>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c r="B41" s="28"/>
      <c r="C41" s="29"/>
      <c r="D41" s="30"/>
      <c r="E41" s="28"/>
      <c r="F41" s="20"/>
      <c r="G41" s="19"/>
      <c r="H41" s="19"/>
      <c r="I41" s="25"/>
      <c r="J41" s="19"/>
      <c r="K41" s="19"/>
      <c r="L41" s="19"/>
      <c r="M41" s="19"/>
      <c r="N41" s="100"/>
      <c r="O41" s="1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39584</v>
      </c>
      <c r="C50" s="31" t="s">
        <v>9</v>
      </c>
      <c r="D50" s="32" t="s">
        <v>297</v>
      </c>
      <c r="I50" s="85"/>
    </row>
    <row r="51" spans="2:9">
      <c r="B51" s="33"/>
      <c r="C51" s="31"/>
      <c r="D51" s="32"/>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disablePrompts="1" count="1">
    <dataValidation type="list" allowBlank="1" showInputMessage="1" showErrorMessage="1" sqref="J3" xr:uid="{00000000-0002-0000-03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O67"/>
  <sheetViews>
    <sheetView showGridLines="0" view="pageBreakPreview" zoomScaleNormal="85" zoomScaleSheetLayoutView="100" workbookViewId="0">
      <selection activeCell="B4" sqref="B4"/>
    </sheetView>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hidden="1" customWidth="1"/>
    <col min="6" max="6" width="5.875" style="4"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30" t="s">
        <v>132</v>
      </c>
      <c r="E2" s="331"/>
      <c r="F2" s="331"/>
      <c r="G2" s="331"/>
      <c r="H2" s="331"/>
      <c r="I2" s="332"/>
      <c r="J2" s="329" t="s">
        <v>133</v>
      </c>
      <c r="K2" s="326"/>
      <c r="L2" s="325" t="s">
        <v>134</v>
      </c>
      <c r="M2" s="326"/>
      <c r="N2" s="95"/>
    </row>
    <row r="3" spans="1:15" s="6" customFormat="1" ht="16.5" customHeight="1">
      <c r="A3" s="7"/>
      <c r="B3" s="333" t="s">
        <v>311</v>
      </c>
      <c r="C3" s="334"/>
      <c r="D3" s="341" t="s">
        <v>312</v>
      </c>
      <c r="E3" s="342"/>
      <c r="F3" s="342"/>
      <c r="G3" s="342"/>
      <c r="H3" s="342"/>
      <c r="I3" s="343"/>
      <c r="J3" s="344" t="s">
        <v>70</v>
      </c>
      <c r="K3" s="345"/>
      <c r="L3" s="327">
        <f>3+SUM(F11:F41)</f>
        <v>527</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313</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314</v>
      </c>
      <c r="C11" s="18" t="s">
        <v>288</v>
      </c>
      <c r="D11" s="19" t="s">
        <v>189</v>
      </c>
      <c r="E11" s="20">
        <v>4</v>
      </c>
      <c r="F11" s="20">
        <v>8</v>
      </c>
      <c r="G11" s="19" t="s">
        <v>303</v>
      </c>
      <c r="H11" s="19" t="s">
        <v>159</v>
      </c>
      <c r="I11" s="19"/>
      <c r="J11" s="19"/>
      <c r="K11" s="19"/>
      <c r="L11" s="19"/>
      <c r="M11" s="19"/>
      <c r="N11" s="101" t="s">
        <v>315</v>
      </c>
      <c r="O11" s="21" t="s">
        <v>316</v>
      </c>
    </row>
    <row r="12" spans="1:15">
      <c r="A12" s="22">
        <v>2</v>
      </c>
      <c r="B12" s="23" t="s">
        <v>317</v>
      </c>
      <c r="C12" s="18" t="s">
        <v>318</v>
      </c>
      <c r="D12" s="19" t="s">
        <v>189</v>
      </c>
      <c r="E12" s="24">
        <v>1</v>
      </c>
      <c r="F12" s="20">
        <f>IF(D12="varchar2",E12,IF(D12="number", 1+ROUNDUP(E12/2,0), IF(D12="date", 7, E12)))+IF(E12&gt;250,3,1)</f>
        <v>2</v>
      </c>
      <c r="G12" s="25"/>
      <c r="H12" s="25" t="s">
        <v>159</v>
      </c>
      <c r="I12" s="25"/>
      <c r="J12" s="25"/>
      <c r="K12" s="25"/>
      <c r="L12" s="25"/>
      <c r="M12" s="25"/>
      <c r="N12" s="102" t="s">
        <v>319</v>
      </c>
      <c r="O12" s="26" t="s">
        <v>320</v>
      </c>
    </row>
    <row r="13" spans="1:15">
      <c r="A13" s="22">
        <v>3</v>
      </c>
      <c r="B13" s="23" t="s">
        <v>321</v>
      </c>
      <c r="C13" s="18" t="s">
        <v>322</v>
      </c>
      <c r="D13" s="19" t="s">
        <v>157</v>
      </c>
      <c r="E13" s="24">
        <v>255</v>
      </c>
      <c r="F13" s="20">
        <v>255</v>
      </c>
      <c r="G13" s="25"/>
      <c r="H13" s="25" t="s">
        <v>159</v>
      </c>
      <c r="I13" s="25"/>
      <c r="J13" s="25"/>
      <c r="K13" s="25"/>
      <c r="L13" s="25"/>
      <c r="M13" s="25"/>
      <c r="N13" s="102" t="s">
        <v>319</v>
      </c>
      <c r="O13" s="26" t="s">
        <v>323</v>
      </c>
    </row>
    <row r="14" spans="1:15" ht="22.5">
      <c r="A14" s="22">
        <v>4</v>
      </c>
      <c r="B14" s="23" t="s">
        <v>324</v>
      </c>
      <c r="C14" s="18" t="s">
        <v>325</v>
      </c>
      <c r="D14" s="19" t="s">
        <v>157</v>
      </c>
      <c r="E14" s="24">
        <v>255</v>
      </c>
      <c r="F14" s="20">
        <v>255</v>
      </c>
      <c r="G14" s="25"/>
      <c r="H14" s="25" t="s">
        <v>159</v>
      </c>
      <c r="I14" s="25"/>
      <c r="J14" s="25"/>
      <c r="K14" s="25"/>
      <c r="L14" s="25"/>
      <c r="M14" s="25"/>
      <c r="N14" s="102" t="s">
        <v>326</v>
      </c>
      <c r="O14" s="26" t="s">
        <v>327</v>
      </c>
    </row>
    <row r="15" spans="1:15">
      <c r="A15" s="22">
        <v>5</v>
      </c>
      <c r="B15" s="23" t="s">
        <v>328</v>
      </c>
      <c r="C15" s="18" t="s">
        <v>329</v>
      </c>
      <c r="D15" s="19" t="s">
        <v>189</v>
      </c>
      <c r="E15" s="24">
        <v>2</v>
      </c>
      <c r="F15" s="20">
        <f>IF(D15="varchar2",E15,IF(D15="number", 1+ROUNDUP(E15/2,0), IF(D15="date", 7, E15)))+IF(E15&gt;250,3,1)</f>
        <v>3</v>
      </c>
      <c r="G15" s="25"/>
      <c r="H15" s="25" t="s">
        <v>159</v>
      </c>
      <c r="I15" s="25"/>
      <c r="J15" s="25"/>
      <c r="K15" s="25"/>
      <c r="L15" s="25"/>
      <c r="M15" s="25"/>
      <c r="N15" s="102" t="s">
        <v>243</v>
      </c>
      <c r="O15" s="26" t="s">
        <v>330</v>
      </c>
    </row>
    <row r="16" spans="1:15">
      <c r="A16" s="22">
        <v>6</v>
      </c>
      <c r="B16" s="23" t="s">
        <v>331</v>
      </c>
      <c r="C16" s="18" t="s">
        <v>332</v>
      </c>
      <c r="D16" s="19" t="s">
        <v>189</v>
      </c>
      <c r="E16" s="24">
        <v>1</v>
      </c>
      <c r="F16" s="20">
        <v>1</v>
      </c>
      <c r="G16" s="25"/>
      <c r="H16" s="25" t="s">
        <v>159</v>
      </c>
      <c r="I16" s="25"/>
      <c r="J16" s="25"/>
      <c r="K16" s="25"/>
      <c r="L16" s="25"/>
      <c r="M16" s="25"/>
      <c r="N16" s="102" t="s">
        <v>243</v>
      </c>
      <c r="O16" s="26" t="s">
        <v>333</v>
      </c>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22">
        <v>16</v>
      </c>
      <c r="B26" s="23"/>
      <c r="C26" s="18"/>
      <c r="D26" s="19"/>
      <c r="E26" s="24"/>
      <c r="F26" s="20"/>
      <c r="G26" s="25"/>
      <c r="H26" s="25"/>
      <c r="I26" s="25"/>
      <c r="J26" s="25"/>
      <c r="K26" s="25"/>
      <c r="L26" s="25"/>
      <c r="M26" s="25"/>
      <c r="N26" s="99"/>
      <c r="O26" s="26"/>
    </row>
    <row r="27" spans="1:15">
      <c r="A27" s="22">
        <v>17</v>
      </c>
      <c r="B27" s="23"/>
      <c r="C27" s="18"/>
      <c r="D27" s="19"/>
      <c r="E27" s="24"/>
      <c r="F27" s="20"/>
      <c r="G27" s="25"/>
      <c r="H27" s="25"/>
      <c r="I27" s="25"/>
      <c r="J27" s="25"/>
      <c r="K27" s="25"/>
      <c r="L27" s="25"/>
      <c r="M27" s="25"/>
      <c r="N27" s="99"/>
      <c r="O27" s="26"/>
    </row>
    <row r="28" spans="1:15">
      <c r="A28" s="22">
        <v>18</v>
      </c>
      <c r="B28" s="23"/>
      <c r="C28" s="18"/>
      <c r="D28" s="19"/>
      <c r="E28" s="24"/>
      <c r="F28" s="20"/>
      <c r="G28" s="25"/>
      <c r="H28" s="25"/>
      <c r="I28" s="25"/>
      <c r="J28" s="25"/>
      <c r="K28" s="25"/>
      <c r="L28" s="25"/>
      <c r="M28" s="25"/>
      <c r="N28" s="99"/>
      <c r="O28" s="26"/>
    </row>
    <row r="29" spans="1:15">
      <c r="A29" s="22">
        <v>19</v>
      </c>
      <c r="B29" s="23"/>
      <c r="C29" s="18"/>
      <c r="D29" s="19"/>
      <c r="E29" s="24"/>
      <c r="F29" s="20"/>
      <c r="G29" s="25"/>
      <c r="H29" s="25"/>
      <c r="I29" s="25"/>
      <c r="J29" s="25"/>
      <c r="K29" s="25"/>
      <c r="L29" s="25"/>
      <c r="M29" s="25"/>
      <c r="N29" s="99"/>
      <c r="O29" s="26"/>
    </row>
    <row r="30" spans="1:15">
      <c r="A30" s="22">
        <v>20</v>
      </c>
      <c r="B30" s="23"/>
      <c r="C30" s="18"/>
      <c r="D30" s="19"/>
      <c r="E30" s="24"/>
      <c r="F30" s="20"/>
      <c r="G30" s="25"/>
      <c r="H30" s="25"/>
      <c r="I30" s="25"/>
      <c r="J30" s="25"/>
      <c r="K30" s="25"/>
      <c r="L30" s="25"/>
      <c r="M30" s="25"/>
      <c r="N30" s="99"/>
      <c r="O30" s="26"/>
    </row>
    <row r="31" spans="1:15">
      <c r="A31" s="22">
        <v>21</v>
      </c>
      <c r="B31" s="23"/>
      <c r="C31" s="18"/>
      <c r="D31" s="19"/>
      <c r="E31" s="24"/>
      <c r="F31" s="20"/>
      <c r="G31" s="25"/>
      <c r="H31" s="25"/>
      <c r="I31" s="25"/>
      <c r="J31" s="25"/>
      <c r="K31" s="25"/>
      <c r="L31" s="25"/>
      <c r="M31" s="25"/>
      <c r="N31" s="99"/>
      <c r="O31" s="26"/>
    </row>
    <row r="32" spans="1:15">
      <c r="A32" s="22">
        <v>22</v>
      </c>
      <c r="B32" s="23"/>
      <c r="C32" s="18"/>
      <c r="D32" s="19"/>
      <c r="E32" s="24"/>
      <c r="F32" s="20"/>
      <c r="G32" s="25"/>
      <c r="H32" s="25"/>
      <c r="I32" s="25"/>
      <c r="J32" s="25"/>
      <c r="K32" s="25"/>
      <c r="L32" s="25"/>
      <c r="M32" s="25"/>
      <c r="N32" s="99"/>
      <c r="O32" s="26"/>
    </row>
    <row r="33" spans="1:15">
      <c r="A33" s="22">
        <v>23</v>
      </c>
      <c r="B33" s="23"/>
      <c r="C33" s="18"/>
      <c r="D33" s="19"/>
      <c r="E33" s="24"/>
      <c r="F33" s="20"/>
      <c r="G33" s="25"/>
      <c r="H33" s="25"/>
      <c r="I33" s="25"/>
      <c r="J33" s="25"/>
      <c r="K33" s="25"/>
      <c r="L33" s="25"/>
      <c r="M33" s="25"/>
      <c r="N33" s="99"/>
      <c r="O33" s="26"/>
    </row>
    <row r="34" spans="1:15">
      <c r="A34" s="22">
        <v>24</v>
      </c>
      <c r="B34" s="23"/>
      <c r="C34" s="18"/>
      <c r="D34" s="19"/>
      <c r="E34" s="24"/>
      <c r="F34" s="20"/>
      <c r="G34" s="25"/>
      <c r="H34" s="25"/>
      <c r="I34" s="25"/>
      <c r="J34" s="25"/>
      <c r="K34" s="25"/>
      <c r="L34" s="25"/>
      <c r="M34" s="25"/>
      <c r="N34" s="99"/>
      <c r="O34" s="26"/>
    </row>
    <row r="35" spans="1:15">
      <c r="A35" s="22">
        <v>25</v>
      </c>
      <c r="B35" s="23"/>
      <c r="C35" s="18"/>
      <c r="D35" s="19"/>
      <c r="E35" s="24"/>
      <c r="F35" s="20"/>
      <c r="G35" s="25"/>
      <c r="H35" s="25"/>
      <c r="I35" s="25"/>
      <c r="J35" s="25"/>
      <c r="K35" s="25"/>
      <c r="L35" s="25"/>
      <c r="M35" s="25"/>
      <c r="N35" s="99"/>
      <c r="O35" s="26"/>
    </row>
    <row r="36" spans="1:15">
      <c r="A36" s="22">
        <v>26</v>
      </c>
      <c r="B36" s="23"/>
      <c r="C36" s="18"/>
      <c r="D36" s="19"/>
      <c r="E36" s="24"/>
      <c r="F36" s="20"/>
      <c r="G36" s="25"/>
      <c r="H36" s="25"/>
      <c r="I36" s="25"/>
      <c r="J36" s="25"/>
      <c r="K36" s="25"/>
      <c r="L36" s="25"/>
      <c r="M36" s="25"/>
      <c r="N36" s="99"/>
      <c r="O36" s="26"/>
    </row>
    <row r="37" spans="1:15">
      <c r="A37" s="22">
        <v>27</v>
      </c>
      <c r="B37" s="23"/>
      <c r="C37" s="18"/>
      <c r="D37" s="19"/>
      <c r="E37" s="24"/>
      <c r="F37" s="20"/>
      <c r="G37" s="25"/>
      <c r="H37" s="25"/>
      <c r="I37" s="25"/>
      <c r="J37" s="25"/>
      <c r="K37" s="25"/>
      <c r="L37" s="25"/>
      <c r="M37" s="25"/>
      <c r="N37" s="99"/>
      <c r="O37" s="26"/>
    </row>
    <row r="38" spans="1:15">
      <c r="A38" s="22">
        <v>28</v>
      </c>
      <c r="B38" s="23"/>
      <c r="C38" s="18"/>
      <c r="D38" s="19"/>
      <c r="E38" s="24"/>
      <c r="F38" s="20"/>
      <c r="G38" s="25"/>
      <c r="H38" s="25"/>
      <c r="I38" s="25"/>
      <c r="J38" s="25"/>
      <c r="K38" s="25"/>
      <c r="L38" s="25"/>
      <c r="M38" s="25"/>
      <c r="N38" s="99"/>
      <c r="O38" s="26"/>
    </row>
    <row r="39" spans="1:15">
      <c r="A39" s="22">
        <v>29</v>
      </c>
      <c r="B39" s="23"/>
      <c r="C39" s="18"/>
      <c r="D39" s="19"/>
      <c r="E39" s="24"/>
      <c r="F39" s="20"/>
      <c r="G39" s="25"/>
      <c r="H39" s="25"/>
      <c r="I39" s="25"/>
      <c r="J39" s="25"/>
      <c r="K39" s="25"/>
      <c r="L39" s="25"/>
      <c r="M39" s="25"/>
      <c r="N39" s="99"/>
      <c r="O39" s="26"/>
    </row>
    <row r="40" spans="1:15">
      <c r="A40" s="22">
        <v>30</v>
      </c>
      <c r="B40" s="23"/>
      <c r="C40" s="18"/>
      <c r="D40" s="19"/>
      <c r="E40" s="24"/>
      <c r="F40" s="20"/>
      <c r="G40" s="25"/>
      <c r="H40" s="25"/>
      <c r="I40" s="25"/>
      <c r="J40" s="25"/>
      <c r="K40" s="25"/>
      <c r="L40" s="25"/>
      <c r="M40" s="25"/>
      <c r="N40" s="99"/>
      <c r="O40" s="26"/>
    </row>
    <row r="41" spans="1:15">
      <c r="A41" s="16">
        <v>31</v>
      </c>
      <c r="B41" s="23"/>
      <c r="C41" s="18"/>
      <c r="D41" s="19"/>
      <c r="E41" s="24"/>
      <c r="F41" s="20"/>
      <c r="G41" s="25"/>
      <c r="H41" s="25"/>
      <c r="I41" s="25"/>
      <c r="J41" s="25"/>
      <c r="K41" s="25"/>
      <c r="L41" s="25"/>
      <c r="M41" s="25"/>
      <c r="N41" s="99"/>
      <c r="O41" s="26"/>
    </row>
    <row r="42" spans="1:15">
      <c r="C42" s="3"/>
      <c r="D42" s="4"/>
      <c r="E42" s="3"/>
      <c r="F42" s="3"/>
      <c r="H42" s="4"/>
      <c r="I42" s="84"/>
      <c r="J42" s="4"/>
      <c r="K42" s="4"/>
      <c r="L42" s="4"/>
      <c r="M42" s="4"/>
    </row>
    <row r="43" spans="1:15">
      <c r="C43" s="3"/>
      <c r="D43" s="4"/>
      <c r="E43" s="3"/>
      <c r="F43" s="3"/>
      <c r="H43" s="4"/>
      <c r="I43" s="85"/>
      <c r="J43" s="4"/>
      <c r="K43" s="4"/>
      <c r="L43" s="4"/>
      <c r="M43" s="4"/>
    </row>
    <row r="44" spans="1:15">
      <c r="C44" s="3"/>
      <c r="D44" s="4"/>
      <c r="E44" s="3"/>
      <c r="F44" s="3"/>
      <c r="H44" s="4"/>
      <c r="I44" s="85"/>
      <c r="J44" s="4"/>
      <c r="K44" s="4"/>
      <c r="L44" s="4"/>
      <c r="M44" s="4"/>
    </row>
    <row r="45" spans="1:15">
      <c r="C45" s="3"/>
      <c r="D45" s="4"/>
      <c r="E45" s="3"/>
      <c r="F45" s="3"/>
      <c r="H45" s="4"/>
      <c r="I45" s="85"/>
      <c r="J45" s="4"/>
      <c r="K45" s="4"/>
      <c r="L45" s="4"/>
      <c r="M45" s="4"/>
    </row>
    <row r="46" spans="1:15">
      <c r="A46" s="11" t="s">
        <v>293</v>
      </c>
      <c r="C46" s="3"/>
      <c r="I46" s="85"/>
    </row>
    <row r="47" spans="1:15">
      <c r="I47" s="85"/>
    </row>
    <row r="48" spans="1:15">
      <c r="B48" s="31" t="s">
        <v>294</v>
      </c>
      <c r="C48" s="31" t="s">
        <v>295</v>
      </c>
      <c r="D48" s="32" t="s">
        <v>296</v>
      </c>
      <c r="I48" s="85"/>
    </row>
    <row r="49" spans="2:9">
      <c r="B49" s="33"/>
      <c r="C49" s="34"/>
      <c r="D49" s="35"/>
      <c r="I49" s="85"/>
    </row>
    <row r="50" spans="2:9">
      <c r="B50" s="33">
        <v>39584</v>
      </c>
      <c r="C50" s="31" t="s">
        <v>9</v>
      </c>
      <c r="D50" s="32" t="s">
        <v>334</v>
      </c>
      <c r="I50" s="85"/>
    </row>
    <row r="51" spans="2:9">
      <c r="B51" s="33"/>
      <c r="C51" s="31"/>
      <c r="D51" s="32"/>
      <c r="I51" s="85"/>
    </row>
    <row r="52" spans="2:9">
      <c r="B52" s="33"/>
      <c r="C52" s="31"/>
      <c r="D52" s="32"/>
      <c r="I52" s="85"/>
    </row>
    <row r="53" spans="2:9">
      <c r="B53" s="42"/>
      <c r="C53" s="43"/>
      <c r="D53" s="44"/>
      <c r="I53" s="85"/>
    </row>
    <row r="54" spans="2:9">
      <c r="B54" s="42"/>
      <c r="C54" s="43"/>
      <c r="D54" s="44"/>
      <c r="I54" s="85"/>
    </row>
    <row r="55" spans="2:9">
      <c r="B55" s="42"/>
      <c r="C55" s="43"/>
      <c r="D55" s="45"/>
      <c r="E55" s="46"/>
      <c r="I55" s="85"/>
    </row>
    <row r="56" spans="2:9">
      <c r="B56" s="47"/>
      <c r="C56" s="48"/>
      <c r="D56" s="49"/>
      <c r="I56" s="85"/>
    </row>
    <row r="57" spans="2:9">
      <c r="B57" s="50"/>
      <c r="C57" s="51"/>
      <c r="D57" s="52"/>
      <c r="I57" s="85"/>
    </row>
    <row r="58" spans="2:9">
      <c r="B58" s="34"/>
      <c r="C58" s="34"/>
      <c r="D58" s="35"/>
      <c r="I58" s="86"/>
    </row>
    <row r="59" spans="2:9">
      <c r="B59" s="34"/>
      <c r="C59" s="34"/>
      <c r="D59" s="35"/>
      <c r="I59" s="85"/>
    </row>
    <row r="60" spans="2:9">
      <c r="B60" s="34"/>
      <c r="C60" s="34"/>
      <c r="D60" s="35"/>
      <c r="I60" s="87"/>
    </row>
    <row r="61" spans="2:9">
      <c r="B61" s="34"/>
      <c r="C61" s="34"/>
      <c r="D61" s="35"/>
      <c r="I61" s="85"/>
    </row>
    <row r="62" spans="2:9">
      <c r="B62" s="34"/>
      <c r="C62" s="34"/>
      <c r="D62" s="35"/>
      <c r="I62" s="85"/>
    </row>
    <row r="63" spans="2:9">
      <c r="I63" s="85"/>
    </row>
    <row r="64" spans="2:9">
      <c r="I64" s="4"/>
    </row>
    <row r="65" spans="9:9">
      <c r="I65" s="4"/>
    </row>
    <row r="66" spans="9:9">
      <c r="I66" s="4"/>
    </row>
    <row r="67" spans="9:9">
      <c r="I67" s="4"/>
    </row>
  </sheetData>
  <mergeCells count="23">
    <mergeCell ref="A9:A10"/>
    <mergeCell ref="B9:B10"/>
    <mergeCell ref="C9:C10"/>
    <mergeCell ref="L2:M2"/>
    <mergeCell ref="L3:M3"/>
    <mergeCell ref="J2:K2"/>
    <mergeCell ref="D9:D10"/>
    <mergeCell ref="F9:F10"/>
    <mergeCell ref="G9:G10"/>
    <mergeCell ref="D2:I2"/>
    <mergeCell ref="B2:C2"/>
    <mergeCell ref="B3:C3"/>
    <mergeCell ref="A5:M5"/>
    <mergeCell ref="A6:M6"/>
    <mergeCell ref="D3:I3"/>
    <mergeCell ref="J3:K3"/>
    <mergeCell ref="O9:O10"/>
    <mergeCell ref="K9:M9"/>
    <mergeCell ref="J9:J10"/>
    <mergeCell ref="E9:E10"/>
    <mergeCell ref="H9:H10"/>
    <mergeCell ref="N9:N10"/>
    <mergeCell ref="I9:I10"/>
  </mergeCells>
  <phoneticPr fontId="14"/>
  <dataValidations disablePrompts="1" count="1">
    <dataValidation type="list" allowBlank="1" showInputMessage="1" showErrorMessage="1" sqref="J3" xr:uid="{00000000-0002-0000-0400-000000000000}">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8">
    <pageSetUpPr fitToPage="1"/>
  </sheetPr>
  <dimension ref="A1:AT36"/>
  <sheetViews>
    <sheetView showGridLines="0" view="pageBreakPreview" zoomScaleNormal="100" zoomScaleSheetLayoutView="100" workbookViewId="0"/>
  </sheetViews>
  <sheetFormatPr defaultColWidth="2.125" defaultRowHeight="15"/>
  <cols>
    <col min="1" max="16384" width="2.125" style="65"/>
  </cols>
  <sheetData>
    <row r="1" spans="1:46">
      <c r="A1" s="64" t="s">
        <v>335</v>
      </c>
    </row>
    <row r="3" spans="1:46">
      <c r="A3" s="65" t="s">
        <v>336</v>
      </c>
    </row>
    <row r="4" spans="1:46">
      <c r="E4" s="348" t="s">
        <v>337</v>
      </c>
      <c r="F4" s="349"/>
      <c r="G4" s="350" t="s">
        <v>338</v>
      </c>
      <c r="H4" s="346"/>
      <c r="I4" s="347" t="s">
        <v>339</v>
      </c>
      <c r="J4" s="347"/>
      <c r="K4" s="346" t="s">
        <v>340</v>
      </c>
      <c r="L4" s="346"/>
      <c r="M4" s="347" t="s">
        <v>341</v>
      </c>
      <c r="N4" s="347"/>
      <c r="O4" s="346" t="s">
        <v>342</v>
      </c>
      <c r="P4" s="346"/>
      <c r="Q4" s="347" t="s">
        <v>343</v>
      </c>
      <c r="R4" s="347"/>
      <c r="S4" s="346" t="s">
        <v>344</v>
      </c>
      <c r="T4" s="346"/>
      <c r="U4" s="347" t="s">
        <v>345</v>
      </c>
      <c r="V4" s="357"/>
      <c r="W4" s="353"/>
      <c r="X4" s="353"/>
      <c r="Y4" s="354"/>
      <c r="Z4" s="354"/>
    </row>
    <row r="5" spans="1:46">
      <c r="E5" s="348" t="s">
        <v>346</v>
      </c>
      <c r="F5" s="349"/>
      <c r="G5" s="356" t="s">
        <v>347</v>
      </c>
      <c r="H5" s="357"/>
      <c r="I5" s="356" t="s">
        <v>347</v>
      </c>
      <c r="J5" s="357"/>
      <c r="K5" s="356" t="s">
        <v>347</v>
      </c>
      <c r="L5" s="357"/>
      <c r="M5" s="356" t="s">
        <v>347</v>
      </c>
      <c r="N5" s="357"/>
      <c r="O5" s="356" t="s">
        <v>348</v>
      </c>
      <c r="P5" s="357"/>
      <c r="Q5" s="356" t="s">
        <v>348</v>
      </c>
      <c r="R5" s="357"/>
      <c r="S5" s="356" t="s">
        <v>349</v>
      </c>
      <c r="T5" s="357"/>
      <c r="U5" s="356" t="s">
        <v>349</v>
      </c>
      <c r="V5" s="357"/>
      <c r="W5" s="355"/>
      <c r="X5" s="354"/>
      <c r="Y5" s="355"/>
      <c r="Z5" s="354"/>
    </row>
    <row r="7" spans="1:46">
      <c r="H7" s="64"/>
      <c r="I7" s="64"/>
    </row>
    <row r="8" spans="1:46">
      <c r="X8" s="66" t="s">
        <v>350</v>
      </c>
      <c r="Y8" s="67"/>
      <c r="Z8" s="67"/>
      <c r="AA8" s="67"/>
      <c r="AB8" s="67"/>
      <c r="AC8" s="67"/>
      <c r="AD8" s="67"/>
      <c r="AE8" s="67"/>
      <c r="AF8" s="67"/>
      <c r="AG8" s="67"/>
      <c r="AH8" s="67"/>
      <c r="AI8" s="67"/>
      <c r="AJ8" s="67"/>
      <c r="AK8" s="67"/>
      <c r="AL8" s="67"/>
      <c r="AM8" s="67"/>
      <c r="AN8" s="67"/>
      <c r="AO8" s="67"/>
      <c r="AP8" s="67"/>
      <c r="AQ8" s="67"/>
      <c r="AR8" s="67"/>
      <c r="AS8" s="67"/>
      <c r="AT8" s="68"/>
    </row>
    <row r="9" spans="1:46">
      <c r="X9" s="69"/>
      <c r="Y9" s="64" t="s">
        <v>351</v>
      </c>
      <c r="AT9" s="70"/>
    </row>
    <row r="10" spans="1:46">
      <c r="X10" s="71"/>
      <c r="Y10" s="64" t="s">
        <v>352</v>
      </c>
      <c r="AT10" s="70"/>
    </row>
    <row r="11" spans="1:46">
      <c r="X11" s="71"/>
      <c r="Y11" s="64" t="s">
        <v>353</v>
      </c>
      <c r="Z11" s="65" t="s">
        <v>354</v>
      </c>
      <c r="AT11" s="70"/>
    </row>
    <row r="12" spans="1:46">
      <c r="X12" s="72"/>
      <c r="Y12" s="73"/>
      <c r="Z12" s="74"/>
      <c r="AA12" s="74"/>
      <c r="AB12" s="74"/>
      <c r="AC12" s="74"/>
      <c r="AD12" s="74"/>
      <c r="AE12" s="74"/>
      <c r="AF12" s="74"/>
      <c r="AG12" s="74"/>
      <c r="AH12" s="74"/>
      <c r="AI12" s="74"/>
      <c r="AJ12" s="74"/>
      <c r="AK12" s="74"/>
      <c r="AL12" s="74"/>
      <c r="AM12" s="74"/>
      <c r="AN12" s="74"/>
      <c r="AO12" s="74"/>
      <c r="AP12" s="74"/>
      <c r="AQ12" s="74"/>
      <c r="AR12" s="74"/>
      <c r="AS12" s="74"/>
      <c r="AT12" s="75"/>
    </row>
    <row r="13" spans="1:46">
      <c r="AB13" s="64"/>
      <c r="AJ13" s="64" t="s">
        <v>355</v>
      </c>
    </row>
    <row r="14" spans="1:46">
      <c r="T14" s="66" t="s">
        <v>356</v>
      </c>
      <c r="U14" s="67"/>
      <c r="V14" s="67"/>
      <c r="W14" s="67"/>
      <c r="X14" s="67"/>
      <c r="Y14" s="67"/>
      <c r="Z14" s="67"/>
      <c r="AA14" s="67"/>
      <c r="AB14" s="67"/>
      <c r="AC14" s="71"/>
    </row>
    <row r="15" spans="1:46">
      <c r="P15" s="64"/>
      <c r="T15" s="72"/>
      <c r="U15" s="73" t="s">
        <v>357</v>
      </c>
      <c r="V15" s="74"/>
      <c r="W15" s="74"/>
      <c r="X15" s="74"/>
      <c r="Y15" s="74"/>
      <c r="Z15" s="74"/>
      <c r="AA15" s="74"/>
      <c r="AB15" s="74"/>
      <c r="AC15" s="71"/>
    </row>
    <row r="16" spans="1:46">
      <c r="P16" s="64"/>
      <c r="V16" s="64"/>
    </row>
    <row r="17" spans="1:28">
      <c r="N17" s="66" t="s">
        <v>358</v>
      </c>
      <c r="O17" s="67"/>
      <c r="P17" s="67"/>
      <c r="Q17" s="67"/>
      <c r="R17" s="67"/>
      <c r="S17" s="76"/>
      <c r="T17" s="67"/>
      <c r="U17" s="67"/>
      <c r="V17" s="67"/>
      <c r="W17" s="68"/>
      <c r="X17" s="71"/>
    </row>
    <row r="18" spans="1:28">
      <c r="N18" s="72"/>
      <c r="O18" s="73" t="s">
        <v>359</v>
      </c>
      <c r="P18" s="74"/>
      <c r="Q18" s="74"/>
      <c r="R18" s="73"/>
      <c r="S18" s="74"/>
      <c r="T18" s="74"/>
      <c r="U18" s="74"/>
      <c r="V18" s="74"/>
      <c r="W18" s="75"/>
      <c r="X18" s="71"/>
    </row>
    <row r="19" spans="1:28">
      <c r="P19" s="64"/>
    </row>
    <row r="21" spans="1:28">
      <c r="A21" s="65" t="s">
        <v>360</v>
      </c>
      <c r="B21" s="64" t="s">
        <v>361</v>
      </c>
    </row>
    <row r="22" spans="1:28">
      <c r="B22" s="65" t="s">
        <v>362</v>
      </c>
    </row>
    <row r="23" spans="1:28">
      <c r="B23" s="64"/>
      <c r="C23" s="64"/>
    </row>
    <row r="24" spans="1:28">
      <c r="B24" s="64"/>
      <c r="C24" s="64"/>
      <c r="D24" s="64"/>
      <c r="E24" s="348" t="s">
        <v>337</v>
      </c>
      <c r="F24" s="349"/>
      <c r="G24" s="350" t="s">
        <v>338</v>
      </c>
      <c r="H24" s="346"/>
      <c r="I24" s="347" t="s">
        <v>339</v>
      </c>
      <c r="J24" s="347"/>
      <c r="K24" s="346" t="s">
        <v>340</v>
      </c>
      <c r="L24" s="346"/>
      <c r="M24" s="347" t="s">
        <v>341</v>
      </c>
      <c r="N24" s="347"/>
      <c r="O24" s="346" t="s">
        <v>342</v>
      </c>
      <c r="P24" s="346"/>
      <c r="Q24" s="347" t="s">
        <v>343</v>
      </c>
      <c r="R24" s="347"/>
      <c r="S24" s="346" t="s">
        <v>344</v>
      </c>
      <c r="T24" s="346"/>
      <c r="U24" s="347" t="s">
        <v>345</v>
      </c>
      <c r="V24" s="357"/>
      <c r="W24" s="353"/>
      <c r="X24" s="353"/>
      <c r="Y24" s="354"/>
      <c r="Z24" s="354"/>
      <c r="AA24" s="353"/>
      <c r="AB24" s="353"/>
    </row>
    <row r="25" spans="1:28">
      <c r="E25" s="348" t="s">
        <v>346</v>
      </c>
      <c r="F25" s="349"/>
      <c r="G25" s="351" t="s">
        <v>339</v>
      </c>
      <c r="H25" s="352"/>
      <c r="I25" s="351" t="s">
        <v>363</v>
      </c>
      <c r="J25" s="352"/>
      <c r="K25" s="351" t="s">
        <v>363</v>
      </c>
      <c r="L25" s="352"/>
      <c r="M25" s="351" t="s">
        <v>345</v>
      </c>
      <c r="N25" s="352"/>
      <c r="O25" s="351" t="s">
        <v>363</v>
      </c>
      <c r="P25" s="352"/>
      <c r="Q25" s="351" t="s">
        <v>343</v>
      </c>
      <c r="R25" s="360"/>
      <c r="S25" s="351" t="s">
        <v>338</v>
      </c>
      <c r="T25" s="360"/>
      <c r="U25" s="351" t="s">
        <v>342</v>
      </c>
      <c r="V25" s="360"/>
      <c r="W25" s="358"/>
      <c r="X25" s="359"/>
      <c r="Y25" s="358"/>
      <c r="Z25" s="359"/>
      <c r="AA25" s="358"/>
      <c r="AB25" s="359"/>
    </row>
    <row r="27" spans="1:28" s="77" customFormat="1" ht="11.25"/>
    <row r="28" spans="1:28" s="77" customFormat="1" ht="11.25">
      <c r="G28" s="77" t="s">
        <v>364</v>
      </c>
      <c r="K28" s="77" t="s">
        <v>365</v>
      </c>
      <c r="O28" s="77" t="s">
        <v>366</v>
      </c>
      <c r="R28" s="77" t="s">
        <v>367</v>
      </c>
    </row>
    <row r="29" spans="1:28" s="77" customFormat="1" ht="11.25"/>
    <row r="30" spans="1:28" s="77" customFormat="1" ht="11.25"/>
    <row r="31" spans="1:28" s="77" customFormat="1" ht="18.75">
      <c r="F31" s="78" t="s">
        <v>368</v>
      </c>
    </row>
    <row r="32" spans="1:28" s="77" customFormat="1" ht="11.25"/>
    <row r="33" spans="2:13">
      <c r="B33" s="64"/>
      <c r="C33" s="64"/>
      <c r="D33" s="64" t="s">
        <v>369</v>
      </c>
      <c r="E33" s="64" t="s">
        <v>370</v>
      </c>
    </row>
    <row r="34" spans="2:13">
      <c r="B34" s="64"/>
      <c r="C34" s="64"/>
      <c r="D34" s="64" t="s">
        <v>371</v>
      </c>
      <c r="E34" s="64" t="s">
        <v>372</v>
      </c>
    </row>
    <row r="35" spans="2:13">
      <c r="B35" s="64"/>
      <c r="C35" s="64"/>
      <c r="D35" s="64" t="s">
        <v>373</v>
      </c>
      <c r="E35" s="64" t="s">
        <v>374</v>
      </c>
    </row>
    <row r="36" spans="2:13">
      <c r="B36" s="64"/>
      <c r="C36" s="64"/>
      <c r="D36" s="64" t="s">
        <v>375</v>
      </c>
      <c r="E36" s="64" t="s">
        <v>376</v>
      </c>
      <c r="M36" s="64"/>
    </row>
  </sheetData>
  <mergeCells count="46">
    <mergeCell ref="O25:P25"/>
    <mergeCell ref="Q25:R25"/>
    <mergeCell ref="O5:P5"/>
    <mergeCell ref="Q5:R5"/>
    <mergeCell ref="O24:P24"/>
    <mergeCell ref="Q24:R24"/>
    <mergeCell ref="AA25:AB25"/>
    <mergeCell ref="AA24:AB24"/>
    <mergeCell ref="S25:T25"/>
    <mergeCell ref="U25:V25"/>
    <mergeCell ref="S24:T24"/>
    <mergeCell ref="U24:V24"/>
    <mergeCell ref="W24:X24"/>
    <mergeCell ref="Y24:Z24"/>
    <mergeCell ref="W25:X25"/>
    <mergeCell ref="Y25:Z25"/>
    <mergeCell ref="W4:X4"/>
    <mergeCell ref="Y4:Z4"/>
    <mergeCell ref="W5:X5"/>
    <mergeCell ref="Y5:Z5"/>
    <mergeCell ref="G5:H5"/>
    <mergeCell ref="I5:J5"/>
    <mergeCell ref="K5:L5"/>
    <mergeCell ref="M5:N5"/>
    <mergeCell ref="S4:T4"/>
    <mergeCell ref="U4:V4"/>
    <mergeCell ref="O4:P4"/>
    <mergeCell ref="Q4:R4"/>
    <mergeCell ref="S5:T5"/>
    <mergeCell ref="U5:V5"/>
    <mergeCell ref="G4:H4"/>
    <mergeCell ref="I4:J4"/>
    <mergeCell ref="E25:F25"/>
    <mergeCell ref="K24:L24"/>
    <mergeCell ref="M24:N24"/>
    <mergeCell ref="G24:H24"/>
    <mergeCell ref="I24:J24"/>
    <mergeCell ref="G25:H25"/>
    <mergeCell ref="I25:J25"/>
    <mergeCell ref="K25:L25"/>
    <mergeCell ref="M25:N25"/>
    <mergeCell ref="K4:L4"/>
    <mergeCell ref="M4:N4"/>
    <mergeCell ref="E24:F24"/>
    <mergeCell ref="E5:F5"/>
    <mergeCell ref="E4:F4"/>
  </mergeCells>
  <phoneticPr fontId="14"/>
  <pageMargins left="0.39370078740157483" right="0.39370078740157483" top="0.78740157480314965" bottom="0.78740157480314965" header="0.51181102362204722" footer="0.51181102362204722"/>
  <pageSetup paperSize="9" scale="95" fitToHeight="6" orientation="portrait" r:id="rId1"/>
  <headerFooter alignWithMargins="0">
    <oddHeader>&amp;L&amp;8印刷日&amp;"Arial,標準": &amp;D&amp;C&amp;14&amp;Uエンティティ定義書</oddHeader>
    <oddFooter>&amp;L&amp;8ファイル名：&amp;"Arial,標準" &amp;F&amp;C&amp;"Arial,標準"&amp;8&amp;P/&amp;N&amp;R&amp;"Arial,標準"&amp;8Copyright (C) 2006-2011 Océ-Japan Corporation all right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98"/>
  <sheetViews>
    <sheetView showGridLines="0" view="pageBreakPreview" zoomScaleNormal="85" zoomScaleSheetLayoutView="100" workbookViewId="0">
      <selection activeCell="D38" sqref="D38:M38"/>
    </sheetView>
  </sheetViews>
  <sheetFormatPr defaultColWidth="3.625" defaultRowHeight="15"/>
  <cols>
    <col min="1" max="1" width="3.875" style="2" customWidth="1"/>
    <col min="2" max="2" width="19.125" style="2" customWidth="1"/>
    <col min="3" max="3" width="17" style="2" bestFit="1" customWidth="1"/>
    <col min="4" max="4" width="14.875"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30" t="s">
        <v>132</v>
      </c>
      <c r="E2" s="331"/>
      <c r="F2" s="331"/>
      <c r="G2" s="331"/>
      <c r="H2" s="331"/>
      <c r="I2" s="332"/>
      <c r="J2" s="329" t="s">
        <v>133</v>
      </c>
      <c r="K2" s="326"/>
      <c r="L2" s="325" t="s">
        <v>134</v>
      </c>
      <c r="M2" s="326"/>
      <c r="N2" s="95"/>
    </row>
    <row r="3" spans="1:15" s="6" customFormat="1" ht="16.5" customHeight="1">
      <c r="A3" s="7"/>
      <c r="B3" s="333" t="s">
        <v>377</v>
      </c>
      <c r="C3" s="334"/>
      <c r="D3" s="341" t="s">
        <v>378</v>
      </c>
      <c r="E3" s="342"/>
      <c r="F3" s="342"/>
      <c r="G3" s="342"/>
      <c r="H3" s="342"/>
      <c r="I3" s="343"/>
      <c r="J3" s="344" t="s">
        <v>70</v>
      </c>
      <c r="K3" s="345"/>
      <c r="L3" s="327">
        <f>3+SUM(F11:F26)</f>
        <v>340</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379</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380</v>
      </c>
      <c r="C11" s="18" t="s">
        <v>381</v>
      </c>
      <c r="D11" s="19" t="s">
        <v>157</v>
      </c>
      <c r="E11" s="20">
        <v>3</v>
      </c>
      <c r="F11" s="20">
        <f>IF(D11="varchar2",E11,IF(D11="number", 1+ROUNDUP(E11/2,0), IF(D11="date", 7, E11)))+IF(E11&gt;250,3,1)</f>
        <v>4</v>
      </c>
      <c r="G11" s="19" t="s">
        <v>158</v>
      </c>
      <c r="H11" s="19" t="s">
        <v>159</v>
      </c>
      <c r="I11" s="19"/>
      <c r="J11" s="19"/>
      <c r="K11" s="19"/>
      <c r="L11" s="19"/>
      <c r="M11" s="19"/>
      <c r="N11" s="101" t="s">
        <v>315</v>
      </c>
      <c r="O11" s="21" t="s">
        <v>380</v>
      </c>
    </row>
    <row r="12" spans="1:15">
      <c r="A12" s="22">
        <v>2</v>
      </c>
      <c r="B12" s="23" t="s">
        <v>382</v>
      </c>
      <c r="C12" s="18" t="s">
        <v>383</v>
      </c>
      <c r="D12" s="19" t="s">
        <v>157</v>
      </c>
      <c r="E12" s="24">
        <v>255</v>
      </c>
      <c r="F12" s="20">
        <f>IF(D12="varchar2",E12,IF(D12="number", 1+ROUNDUP(E12/2,0), IF(D12="date", 7, E12)))+IF(E12&gt;250,3,1)</f>
        <v>258</v>
      </c>
      <c r="G12" s="25"/>
      <c r="H12" s="25" t="s">
        <v>165</v>
      </c>
      <c r="I12" s="25"/>
      <c r="J12" s="25"/>
      <c r="K12" s="25"/>
      <c r="L12" s="25"/>
      <c r="M12" s="25"/>
      <c r="N12" s="102" t="s">
        <v>175</v>
      </c>
      <c r="O12" s="26" t="s">
        <v>384</v>
      </c>
    </row>
    <row r="13" spans="1:15" ht="15.75" customHeight="1">
      <c r="A13" s="22">
        <v>3</v>
      </c>
      <c r="B13" s="23" t="s">
        <v>385</v>
      </c>
      <c r="C13" s="18" t="s">
        <v>386</v>
      </c>
      <c r="D13" s="19" t="s">
        <v>157</v>
      </c>
      <c r="E13" s="24">
        <v>64</v>
      </c>
      <c r="F13" s="20">
        <f>IF(D13="varchar2",E13,IF(D13="number", 1+ROUNDUP(E13/2,0), IF(D13="date", 7, E13)))+IF(E13&gt;250,3,1)</f>
        <v>65</v>
      </c>
      <c r="G13" s="25"/>
      <c r="H13" s="25"/>
      <c r="I13" s="25"/>
      <c r="J13" s="25"/>
      <c r="K13" s="25"/>
      <c r="L13" s="25"/>
      <c r="M13" s="25"/>
      <c r="N13" s="102" t="s">
        <v>319</v>
      </c>
      <c r="O13" s="26" t="s">
        <v>387</v>
      </c>
    </row>
    <row r="14" spans="1:15">
      <c r="A14" s="22">
        <v>4</v>
      </c>
      <c r="B14" s="23" t="s">
        <v>331</v>
      </c>
      <c r="C14" s="18" t="s">
        <v>332</v>
      </c>
      <c r="D14" s="19" t="s">
        <v>189</v>
      </c>
      <c r="E14" s="24">
        <v>1</v>
      </c>
      <c r="F14" s="20">
        <f>IF(D14="varchar2",E14,IF(D14="number", 1+ROUNDUP(E14/2,0), IF(D14="date", 7, E14)))+IF(E14&gt;250,3,1)</f>
        <v>2</v>
      </c>
      <c r="G14" s="25"/>
      <c r="H14" s="25" t="s">
        <v>165</v>
      </c>
      <c r="I14" s="25"/>
      <c r="J14" s="25"/>
      <c r="K14" s="25"/>
      <c r="L14" s="25"/>
      <c r="M14" s="25"/>
      <c r="N14" s="102" t="s">
        <v>388</v>
      </c>
      <c r="O14" s="26" t="s">
        <v>389</v>
      </c>
    </row>
    <row r="15" spans="1:15">
      <c r="A15" s="22">
        <v>5</v>
      </c>
      <c r="B15" s="23" t="s">
        <v>390</v>
      </c>
      <c r="C15" s="18" t="s">
        <v>391</v>
      </c>
      <c r="D15" s="19" t="s">
        <v>164</v>
      </c>
      <c r="E15" s="24"/>
      <c r="F15" s="20">
        <f>IF(D15="varchar2",E15,IF(D15="number", 1+ROUNDUP(E15/2,0), IF(D15="date", 7, E15)))+IF(E15&gt;250,3,1)</f>
        <v>8</v>
      </c>
      <c r="G15" s="25"/>
      <c r="H15" s="25" t="s">
        <v>165</v>
      </c>
      <c r="I15" s="25"/>
      <c r="J15" s="25"/>
      <c r="K15" s="25"/>
      <c r="L15" s="25"/>
      <c r="M15" s="25"/>
      <c r="N15" s="102" t="s">
        <v>166</v>
      </c>
      <c r="O15" s="26" t="s">
        <v>392</v>
      </c>
    </row>
    <row r="16" spans="1:15">
      <c r="A16" s="22">
        <v>6</v>
      </c>
      <c r="B16" s="23"/>
      <c r="C16" s="18"/>
      <c r="D16" s="19"/>
      <c r="E16" s="24"/>
      <c r="F16" s="20"/>
      <c r="G16" s="25"/>
      <c r="H16" s="25"/>
      <c r="I16" s="25"/>
      <c r="J16" s="25"/>
      <c r="K16" s="25"/>
      <c r="L16" s="25"/>
      <c r="M16" s="25"/>
      <c r="N16" s="102"/>
      <c r="O16" s="26"/>
    </row>
    <row r="17" spans="1:15">
      <c r="A17" s="22">
        <v>7</v>
      </c>
      <c r="B17" s="23"/>
      <c r="C17" s="18"/>
      <c r="D17" s="19"/>
      <c r="E17" s="24"/>
      <c r="F17" s="20"/>
      <c r="G17" s="25"/>
      <c r="H17" s="25"/>
      <c r="I17" s="25"/>
      <c r="J17" s="25"/>
      <c r="K17" s="25"/>
      <c r="L17" s="25"/>
      <c r="M17" s="25"/>
      <c r="N17" s="99"/>
      <c r="O17" s="26"/>
    </row>
    <row r="18" spans="1:15">
      <c r="A18" s="22">
        <v>8</v>
      </c>
      <c r="B18" s="23"/>
      <c r="C18" s="18"/>
      <c r="D18" s="19"/>
      <c r="E18" s="24"/>
      <c r="F18" s="20"/>
      <c r="G18" s="25"/>
      <c r="H18" s="25"/>
      <c r="I18" s="25"/>
      <c r="J18" s="25"/>
      <c r="K18" s="25"/>
      <c r="L18" s="25"/>
      <c r="M18" s="25"/>
      <c r="N18" s="99"/>
      <c r="O18" s="26"/>
    </row>
    <row r="19" spans="1:15">
      <c r="A19" s="22">
        <v>9</v>
      </c>
      <c r="B19" s="23"/>
      <c r="C19" s="18"/>
      <c r="D19" s="19"/>
      <c r="E19" s="24"/>
      <c r="F19" s="20"/>
      <c r="G19" s="25"/>
      <c r="H19" s="25"/>
      <c r="I19" s="25"/>
      <c r="J19" s="25"/>
      <c r="K19" s="25"/>
      <c r="L19" s="25"/>
      <c r="M19" s="25"/>
      <c r="N19" s="99"/>
      <c r="O19" s="18"/>
    </row>
    <row r="20" spans="1:15">
      <c r="A20" s="22">
        <v>10</v>
      </c>
      <c r="B20" s="23"/>
      <c r="C20" s="18"/>
      <c r="D20" s="19"/>
      <c r="E20" s="24"/>
      <c r="F20" s="20"/>
      <c r="G20" s="25"/>
      <c r="H20" s="25"/>
      <c r="I20" s="25"/>
      <c r="J20" s="25"/>
      <c r="K20" s="25"/>
      <c r="L20" s="25"/>
      <c r="M20" s="25"/>
      <c r="N20" s="99"/>
      <c r="O20" s="26"/>
    </row>
    <row r="21" spans="1:15">
      <c r="A21" s="22">
        <v>11</v>
      </c>
      <c r="B21" s="23"/>
      <c r="C21" s="18"/>
      <c r="D21" s="19"/>
      <c r="E21" s="24"/>
      <c r="F21" s="20"/>
      <c r="G21" s="25"/>
      <c r="H21" s="25"/>
      <c r="I21" s="25"/>
      <c r="J21" s="25"/>
      <c r="K21" s="25"/>
      <c r="L21" s="25"/>
      <c r="M21" s="25"/>
      <c r="N21" s="99"/>
      <c r="O21" s="26"/>
    </row>
    <row r="22" spans="1:15">
      <c r="A22" s="22">
        <v>12</v>
      </c>
      <c r="B22" s="23"/>
      <c r="C22" s="18"/>
      <c r="D22" s="19"/>
      <c r="E22" s="24"/>
      <c r="F22" s="20"/>
      <c r="G22" s="25"/>
      <c r="H22" s="25"/>
      <c r="I22" s="25"/>
      <c r="J22" s="25"/>
      <c r="K22" s="25"/>
      <c r="L22" s="25"/>
      <c r="M22" s="25"/>
      <c r="N22" s="99"/>
      <c r="O22" s="26"/>
    </row>
    <row r="23" spans="1:15">
      <c r="A23" s="22">
        <v>13</v>
      </c>
      <c r="B23" s="23"/>
      <c r="C23" s="18"/>
      <c r="D23" s="19"/>
      <c r="E23" s="24"/>
      <c r="F23" s="20"/>
      <c r="G23" s="25"/>
      <c r="H23" s="25"/>
      <c r="I23" s="25"/>
      <c r="J23" s="25"/>
      <c r="K23" s="25"/>
      <c r="L23" s="25"/>
      <c r="M23" s="25"/>
      <c r="N23" s="99"/>
      <c r="O23" s="26"/>
    </row>
    <row r="24" spans="1:15">
      <c r="A24" s="22">
        <v>14</v>
      </c>
      <c r="B24" s="23"/>
      <c r="C24" s="18"/>
      <c r="D24" s="19"/>
      <c r="E24" s="24"/>
      <c r="F24" s="20"/>
      <c r="G24" s="25"/>
      <c r="H24" s="25"/>
      <c r="I24" s="25"/>
      <c r="J24" s="25"/>
      <c r="K24" s="25"/>
      <c r="L24" s="25"/>
      <c r="M24" s="25"/>
      <c r="N24" s="99"/>
      <c r="O24" s="26"/>
    </row>
    <row r="25" spans="1:15">
      <c r="A25" s="22">
        <v>15</v>
      </c>
      <c r="B25" s="23"/>
      <c r="C25" s="18"/>
      <c r="D25" s="19"/>
      <c r="E25" s="24"/>
      <c r="F25" s="20"/>
      <c r="G25" s="25"/>
      <c r="H25" s="25"/>
      <c r="I25" s="25"/>
      <c r="J25" s="25"/>
      <c r="K25" s="25"/>
      <c r="L25" s="25"/>
      <c r="M25" s="25"/>
      <c r="N25" s="99"/>
      <c r="O25" s="26"/>
    </row>
    <row r="26" spans="1:15">
      <c r="A26" s="16"/>
      <c r="B26" s="28"/>
      <c r="C26" s="29"/>
      <c r="D26" s="30"/>
      <c r="E26" s="28"/>
      <c r="F26" s="20"/>
      <c r="G26" s="19"/>
      <c r="H26" s="19"/>
      <c r="I26" s="25"/>
      <c r="J26" s="19"/>
      <c r="K26" s="19"/>
      <c r="L26" s="19"/>
      <c r="M26" s="19"/>
      <c r="N26" s="100"/>
      <c r="O26" s="16"/>
    </row>
    <row r="27" spans="1:15">
      <c r="C27" s="3"/>
      <c r="D27" s="4"/>
      <c r="E27" s="3"/>
      <c r="F27" s="3"/>
      <c r="H27" s="4"/>
      <c r="I27" s="84"/>
      <c r="J27" s="4"/>
      <c r="K27" s="4"/>
      <c r="L27" s="4"/>
      <c r="M27" s="4"/>
    </row>
    <row r="28" spans="1:15">
      <c r="C28" s="3"/>
      <c r="D28" s="4"/>
      <c r="E28" s="3"/>
      <c r="F28" s="3"/>
      <c r="H28" s="4"/>
      <c r="I28" s="85"/>
      <c r="J28" s="4"/>
      <c r="K28" s="4"/>
      <c r="L28" s="4"/>
      <c r="M28" s="4"/>
    </row>
    <row r="29" spans="1:15">
      <c r="C29" s="3"/>
      <c r="D29" s="4"/>
      <c r="E29" s="3"/>
      <c r="F29" s="3"/>
      <c r="H29" s="4"/>
      <c r="I29" s="85"/>
      <c r="J29" s="4"/>
      <c r="K29" s="4"/>
      <c r="L29" s="4"/>
      <c r="M29" s="4"/>
    </row>
    <row r="30" spans="1:15" ht="32.25" customHeight="1">
      <c r="B30" s="362" t="s">
        <v>393</v>
      </c>
      <c r="C30" s="362"/>
      <c r="D30" s="362"/>
      <c r="E30" s="362"/>
      <c r="F30" s="362"/>
      <c r="G30" s="362"/>
      <c r="H30" s="362"/>
      <c r="I30" s="362"/>
      <c r="J30" s="362"/>
      <c r="K30" s="362"/>
      <c r="L30" s="362"/>
      <c r="M30" s="362"/>
      <c r="N30" s="362"/>
      <c r="O30" s="362"/>
    </row>
    <row r="31" spans="1:15">
      <c r="B31" s="103"/>
      <c r="C31"/>
      <c r="D31"/>
      <c r="E31" s="3"/>
      <c r="F31" s="3"/>
      <c r="H31" s="4"/>
      <c r="I31" s="85"/>
      <c r="J31" s="4"/>
      <c r="K31" s="4"/>
      <c r="L31" s="4"/>
      <c r="M31" s="4"/>
    </row>
    <row r="32" spans="1:15">
      <c r="B32" s="106" t="s">
        <v>394</v>
      </c>
      <c r="C32" s="106" t="s">
        <v>382</v>
      </c>
      <c r="D32" s="363" t="s">
        <v>385</v>
      </c>
      <c r="E32" s="363"/>
      <c r="F32" s="363"/>
      <c r="G32" s="363"/>
      <c r="H32" s="363"/>
      <c r="I32" s="363"/>
      <c r="J32" s="363"/>
      <c r="K32" s="363"/>
      <c r="L32" s="363"/>
      <c r="M32" s="363"/>
    </row>
    <row r="33" spans="2:13">
      <c r="B33" s="232" t="s">
        <v>395</v>
      </c>
      <c r="C33" s="105" t="s">
        <v>396</v>
      </c>
      <c r="D33" s="361"/>
      <c r="E33" s="361"/>
      <c r="F33" s="361"/>
      <c r="G33" s="361"/>
      <c r="H33" s="361"/>
      <c r="I33" s="361"/>
      <c r="J33" s="361"/>
      <c r="K33" s="361"/>
      <c r="L33" s="361"/>
      <c r="M33" s="361"/>
    </row>
    <row r="34" spans="2:13">
      <c r="B34" s="232" t="s">
        <v>397</v>
      </c>
      <c r="C34" s="105" t="s">
        <v>398</v>
      </c>
      <c r="D34" s="361"/>
      <c r="E34" s="361"/>
      <c r="F34" s="361"/>
      <c r="G34" s="361"/>
      <c r="H34" s="361"/>
      <c r="I34" s="361"/>
      <c r="J34" s="361"/>
      <c r="K34" s="361"/>
      <c r="L34" s="361"/>
      <c r="M34" s="361"/>
    </row>
    <row r="35" spans="2:13">
      <c r="B35" s="104">
        <v>400</v>
      </c>
      <c r="C35" s="105" t="s">
        <v>399</v>
      </c>
      <c r="D35" s="361"/>
      <c r="E35" s="361"/>
      <c r="F35" s="361"/>
      <c r="G35" s="361"/>
      <c r="H35" s="361"/>
      <c r="I35" s="361"/>
      <c r="J35" s="361"/>
      <c r="K35" s="361"/>
      <c r="L35" s="361"/>
      <c r="M35" s="361"/>
    </row>
    <row r="36" spans="2:13">
      <c r="B36" s="104" t="s">
        <v>400</v>
      </c>
      <c r="C36" s="105" t="s">
        <v>398</v>
      </c>
      <c r="D36" s="361"/>
      <c r="E36" s="361"/>
      <c r="F36" s="361"/>
      <c r="G36" s="361"/>
      <c r="H36" s="361"/>
      <c r="I36" s="361"/>
      <c r="J36" s="361"/>
      <c r="K36" s="361"/>
      <c r="L36" s="361"/>
      <c r="M36" s="361"/>
    </row>
    <row r="37" spans="2:13">
      <c r="B37" s="104">
        <v>500</v>
      </c>
      <c r="C37" s="105" t="s">
        <v>401</v>
      </c>
      <c r="D37" s="361"/>
      <c r="E37" s="361"/>
      <c r="F37" s="361"/>
      <c r="G37" s="361"/>
      <c r="H37" s="361"/>
      <c r="I37" s="361"/>
      <c r="J37" s="361"/>
      <c r="K37" s="361"/>
      <c r="L37" s="361"/>
      <c r="M37" s="361"/>
    </row>
    <row r="38" spans="2:13">
      <c r="B38" s="104">
        <v>501</v>
      </c>
      <c r="C38" s="105" t="s">
        <v>402</v>
      </c>
      <c r="D38" s="361"/>
      <c r="E38" s="361"/>
      <c r="F38" s="361"/>
      <c r="G38" s="361"/>
      <c r="H38" s="361"/>
      <c r="I38" s="361"/>
      <c r="J38" s="361"/>
      <c r="K38" s="361"/>
      <c r="L38" s="361"/>
      <c r="M38" s="361"/>
    </row>
    <row r="39" spans="2:13">
      <c r="B39" s="104" t="s">
        <v>403</v>
      </c>
      <c r="C39" s="105" t="s">
        <v>398</v>
      </c>
      <c r="D39" s="361"/>
      <c r="E39" s="361"/>
      <c r="F39" s="361"/>
      <c r="G39" s="361"/>
      <c r="H39" s="361"/>
      <c r="I39" s="361"/>
      <c r="J39" s="361"/>
      <c r="K39" s="361"/>
      <c r="L39" s="361"/>
      <c r="M39" s="361"/>
    </row>
    <row r="40" spans="2:13">
      <c r="B40" s="104" t="s">
        <v>404</v>
      </c>
      <c r="C40" s="104" t="s">
        <v>405</v>
      </c>
      <c r="D40" s="361" t="s">
        <v>406</v>
      </c>
      <c r="E40" s="361"/>
      <c r="F40" s="361"/>
      <c r="G40" s="361"/>
      <c r="H40" s="361"/>
      <c r="I40" s="361"/>
      <c r="J40" s="361"/>
      <c r="K40" s="361"/>
      <c r="L40" s="361"/>
      <c r="M40" s="361"/>
    </row>
    <row r="41" spans="2:13">
      <c r="B41" s="104" t="s">
        <v>407</v>
      </c>
      <c r="C41" s="105" t="s">
        <v>408</v>
      </c>
      <c r="D41" s="361"/>
      <c r="E41" s="361"/>
      <c r="F41" s="361"/>
      <c r="G41" s="361"/>
      <c r="H41" s="361"/>
      <c r="I41" s="361"/>
      <c r="J41" s="361"/>
      <c r="K41" s="361"/>
      <c r="L41" s="361"/>
      <c r="M41" s="361"/>
    </row>
    <row r="42" spans="2:13" ht="26.25">
      <c r="B42" s="104" t="s">
        <v>409</v>
      </c>
      <c r="C42" s="105" t="s">
        <v>410</v>
      </c>
      <c r="D42" s="361" t="s">
        <v>411</v>
      </c>
      <c r="E42" s="361"/>
      <c r="F42" s="361"/>
      <c r="G42" s="361"/>
      <c r="H42" s="361"/>
      <c r="I42" s="361"/>
      <c r="J42" s="361"/>
      <c r="K42" s="361"/>
      <c r="L42" s="361"/>
      <c r="M42" s="361"/>
    </row>
    <row r="43" spans="2:13">
      <c r="B43" s="104" t="s">
        <v>412</v>
      </c>
      <c r="C43" s="105" t="s">
        <v>398</v>
      </c>
      <c r="D43" s="361"/>
      <c r="E43" s="361"/>
      <c r="F43" s="361"/>
      <c r="G43" s="361"/>
      <c r="H43" s="361"/>
      <c r="I43" s="361"/>
      <c r="J43" s="361"/>
      <c r="K43" s="361"/>
      <c r="L43" s="361"/>
      <c r="M43" s="361"/>
    </row>
    <row r="44" spans="2:13">
      <c r="C44" s="3"/>
      <c r="D44" s="4"/>
      <c r="E44" s="3"/>
      <c r="F44" s="3"/>
      <c r="H44" s="4"/>
      <c r="I44" s="85"/>
      <c r="J44" s="4"/>
      <c r="K44" s="4"/>
      <c r="L44" s="4"/>
      <c r="M44" s="4"/>
    </row>
    <row r="45" spans="2:13">
      <c r="C45" s="3"/>
      <c r="D45" s="4"/>
      <c r="E45" s="3"/>
      <c r="F45" s="3"/>
      <c r="H45" s="4"/>
      <c r="I45" s="85"/>
      <c r="J45" s="4"/>
      <c r="K45" s="4"/>
      <c r="L45" s="4"/>
      <c r="M45" s="4"/>
    </row>
    <row r="46" spans="2:13">
      <c r="C46" s="3"/>
      <c r="D46" s="4"/>
      <c r="E46" s="3"/>
      <c r="F46" s="3"/>
      <c r="H46" s="4"/>
      <c r="I46" s="85"/>
      <c r="J46" s="4"/>
      <c r="K46" s="4"/>
      <c r="L46" s="4"/>
      <c r="M46" s="4"/>
    </row>
    <row r="47" spans="2:13">
      <c r="C47" s="3"/>
      <c r="D47" s="4"/>
      <c r="E47" s="3"/>
      <c r="F47" s="3"/>
      <c r="H47" s="4"/>
      <c r="I47" s="85"/>
      <c r="J47" s="4"/>
      <c r="K47" s="4"/>
      <c r="L47" s="4"/>
      <c r="M47" s="4"/>
    </row>
    <row r="48" spans="2:13">
      <c r="C48" s="3"/>
      <c r="D48" s="4"/>
      <c r="E48" s="3"/>
      <c r="F48" s="3"/>
      <c r="H48" s="4"/>
      <c r="I48" s="85"/>
      <c r="J48" s="4"/>
      <c r="K48" s="4"/>
      <c r="L48" s="4"/>
      <c r="M48" s="4"/>
    </row>
    <row r="49" spans="1:13">
      <c r="C49" s="3"/>
      <c r="D49" s="4"/>
      <c r="E49" s="3"/>
      <c r="F49" s="3"/>
      <c r="H49" s="4"/>
      <c r="I49" s="85"/>
      <c r="J49" s="4"/>
      <c r="K49" s="4"/>
      <c r="L49" s="4"/>
      <c r="M49" s="4"/>
    </row>
    <row r="50" spans="1:13">
      <c r="A50" s="11" t="s">
        <v>293</v>
      </c>
      <c r="C50" s="3"/>
      <c r="I50" s="85"/>
    </row>
    <row r="51" spans="1:13">
      <c r="I51" s="85"/>
    </row>
    <row r="52" spans="1:13">
      <c r="B52" s="31" t="s">
        <v>294</v>
      </c>
      <c r="C52" s="31" t="s">
        <v>295</v>
      </c>
      <c r="D52" s="32" t="s">
        <v>296</v>
      </c>
      <c r="I52" s="85"/>
    </row>
    <row r="53" spans="1:13">
      <c r="B53" s="33"/>
      <c r="C53" s="34"/>
      <c r="D53" s="35"/>
      <c r="I53" s="85"/>
    </row>
    <row r="54" spans="1:13">
      <c r="B54" s="33">
        <v>39584</v>
      </c>
      <c r="C54" s="31" t="s">
        <v>9</v>
      </c>
      <c r="D54" s="32" t="s">
        <v>297</v>
      </c>
      <c r="I54" s="85"/>
    </row>
    <row r="55" spans="1:13">
      <c r="B55" s="33">
        <v>43156</v>
      </c>
      <c r="C55" s="31" t="s">
        <v>14</v>
      </c>
      <c r="D55" s="32" t="s">
        <v>413</v>
      </c>
      <c r="I55" s="85"/>
    </row>
    <row r="56" spans="1:13">
      <c r="B56" s="55"/>
      <c r="C56" s="55"/>
      <c r="D56" s="55"/>
      <c r="I56" s="86"/>
    </row>
    <row r="57" spans="1:13">
      <c r="B57" s="54"/>
      <c r="C57" s="55"/>
      <c r="D57" s="56"/>
      <c r="I57" s="85"/>
    </row>
    <row r="58" spans="1:13">
      <c r="B58" s="54"/>
      <c r="C58" s="55"/>
      <c r="D58" s="56"/>
      <c r="I58" s="87"/>
    </row>
    <row r="59" spans="1:13">
      <c r="B59" s="54"/>
      <c r="C59" s="55"/>
      <c r="D59" s="56"/>
      <c r="E59" s="46"/>
      <c r="I59" s="85"/>
    </row>
    <row r="60" spans="1:13">
      <c r="B60" s="54"/>
      <c r="C60" s="55"/>
      <c r="D60" s="56"/>
      <c r="I60" s="85"/>
    </row>
    <row r="61" spans="1:13">
      <c r="B61" s="54"/>
      <c r="C61" s="55"/>
      <c r="D61" s="56"/>
      <c r="I61" s="85"/>
    </row>
    <row r="62" spans="1:13">
      <c r="B62" s="54"/>
      <c r="C62" s="55"/>
      <c r="D62" s="56"/>
      <c r="I62" s="4"/>
    </row>
    <row r="63" spans="1:13">
      <c r="B63" s="54"/>
      <c r="C63" s="54"/>
      <c r="D63" s="56"/>
      <c r="I63" s="4"/>
    </row>
    <row r="64" spans="1:13">
      <c r="B64" s="54"/>
      <c r="C64" s="54"/>
      <c r="D64" s="57"/>
      <c r="I64" s="4"/>
    </row>
    <row r="65" spans="2:9">
      <c r="B65" s="54"/>
      <c r="C65" s="55"/>
      <c r="D65" s="56"/>
      <c r="I65" s="4"/>
    </row>
    <row r="66" spans="2:9">
      <c r="B66" s="54"/>
      <c r="C66" s="58"/>
      <c r="D66" s="56"/>
    </row>
    <row r="67" spans="2:9">
      <c r="B67" s="54"/>
      <c r="C67" s="55"/>
      <c r="D67" s="59"/>
    </row>
    <row r="68" spans="2:9">
      <c r="B68" s="54"/>
      <c r="C68" s="55"/>
      <c r="D68" s="60"/>
    </row>
    <row r="69" spans="2:9">
      <c r="B69" s="54"/>
      <c r="C69" s="55"/>
      <c r="D69" s="57"/>
    </row>
    <row r="70" spans="2:9">
      <c r="B70" s="54"/>
      <c r="C70" s="55"/>
      <c r="D70" s="57"/>
    </row>
    <row r="71" spans="2:9">
      <c r="B71" s="54"/>
      <c r="C71" s="55"/>
      <c r="D71" s="57"/>
    </row>
    <row r="72" spans="2:9">
      <c r="B72" s="54"/>
      <c r="C72" s="55"/>
      <c r="D72" s="57"/>
    </row>
    <row r="73" spans="2:9">
      <c r="B73" s="54"/>
      <c r="C73" s="55"/>
      <c r="D73" s="57"/>
    </row>
    <row r="74" spans="2:9">
      <c r="B74" s="54"/>
      <c r="C74" s="55"/>
      <c r="D74" s="57"/>
    </row>
    <row r="75" spans="2:9">
      <c r="B75" s="54"/>
      <c r="C75" s="55"/>
      <c r="D75" s="57"/>
    </row>
    <row r="76" spans="2:9">
      <c r="B76" s="54"/>
      <c r="C76" s="54"/>
      <c r="D76" s="56"/>
    </row>
    <row r="77" spans="2:9">
      <c r="B77" s="54"/>
      <c r="C77" s="55"/>
      <c r="D77" s="57"/>
    </row>
    <row r="78" spans="2:9">
      <c r="B78" s="54"/>
      <c r="C78" s="55"/>
      <c r="D78" s="60"/>
    </row>
    <row r="79" spans="2:9">
      <c r="B79" s="54"/>
      <c r="C79" s="55"/>
      <c r="D79" s="57"/>
    </row>
    <row r="80" spans="2:9">
      <c r="B80" s="54"/>
      <c r="C80" s="55"/>
      <c r="D80" s="57"/>
    </row>
    <row r="81" spans="2:4">
      <c r="B81" s="54"/>
      <c r="C81" s="55"/>
      <c r="D81" s="57"/>
    </row>
    <row r="82" spans="2:4">
      <c r="B82" s="54"/>
      <c r="C82" s="55"/>
      <c r="D82" s="57"/>
    </row>
    <row r="83" spans="2:4">
      <c r="B83" s="54"/>
      <c r="C83" s="55"/>
      <c r="D83" s="57"/>
    </row>
    <row r="84" spans="2:4">
      <c r="B84" s="54"/>
      <c r="C84" s="55"/>
      <c r="D84" s="57"/>
    </row>
    <row r="85" spans="2:4">
      <c r="B85" s="54"/>
      <c r="C85" s="55"/>
      <c r="D85" s="57"/>
    </row>
    <row r="86" spans="2:4">
      <c r="B86" s="54"/>
      <c r="C86" s="54"/>
      <c r="D86" s="56"/>
    </row>
    <row r="87" spans="2:4">
      <c r="B87" s="54"/>
      <c r="C87" s="55"/>
      <c r="D87" s="57"/>
    </row>
    <row r="88" spans="2:4">
      <c r="B88" s="54"/>
      <c r="C88" s="55"/>
      <c r="D88" s="60"/>
    </row>
    <row r="89" spans="2:4">
      <c r="B89" s="54"/>
      <c r="C89" s="55"/>
      <c r="D89" s="57"/>
    </row>
    <row r="90" spans="2:4">
      <c r="B90" s="54"/>
      <c r="C90" s="55"/>
      <c r="D90" s="57"/>
    </row>
    <row r="91" spans="2:4">
      <c r="B91" s="54"/>
      <c r="C91" s="55"/>
      <c r="D91" s="57"/>
    </row>
    <row r="92" spans="2:4">
      <c r="B92" s="54"/>
      <c r="C92" s="55"/>
      <c r="D92" s="57"/>
    </row>
    <row r="93" spans="2:4">
      <c r="B93" s="54"/>
      <c r="C93" s="55"/>
      <c r="D93" s="57"/>
    </row>
    <row r="94" spans="2:4">
      <c r="B94" s="54"/>
      <c r="C94" s="55"/>
      <c r="D94" s="57"/>
    </row>
    <row r="95" spans="2:4">
      <c r="B95" s="54"/>
      <c r="C95" s="55"/>
      <c r="D95" s="57"/>
    </row>
    <row r="96" spans="2:4">
      <c r="B96" s="54"/>
      <c r="C96" s="55"/>
      <c r="D96" s="57"/>
    </row>
    <row r="97" spans="2:4">
      <c r="B97" s="54"/>
      <c r="C97" s="55"/>
      <c r="D97" s="56"/>
    </row>
    <row r="98" spans="2:4">
      <c r="B98" s="54"/>
      <c r="C98" s="55"/>
      <c r="D98" s="56"/>
    </row>
  </sheetData>
  <mergeCells count="36">
    <mergeCell ref="D41:M41"/>
    <mergeCell ref="D42:M42"/>
    <mergeCell ref="D43:M43"/>
    <mergeCell ref="D37:M37"/>
    <mergeCell ref="D38:M38"/>
    <mergeCell ref="D39:M39"/>
    <mergeCell ref="D40:M40"/>
    <mergeCell ref="D35:M35"/>
    <mergeCell ref="D36:M36"/>
    <mergeCell ref="B2:C2"/>
    <mergeCell ref="B3:C3"/>
    <mergeCell ref="A5:M5"/>
    <mergeCell ref="A6:M6"/>
    <mergeCell ref="D2:I2"/>
    <mergeCell ref="L2:M2"/>
    <mergeCell ref="L3:M3"/>
    <mergeCell ref="J2:K2"/>
    <mergeCell ref="B30:O30"/>
    <mergeCell ref="D32:M32"/>
    <mergeCell ref="D34:M34"/>
    <mergeCell ref="O9:O10"/>
    <mergeCell ref="K9:M9"/>
    <mergeCell ref="N9:N10"/>
    <mergeCell ref="A9:A10"/>
    <mergeCell ref="B9:B10"/>
    <mergeCell ref="C9:C10"/>
    <mergeCell ref="E9:E10"/>
    <mergeCell ref="I9:I10"/>
    <mergeCell ref="D33:M33"/>
    <mergeCell ref="J9:J10"/>
    <mergeCell ref="J3:K3"/>
    <mergeCell ref="D3:I3"/>
    <mergeCell ref="G9:G10"/>
    <mergeCell ref="H9:H10"/>
    <mergeCell ref="D9:D10"/>
    <mergeCell ref="F9:F10"/>
  </mergeCells>
  <phoneticPr fontId="14"/>
  <dataValidations disablePrompts="1" count="1">
    <dataValidation type="list" allowBlank="1" showInputMessage="1" showErrorMessage="1" sqref="J3" xr:uid="{00000000-0002-0000-0600-000000000000}">
      <formula1>ENTITY_TYPE</formula1>
    </dataValidation>
  </dataValidations>
  <pageMargins left="0.39370078740157483" right="0.39370078740157483" top="0.98425196850393704" bottom="0.78740157480314965" header="0.51181102362204722" footer="0.51181102362204722"/>
  <pageSetup paperSize="9" scale="57"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4">
    <pageSetUpPr fitToPage="1"/>
  </sheetPr>
  <dimension ref="A1:G148"/>
  <sheetViews>
    <sheetView showGridLines="0" topLeftCell="A73" zoomScaleNormal="100" workbookViewId="0">
      <selection activeCell="C6" sqref="C6"/>
    </sheetView>
  </sheetViews>
  <sheetFormatPr defaultColWidth="3.625" defaultRowHeight="15"/>
  <cols>
    <col min="1" max="1" width="3.875" style="2" customWidth="1"/>
    <col min="2" max="2" width="10.5" style="2" customWidth="1"/>
    <col min="3" max="3" width="60.125" style="2" customWidth="1"/>
    <col min="4" max="4" width="36.875" style="2" customWidth="1"/>
    <col min="5" max="5" width="8.125" style="2" customWidth="1"/>
    <col min="6" max="6" width="60.125" style="3" customWidth="1"/>
    <col min="7" max="7" width="30.625" style="35" customWidth="1"/>
    <col min="8" max="8" width="39.375" style="4" customWidth="1"/>
    <col min="9" max="16384" width="3.625" style="4"/>
  </cols>
  <sheetData>
    <row r="1" spans="1:7" ht="17.25" customHeight="1">
      <c r="A1" s="364" t="s">
        <v>414</v>
      </c>
      <c r="B1" s="365"/>
      <c r="C1" s="365"/>
      <c r="D1" s="365"/>
      <c r="E1" s="365"/>
      <c r="F1" s="365"/>
      <c r="G1" s="98"/>
    </row>
    <row r="2" spans="1:7" ht="38.25" customHeight="1">
      <c r="A2" s="366" t="s">
        <v>415</v>
      </c>
      <c r="B2" s="366"/>
      <c r="C2" s="366"/>
      <c r="D2" s="366"/>
      <c r="E2" s="366"/>
      <c r="F2" s="366"/>
      <c r="G2" s="31"/>
    </row>
    <row r="4" spans="1:7">
      <c r="B4" s="103"/>
      <c r="C4"/>
      <c r="D4"/>
      <c r="E4"/>
      <c r="F4"/>
    </row>
    <row r="5" spans="1:7" s="114" customFormat="1" ht="11.25">
      <c r="A5" s="111"/>
      <c r="B5" s="112" t="s">
        <v>380</v>
      </c>
      <c r="C5" s="112" t="s">
        <v>382</v>
      </c>
      <c r="D5" s="112" t="s">
        <v>416</v>
      </c>
      <c r="E5" s="112" t="s">
        <v>417</v>
      </c>
      <c r="F5" s="121" t="s">
        <v>418</v>
      </c>
      <c r="G5" s="113"/>
    </row>
    <row r="6" spans="1:7" s="114" customFormat="1" ht="11.25">
      <c r="A6" s="111"/>
      <c r="B6" s="119" t="s">
        <v>419</v>
      </c>
      <c r="C6" s="115" t="s">
        <v>396</v>
      </c>
      <c r="D6" s="115" t="s">
        <v>420</v>
      </c>
      <c r="E6" s="115" t="s">
        <v>421</v>
      </c>
      <c r="F6" s="116"/>
      <c r="G6" s="113"/>
    </row>
    <row r="7" spans="1:7" s="114" customFormat="1" ht="11.25">
      <c r="A7" s="111"/>
      <c r="B7" s="115" t="s">
        <v>422</v>
      </c>
      <c r="C7" s="115"/>
      <c r="D7" s="115"/>
      <c r="E7" s="115"/>
      <c r="F7" s="116" t="s">
        <v>423</v>
      </c>
      <c r="G7" s="113"/>
    </row>
    <row r="8" spans="1:7" s="114" customFormat="1" ht="11.25">
      <c r="A8" s="111"/>
      <c r="B8" s="128">
        <v>100</v>
      </c>
      <c r="C8" s="127" t="s">
        <v>424</v>
      </c>
      <c r="D8" s="128">
        <v>100</v>
      </c>
      <c r="E8" s="115"/>
      <c r="F8" s="116"/>
      <c r="G8" s="113"/>
    </row>
    <row r="9" spans="1:7" s="114" customFormat="1" ht="11.25">
      <c r="A9" s="111"/>
      <c r="B9" s="128">
        <v>101</v>
      </c>
      <c r="C9" s="127" t="s">
        <v>425</v>
      </c>
      <c r="D9" s="128">
        <v>10</v>
      </c>
      <c r="E9" s="115"/>
      <c r="F9" s="116"/>
      <c r="G9" s="113"/>
    </row>
    <row r="10" spans="1:7" s="114" customFormat="1" ht="11.25">
      <c r="A10" s="111"/>
      <c r="B10" s="115" t="s">
        <v>426</v>
      </c>
      <c r="C10" s="115"/>
      <c r="D10" s="115"/>
      <c r="E10" s="115"/>
      <c r="F10" s="116" t="s">
        <v>423</v>
      </c>
      <c r="G10" s="113"/>
    </row>
    <row r="11" spans="1:7" s="114" customFormat="1" ht="11.25">
      <c r="A11" s="111"/>
      <c r="B11" s="118" t="s">
        <v>427</v>
      </c>
      <c r="C11" s="115"/>
      <c r="D11" s="115"/>
      <c r="E11" s="115"/>
      <c r="F11" s="116" t="s">
        <v>428</v>
      </c>
      <c r="G11" s="113"/>
    </row>
    <row r="12" spans="1:7" s="114" customFormat="1" ht="11.25">
      <c r="A12" s="111"/>
      <c r="B12" s="115" t="s">
        <v>429</v>
      </c>
      <c r="C12" s="115"/>
      <c r="D12" s="115"/>
      <c r="E12" s="115"/>
      <c r="F12" s="116" t="s">
        <v>423</v>
      </c>
      <c r="G12" s="113"/>
    </row>
    <row r="13" spans="1:7" s="114" customFormat="1" ht="11.25">
      <c r="A13" s="111"/>
      <c r="B13" s="118" t="s">
        <v>430</v>
      </c>
      <c r="C13" s="115"/>
      <c r="D13" s="115"/>
      <c r="E13" s="115"/>
      <c r="F13" s="116" t="s">
        <v>431</v>
      </c>
      <c r="G13" s="113"/>
    </row>
    <row r="14" spans="1:7" s="114" customFormat="1" ht="11.25">
      <c r="A14" s="111"/>
      <c r="B14" s="118" t="s">
        <v>432</v>
      </c>
      <c r="C14" s="115"/>
      <c r="D14" s="115"/>
      <c r="E14" s="115"/>
      <c r="F14" s="116" t="s">
        <v>433</v>
      </c>
      <c r="G14" s="113"/>
    </row>
    <row r="15" spans="1:7" s="114" customFormat="1" ht="11.25">
      <c r="A15" s="111"/>
      <c r="B15" s="115" t="s">
        <v>434</v>
      </c>
      <c r="C15" s="115"/>
      <c r="D15" s="115"/>
      <c r="E15" s="115"/>
      <c r="F15" s="116" t="s">
        <v>423</v>
      </c>
      <c r="G15" s="113"/>
    </row>
    <row r="16" spans="1:7" s="114" customFormat="1" ht="11.25">
      <c r="A16" s="111"/>
      <c r="B16" s="115" t="s">
        <v>435</v>
      </c>
      <c r="C16" s="115"/>
      <c r="D16" s="115"/>
      <c r="E16" s="115"/>
      <c r="F16" s="116" t="s">
        <v>436</v>
      </c>
      <c r="G16" s="113"/>
    </row>
    <row r="17" spans="1:7" s="114" customFormat="1" ht="11.25">
      <c r="A17" s="111"/>
      <c r="B17" s="119" t="s">
        <v>437</v>
      </c>
      <c r="C17" s="115" t="s">
        <v>438</v>
      </c>
      <c r="D17" s="115" t="s">
        <v>439</v>
      </c>
      <c r="E17" s="115" t="s">
        <v>421</v>
      </c>
      <c r="F17" s="116"/>
      <c r="G17" s="113"/>
    </row>
    <row r="18" spans="1:7" s="114" customFormat="1" ht="11.25">
      <c r="A18" s="111"/>
      <c r="B18" s="119" t="s">
        <v>440</v>
      </c>
      <c r="C18" s="115" t="s">
        <v>441</v>
      </c>
      <c r="D18" s="115" t="s">
        <v>442</v>
      </c>
      <c r="E18" s="115" t="s">
        <v>421</v>
      </c>
      <c r="F18" s="116"/>
      <c r="G18" s="113"/>
    </row>
    <row r="19" spans="1:7" s="114" customFormat="1" ht="11.25">
      <c r="A19" s="111"/>
      <c r="B19" s="119" t="s">
        <v>443</v>
      </c>
      <c r="C19" s="115" t="s">
        <v>444</v>
      </c>
      <c r="D19" s="115" t="s">
        <v>445</v>
      </c>
      <c r="E19" s="115" t="s">
        <v>421</v>
      </c>
      <c r="F19" s="116"/>
      <c r="G19" s="113"/>
    </row>
    <row r="20" spans="1:7" s="114" customFormat="1" ht="11.25">
      <c r="A20" s="111"/>
      <c r="B20" s="119" t="s">
        <v>446</v>
      </c>
      <c r="C20" s="115" t="s">
        <v>447</v>
      </c>
      <c r="D20" s="115" t="s">
        <v>448</v>
      </c>
      <c r="E20" s="115" t="s">
        <v>421</v>
      </c>
      <c r="F20" s="116"/>
      <c r="G20" s="113"/>
    </row>
    <row r="21" spans="1:7" s="114" customFormat="1" ht="11.25">
      <c r="A21" s="111"/>
      <c r="B21" s="119" t="s">
        <v>449</v>
      </c>
      <c r="C21" s="115" t="s">
        <v>450</v>
      </c>
      <c r="D21" s="118" t="s">
        <v>451</v>
      </c>
      <c r="E21" s="115" t="s">
        <v>421</v>
      </c>
      <c r="F21" s="116"/>
      <c r="G21" s="113"/>
    </row>
    <row r="22" spans="1:7" s="114" customFormat="1" ht="11.25">
      <c r="A22" s="111"/>
      <c r="B22" s="119" t="s">
        <v>452</v>
      </c>
      <c r="C22" s="115" t="s">
        <v>453</v>
      </c>
      <c r="D22" s="118" t="s">
        <v>339</v>
      </c>
      <c r="E22" s="115" t="s">
        <v>421</v>
      </c>
      <c r="F22" s="116"/>
      <c r="G22" s="113"/>
    </row>
    <row r="23" spans="1:7" s="114" customFormat="1" ht="11.25" customHeight="1">
      <c r="A23" s="111"/>
      <c r="B23" s="119" t="s">
        <v>454</v>
      </c>
      <c r="C23" s="115" t="s">
        <v>455</v>
      </c>
      <c r="D23" s="115"/>
      <c r="E23" s="115" t="s">
        <v>421</v>
      </c>
      <c r="F23" s="116"/>
      <c r="G23" s="113"/>
    </row>
    <row r="24" spans="1:7" s="114" customFormat="1" ht="11.25">
      <c r="A24" s="111"/>
      <c r="B24" s="119" t="s">
        <v>456</v>
      </c>
      <c r="C24" s="115" t="s">
        <v>457</v>
      </c>
      <c r="D24" s="115" t="s">
        <v>458</v>
      </c>
      <c r="E24" s="115" t="s">
        <v>421</v>
      </c>
      <c r="F24" s="116"/>
      <c r="G24" s="113"/>
    </row>
    <row r="25" spans="1:7" s="114" customFormat="1" ht="11.25">
      <c r="A25" s="111"/>
      <c r="B25" s="119">
        <v>608</v>
      </c>
      <c r="C25" s="115" t="s">
        <v>459</v>
      </c>
      <c r="D25" s="118" t="s">
        <v>460</v>
      </c>
      <c r="E25" s="118" t="s">
        <v>338</v>
      </c>
      <c r="F25" s="116" t="s">
        <v>461</v>
      </c>
      <c r="G25" s="113"/>
    </row>
    <row r="26" spans="1:7" s="114" customFormat="1" ht="11.25">
      <c r="A26" s="111"/>
      <c r="B26" s="119">
        <v>609</v>
      </c>
      <c r="C26" s="115" t="s">
        <v>462</v>
      </c>
      <c r="D26" s="118" t="s">
        <v>463</v>
      </c>
      <c r="E26" s="118" t="s">
        <v>338</v>
      </c>
      <c r="F26" s="116"/>
      <c r="G26" s="113"/>
    </row>
    <row r="27" spans="1:7" s="114" customFormat="1" ht="11.25">
      <c r="A27" s="111"/>
      <c r="B27" s="119">
        <v>610</v>
      </c>
      <c r="C27" s="115" t="s">
        <v>464</v>
      </c>
      <c r="D27" s="118" t="s">
        <v>465</v>
      </c>
      <c r="E27" s="118" t="s">
        <v>363</v>
      </c>
      <c r="F27" s="116" t="s">
        <v>466</v>
      </c>
      <c r="G27" s="113"/>
    </row>
    <row r="28" spans="1:7" s="114" customFormat="1" ht="11.25">
      <c r="A28" s="111"/>
      <c r="B28" s="119">
        <v>611</v>
      </c>
      <c r="C28" s="115" t="s">
        <v>467</v>
      </c>
      <c r="D28" s="118" t="s">
        <v>463</v>
      </c>
      <c r="E28" s="118" t="s">
        <v>338</v>
      </c>
      <c r="F28" s="116"/>
      <c r="G28" s="113"/>
    </row>
    <row r="29" spans="1:7" s="114" customFormat="1" ht="11.25">
      <c r="A29" s="111"/>
      <c r="B29" s="120" t="s">
        <v>468</v>
      </c>
      <c r="C29" s="115"/>
      <c r="D29" s="115"/>
      <c r="E29" s="115"/>
      <c r="F29" s="116" t="s">
        <v>469</v>
      </c>
      <c r="G29" s="113"/>
    </row>
    <row r="30" spans="1:7" s="114" customFormat="1" ht="11.25">
      <c r="A30" s="111"/>
      <c r="B30" s="119" t="s">
        <v>470</v>
      </c>
      <c r="C30" s="115" t="s">
        <v>471</v>
      </c>
      <c r="D30" s="120">
        <v>300</v>
      </c>
      <c r="E30" s="115" t="s">
        <v>421</v>
      </c>
      <c r="F30" s="116"/>
      <c r="G30" s="113"/>
    </row>
    <row r="31" spans="1:7" s="114" customFormat="1" ht="11.25">
      <c r="A31" s="111"/>
      <c r="B31" s="119" t="s">
        <v>472</v>
      </c>
      <c r="C31" s="115" t="s">
        <v>473</v>
      </c>
      <c r="D31" s="120">
        <v>2000</v>
      </c>
      <c r="E31" s="115" t="s">
        <v>421</v>
      </c>
      <c r="F31" s="116"/>
      <c r="G31" s="113"/>
    </row>
    <row r="32" spans="1:7" s="114" customFormat="1" ht="11.25">
      <c r="A32" s="111"/>
      <c r="B32" s="119" t="s">
        <v>474</v>
      </c>
      <c r="C32" s="115" t="s">
        <v>475</v>
      </c>
      <c r="D32" s="115" t="s">
        <v>476</v>
      </c>
      <c r="E32" s="115" t="s">
        <v>476</v>
      </c>
      <c r="F32" s="116"/>
      <c r="G32" s="113"/>
    </row>
    <row r="33" spans="1:7" s="114" customFormat="1" ht="11.25">
      <c r="A33" s="111"/>
      <c r="B33" s="119" t="s">
        <v>477</v>
      </c>
      <c r="C33" s="115" t="s">
        <v>478</v>
      </c>
      <c r="D33" s="115" t="s">
        <v>476</v>
      </c>
      <c r="E33" s="115" t="s">
        <v>476</v>
      </c>
      <c r="F33" s="116"/>
      <c r="G33" s="113"/>
    </row>
    <row r="34" spans="1:7" s="114" customFormat="1" ht="11.25">
      <c r="A34" s="111"/>
      <c r="B34" s="119" t="s">
        <v>479</v>
      </c>
      <c r="C34" s="115" t="s">
        <v>480</v>
      </c>
      <c r="D34" s="115" t="s">
        <v>476</v>
      </c>
      <c r="E34" s="115" t="s">
        <v>476</v>
      </c>
      <c r="F34" s="116"/>
      <c r="G34" s="113"/>
    </row>
    <row r="35" spans="1:7" s="114" customFormat="1" ht="11.25">
      <c r="A35" s="111"/>
      <c r="B35" s="119" t="s">
        <v>481</v>
      </c>
      <c r="C35" s="115" t="s">
        <v>482</v>
      </c>
      <c r="D35" s="115" t="s">
        <v>483</v>
      </c>
      <c r="E35" s="115" t="s">
        <v>421</v>
      </c>
      <c r="F35" s="116"/>
      <c r="G35" s="113"/>
    </row>
    <row r="36" spans="1:7" s="114" customFormat="1" ht="11.25">
      <c r="A36" s="111"/>
      <c r="B36" s="119" t="s">
        <v>484</v>
      </c>
      <c r="C36" s="115" t="s">
        <v>485</v>
      </c>
      <c r="D36" s="115" t="s">
        <v>476</v>
      </c>
      <c r="E36" s="115" t="s">
        <v>476</v>
      </c>
      <c r="F36" s="116"/>
      <c r="G36" s="113"/>
    </row>
    <row r="37" spans="1:7" s="114" customFormat="1" ht="11.25">
      <c r="A37" s="111"/>
      <c r="B37" s="119" t="s">
        <v>486</v>
      </c>
      <c r="C37" s="115" t="s">
        <v>487</v>
      </c>
      <c r="D37" s="115" t="s">
        <v>421</v>
      </c>
      <c r="E37" s="115" t="s">
        <v>421</v>
      </c>
      <c r="F37" s="116"/>
      <c r="G37" s="113"/>
    </row>
    <row r="38" spans="1:7" s="114" customFormat="1" ht="11.25" customHeight="1">
      <c r="A38" s="111"/>
      <c r="B38" s="119" t="s">
        <v>488</v>
      </c>
      <c r="C38" s="115" t="s">
        <v>489</v>
      </c>
      <c r="D38" s="115" t="s">
        <v>421</v>
      </c>
      <c r="E38" s="115" t="s">
        <v>421</v>
      </c>
      <c r="F38" s="116"/>
      <c r="G38" s="113"/>
    </row>
    <row r="39" spans="1:7" s="114" customFormat="1" ht="11.25">
      <c r="A39" s="111"/>
      <c r="B39" s="119" t="s">
        <v>490</v>
      </c>
      <c r="C39" s="115" t="s">
        <v>491</v>
      </c>
      <c r="D39" s="115" t="s">
        <v>492</v>
      </c>
      <c r="E39" s="115" t="s">
        <v>421</v>
      </c>
      <c r="F39" s="116"/>
      <c r="G39" s="113"/>
    </row>
    <row r="40" spans="1:7" s="114" customFormat="1" ht="11.25">
      <c r="A40" s="111"/>
      <c r="B40" s="119" t="s">
        <v>493</v>
      </c>
      <c r="C40" s="115" t="s">
        <v>494</v>
      </c>
      <c r="D40" s="115" t="s">
        <v>495</v>
      </c>
      <c r="E40" s="115" t="s">
        <v>421</v>
      </c>
      <c r="F40" s="116"/>
      <c r="G40" s="113"/>
    </row>
    <row r="41" spans="1:7" s="114" customFormat="1" ht="11.25">
      <c r="A41" s="111"/>
      <c r="B41" s="119" t="s">
        <v>496</v>
      </c>
      <c r="C41" s="115" t="s">
        <v>497</v>
      </c>
      <c r="D41" s="115" t="s">
        <v>476</v>
      </c>
      <c r="E41" s="115" t="s">
        <v>476</v>
      </c>
      <c r="F41" s="116"/>
      <c r="G41" s="113"/>
    </row>
    <row r="42" spans="1:7" s="114" customFormat="1" ht="11.25">
      <c r="A42" s="111"/>
      <c r="B42" s="119" t="s">
        <v>498</v>
      </c>
      <c r="C42" s="115" t="s">
        <v>499</v>
      </c>
      <c r="D42" s="115" t="s">
        <v>476</v>
      </c>
      <c r="E42" s="115" t="s">
        <v>476</v>
      </c>
      <c r="F42" s="116"/>
      <c r="G42" s="113"/>
    </row>
    <row r="43" spans="1:7" s="114" customFormat="1" ht="11.25">
      <c r="A43" s="111"/>
      <c r="B43" s="119" t="s">
        <v>500</v>
      </c>
      <c r="C43" s="115" t="s">
        <v>501</v>
      </c>
      <c r="D43" s="115" t="s">
        <v>476</v>
      </c>
      <c r="E43" s="115" t="s">
        <v>476</v>
      </c>
      <c r="F43" s="116"/>
      <c r="G43" s="113"/>
    </row>
    <row r="44" spans="1:7" s="114" customFormat="1" ht="11.25">
      <c r="A44" s="111"/>
      <c r="B44" s="119" t="s">
        <v>502</v>
      </c>
      <c r="C44" s="115" t="s">
        <v>503</v>
      </c>
      <c r="D44" s="115" t="s">
        <v>504</v>
      </c>
      <c r="E44" s="115" t="s">
        <v>421</v>
      </c>
      <c r="F44" s="116"/>
      <c r="G44" s="113"/>
    </row>
    <row r="45" spans="1:7" s="114" customFormat="1" ht="11.25">
      <c r="A45" s="111"/>
      <c r="B45" s="119" t="s">
        <v>505</v>
      </c>
      <c r="C45" s="115" t="s">
        <v>506</v>
      </c>
      <c r="D45" s="115" t="s">
        <v>476</v>
      </c>
      <c r="E45" s="115" t="s">
        <v>476</v>
      </c>
      <c r="F45" s="116"/>
      <c r="G45" s="113"/>
    </row>
    <row r="46" spans="1:7" s="114" customFormat="1" ht="11.25">
      <c r="A46" s="111"/>
      <c r="B46" s="119" t="s">
        <v>507</v>
      </c>
      <c r="C46" s="115" t="s">
        <v>508</v>
      </c>
      <c r="D46" s="115" t="s">
        <v>421</v>
      </c>
      <c r="E46" s="115" t="s">
        <v>421</v>
      </c>
      <c r="F46" s="116"/>
      <c r="G46" s="113"/>
    </row>
    <row r="47" spans="1:7" s="114" customFormat="1" ht="11.25">
      <c r="A47" s="111"/>
      <c r="B47" s="119" t="s">
        <v>509</v>
      </c>
      <c r="C47" s="115" t="s">
        <v>510</v>
      </c>
      <c r="D47" s="115" t="s">
        <v>476</v>
      </c>
      <c r="E47" s="115" t="s">
        <v>421</v>
      </c>
      <c r="F47" s="116"/>
      <c r="G47" s="113"/>
    </row>
    <row r="48" spans="1:7" s="114" customFormat="1" ht="11.25">
      <c r="A48" s="111"/>
      <c r="B48" s="119">
        <v>719</v>
      </c>
      <c r="C48" s="115" t="s">
        <v>511</v>
      </c>
      <c r="D48" s="115" t="s">
        <v>512</v>
      </c>
      <c r="E48" s="118" t="s">
        <v>338</v>
      </c>
      <c r="F48" s="116" t="s">
        <v>513</v>
      </c>
      <c r="G48" s="113" t="s">
        <v>514</v>
      </c>
    </row>
    <row r="49" spans="1:7" s="114" customFormat="1" ht="11.25" customHeight="1">
      <c r="A49" s="111"/>
      <c r="B49" s="119" t="s">
        <v>515</v>
      </c>
      <c r="C49" s="115" t="s">
        <v>516</v>
      </c>
      <c r="D49" s="115" t="s">
        <v>492</v>
      </c>
      <c r="E49" s="115" t="s">
        <v>421</v>
      </c>
      <c r="F49" s="116"/>
      <c r="G49" s="113"/>
    </row>
    <row r="50" spans="1:7" s="114" customFormat="1" ht="11.25">
      <c r="A50" s="111"/>
      <c r="B50" s="119" t="s">
        <v>517</v>
      </c>
      <c r="C50" s="115" t="s">
        <v>518</v>
      </c>
      <c r="D50" s="115" t="s">
        <v>495</v>
      </c>
      <c r="E50" s="115" t="s">
        <v>421</v>
      </c>
      <c r="F50" s="116"/>
      <c r="G50" s="113"/>
    </row>
    <row r="51" spans="1:7" s="114" customFormat="1" ht="11.25">
      <c r="A51" s="111"/>
      <c r="B51" s="119" t="s">
        <v>519</v>
      </c>
      <c r="C51" s="115" t="s">
        <v>520</v>
      </c>
      <c r="D51" s="115" t="s">
        <v>476</v>
      </c>
      <c r="E51" s="115" t="s">
        <v>476</v>
      </c>
      <c r="F51" s="116"/>
      <c r="G51" s="113"/>
    </row>
    <row r="52" spans="1:7" s="114" customFormat="1" ht="11.25">
      <c r="A52" s="111"/>
      <c r="B52" s="119" t="s">
        <v>521</v>
      </c>
      <c r="C52" s="115" t="s">
        <v>522</v>
      </c>
      <c r="D52" s="115" t="s">
        <v>476</v>
      </c>
      <c r="E52" s="115" t="s">
        <v>476</v>
      </c>
      <c r="F52" s="116"/>
      <c r="G52" s="113"/>
    </row>
    <row r="53" spans="1:7" s="114" customFormat="1" ht="11.25">
      <c r="A53" s="111"/>
      <c r="B53" s="119" t="s">
        <v>523</v>
      </c>
      <c r="C53" s="115" t="s">
        <v>524</v>
      </c>
      <c r="D53" s="115" t="s">
        <v>476</v>
      </c>
      <c r="E53" s="115" t="s">
        <v>476</v>
      </c>
      <c r="F53" s="117"/>
      <c r="G53" s="113"/>
    </row>
    <row r="54" spans="1:7" s="114" customFormat="1" ht="11.25">
      <c r="A54" s="111"/>
      <c r="B54" s="119" t="s">
        <v>525</v>
      </c>
      <c r="C54" s="115" t="s">
        <v>526</v>
      </c>
      <c r="D54" s="115" t="s">
        <v>504</v>
      </c>
      <c r="E54" s="115" t="s">
        <v>421</v>
      </c>
      <c r="F54" s="117"/>
      <c r="G54" s="113"/>
    </row>
    <row r="55" spans="1:7" s="114" customFormat="1" ht="11.25">
      <c r="A55" s="111"/>
      <c r="B55" s="119" t="s">
        <v>527</v>
      </c>
      <c r="C55" s="115" t="s">
        <v>528</v>
      </c>
      <c r="D55" s="115" t="s">
        <v>476</v>
      </c>
      <c r="E55" s="115" t="s">
        <v>476</v>
      </c>
      <c r="F55" s="117"/>
      <c r="G55" s="113"/>
    </row>
    <row r="56" spans="1:7" s="114" customFormat="1" ht="11.25">
      <c r="A56" s="111"/>
      <c r="B56" s="119" t="s">
        <v>529</v>
      </c>
      <c r="C56" s="115" t="s">
        <v>530</v>
      </c>
      <c r="D56" s="115" t="s">
        <v>421</v>
      </c>
      <c r="E56" s="115" t="s">
        <v>421</v>
      </c>
      <c r="F56" s="117"/>
      <c r="G56" s="113"/>
    </row>
    <row r="57" spans="1:7" s="114" customFormat="1" ht="11.25">
      <c r="A57" s="111"/>
      <c r="B57" s="119" t="s">
        <v>531</v>
      </c>
      <c r="C57" s="115" t="s">
        <v>532</v>
      </c>
      <c r="D57" s="115" t="s">
        <v>476</v>
      </c>
      <c r="E57" s="115" t="s">
        <v>421</v>
      </c>
      <c r="F57" s="117"/>
      <c r="G57" s="113"/>
    </row>
    <row r="58" spans="1:7" s="114" customFormat="1" ht="11.25">
      <c r="A58" s="111"/>
      <c r="B58" s="119">
        <v>729</v>
      </c>
      <c r="C58" s="115" t="s">
        <v>533</v>
      </c>
      <c r="D58" s="120">
        <v>300</v>
      </c>
      <c r="E58" s="115" t="s">
        <v>421</v>
      </c>
      <c r="F58" s="116"/>
      <c r="G58" s="113"/>
    </row>
    <row r="59" spans="1:7" s="114" customFormat="1" ht="11.25">
      <c r="A59" s="111"/>
      <c r="B59" s="119">
        <v>730</v>
      </c>
      <c r="C59" s="115" t="s">
        <v>534</v>
      </c>
      <c r="D59" s="118" t="s">
        <v>535</v>
      </c>
      <c r="E59" s="115" t="s">
        <v>421</v>
      </c>
      <c r="F59" s="116"/>
      <c r="G59" s="113"/>
    </row>
    <row r="60" spans="1:7" s="114" customFormat="1" ht="11.25">
      <c r="A60" s="111"/>
      <c r="B60" s="119">
        <v>731</v>
      </c>
      <c r="C60" s="115" t="s">
        <v>536</v>
      </c>
      <c r="D60" s="115" t="s">
        <v>476</v>
      </c>
      <c r="E60" s="115" t="s">
        <v>476</v>
      </c>
      <c r="F60" s="116"/>
      <c r="G60" s="113"/>
    </row>
    <row r="61" spans="1:7" s="114" customFormat="1" ht="11.25">
      <c r="A61" s="111"/>
      <c r="B61" s="119">
        <v>732</v>
      </c>
      <c r="C61" s="115" t="s">
        <v>537</v>
      </c>
      <c r="D61" s="115" t="s">
        <v>476</v>
      </c>
      <c r="E61" s="115" t="s">
        <v>476</v>
      </c>
      <c r="F61" s="116"/>
      <c r="G61" s="113"/>
    </row>
    <row r="62" spans="1:7" s="114" customFormat="1" ht="11.25">
      <c r="A62" s="111"/>
      <c r="B62" s="119">
        <v>733</v>
      </c>
      <c r="C62" s="115" t="s">
        <v>538</v>
      </c>
      <c r="D62" s="115" t="s">
        <v>476</v>
      </c>
      <c r="E62" s="115" t="s">
        <v>476</v>
      </c>
      <c r="F62" s="116"/>
      <c r="G62" s="113"/>
    </row>
    <row r="63" spans="1:7" s="114" customFormat="1" ht="11.25">
      <c r="A63" s="111"/>
      <c r="B63" s="119">
        <v>734</v>
      </c>
      <c r="C63" s="115" t="s">
        <v>539</v>
      </c>
      <c r="D63" s="115" t="s">
        <v>483</v>
      </c>
      <c r="E63" s="115" t="s">
        <v>421</v>
      </c>
      <c r="F63" s="116"/>
      <c r="G63" s="113"/>
    </row>
    <row r="64" spans="1:7" s="114" customFormat="1" ht="11.25">
      <c r="A64" s="111"/>
      <c r="B64" s="119">
        <v>735</v>
      </c>
      <c r="C64" s="115" t="s">
        <v>540</v>
      </c>
      <c r="D64" s="115" t="s">
        <v>476</v>
      </c>
      <c r="E64" s="115" t="s">
        <v>476</v>
      </c>
      <c r="F64" s="116"/>
      <c r="G64" s="113"/>
    </row>
    <row r="65" spans="1:7" s="114" customFormat="1" ht="11.25">
      <c r="A65" s="111"/>
      <c r="B65" s="119">
        <v>736</v>
      </c>
      <c r="C65" s="115" t="s">
        <v>541</v>
      </c>
      <c r="D65" s="115" t="s">
        <v>542</v>
      </c>
      <c r="E65" s="115" t="s">
        <v>421</v>
      </c>
      <c r="F65" s="116"/>
      <c r="G65" s="113"/>
    </row>
    <row r="66" spans="1:7" s="114" customFormat="1" ht="11.25">
      <c r="A66" s="111"/>
      <c r="B66" s="119">
        <v>737</v>
      </c>
      <c r="C66" s="115" t="s">
        <v>543</v>
      </c>
      <c r="D66" s="115" t="s">
        <v>492</v>
      </c>
      <c r="E66" s="115" t="s">
        <v>421</v>
      </c>
      <c r="F66" s="116"/>
      <c r="G66" s="113"/>
    </row>
    <row r="67" spans="1:7" s="114" customFormat="1" ht="11.25">
      <c r="A67" s="111"/>
      <c r="B67" s="119">
        <v>738</v>
      </c>
      <c r="C67" s="115" t="s">
        <v>544</v>
      </c>
      <c r="D67" s="120">
        <v>190</v>
      </c>
      <c r="E67" s="115" t="s">
        <v>421</v>
      </c>
      <c r="F67" s="116"/>
      <c r="G67" s="113"/>
    </row>
    <row r="68" spans="1:7" s="114" customFormat="1" ht="11.25">
      <c r="A68" s="111"/>
      <c r="B68" s="119">
        <v>739</v>
      </c>
      <c r="C68" s="115" t="s">
        <v>545</v>
      </c>
      <c r="D68" s="115" t="s">
        <v>476</v>
      </c>
      <c r="E68" s="115" t="s">
        <v>476</v>
      </c>
      <c r="F68" s="116"/>
      <c r="G68" s="113"/>
    </row>
    <row r="69" spans="1:7" s="114" customFormat="1" ht="11.25">
      <c r="A69" s="111"/>
      <c r="B69" s="119">
        <v>740</v>
      </c>
      <c r="C69" s="115" t="s">
        <v>546</v>
      </c>
      <c r="D69" s="115" t="s">
        <v>476</v>
      </c>
      <c r="E69" s="115" t="s">
        <v>476</v>
      </c>
      <c r="F69" s="116"/>
      <c r="G69" s="113"/>
    </row>
    <row r="70" spans="1:7" s="114" customFormat="1" ht="11.25">
      <c r="A70" s="111"/>
      <c r="B70" s="119">
        <v>741</v>
      </c>
      <c r="C70" s="115" t="s">
        <v>547</v>
      </c>
      <c r="D70" s="115" t="s">
        <v>476</v>
      </c>
      <c r="E70" s="115" t="s">
        <v>476</v>
      </c>
      <c r="F70" s="116"/>
      <c r="G70" s="113"/>
    </row>
    <row r="71" spans="1:7" s="114" customFormat="1" ht="11.25">
      <c r="A71" s="111"/>
      <c r="B71" s="119">
        <v>742</v>
      </c>
      <c r="C71" s="115" t="s">
        <v>548</v>
      </c>
      <c r="D71" s="115" t="s">
        <v>504</v>
      </c>
      <c r="E71" s="115" t="s">
        <v>421</v>
      </c>
      <c r="F71" s="116"/>
      <c r="G71" s="113"/>
    </row>
    <row r="72" spans="1:7" s="114" customFormat="1" ht="11.25">
      <c r="A72" s="111"/>
      <c r="B72" s="119">
        <v>743</v>
      </c>
      <c r="C72" s="115" t="s">
        <v>549</v>
      </c>
      <c r="D72" s="115" t="s">
        <v>476</v>
      </c>
      <c r="E72" s="115" t="s">
        <v>476</v>
      </c>
      <c r="F72" s="116"/>
      <c r="G72" s="113"/>
    </row>
    <row r="73" spans="1:7" s="114" customFormat="1" ht="11.25">
      <c r="A73" s="111"/>
      <c r="B73" s="119">
        <v>744</v>
      </c>
      <c r="C73" s="115" t="s">
        <v>550</v>
      </c>
      <c r="D73" s="120">
        <v>0</v>
      </c>
      <c r="E73" s="120">
        <v>0</v>
      </c>
      <c r="F73" s="116"/>
      <c r="G73" s="113"/>
    </row>
    <row r="74" spans="1:7" s="114" customFormat="1" ht="11.25">
      <c r="A74" s="111"/>
      <c r="B74" s="119">
        <v>745</v>
      </c>
      <c r="C74" s="115" t="s">
        <v>551</v>
      </c>
      <c r="D74" s="115" t="s">
        <v>476</v>
      </c>
      <c r="E74" s="115" t="s">
        <v>421</v>
      </c>
      <c r="F74" s="116"/>
      <c r="G74" s="113"/>
    </row>
    <row r="75" spans="1:7" s="114" customFormat="1" ht="11.25">
      <c r="A75" s="111"/>
      <c r="B75" s="120" t="s">
        <v>552</v>
      </c>
      <c r="C75" s="115"/>
      <c r="D75" s="115"/>
      <c r="E75" s="115"/>
      <c r="F75" s="116" t="s">
        <v>553</v>
      </c>
      <c r="G75" s="113"/>
    </row>
    <row r="76" spans="1:7" s="114" customFormat="1" ht="11.25">
      <c r="A76" s="111"/>
      <c r="B76" s="223">
        <v>800</v>
      </c>
      <c r="C76" s="224" t="s">
        <v>554</v>
      </c>
      <c r="D76" s="224" t="s">
        <v>555</v>
      </c>
      <c r="E76" s="224">
        <v>1</v>
      </c>
      <c r="F76" s="225" t="s">
        <v>556</v>
      </c>
      <c r="G76" s="113" t="s">
        <v>557</v>
      </c>
    </row>
    <row r="77" spans="1:7" s="114" customFormat="1" ht="11.25">
      <c r="A77" s="111"/>
      <c r="B77" s="223">
        <v>801</v>
      </c>
      <c r="C77" s="224" t="s">
        <v>558</v>
      </c>
      <c r="D77" s="224" t="s">
        <v>559</v>
      </c>
      <c r="E77" s="224">
        <v>1</v>
      </c>
      <c r="F77" s="225" t="s">
        <v>560</v>
      </c>
      <c r="G77" s="113" t="s">
        <v>557</v>
      </c>
    </row>
    <row r="78" spans="1:7" s="114" customFormat="1" ht="11.25">
      <c r="A78" s="111"/>
      <c r="B78" s="223">
        <v>805</v>
      </c>
      <c r="C78" s="224" t="s">
        <v>561</v>
      </c>
      <c r="D78" s="224" t="s">
        <v>562</v>
      </c>
      <c r="E78" s="224">
        <v>1</v>
      </c>
      <c r="F78" s="225" t="s">
        <v>563</v>
      </c>
      <c r="G78" s="113" t="s">
        <v>564</v>
      </c>
    </row>
    <row r="79" spans="1:7" s="114" customFormat="1" ht="11.25">
      <c r="A79" s="111"/>
      <c r="B79" s="223">
        <v>806</v>
      </c>
      <c r="C79" s="224" t="s">
        <v>565</v>
      </c>
      <c r="D79" s="224" t="s">
        <v>566</v>
      </c>
      <c r="E79" s="224">
        <v>1</v>
      </c>
      <c r="F79" s="225" t="s">
        <v>567</v>
      </c>
      <c r="G79" s="113" t="s">
        <v>564</v>
      </c>
    </row>
    <row r="80" spans="1:7" s="114" customFormat="1" ht="11.25">
      <c r="A80" s="111"/>
      <c r="B80" s="119">
        <v>810</v>
      </c>
      <c r="C80" s="115" t="s">
        <v>568</v>
      </c>
      <c r="D80" s="118" t="s">
        <v>340</v>
      </c>
      <c r="E80" s="115" t="s">
        <v>421</v>
      </c>
      <c r="F80" s="116" t="s">
        <v>569</v>
      </c>
      <c r="G80" s="113"/>
    </row>
    <row r="81" spans="1:7" s="114" customFormat="1" ht="11.25">
      <c r="A81" s="111"/>
      <c r="B81" s="119">
        <v>811</v>
      </c>
      <c r="C81" s="115" t="s">
        <v>570</v>
      </c>
      <c r="D81" s="118" t="s">
        <v>571</v>
      </c>
      <c r="E81" s="115" t="s">
        <v>421</v>
      </c>
      <c r="F81" s="116"/>
      <c r="G81" s="113"/>
    </row>
    <row r="82" spans="1:7" s="114" customFormat="1" ht="11.25">
      <c r="A82" s="111"/>
      <c r="B82" s="119">
        <v>812</v>
      </c>
      <c r="C82" s="115" t="s">
        <v>572</v>
      </c>
      <c r="D82" s="115" t="s">
        <v>573</v>
      </c>
      <c r="E82" s="115" t="s">
        <v>421</v>
      </c>
      <c r="F82" s="116"/>
      <c r="G82" s="113"/>
    </row>
    <row r="83" spans="1:7" s="114" customFormat="1" ht="11.25">
      <c r="A83" s="111"/>
      <c r="B83" s="119">
        <v>813</v>
      </c>
      <c r="C83" s="115" t="s">
        <v>574</v>
      </c>
      <c r="D83" s="118" t="s">
        <v>152</v>
      </c>
      <c r="E83" s="115" t="s">
        <v>421</v>
      </c>
      <c r="F83" s="116"/>
      <c r="G83" s="113"/>
    </row>
    <row r="84" spans="1:7" s="114" customFormat="1" ht="11.25">
      <c r="A84" s="111"/>
      <c r="B84" s="119">
        <v>814</v>
      </c>
      <c r="C84" s="115" t="s">
        <v>575</v>
      </c>
      <c r="D84" s="118" t="s">
        <v>576</v>
      </c>
      <c r="E84" s="115" t="s">
        <v>421</v>
      </c>
      <c r="F84" s="116"/>
      <c r="G84" s="113"/>
    </row>
    <row r="85" spans="1:7" s="114" customFormat="1" ht="11.25">
      <c r="A85" s="111"/>
      <c r="B85" s="119">
        <v>815</v>
      </c>
      <c r="C85" s="115" t="s">
        <v>503</v>
      </c>
      <c r="D85" s="115" t="s">
        <v>504</v>
      </c>
      <c r="E85" s="115" t="s">
        <v>421</v>
      </c>
      <c r="F85" s="116"/>
      <c r="G85" s="113"/>
    </row>
    <row r="86" spans="1:7" s="114" customFormat="1" ht="11.25">
      <c r="A86" s="111"/>
      <c r="B86" s="119">
        <v>816</v>
      </c>
      <c r="C86" s="115" t="s">
        <v>508</v>
      </c>
      <c r="D86" s="115" t="s">
        <v>421</v>
      </c>
      <c r="E86" s="115" t="s">
        <v>421</v>
      </c>
      <c r="F86" s="116"/>
      <c r="G86" s="113"/>
    </row>
    <row r="87" spans="1:7" s="114" customFormat="1" ht="11.25">
      <c r="A87" s="111"/>
      <c r="B87" s="119">
        <v>820</v>
      </c>
      <c r="C87" s="115" t="s">
        <v>577</v>
      </c>
      <c r="D87" s="118" t="s">
        <v>340</v>
      </c>
      <c r="E87" s="115" t="s">
        <v>421</v>
      </c>
      <c r="F87" s="116"/>
      <c r="G87" s="113"/>
    </row>
    <row r="88" spans="1:7" s="114" customFormat="1" ht="11.25">
      <c r="A88" s="111"/>
      <c r="B88" s="119">
        <v>821</v>
      </c>
      <c r="C88" s="115" t="s">
        <v>578</v>
      </c>
      <c r="D88" s="226" t="s">
        <v>579</v>
      </c>
      <c r="E88" s="115" t="s">
        <v>421</v>
      </c>
      <c r="F88" s="116"/>
      <c r="G88" s="113"/>
    </row>
    <row r="89" spans="1:7" s="114" customFormat="1" ht="11.25">
      <c r="A89" s="111"/>
      <c r="B89" s="119">
        <v>822</v>
      </c>
      <c r="C89" s="115" t="s">
        <v>580</v>
      </c>
      <c r="D89" s="115" t="s">
        <v>573</v>
      </c>
      <c r="E89" s="115" t="s">
        <v>421</v>
      </c>
      <c r="F89" s="116"/>
      <c r="G89" s="113"/>
    </row>
    <row r="90" spans="1:7" s="114" customFormat="1" ht="11.25">
      <c r="A90" s="111"/>
      <c r="B90" s="119">
        <v>823</v>
      </c>
      <c r="C90" s="115" t="s">
        <v>581</v>
      </c>
      <c r="D90" s="118" t="s">
        <v>153</v>
      </c>
      <c r="E90" s="115" t="s">
        <v>421</v>
      </c>
      <c r="F90" s="116"/>
      <c r="G90" s="113"/>
    </row>
    <row r="91" spans="1:7" s="114" customFormat="1" ht="11.25">
      <c r="A91" s="111"/>
      <c r="B91" s="119">
        <v>824</v>
      </c>
      <c r="C91" s="115" t="s">
        <v>582</v>
      </c>
      <c r="D91" s="115" t="s">
        <v>576</v>
      </c>
      <c r="E91" s="115" t="s">
        <v>421</v>
      </c>
      <c r="F91" s="116"/>
      <c r="G91" s="113"/>
    </row>
    <row r="92" spans="1:7" s="114" customFormat="1" ht="11.25">
      <c r="A92" s="111"/>
      <c r="B92" s="119">
        <v>825</v>
      </c>
      <c r="C92" s="115" t="s">
        <v>583</v>
      </c>
      <c r="D92" s="118" t="s">
        <v>584</v>
      </c>
      <c r="E92" s="115" t="s">
        <v>421</v>
      </c>
      <c r="F92" s="116"/>
      <c r="G92" s="113"/>
    </row>
    <row r="93" spans="1:7" s="114" customFormat="1" ht="11.25">
      <c r="A93" s="111"/>
      <c r="B93" s="119">
        <v>826</v>
      </c>
      <c r="C93" s="115" t="s">
        <v>585</v>
      </c>
      <c r="D93" s="115" t="s">
        <v>421</v>
      </c>
      <c r="E93" s="115" t="s">
        <v>421</v>
      </c>
      <c r="F93" s="116"/>
      <c r="G93" s="113"/>
    </row>
    <row r="94" spans="1:7" s="114" customFormat="1" ht="11.25">
      <c r="A94" s="111"/>
      <c r="B94" s="115" t="s">
        <v>586</v>
      </c>
      <c r="C94" s="115"/>
      <c r="D94" s="115"/>
      <c r="E94" s="115"/>
      <c r="F94" s="116" t="s">
        <v>423</v>
      </c>
      <c r="G94" s="113"/>
    </row>
    <row r="95" spans="1:7">
      <c r="C95" s="3"/>
      <c r="D95" s="3"/>
      <c r="E95" s="3"/>
      <c r="F95" s="4"/>
    </row>
    <row r="96" spans="1:7">
      <c r="C96" s="3"/>
      <c r="D96" s="3"/>
      <c r="E96" s="3"/>
      <c r="F96" s="4"/>
    </row>
    <row r="97" spans="1:7">
      <c r="C97" s="3"/>
      <c r="D97" s="3"/>
      <c r="E97" s="3"/>
      <c r="F97" s="4"/>
    </row>
    <row r="98" spans="1:7">
      <c r="C98" s="3"/>
      <c r="D98" s="3"/>
      <c r="E98" s="3"/>
      <c r="F98" s="4"/>
    </row>
    <row r="99" spans="1:7">
      <c r="C99" s="3"/>
      <c r="D99" s="3"/>
      <c r="E99" s="3"/>
      <c r="F99" s="4"/>
    </row>
    <row r="100" spans="1:7">
      <c r="C100" s="3"/>
      <c r="D100" s="3"/>
      <c r="E100" s="3"/>
      <c r="F100" s="4"/>
    </row>
    <row r="101" spans="1:7">
      <c r="A101" s="11" t="s">
        <v>293</v>
      </c>
      <c r="C101" s="3"/>
      <c r="D101" s="3"/>
      <c r="E101" s="3"/>
    </row>
    <row r="103" spans="1:7" s="165" customFormat="1" ht="12">
      <c r="A103" s="163"/>
      <c r="B103" s="164" t="s">
        <v>294</v>
      </c>
      <c r="C103" s="164" t="s">
        <v>295</v>
      </c>
      <c r="D103" s="165" t="s">
        <v>296</v>
      </c>
      <c r="G103" s="166"/>
    </row>
    <row r="104" spans="1:7" s="165" customFormat="1" ht="12">
      <c r="A104" s="163"/>
      <c r="B104" s="167">
        <v>40421</v>
      </c>
      <c r="C104" s="164" t="s">
        <v>14</v>
      </c>
      <c r="D104" s="166" t="s">
        <v>587</v>
      </c>
      <c r="E104" s="164"/>
      <c r="F104" s="168"/>
      <c r="G104" s="166"/>
    </row>
    <row r="105" spans="1:7" s="165" customFormat="1" ht="12">
      <c r="A105" s="163"/>
      <c r="B105" s="167">
        <v>41467</v>
      </c>
      <c r="C105" s="164" t="s">
        <v>34</v>
      </c>
      <c r="D105" s="166" t="s">
        <v>588</v>
      </c>
      <c r="E105" s="164"/>
      <c r="F105" s="166"/>
      <c r="G105" s="166"/>
    </row>
    <row r="106" spans="1:7" s="165" customFormat="1" ht="12">
      <c r="A106" s="163"/>
      <c r="B106" s="169">
        <v>43138</v>
      </c>
      <c r="C106" s="170" t="s">
        <v>14</v>
      </c>
      <c r="D106" s="166" t="s">
        <v>589</v>
      </c>
      <c r="E106" s="170"/>
      <c r="F106" s="170"/>
      <c r="G106" s="166"/>
    </row>
    <row r="107" spans="1:7" s="165" customFormat="1" ht="12">
      <c r="A107" s="163"/>
      <c r="B107" s="169">
        <v>43159</v>
      </c>
      <c r="C107" s="170" t="s">
        <v>14</v>
      </c>
      <c r="D107" s="166" t="s">
        <v>590</v>
      </c>
      <c r="E107" s="170"/>
      <c r="F107" s="170"/>
      <c r="G107" s="166"/>
    </row>
    <row r="108" spans="1:7" s="165" customFormat="1" ht="12">
      <c r="A108" s="163"/>
      <c r="B108" s="227">
        <v>43705</v>
      </c>
      <c r="C108" s="228" t="s">
        <v>45</v>
      </c>
      <c r="D108" s="229" t="s">
        <v>591</v>
      </c>
      <c r="E108" s="170"/>
      <c r="F108" s="170"/>
      <c r="G108" s="166"/>
    </row>
    <row r="109" spans="1:7">
      <c r="B109" s="230"/>
      <c r="C109" s="231"/>
      <c r="D109" s="229" t="s">
        <v>592</v>
      </c>
      <c r="E109" s="55"/>
      <c r="F109" s="56"/>
    </row>
    <row r="110" spans="1:7">
      <c r="B110" s="230"/>
      <c r="C110" s="231"/>
      <c r="D110" s="229" t="s">
        <v>593</v>
      </c>
      <c r="E110" s="55"/>
      <c r="F110" s="56"/>
    </row>
    <row r="111" spans="1:7">
      <c r="B111" s="54"/>
      <c r="C111" s="55"/>
      <c r="D111" s="55"/>
      <c r="E111" s="55"/>
      <c r="F111" s="56"/>
    </row>
    <row r="112" spans="1:7">
      <c r="B112" s="54"/>
      <c r="C112" s="55"/>
      <c r="D112" s="55"/>
      <c r="E112" s="55"/>
      <c r="F112" s="56"/>
    </row>
    <row r="113" spans="2:6">
      <c r="B113" s="54"/>
      <c r="C113" s="54"/>
      <c r="D113" s="54"/>
      <c r="E113" s="54"/>
      <c r="F113" s="56"/>
    </row>
    <row r="114" spans="2:6">
      <c r="B114" s="54"/>
      <c r="C114" s="54"/>
      <c r="D114" s="54"/>
      <c r="E114" s="54"/>
      <c r="F114" s="57"/>
    </row>
    <row r="115" spans="2:6">
      <c r="B115" s="54"/>
      <c r="C115" s="55"/>
      <c r="D115" s="55"/>
      <c r="E115" s="55"/>
      <c r="F115" s="56"/>
    </row>
    <row r="116" spans="2:6">
      <c r="B116" s="54"/>
      <c r="C116" s="58"/>
      <c r="D116" s="58"/>
      <c r="E116" s="58"/>
      <c r="F116" s="56"/>
    </row>
    <row r="117" spans="2:6">
      <c r="B117" s="54"/>
      <c r="C117" s="55"/>
      <c r="D117" s="55"/>
      <c r="E117" s="55"/>
      <c r="F117" s="59"/>
    </row>
    <row r="118" spans="2:6">
      <c r="B118" s="54"/>
      <c r="C118" s="55"/>
      <c r="D118" s="55"/>
      <c r="E118" s="55"/>
      <c r="F118" s="60"/>
    </row>
    <row r="119" spans="2:6">
      <c r="B119" s="54"/>
      <c r="C119" s="55"/>
      <c r="D119" s="55"/>
      <c r="E119" s="55"/>
      <c r="F119" s="57"/>
    </row>
    <row r="120" spans="2:6">
      <c r="B120" s="54"/>
      <c r="C120" s="55"/>
      <c r="D120" s="55"/>
      <c r="E120" s="55"/>
      <c r="F120" s="57"/>
    </row>
    <row r="121" spans="2:6">
      <c r="B121" s="54"/>
      <c r="C121" s="55"/>
      <c r="D121" s="55"/>
      <c r="E121" s="55"/>
      <c r="F121" s="57"/>
    </row>
    <row r="122" spans="2:6">
      <c r="B122" s="54"/>
      <c r="C122" s="55"/>
      <c r="D122" s="55"/>
      <c r="E122" s="55"/>
      <c r="F122" s="57"/>
    </row>
    <row r="123" spans="2:6">
      <c r="B123" s="54"/>
      <c r="C123" s="55"/>
      <c r="D123" s="55"/>
      <c r="E123" s="55"/>
      <c r="F123" s="57"/>
    </row>
    <row r="124" spans="2:6">
      <c r="B124" s="54"/>
      <c r="C124" s="55"/>
      <c r="D124" s="55"/>
      <c r="E124" s="55"/>
      <c r="F124" s="57"/>
    </row>
    <row r="125" spans="2:6">
      <c r="B125" s="54"/>
      <c r="C125" s="55"/>
      <c r="D125" s="55"/>
      <c r="E125" s="55"/>
      <c r="F125" s="57"/>
    </row>
    <row r="126" spans="2:6">
      <c r="B126" s="54"/>
      <c r="C126" s="54"/>
      <c r="D126" s="54"/>
      <c r="E126" s="54"/>
      <c r="F126" s="56"/>
    </row>
    <row r="127" spans="2:6">
      <c r="B127" s="54"/>
      <c r="C127" s="55"/>
      <c r="D127" s="55"/>
      <c r="E127" s="55"/>
      <c r="F127" s="57"/>
    </row>
    <row r="128" spans="2:6">
      <c r="B128" s="54"/>
      <c r="C128" s="55"/>
      <c r="D128" s="55"/>
      <c r="E128" s="55"/>
      <c r="F128" s="60"/>
    </row>
    <row r="129" spans="2:6">
      <c r="B129" s="54"/>
      <c r="C129" s="55"/>
      <c r="D129" s="55"/>
      <c r="E129" s="55"/>
      <c r="F129" s="57"/>
    </row>
    <row r="130" spans="2:6">
      <c r="B130" s="54"/>
      <c r="C130" s="55"/>
      <c r="D130" s="55"/>
      <c r="E130" s="55"/>
      <c r="F130" s="57"/>
    </row>
    <row r="131" spans="2:6">
      <c r="B131" s="54"/>
      <c r="C131" s="55"/>
      <c r="D131" s="55"/>
      <c r="E131" s="55"/>
      <c r="F131" s="57"/>
    </row>
    <row r="132" spans="2:6">
      <c r="B132" s="54"/>
      <c r="C132" s="55"/>
      <c r="D132" s="55"/>
      <c r="E132" s="55"/>
      <c r="F132" s="57"/>
    </row>
    <row r="133" spans="2:6">
      <c r="B133" s="54"/>
      <c r="C133" s="55"/>
      <c r="D133" s="55"/>
      <c r="E133" s="55"/>
      <c r="F133" s="57"/>
    </row>
    <row r="134" spans="2:6">
      <c r="B134" s="54"/>
      <c r="C134" s="55"/>
      <c r="D134" s="55"/>
      <c r="E134" s="55"/>
      <c r="F134" s="57"/>
    </row>
    <row r="135" spans="2:6">
      <c r="B135" s="54"/>
      <c r="C135" s="55"/>
      <c r="D135" s="55"/>
      <c r="E135" s="55"/>
      <c r="F135" s="57"/>
    </row>
    <row r="136" spans="2:6">
      <c r="B136" s="54"/>
      <c r="C136" s="54"/>
      <c r="D136" s="54"/>
      <c r="E136" s="54"/>
      <c r="F136" s="56"/>
    </row>
    <row r="137" spans="2:6">
      <c r="B137" s="54"/>
      <c r="C137" s="55"/>
      <c r="D137" s="55"/>
      <c r="E137" s="55"/>
      <c r="F137" s="57"/>
    </row>
    <row r="138" spans="2:6">
      <c r="B138" s="54"/>
      <c r="C138" s="55"/>
      <c r="D138" s="55"/>
      <c r="E138" s="55"/>
      <c r="F138" s="60"/>
    </row>
    <row r="139" spans="2:6">
      <c r="B139" s="54"/>
      <c r="C139" s="55"/>
      <c r="D139" s="55"/>
      <c r="E139" s="55"/>
      <c r="F139" s="57"/>
    </row>
    <row r="140" spans="2:6">
      <c r="B140" s="54"/>
      <c r="C140" s="55"/>
      <c r="D140" s="55"/>
      <c r="E140" s="55"/>
      <c r="F140" s="57"/>
    </row>
    <row r="141" spans="2:6">
      <c r="B141" s="54"/>
      <c r="C141" s="55"/>
      <c r="D141" s="55"/>
      <c r="E141" s="55"/>
      <c r="F141" s="57"/>
    </row>
    <row r="142" spans="2:6">
      <c r="B142" s="54"/>
      <c r="C142" s="55"/>
      <c r="D142" s="55"/>
      <c r="E142" s="55"/>
      <c r="F142" s="57"/>
    </row>
    <row r="143" spans="2:6">
      <c r="B143" s="54"/>
      <c r="C143" s="55"/>
      <c r="D143" s="55"/>
      <c r="E143" s="55"/>
      <c r="F143" s="57"/>
    </row>
    <row r="144" spans="2:6">
      <c r="B144" s="54"/>
      <c r="C144" s="55"/>
      <c r="D144" s="55"/>
      <c r="E144" s="55"/>
      <c r="F144" s="57"/>
    </row>
    <row r="145" spans="2:6">
      <c r="B145" s="54"/>
      <c r="C145" s="55"/>
      <c r="D145" s="55"/>
      <c r="E145" s="55"/>
      <c r="F145" s="57"/>
    </row>
    <row r="146" spans="2:6">
      <c r="B146" s="54"/>
      <c r="C146" s="55"/>
      <c r="D146" s="55"/>
      <c r="E146" s="55"/>
      <c r="F146" s="57"/>
    </row>
    <row r="147" spans="2:6">
      <c r="B147" s="54"/>
      <c r="C147" s="55"/>
      <c r="D147" s="55"/>
      <c r="E147" s="55"/>
      <c r="F147" s="56"/>
    </row>
    <row r="148" spans="2:6">
      <c r="B148" s="54"/>
      <c r="C148" s="55"/>
      <c r="D148" s="55"/>
      <c r="E148" s="55"/>
      <c r="F148" s="56"/>
    </row>
  </sheetData>
  <mergeCells count="2">
    <mergeCell ref="A1:F1"/>
    <mergeCell ref="A2:F2"/>
  </mergeCells>
  <phoneticPr fontId="14"/>
  <pageMargins left="0.39370078740157483" right="0.39370078740157483" top="0.98425196850393704" bottom="0.78740157480314965" header="0.51181102362204722" footer="0.51181102362204722"/>
  <pageSetup paperSize="9" scale="64"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ignoredErrors>
    <ignoredError sqref="D2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7">
    <tabColor rgb="FFFFFF00"/>
    <pageSetUpPr fitToPage="1"/>
  </sheetPr>
  <dimension ref="A1:O87"/>
  <sheetViews>
    <sheetView showGridLines="0" zoomScaleNormal="100" workbookViewId="0"/>
  </sheetViews>
  <sheetFormatPr defaultColWidth="3.625" defaultRowHeight="15"/>
  <cols>
    <col min="1" max="1" width="3.875" style="2" customWidth="1"/>
    <col min="2" max="2" width="19.125" style="2" customWidth="1"/>
    <col min="3" max="3" width="17" style="2" bestFit="1" customWidth="1"/>
    <col min="4" max="4" width="9" style="3" customWidth="1"/>
    <col min="5" max="5" width="5.875" style="4" customWidth="1"/>
    <col min="6" max="6" width="5.875" style="4" hidden="1" customWidth="1"/>
    <col min="7" max="8" width="5" style="3" bestFit="1" customWidth="1"/>
    <col min="9" max="9" width="5" style="3" customWidth="1"/>
    <col min="10" max="10" width="9.375" style="3" customWidth="1"/>
    <col min="11" max="13" width="5" style="3" bestFit="1" customWidth="1"/>
    <col min="14" max="14" width="30.625" style="35" customWidth="1"/>
    <col min="15" max="15" width="39.375" style="4" customWidth="1"/>
    <col min="16" max="16384" width="3.625" style="4"/>
  </cols>
  <sheetData>
    <row r="1" spans="1:15" ht="16.5">
      <c r="A1" s="1" t="s">
        <v>129</v>
      </c>
    </row>
    <row r="2" spans="1:15" s="6" customFormat="1" ht="16.5" customHeight="1">
      <c r="A2" s="5" t="s">
        <v>130</v>
      </c>
      <c r="B2" s="329" t="s">
        <v>131</v>
      </c>
      <c r="C2" s="326"/>
      <c r="D2" s="330" t="s">
        <v>132</v>
      </c>
      <c r="E2" s="331"/>
      <c r="F2" s="331"/>
      <c r="G2" s="331"/>
      <c r="H2" s="331"/>
      <c r="I2" s="332"/>
      <c r="J2" s="329" t="s">
        <v>133</v>
      </c>
      <c r="K2" s="326"/>
      <c r="L2" s="325" t="s">
        <v>134</v>
      </c>
      <c r="M2" s="326"/>
      <c r="N2" s="95"/>
    </row>
    <row r="3" spans="1:15" s="6" customFormat="1" ht="16.5" customHeight="1">
      <c r="A3" s="7"/>
      <c r="B3" s="333" t="s">
        <v>594</v>
      </c>
      <c r="C3" s="334"/>
      <c r="D3" s="341" t="s">
        <v>595</v>
      </c>
      <c r="E3" s="342"/>
      <c r="F3" s="342"/>
      <c r="G3" s="342"/>
      <c r="H3" s="342"/>
      <c r="I3" s="343"/>
      <c r="J3" s="344" t="s">
        <v>70</v>
      </c>
      <c r="K3" s="345"/>
      <c r="L3" s="327">
        <f>3+SUM(F11:F64)</f>
        <v>2025</v>
      </c>
      <c r="M3" s="328"/>
      <c r="N3" s="96"/>
    </row>
    <row r="4" spans="1:15" ht="16.5">
      <c r="A4" s="8"/>
      <c r="B4" s="8"/>
      <c r="C4" s="8"/>
      <c r="D4" s="9"/>
      <c r="E4" s="10"/>
      <c r="F4" s="10"/>
      <c r="G4" s="9"/>
      <c r="H4" s="9"/>
      <c r="I4" s="9"/>
      <c r="J4" s="9"/>
      <c r="K4" s="9"/>
      <c r="L4" s="9"/>
      <c r="M4" s="9"/>
      <c r="N4" s="97"/>
    </row>
    <row r="5" spans="1:15" ht="17.25" customHeight="1">
      <c r="A5" s="335" t="s">
        <v>137</v>
      </c>
      <c r="B5" s="336"/>
      <c r="C5" s="336"/>
      <c r="D5" s="336"/>
      <c r="E5" s="336"/>
      <c r="F5" s="336"/>
      <c r="G5" s="336"/>
      <c r="H5" s="336"/>
      <c r="I5" s="336"/>
      <c r="J5" s="336"/>
      <c r="K5" s="336"/>
      <c r="L5" s="336"/>
      <c r="M5" s="337"/>
      <c r="N5" s="98"/>
    </row>
    <row r="6" spans="1:15" ht="53.25" customHeight="1">
      <c r="A6" s="338" t="s">
        <v>596</v>
      </c>
      <c r="B6" s="339"/>
      <c r="C6" s="339"/>
      <c r="D6" s="339"/>
      <c r="E6" s="339"/>
      <c r="F6" s="339"/>
      <c r="G6" s="339"/>
      <c r="H6" s="339"/>
      <c r="I6" s="339"/>
      <c r="J6" s="339"/>
      <c r="K6" s="339"/>
      <c r="L6" s="339"/>
      <c r="M6" s="340"/>
      <c r="N6" s="31"/>
    </row>
    <row r="8" spans="1:15">
      <c r="A8" s="11" t="s">
        <v>139</v>
      </c>
    </row>
    <row r="9" spans="1:15" s="15" customFormat="1" ht="16.5" customHeight="1">
      <c r="A9" s="324" t="s">
        <v>130</v>
      </c>
      <c r="B9" s="315" t="s">
        <v>140</v>
      </c>
      <c r="C9" s="315" t="s">
        <v>141</v>
      </c>
      <c r="D9" s="315" t="s">
        <v>142</v>
      </c>
      <c r="E9" s="321" t="s">
        <v>143</v>
      </c>
      <c r="F9" s="321" t="s">
        <v>144</v>
      </c>
      <c r="G9" s="320" t="s">
        <v>145</v>
      </c>
      <c r="H9" s="320" t="s">
        <v>146</v>
      </c>
      <c r="I9" s="315" t="s">
        <v>147</v>
      </c>
      <c r="J9" s="320" t="s">
        <v>148</v>
      </c>
      <c r="K9" s="317" t="s">
        <v>149</v>
      </c>
      <c r="L9" s="318"/>
      <c r="M9" s="319"/>
      <c r="N9" s="315" t="s">
        <v>150</v>
      </c>
      <c r="O9" s="315" t="s">
        <v>151</v>
      </c>
    </row>
    <row r="10" spans="1:15" s="15" customFormat="1">
      <c r="A10" s="322"/>
      <c r="B10" s="316"/>
      <c r="C10" s="316"/>
      <c r="D10" s="316"/>
      <c r="E10" s="322"/>
      <c r="F10" s="322"/>
      <c r="G10" s="316"/>
      <c r="H10" s="316"/>
      <c r="I10" s="323"/>
      <c r="J10" s="316"/>
      <c r="K10" s="36" t="s">
        <v>152</v>
      </c>
      <c r="L10" s="36" t="s">
        <v>153</v>
      </c>
      <c r="M10" s="36" t="s">
        <v>154</v>
      </c>
      <c r="N10" s="367"/>
      <c r="O10" s="316"/>
    </row>
    <row r="11" spans="1:15">
      <c r="A11" s="16">
        <v>1</v>
      </c>
      <c r="B11" s="17" t="s">
        <v>597</v>
      </c>
      <c r="C11" s="18" t="s">
        <v>598</v>
      </c>
      <c r="D11" s="19" t="s">
        <v>189</v>
      </c>
      <c r="E11" s="20">
        <v>10</v>
      </c>
      <c r="F11" s="20">
        <f t="shared" ref="F11:F48" si="0">IF(D11="varchar2",E11,IF(D11="number", 1+ROUNDUP(E11/2,0), IF(D11="date", 7, E11)))+IF(E11&gt;250,3,1)</f>
        <v>11</v>
      </c>
      <c r="G11" s="19" t="s">
        <v>158</v>
      </c>
      <c r="H11" s="19" t="s">
        <v>159</v>
      </c>
      <c r="I11" s="19"/>
      <c r="J11" s="19"/>
      <c r="K11" s="19"/>
      <c r="L11" s="19"/>
      <c r="M11" s="19"/>
      <c r="N11" s="101" t="s">
        <v>599</v>
      </c>
      <c r="O11" s="21"/>
    </row>
    <row r="12" spans="1:15">
      <c r="A12" s="22">
        <v>2</v>
      </c>
      <c r="B12" s="23" t="s">
        <v>600</v>
      </c>
      <c r="C12" s="18" t="s">
        <v>601</v>
      </c>
      <c r="D12" s="19" t="s">
        <v>157</v>
      </c>
      <c r="E12" s="24">
        <v>20</v>
      </c>
      <c r="F12" s="20">
        <f t="shared" si="0"/>
        <v>21</v>
      </c>
      <c r="G12" s="25"/>
      <c r="H12" s="207" t="s">
        <v>159</v>
      </c>
      <c r="I12" s="25"/>
      <c r="J12" s="25"/>
      <c r="K12" s="25"/>
      <c r="L12" s="25"/>
      <c r="M12" s="25"/>
      <c r="N12" s="102" t="s">
        <v>599</v>
      </c>
      <c r="O12" s="26"/>
    </row>
    <row r="13" spans="1:15" s="216" customFormat="1">
      <c r="A13" s="208">
        <v>3</v>
      </c>
      <c r="B13" s="209" t="s">
        <v>602</v>
      </c>
      <c r="C13" s="210" t="s">
        <v>603</v>
      </c>
      <c r="D13" s="211" t="s">
        <v>604</v>
      </c>
      <c r="E13" s="212"/>
      <c r="F13" s="213">
        <f t="shared" si="0"/>
        <v>8</v>
      </c>
      <c r="G13" s="132"/>
      <c r="H13" s="132"/>
      <c r="I13" s="132"/>
      <c r="J13" s="132"/>
      <c r="K13" s="132"/>
      <c r="L13" s="132"/>
      <c r="M13" s="132"/>
      <c r="N13" s="214" t="s">
        <v>605</v>
      </c>
      <c r="O13" s="215" t="s">
        <v>606</v>
      </c>
    </row>
    <row r="14" spans="1:15" ht="22.5">
      <c r="A14" s="22">
        <v>4</v>
      </c>
      <c r="B14" s="23" t="s">
        <v>607</v>
      </c>
      <c r="C14" s="18" t="s">
        <v>608</v>
      </c>
      <c r="D14" s="19" t="s">
        <v>157</v>
      </c>
      <c r="E14" s="24">
        <v>80</v>
      </c>
      <c r="F14" s="20">
        <f t="shared" si="0"/>
        <v>81</v>
      </c>
      <c r="G14" s="25"/>
      <c r="H14" s="25" t="s">
        <v>159</v>
      </c>
      <c r="I14" s="25"/>
      <c r="J14" s="25"/>
      <c r="K14" s="25"/>
      <c r="L14" s="25"/>
      <c r="M14" s="25"/>
      <c r="N14" s="102" t="s">
        <v>609</v>
      </c>
      <c r="O14" s="26"/>
    </row>
    <row r="15" spans="1:15">
      <c r="A15" s="22">
        <v>5</v>
      </c>
      <c r="B15" s="23" t="s">
        <v>610</v>
      </c>
      <c r="C15" s="18" t="s">
        <v>611</v>
      </c>
      <c r="D15" s="19" t="s">
        <v>157</v>
      </c>
      <c r="E15" s="24">
        <v>80</v>
      </c>
      <c r="F15" s="20">
        <f t="shared" si="0"/>
        <v>81</v>
      </c>
      <c r="G15" s="25"/>
      <c r="H15" s="25" t="s">
        <v>159</v>
      </c>
      <c r="I15" s="25"/>
      <c r="J15" s="25"/>
      <c r="K15" s="25"/>
      <c r="L15" s="25"/>
      <c r="M15" s="25"/>
      <c r="N15" s="102" t="s">
        <v>612</v>
      </c>
      <c r="O15" s="26" t="s">
        <v>613</v>
      </c>
    </row>
    <row r="16" spans="1:15">
      <c r="A16" s="22">
        <v>6</v>
      </c>
      <c r="B16" s="23" t="s">
        <v>614</v>
      </c>
      <c r="C16" s="18" t="s">
        <v>615</v>
      </c>
      <c r="D16" s="19" t="s">
        <v>157</v>
      </c>
      <c r="E16" s="24">
        <v>120</v>
      </c>
      <c r="F16" s="20">
        <f t="shared" si="0"/>
        <v>121</v>
      </c>
      <c r="G16" s="25"/>
      <c r="H16" s="25" t="s">
        <v>159</v>
      </c>
      <c r="I16" s="25"/>
      <c r="J16" s="25"/>
      <c r="K16" s="25"/>
      <c r="L16" s="25"/>
      <c r="M16" s="25"/>
      <c r="N16" s="102" t="s">
        <v>616</v>
      </c>
      <c r="O16" s="26" t="s">
        <v>617</v>
      </c>
    </row>
    <row r="17" spans="1:15">
      <c r="A17" s="22">
        <v>7</v>
      </c>
      <c r="B17" s="23" t="s">
        <v>618</v>
      </c>
      <c r="C17" s="18" t="s">
        <v>619</v>
      </c>
      <c r="D17" s="19" t="s">
        <v>189</v>
      </c>
      <c r="E17" s="24">
        <v>1</v>
      </c>
      <c r="F17" s="20">
        <f t="shared" si="0"/>
        <v>2</v>
      </c>
      <c r="G17" s="25"/>
      <c r="H17" s="25"/>
      <c r="I17" s="25"/>
      <c r="J17" s="25"/>
      <c r="K17" s="25"/>
      <c r="L17" s="25"/>
      <c r="M17" s="25"/>
      <c r="N17" s="102" t="s">
        <v>620</v>
      </c>
      <c r="O17" s="26" t="s">
        <v>621</v>
      </c>
    </row>
    <row r="18" spans="1:15">
      <c r="A18" s="22">
        <v>8</v>
      </c>
      <c r="B18" s="23" t="s">
        <v>622</v>
      </c>
      <c r="C18" s="18" t="s">
        <v>623</v>
      </c>
      <c r="D18" s="19" t="s">
        <v>157</v>
      </c>
      <c r="E18" s="24">
        <v>8</v>
      </c>
      <c r="F18" s="20">
        <f t="shared" si="0"/>
        <v>9</v>
      </c>
      <c r="G18" s="25"/>
      <c r="H18" s="25"/>
      <c r="I18" s="25"/>
      <c r="J18" s="25"/>
      <c r="K18" s="25"/>
      <c r="L18" s="25"/>
      <c r="M18" s="25"/>
      <c r="N18" s="102" t="s">
        <v>624</v>
      </c>
      <c r="O18" s="26"/>
    </row>
    <row r="19" spans="1:15">
      <c r="A19" s="22">
        <v>9</v>
      </c>
      <c r="B19" s="23" t="s">
        <v>625</v>
      </c>
      <c r="C19" s="18" t="s">
        <v>626</v>
      </c>
      <c r="D19" s="19" t="s">
        <v>157</v>
      </c>
      <c r="E19" s="24">
        <v>100</v>
      </c>
      <c r="F19" s="20">
        <f t="shared" si="0"/>
        <v>101</v>
      </c>
      <c r="G19" s="25"/>
      <c r="H19" s="25"/>
      <c r="I19" s="25"/>
      <c r="J19" s="25"/>
      <c r="K19" s="25"/>
      <c r="L19" s="25"/>
      <c r="M19" s="25"/>
      <c r="N19" s="102" t="s">
        <v>627</v>
      </c>
      <c r="O19" s="26"/>
    </row>
    <row r="20" spans="1:15">
      <c r="A20" s="22">
        <v>10</v>
      </c>
      <c r="B20" s="23" t="s">
        <v>628</v>
      </c>
      <c r="C20" s="18" t="s">
        <v>629</v>
      </c>
      <c r="D20" s="19" t="s">
        <v>157</v>
      </c>
      <c r="E20" s="24">
        <v>64</v>
      </c>
      <c r="F20" s="20">
        <f t="shared" si="0"/>
        <v>65</v>
      </c>
      <c r="G20" s="25"/>
      <c r="H20" s="25"/>
      <c r="I20" s="25"/>
      <c r="J20" s="25"/>
      <c r="K20" s="25"/>
      <c r="L20" s="25"/>
      <c r="M20" s="25"/>
      <c r="N20" s="102"/>
      <c r="O20" s="18"/>
    </row>
    <row r="21" spans="1:15" ht="22.5">
      <c r="A21" s="22">
        <v>11</v>
      </c>
      <c r="B21" s="23" t="s">
        <v>630</v>
      </c>
      <c r="C21" s="18" t="s">
        <v>631</v>
      </c>
      <c r="D21" s="19" t="s">
        <v>164</v>
      </c>
      <c r="E21" s="24"/>
      <c r="F21" s="20">
        <f t="shared" si="0"/>
        <v>8</v>
      </c>
      <c r="G21" s="25"/>
      <c r="H21" s="25"/>
      <c r="I21" s="25"/>
      <c r="J21" s="25"/>
      <c r="K21" s="25"/>
      <c r="L21" s="25"/>
      <c r="M21" s="25"/>
      <c r="N21" s="102" t="s">
        <v>166</v>
      </c>
      <c r="O21" s="26" t="s">
        <v>632</v>
      </c>
    </row>
    <row r="22" spans="1:15">
      <c r="A22" s="22">
        <v>12</v>
      </c>
      <c r="B22" s="23" t="s">
        <v>633</v>
      </c>
      <c r="C22" s="18" t="s">
        <v>634</v>
      </c>
      <c r="D22" s="19" t="s">
        <v>164</v>
      </c>
      <c r="E22" s="24"/>
      <c r="F22" s="20">
        <f t="shared" si="0"/>
        <v>8</v>
      </c>
      <c r="G22" s="25"/>
      <c r="H22" s="25"/>
      <c r="I22" s="25"/>
      <c r="J22" s="25"/>
      <c r="K22" s="25"/>
      <c r="L22" s="25"/>
      <c r="M22" s="25"/>
      <c r="N22" s="102" t="s">
        <v>166</v>
      </c>
      <c r="O22" s="26" t="s">
        <v>635</v>
      </c>
    </row>
    <row r="23" spans="1:15">
      <c r="A23" s="22">
        <v>13</v>
      </c>
      <c r="B23" s="23" t="s">
        <v>636</v>
      </c>
      <c r="C23" s="18" t="s">
        <v>637</v>
      </c>
      <c r="D23" s="19" t="s">
        <v>189</v>
      </c>
      <c r="E23" s="24">
        <v>12</v>
      </c>
      <c r="F23" s="20">
        <f t="shared" si="0"/>
        <v>13</v>
      </c>
      <c r="G23" s="25"/>
      <c r="H23" s="25" t="s">
        <v>159</v>
      </c>
      <c r="I23" s="25"/>
      <c r="J23" s="25"/>
      <c r="K23" s="25"/>
      <c r="L23" s="25"/>
      <c r="M23" s="25"/>
      <c r="N23" s="102" t="s">
        <v>599</v>
      </c>
      <c r="O23" s="26"/>
    </row>
    <row r="24" spans="1:15">
      <c r="A24" s="22">
        <v>14</v>
      </c>
      <c r="B24" s="23" t="s">
        <v>638</v>
      </c>
      <c r="C24" s="18" t="s">
        <v>639</v>
      </c>
      <c r="D24" s="19" t="s">
        <v>189</v>
      </c>
      <c r="E24" s="24">
        <v>4</v>
      </c>
      <c r="F24" s="20">
        <f t="shared" si="0"/>
        <v>5</v>
      </c>
      <c r="G24" s="25"/>
      <c r="H24" s="25"/>
      <c r="I24" s="25"/>
      <c r="J24" s="25"/>
      <c r="K24" s="25"/>
      <c r="L24" s="25"/>
      <c r="M24" s="25"/>
      <c r="N24" s="102" t="s">
        <v>599</v>
      </c>
      <c r="O24" s="26" t="s">
        <v>640</v>
      </c>
    </row>
    <row r="25" spans="1:15" ht="49.5" customHeight="1">
      <c r="A25" s="22">
        <v>15</v>
      </c>
      <c r="B25" s="23" t="s">
        <v>641</v>
      </c>
      <c r="C25" s="18" t="s">
        <v>642</v>
      </c>
      <c r="D25" s="19" t="s">
        <v>189</v>
      </c>
      <c r="E25" s="24">
        <v>1</v>
      </c>
      <c r="F25" s="20">
        <f t="shared" si="0"/>
        <v>2</v>
      </c>
      <c r="G25" s="25"/>
      <c r="H25" s="25"/>
      <c r="I25" s="25"/>
      <c r="J25" s="25"/>
      <c r="K25" s="25"/>
      <c r="L25" s="25"/>
      <c r="M25" s="25"/>
      <c r="N25" s="102" t="s">
        <v>620</v>
      </c>
      <c r="O25" s="26" t="s">
        <v>643</v>
      </c>
    </row>
    <row r="26" spans="1:15">
      <c r="A26" s="22">
        <v>16</v>
      </c>
      <c r="B26" s="23" t="s">
        <v>644</v>
      </c>
      <c r="C26" s="18" t="s">
        <v>645</v>
      </c>
      <c r="D26" s="19" t="s">
        <v>189</v>
      </c>
      <c r="E26" s="24">
        <v>4</v>
      </c>
      <c r="F26" s="20">
        <f t="shared" si="0"/>
        <v>5</v>
      </c>
      <c r="G26" s="25"/>
      <c r="H26" s="25"/>
      <c r="I26" s="25"/>
      <c r="J26" s="25"/>
      <c r="K26" s="25"/>
      <c r="L26" s="25"/>
      <c r="M26" s="25"/>
      <c r="N26" s="102" t="s">
        <v>599</v>
      </c>
      <c r="O26" s="26" t="s">
        <v>646</v>
      </c>
    </row>
    <row r="27" spans="1:15">
      <c r="A27" s="22">
        <v>17</v>
      </c>
      <c r="B27" s="23" t="s">
        <v>647</v>
      </c>
      <c r="C27" s="18" t="s">
        <v>648</v>
      </c>
      <c r="D27" s="19" t="s">
        <v>189</v>
      </c>
      <c r="E27" s="24">
        <v>4</v>
      </c>
      <c r="F27" s="20">
        <f t="shared" si="0"/>
        <v>5</v>
      </c>
      <c r="G27" s="25"/>
      <c r="H27" s="25"/>
      <c r="I27" s="25"/>
      <c r="J27" s="25"/>
      <c r="K27" s="25"/>
      <c r="L27" s="25"/>
      <c r="M27" s="25"/>
      <c r="N27" s="102" t="s">
        <v>599</v>
      </c>
      <c r="O27" s="26" t="s">
        <v>649</v>
      </c>
    </row>
    <row r="28" spans="1:15">
      <c r="A28" s="22">
        <v>18</v>
      </c>
      <c r="B28" s="23" t="s">
        <v>650</v>
      </c>
      <c r="C28" s="18" t="s">
        <v>651</v>
      </c>
      <c r="D28" s="19" t="s">
        <v>189</v>
      </c>
      <c r="E28" s="24">
        <v>4</v>
      </c>
      <c r="F28" s="20">
        <f t="shared" si="0"/>
        <v>5</v>
      </c>
      <c r="G28" s="25"/>
      <c r="H28" s="25"/>
      <c r="I28" s="25"/>
      <c r="J28" s="25"/>
      <c r="K28" s="25"/>
      <c r="L28" s="25"/>
      <c r="M28" s="25"/>
      <c r="N28" s="102" t="s">
        <v>599</v>
      </c>
      <c r="O28" s="26" t="s">
        <v>652</v>
      </c>
    </row>
    <row r="29" spans="1:15">
      <c r="A29" s="22">
        <v>19</v>
      </c>
      <c r="B29" s="23" t="s">
        <v>653</v>
      </c>
      <c r="C29" s="18" t="s">
        <v>654</v>
      </c>
      <c r="D29" s="19" t="s">
        <v>189</v>
      </c>
      <c r="E29" s="24">
        <v>4</v>
      </c>
      <c r="F29" s="20">
        <f t="shared" si="0"/>
        <v>5</v>
      </c>
      <c r="G29" s="25"/>
      <c r="H29" s="25"/>
      <c r="I29" s="25"/>
      <c r="J29" s="25"/>
      <c r="K29" s="25"/>
      <c r="L29" s="25"/>
      <c r="M29" s="25"/>
      <c r="N29" s="102" t="s">
        <v>599</v>
      </c>
      <c r="O29" s="26" t="s">
        <v>655</v>
      </c>
    </row>
    <row r="30" spans="1:15">
      <c r="A30" s="22">
        <v>20</v>
      </c>
      <c r="B30" s="23" t="s">
        <v>656</v>
      </c>
      <c r="C30" s="18" t="s">
        <v>657</v>
      </c>
      <c r="D30" s="19" t="s">
        <v>189</v>
      </c>
      <c r="E30" s="24">
        <v>4</v>
      </c>
      <c r="F30" s="20">
        <f t="shared" si="0"/>
        <v>5</v>
      </c>
      <c r="G30" s="25"/>
      <c r="H30" s="25"/>
      <c r="I30" s="25"/>
      <c r="J30" s="25"/>
      <c r="K30" s="25"/>
      <c r="L30" s="25"/>
      <c r="M30" s="25"/>
      <c r="N30" s="102" t="s">
        <v>599</v>
      </c>
      <c r="O30" s="26" t="s">
        <v>658</v>
      </c>
    </row>
    <row r="31" spans="1:15">
      <c r="A31" s="22">
        <v>21</v>
      </c>
      <c r="B31" s="23" t="s">
        <v>659</v>
      </c>
      <c r="C31" s="18" t="s">
        <v>660</v>
      </c>
      <c r="D31" s="19" t="s">
        <v>189</v>
      </c>
      <c r="E31" s="24">
        <v>4</v>
      </c>
      <c r="F31" s="20">
        <f t="shared" si="0"/>
        <v>5</v>
      </c>
      <c r="G31" s="25"/>
      <c r="H31" s="25"/>
      <c r="I31" s="25"/>
      <c r="J31" s="25"/>
      <c r="K31" s="25"/>
      <c r="L31" s="25"/>
      <c r="M31" s="25"/>
      <c r="N31" s="102" t="s">
        <v>599</v>
      </c>
      <c r="O31" s="26" t="s">
        <v>661</v>
      </c>
    </row>
    <row r="32" spans="1:15">
      <c r="A32" s="22">
        <v>22</v>
      </c>
      <c r="B32" s="23" t="s">
        <v>662</v>
      </c>
      <c r="C32" s="18" t="s">
        <v>663</v>
      </c>
      <c r="D32" s="19" t="s">
        <v>189</v>
      </c>
      <c r="E32" s="24">
        <v>4</v>
      </c>
      <c r="F32" s="20">
        <f t="shared" si="0"/>
        <v>5</v>
      </c>
      <c r="G32" s="25"/>
      <c r="H32" s="25"/>
      <c r="I32" s="25"/>
      <c r="J32" s="25"/>
      <c r="K32" s="25"/>
      <c r="L32" s="25"/>
      <c r="M32" s="25"/>
      <c r="N32" s="102" t="s">
        <v>599</v>
      </c>
      <c r="O32" s="26" t="s">
        <v>664</v>
      </c>
    </row>
    <row r="33" spans="1:15">
      <c r="A33" s="22">
        <v>23</v>
      </c>
      <c r="B33" s="23" t="s">
        <v>665</v>
      </c>
      <c r="C33" s="18" t="s">
        <v>666</v>
      </c>
      <c r="D33" s="19" t="s">
        <v>189</v>
      </c>
      <c r="E33" s="24">
        <v>4</v>
      </c>
      <c r="F33" s="20">
        <f t="shared" si="0"/>
        <v>5</v>
      </c>
      <c r="G33" s="25"/>
      <c r="H33" s="25"/>
      <c r="I33" s="25"/>
      <c r="J33" s="25"/>
      <c r="K33" s="25"/>
      <c r="L33" s="25"/>
      <c r="M33" s="25"/>
      <c r="N33" s="102" t="s">
        <v>599</v>
      </c>
      <c r="O33" s="26" t="s">
        <v>667</v>
      </c>
    </row>
    <row r="34" spans="1:15">
      <c r="A34" s="22">
        <v>24</v>
      </c>
      <c r="B34" s="23" t="s">
        <v>668</v>
      </c>
      <c r="C34" s="18" t="s">
        <v>669</v>
      </c>
      <c r="D34" s="19" t="s">
        <v>189</v>
      </c>
      <c r="E34" s="24">
        <v>4</v>
      </c>
      <c r="F34" s="20">
        <f t="shared" si="0"/>
        <v>5</v>
      </c>
      <c r="G34" s="25"/>
      <c r="H34" s="25"/>
      <c r="I34" s="25"/>
      <c r="J34" s="25"/>
      <c r="K34" s="25"/>
      <c r="L34" s="25"/>
      <c r="M34" s="25"/>
      <c r="N34" s="102" t="s">
        <v>599</v>
      </c>
      <c r="O34" s="26" t="s">
        <v>670</v>
      </c>
    </row>
    <row r="35" spans="1:15">
      <c r="A35" s="22">
        <v>25</v>
      </c>
      <c r="B35" s="23" t="s">
        <v>671</v>
      </c>
      <c r="C35" s="18" t="s">
        <v>672</v>
      </c>
      <c r="D35" s="19" t="s">
        <v>189</v>
      </c>
      <c r="E35" s="24">
        <v>4</v>
      </c>
      <c r="F35" s="20">
        <f t="shared" si="0"/>
        <v>5</v>
      </c>
      <c r="G35" s="25"/>
      <c r="H35" s="25"/>
      <c r="I35" s="25"/>
      <c r="J35" s="25"/>
      <c r="K35" s="25"/>
      <c r="L35" s="25"/>
      <c r="M35" s="25"/>
      <c r="N35" s="102" t="s">
        <v>599</v>
      </c>
      <c r="O35" s="26" t="s">
        <v>673</v>
      </c>
    </row>
    <row r="36" spans="1:15">
      <c r="A36" s="22">
        <v>26</v>
      </c>
      <c r="B36" s="23" t="s">
        <v>674</v>
      </c>
      <c r="C36" s="18" t="s">
        <v>675</v>
      </c>
      <c r="D36" s="19" t="s">
        <v>157</v>
      </c>
      <c r="E36" s="24">
        <v>3</v>
      </c>
      <c r="F36" s="20">
        <f t="shared" si="0"/>
        <v>4</v>
      </c>
      <c r="G36" s="25"/>
      <c r="H36" s="25"/>
      <c r="I36" s="25"/>
      <c r="J36" s="25"/>
      <c r="K36" s="25"/>
      <c r="L36" s="25"/>
      <c r="M36" s="25"/>
      <c r="N36" s="102" t="s">
        <v>620</v>
      </c>
      <c r="O36" s="26" t="s">
        <v>676</v>
      </c>
    </row>
    <row r="37" spans="1:15">
      <c r="A37" s="22">
        <v>27</v>
      </c>
      <c r="B37" s="23" t="s">
        <v>677</v>
      </c>
      <c r="C37" s="18" t="s">
        <v>678</v>
      </c>
      <c r="D37" s="19" t="s">
        <v>157</v>
      </c>
      <c r="E37" s="24">
        <v>64</v>
      </c>
      <c r="F37" s="20">
        <f t="shared" si="0"/>
        <v>65</v>
      </c>
      <c r="G37" s="25"/>
      <c r="H37" s="25"/>
      <c r="I37" s="25"/>
      <c r="J37" s="25"/>
      <c r="K37" s="25"/>
      <c r="L37" s="25"/>
      <c r="M37" s="25"/>
      <c r="N37" s="102" t="s">
        <v>624</v>
      </c>
      <c r="O37" s="26"/>
    </row>
    <row r="38" spans="1:15">
      <c r="A38" s="22">
        <v>28</v>
      </c>
      <c r="B38" s="23" t="s">
        <v>679</v>
      </c>
      <c r="C38" s="18" t="s">
        <v>680</v>
      </c>
      <c r="D38" s="19" t="s">
        <v>157</v>
      </c>
      <c r="E38" s="24">
        <v>64</v>
      </c>
      <c r="F38" s="20">
        <f t="shared" si="0"/>
        <v>65</v>
      </c>
      <c r="G38" s="25"/>
      <c r="H38" s="25"/>
      <c r="I38" s="25"/>
      <c r="J38" s="25"/>
      <c r="K38" s="25"/>
      <c r="L38" s="25"/>
      <c r="M38" s="25"/>
      <c r="N38" s="102" t="s">
        <v>624</v>
      </c>
      <c r="O38" s="26"/>
    </row>
    <row r="39" spans="1:15">
      <c r="A39" s="22">
        <v>29</v>
      </c>
      <c r="B39" s="23" t="s">
        <v>681</v>
      </c>
      <c r="C39" s="18" t="s">
        <v>682</v>
      </c>
      <c r="D39" s="19" t="s">
        <v>157</v>
      </c>
      <c r="E39" s="24">
        <v>64</v>
      </c>
      <c r="F39" s="20">
        <f t="shared" si="0"/>
        <v>65</v>
      </c>
      <c r="G39" s="25"/>
      <c r="H39" s="25"/>
      <c r="I39" s="25"/>
      <c r="J39" s="25"/>
      <c r="K39" s="25"/>
      <c r="L39" s="25"/>
      <c r="M39" s="25"/>
      <c r="N39" s="102" t="s">
        <v>624</v>
      </c>
      <c r="O39" s="26"/>
    </row>
    <row r="40" spans="1:15">
      <c r="A40" s="22">
        <v>30</v>
      </c>
      <c r="B40" s="23" t="s">
        <v>683</v>
      </c>
      <c r="C40" s="18" t="s">
        <v>684</v>
      </c>
      <c r="D40" s="19" t="s">
        <v>157</v>
      </c>
      <c r="E40" s="24">
        <v>64</v>
      </c>
      <c r="F40" s="20">
        <f t="shared" si="0"/>
        <v>65</v>
      </c>
      <c r="G40" s="25"/>
      <c r="H40" s="25"/>
      <c r="I40" s="25"/>
      <c r="J40" s="25"/>
      <c r="K40" s="25"/>
      <c r="L40" s="25"/>
      <c r="M40" s="25"/>
      <c r="N40" s="102" t="s">
        <v>624</v>
      </c>
      <c r="O40" s="26"/>
    </row>
    <row r="41" spans="1:15">
      <c r="A41" s="22">
        <v>31</v>
      </c>
      <c r="B41" s="23" t="s">
        <v>685</v>
      </c>
      <c r="C41" s="18" t="s">
        <v>686</v>
      </c>
      <c r="D41" s="19" t="s">
        <v>157</v>
      </c>
      <c r="E41" s="24">
        <v>64</v>
      </c>
      <c r="F41" s="20">
        <f t="shared" si="0"/>
        <v>65</v>
      </c>
      <c r="G41" s="25"/>
      <c r="H41" s="25"/>
      <c r="I41" s="25"/>
      <c r="J41" s="25"/>
      <c r="K41" s="25"/>
      <c r="L41" s="25"/>
      <c r="M41" s="25"/>
      <c r="N41" s="102" t="s">
        <v>624</v>
      </c>
      <c r="O41" s="26"/>
    </row>
    <row r="42" spans="1:15">
      <c r="A42" s="22">
        <v>32</v>
      </c>
      <c r="B42" s="284" t="s">
        <v>687</v>
      </c>
      <c r="C42" s="285" t="s">
        <v>688</v>
      </c>
      <c r="D42" s="286" t="s">
        <v>157</v>
      </c>
      <c r="E42" s="287">
        <v>64</v>
      </c>
      <c r="F42" s="288">
        <f t="shared" ref="F42:F46" si="1">IF(D42="varchar2",E42,IF(D42="number", 1+ROUNDUP(E42/2,0), IF(D42="date", 7, E42)))+IF(E42&gt;250,3,1)</f>
        <v>65</v>
      </c>
      <c r="G42" s="289"/>
      <c r="H42" s="289"/>
      <c r="I42" s="289"/>
      <c r="J42" s="289"/>
      <c r="K42" s="289"/>
      <c r="L42" s="289"/>
      <c r="M42" s="289"/>
      <c r="N42" s="290" t="s">
        <v>624</v>
      </c>
      <c r="O42" s="291"/>
    </row>
    <row r="43" spans="1:15">
      <c r="A43" s="22">
        <v>33</v>
      </c>
      <c r="B43" s="284" t="s">
        <v>689</v>
      </c>
      <c r="C43" s="285" t="s">
        <v>690</v>
      </c>
      <c r="D43" s="286" t="s">
        <v>157</v>
      </c>
      <c r="E43" s="287">
        <v>64</v>
      </c>
      <c r="F43" s="288">
        <f t="shared" si="1"/>
        <v>65</v>
      </c>
      <c r="G43" s="289"/>
      <c r="H43" s="289"/>
      <c r="I43" s="289"/>
      <c r="J43" s="289"/>
      <c r="K43" s="289"/>
      <c r="L43" s="289"/>
      <c r="M43" s="289"/>
      <c r="N43" s="290" t="s">
        <v>624</v>
      </c>
      <c r="O43" s="291"/>
    </row>
    <row r="44" spans="1:15">
      <c r="A44" s="22">
        <v>34</v>
      </c>
      <c r="B44" s="284" t="s">
        <v>691</v>
      </c>
      <c r="C44" s="285" t="s">
        <v>692</v>
      </c>
      <c r="D44" s="286" t="s">
        <v>157</v>
      </c>
      <c r="E44" s="287">
        <v>64</v>
      </c>
      <c r="F44" s="288">
        <f t="shared" si="1"/>
        <v>65</v>
      </c>
      <c r="G44" s="289"/>
      <c r="H44" s="289"/>
      <c r="I44" s="289"/>
      <c r="J44" s="289"/>
      <c r="K44" s="289"/>
      <c r="L44" s="289"/>
      <c r="M44" s="289"/>
      <c r="N44" s="290" t="s">
        <v>624</v>
      </c>
      <c r="O44" s="291"/>
    </row>
    <row r="45" spans="1:15">
      <c r="A45" s="22">
        <v>35</v>
      </c>
      <c r="B45" s="284" t="s">
        <v>693</v>
      </c>
      <c r="C45" s="285" t="s">
        <v>694</v>
      </c>
      <c r="D45" s="286" t="s">
        <v>157</v>
      </c>
      <c r="E45" s="287">
        <v>64</v>
      </c>
      <c r="F45" s="288">
        <f t="shared" si="1"/>
        <v>65</v>
      </c>
      <c r="G45" s="289"/>
      <c r="H45" s="289"/>
      <c r="I45" s="289"/>
      <c r="J45" s="289"/>
      <c r="K45" s="289"/>
      <c r="L45" s="289"/>
      <c r="M45" s="289"/>
      <c r="N45" s="290" t="s">
        <v>624</v>
      </c>
      <c r="O45" s="291"/>
    </row>
    <row r="46" spans="1:15">
      <c r="A46" s="22">
        <v>36</v>
      </c>
      <c r="B46" s="284" t="s">
        <v>695</v>
      </c>
      <c r="C46" s="285" t="s">
        <v>696</v>
      </c>
      <c r="D46" s="286" t="s">
        <v>157</v>
      </c>
      <c r="E46" s="287">
        <v>64</v>
      </c>
      <c r="F46" s="288">
        <f t="shared" si="1"/>
        <v>65</v>
      </c>
      <c r="G46" s="289"/>
      <c r="H46" s="289"/>
      <c r="I46" s="289"/>
      <c r="J46" s="289"/>
      <c r="K46" s="289"/>
      <c r="L46" s="289"/>
      <c r="M46" s="289"/>
      <c r="N46" s="290" t="s">
        <v>624</v>
      </c>
      <c r="O46" s="291"/>
    </row>
    <row r="47" spans="1:15">
      <c r="A47" s="22">
        <v>37</v>
      </c>
      <c r="B47" s="23" t="s">
        <v>697</v>
      </c>
      <c r="C47" s="18" t="s">
        <v>698</v>
      </c>
      <c r="D47" s="19" t="s">
        <v>157</v>
      </c>
      <c r="E47" s="24">
        <v>64</v>
      </c>
      <c r="F47" s="20">
        <f t="shared" si="0"/>
        <v>65</v>
      </c>
      <c r="G47" s="25"/>
      <c r="H47" s="25"/>
      <c r="I47" s="25"/>
      <c r="J47" s="25"/>
      <c r="K47" s="25"/>
      <c r="L47" s="25"/>
      <c r="M47" s="25"/>
      <c r="N47" s="102" t="s">
        <v>624</v>
      </c>
      <c r="O47" s="26"/>
    </row>
    <row r="48" spans="1:15">
      <c r="A48" s="22">
        <v>38</v>
      </c>
      <c r="B48" s="23" t="s">
        <v>699</v>
      </c>
      <c r="C48" s="18" t="s">
        <v>700</v>
      </c>
      <c r="D48" s="19" t="s">
        <v>157</v>
      </c>
      <c r="E48" s="24">
        <v>64</v>
      </c>
      <c r="F48" s="20">
        <f t="shared" si="0"/>
        <v>65</v>
      </c>
      <c r="G48" s="25"/>
      <c r="H48" s="25"/>
      <c r="I48" s="25"/>
      <c r="J48" s="25"/>
      <c r="K48" s="25"/>
      <c r="L48" s="25"/>
      <c r="M48" s="25"/>
      <c r="N48" s="102" t="s">
        <v>624</v>
      </c>
      <c r="O48" s="26"/>
    </row>
    <row r="49" spans="1:15">
      <c r="A49" s="22">
        <v>39</v>
      </c>
      <c r="B49" s="23" t="s">
        <v>701</v>
      </c>
      <c r="C49" s="18" t="s">
        <v>702</v>
      </c>
      <c r="D49" s="19" t="s">
        <v>157</v>
      </c>
      <c r="E49" s="24">
        <v>64</v>
      </c>
      <c r="F49" s="20">
        <f>IF(D49="varchar2",E49,IF(D49="number", 1+ROUNDUP(E49/2,0), IF(D49="date", 7, E49)))+IF(E49&gt;250,3,1)</f>
        <v>65</v>
      </c>
      <c r="G49" s="25"/>
      <c r="H49" s="25"/>
      <c r="I49" s="25"/>
      <c r="J49" s="25"/>
      <c r="K49" s="25"/>
      <c r="L49" s="25"/>
      <c r="M49" s="25"/>
      <c r="N49" s="102" t="s">
        <v>624</v>
      </c>
      <c r="O49" s="26"/>
    </row>
    <row r="50" spans="1:15">
      <c r="A50" s="22">
        <v>40</v>
      </c>
      <c r="B50" s="23" t="s">
        <v>703</v>
      </c>
      <c r="C50" s="18" t="s">
        <v>704</v>
      </c>
      <c r="D50" s="19" t="s">
        <v>157</v>
      </c>
      <c r="E50" s="24">
        <v>64</v>
      </c>
      <c r="F50" s="20">
        <f>IF(D50="varchar2",E50,IF(D50="number", 1+ROUNDUP(E50/2,0), IF(D50="date", 7, E50)))+IF(E50&gt;250,3,1)</f>
        <v>65</v>
      </c>
      <c r="G50" s="25"/>
      <c r="H50" s="25"/>
      <c r="I50" s="25"/>
      <c r="J50" s="25"/>
      <c r="K50" s="25"/>
      <c r="L50" s="25"/>
      <c r="M50" s="25"/>
      <c r="N50" s="102" t="s">
        <v>624</v>
      </c>
      <c r="O50" s="26"/>
    </row>
    <row r="51" spans="1:15">
      <c r="A51" s="22">
        <v>41</v>
      </c>
      <c r="B51" s="23" t="s">
        <v>705</v>
      </c>
      <c r="C51" s="18" t="s">
        <v>706</v>
      </c>
      <c r="D51" s="19" t="s">
        <v>157</v>
      </c>
      <c r="E51" s="24">
        <v>64</v>
      </c>
      <c r="F51" s="20">
        <f>IF(D51="varchar2",E51,IF(D51="number", 1+ROUNDUP(E51/2,0), IF(D51="date", 7, E51)))+IF(E51&gt;250,3,1)</f>
        <v>65</v>
      </c>
      <c r="G51" s="25"/>
      <c r="H51" s="25"/>
      <c r="I51" s="25"/>
      <c r="J51" s="25"/>
      <c r="K51" s="25"/>
      <c r="L51" s="25"/>
      <c r="M51" s="25"/>
      <c r="N51" s="102" t="s">
        <v>624</v>
      </c>
      <c r="O51" s="26"/>
    </row>
    <row r="52" spans="1:15">
      <c r="A52" s="22">
        <v>42</v>
      </c>
      <c r="B52" s="23" t="s">
        <v>707</v>
      </c>
      <c r="C52" s="18" t="s">
        <v>708</v>
      </c>
      <c r="D52" s="19" t="s">
        <v>157</v>
      </c>
      <c r="E52" s="24">
        <v>64</v>
      </c>
      <c r="F52" s="20">
        <f>IF(D52="varchar2",E52,IF(D52="number", 1+ROUNDUP(E52/2,0), IF(D52="date", 7, E52)))+IF(E52&gt;250,3,1)</f>
        <v>65</v>
      </c>
      <c r="G52" s="25"/>
      <c r="H52" s="25"/>
      <c r="I52" s="25"/>
      <c r="J52" s="25"/>
      <c r="K52" s="25"/>
      <c r="L52" s="25"/>
      <c r="M52" s="25"/>
      <c r="N52" s="102" t="s">
        <v>624</v>
      </c>
      <c r="O52" s="26"/>
    </row>
    <row r="53" spans="1:15" s="292" customFormat="1">
      <c r="A53" s="22">
        <v>43</v>
      </c>
      <c r="B53" s="284" t="s">
        <v>709</v>
      </c>
      <c r="C53" s="285" t="s">
        <v>710</v>
      </c>
      <c r="D53" s="286" t="s">
        <v>157</v>
      </c>
      <c r="E53" s="287">
        <v>64</v>
      </c>
      <c r="F53" s="288">
        <f t="shared" ref="F53:F54" si="2">IF(D53="varchar2",E53,IF(D53="number", 1+ROUNDUP(E53/2,0), IF(D53="date", 7, E53)))+IF(E53&gt;250,3,1)</f>
        <v>65</v>
      </c>
      <c r="G53" s="289"/>
      <c r="H53" s="289"/>
      <c r="I53" s="289"/>
      <c r="J53" s="289"/>
      <c r="K53" s="289"/>
      <c r="L53" s="289"/>
      <c r="M53" s="289"/>
      <c r="N53" s="290" t="s">
        <v>624</v>
      </c>
      <c r="O53" s="291"/>
    </row>
    <row r="54" spans="1:15" s="292" customFormat="1">
      <c r="A54" s="22">
        <v>44</v>
      </c>
      <c r="B54" s="284" t="s">
        <v>711</v>
      </c>
      <c r="C54" s="285" t="s">
        <v>712</v>
      </c>
      <c r="D54" s="286" t="s">
        <v>157</v>
      </c>
      <c r="E54" s="287">
        <v>64</v>
      </c>
      <c r="F54" s="288">
        <f t="shared" si="2"/>
        <v>65</v>
      </c>
      <c r="G54" s="289"/>
      <c r="H54" s="289"/>
      <c r="I54" s="289"/>
      <c r="J54" s="289"/>
      <c r="K54" s="289"/>
      <c r="L54" s="289"/>
      <c r="M54" s="289"/>
      <c r="N54" s="290" t="s">
        <v>624</v>
      </c>
      <c r="O54" s="291"/>
    </row>
    <row r="55" spans="1:15" s="292" customFormat="1">
      <c r="A55" s="22">
        <v>45</v>
      </c>
      <c r="B55" s="284" t="s">
        <v>713</v>
      </c>
      <c r="C55" s="285" t="s">
        <v>714</v>
      </c>
      <c r="D55" s="286" t="s">
        <v>157</v>
      </c>
      <c r="E55" s="287">
        <v>64</v>
      </c>
      <c r="F55" s="288">
        <f>IF(D55="varchar2",E55,IF(D55="number", 1+ROUNDUP(E55/2,0), IF(D55="date", 7, E55)))+IF(E55&gt;250,3,1)</f>
        <v>65</v>
      </c>
      <c r="G55" s="289"/>
      <c r="H55" s="289"/>
      <c r="I55" s="289"/>
      <c r="J55" s="289"/>
      <c r="K55" s="289"/>
      <c r="L55" s="289"/>
      <c r="M55" s="289"/>
      <c r="N55" s="290" t="s">
        <v>624</v>
      </c>
      <c r="O55" s="291"/>
    </row>
    <row r="56" spans="1:15" s="292" customFormat="1">
      <c r="A56" s="22">
        <v>46</v>
      </c>
      <c r="B56" s="284" t="s">
        <v>715</v>
      </c>
      <c r="C56" s="285" t="s">
        <v>716</v>
      </c>
      <c r="D56" s="286" t="s">
        <v>157</v>
      </c>
      <c r="E56" s="287">
        <v>64</v>
      </c>
      <c r="F56" s="288">
        <f>IF(D56="varchar2",E56,IF(D56="number", 1+ROUNDUP(E56/2,0), IF(D56="date", 7, E56)))+IF(E56&gt;250,3,1)</f>
        <v>65</v>
      </c>
      <c r="G56" s="289"/>
      <c r="H56" s="289"/>
      <c r="I56" s="289"/>
      <c r="J56" s="289"/>
      <c r="K56" s="289"/>
      <c r="L56" s="289"/>
      <c r="M56" s="289"/>
      <c r="N56" s="290" t="s">
        <v>624</v>
      </c>
      <c r="O56" s="291"/>
    </row>
    <row r="57" spans="1:15" s="292" customFormat="1">
      <c r="A57" s="22">
        <v>47</v>
      </c>
      <c r="B57" s="284" t="s">
        <v>717</v>
      </c>
      <c r="C57" s="285" t="s">
        <v>718</v>
      </c>
      <c r="D57" s="286" t="s">
        <v>157</v>
      </c>
      <c r="E57" s="287">
        <v>64</v>
      </c>
      <c r="F57" s="288">
        <f>IF(D57="varchar2",E57,IF(D57="number", 1+ROUNDUP(E57/2,0), IF(D57="date", 7, E57)))+IF(E57&gt;250,3,1)</f>
        <v>65</v>
      </c>
      <c r="G57" s="289"/>
      <c r="H57" s="289"/>
      <c r="I57" s="289"/>
      <c r="J57" s="289"/>
      <c r="K57" s="289"/>
      <c r="L57" s="289"/>
      <c r="M57" s="289"/>
      <c r="N57" s="290" t="s">
        <v>624</v>
      </c>
      <c r="O57" s="291"/>
    </row>
    <row r="58" spans="1:15" s="292" customFormat="1">
      <c r="A58" s="22">
        <v>48</v>
      </c>
      <c r="B58" s="284" t="s">
        <v>719</v>
      </c>
      <c r="C58" s="285" t="s">
        <v>720</v>
      </c>
      <c r="D58" s="286" t="s">
        <v>157</v>
      </c>
      <c r="E58" s="287">
        <v>64</v>
      </c>
      <c r="F58" s="288">
        <f>IF(D58="varchar2",E58,IF(D58="number", 1+ROUNDUP(E58/2,0), IF(D58="date", 7, E58)))+IF(E58&gt;250,3,1)</f>
        <v>65</v>
      </c>
      <c r="G58" s="289"/>
      <c r="H58" s="289"/>
      <c r="I58" s="289"/>
      <c r="J58" s="289"/>
      <c r="K58" s="289"/>
      <c r="L58" s="289"/>
      <c r="M58" s="289"/>
      <c r="N58" s="290" t="s">
        <v>624</v>
      </c>
      <c r="O58" s="291"/>
    </row>
    <row r="59" spans="1:15" ht="45">
      <c r="A59" s="22">
        <v>49</v>
      </c>
      <c r="B59" s="21" t="s">
        <v>721</v>
      </c>
      <c r="C59" s="41" t="s">
        <v>722</v>
      </c>
      <c r="D59" s="30" t="s">
        <v>189</v>
      </c>
      <c r="E59" s="28">
        <v>1</v>
      </c>
      <c r="F59" s="20">
        <f>IF(D59="varchar2",E59,IF(D59="number", 1+ROUNDUP(E59/2,0), IF(D59="date", 7, E59)))+IF(E59&gt;250,3,1)</f>
        <v>2</v>
      </c>
      <c r="G59" s="19"/>
      <c r="H59" s="19"/>
      <c r="I59" s="25"/>
      <c r="J59" s="19"/>
      <c r="K59" s="19"/>
      <c r="L59" s="19"/>
      <c r="M59" s="19"/>
      <c r="N59" s="101" t="s">
        <v>723</v>
      </c>
      <c r="O59" s="17" t="s">
        <v>724</v>
      </c>
    </row>
    <row r="60" spans="1:15" ht="67.5">
      <c r="A60" s="22">
        <v>50</v>
      </c>
      <c r="B60" s="21" t="s">
        <v>725</v>
      </c>
      <c r="C60" s="16" t="s">
        <v>726</v>
      </c>
      <c r="D60" s="30" t="s">
        <v>189</v>
      </c>
      <c r="E60" s="28">
        <v>1</v>
      </c>
      <c r="F60" s="20"/>
      <c r="G60" s="19"/>
      <c r="H60" s="19"/>
      <c r="I60" s="25"/>
      <c r="J60" s="19"/>
      <c r="K60" s="19"/>
      <c r="L60" s="19"/>
      <c r="M60" s="19"/>
      <c r="N60" s="101" t="s">
        <v>723</v>
      </c>
      <c r="O60" s="17" t="s">
        <v>727</v>
      </c>
    </row>
    <row r="61" spans="1:15" ht="56.25">
      <c r="A61" s="22">
        <v>51</v>
      </c>
      <c r="B61" s="21" t="s">
        <v>728</v>
      </c>
      <c r="C61" s="16" t="s">
        <v>729</v>
      </c>
      <c r="D61" s="30" t="s">
        <v>189</v>
      </c>
      <c r="E61" s="28">
        <v>1</v>
      </c>
      <c r="F61" s="20"/>
      <c r="G61" s="19"/>
      <c r="H61" s="19"/>
      <c r="I61" s="25"/>
      <c r="J61" s="19"/>
      <c r="K61" s="19"/>
      <c r="L61" s="19"/>
      <c r="M61" s="19"/>
      <c r="N61" s="101" t="s">
        <v>723</v>
      </c>
      <c r="O61" s="17" t="s">
        <v>730</v>
      </c>
    </row>
    <row r="62" spans="1:15" s="216" customFormat="1" ht="45">
      <c r="A62" s="22">
        <v>52</v>
      </c>
      <c r="B62" s="218" t="s">
        <v>731</v>
      </c>
      <c r="C62" s="217" t="s">
        <v>732</v>
      </c>
      <c r="D62" s="219" t="s">
        <v>189</v>
      </c>
      <c r="E62" s="220">
        <v>1</v>
      </c>
      <c r="F62" s="213"/>
      <c r="G62" s="211"/>
      <c r="H62" s="211"/>
      <c r="I62" s="132"/>
      <c r="J62" s="211"/>
      <c r="K62" s="211"/>
      <c r="L62" s="211"/>
      <c r="M62" s="211"/>
      <c r="N62" s="221" t="s">
        <v>733</v>
      </c>
      <c r="O62" s="222" t="s">
        <v>734</v>
      </c>
    </row>
    <row r="63" spans="1:15" s="242" customFormat="1" ht="45">
      <c r="A63" s="22">
        <v>53</v>
      </c>
      <c r="B63" s="234" t="s">
        <v>735</v>
      </c>
      <c r="C63" s="233" t="s">
        <v>736</v>
      </c>
      <c r="D63" s="235" t="s">
        <v>189</v>
      </c>
      <c r="E63" s="236">
        <v>1</v>
      </c>
      <c r="F63" s="237"/>
      <c r="G63" s="238"/>
      <c r="H63" s="238"/>
      <c r="I63" s="239"/>
      <c r="J63" s="238"/>
      <c r="K63" s="238"/>
      <c r="L63" s="238"/>
      <c r="M63" s="238"/>
      <c r="N63" s="240" t="s">
        <v>737</v>
      </c>
      <c r="O63" s="241" t="s">
        <v>738</v>
      </c>
    </row>
    <row r="64" spans="1:15" s="276" customFormat="1" ht="33.75">
      <c r="A64" s="16">
        <v>54</v>
      </c>
      <c r="B64" s="268" t="s">
        <v>739</v>
      </c>
      <c r="C64" s="267" t="s">
        <v>740</v>
      </c>
      <c r="D64" s="269" t="s">
        <v>189</v>
      </c>
      <c r="E64" s="270">
        <v>1</v>
      </c>
      <c r="F64" s="271"/>
      <c r="G64" s="272"/>
      <c r="H64" s="272"/>
      <c r="I64" s="273"/>
      <c r="J64" s="272"/>
      <c r="K64" s="272"/>
      <c r="L64" s="272"/>
      <c r="M64" s="272"/>
      <c r="N64" s="274" t="s">
        <v>741</v>
      </c>
      <c r="O64" s="275" t="s">
        <v>742</v>
      </c>
    </row>
    <row r="65" spans="1:15" s="292" customFormat="1" ht="49.5" customHeight="1">
      <c r="A65" s="16">
        <v>55</v>
      </c>
      <c r="B65" s="284" t="s">
        <v>743</v>
      </c>
      <c r="C65" s="285" t="s">
        <v>744</v>
      </c>
      <c r="D65" s="286" t="s">
        <v>157</v>
      </c>
      <c r="E65" s="287">
        <v>1</v>
      </c>
      <c r="F65" s="288">
        <f>IF(D65="varchar2",E65,IF(D65="number", 1+ROUNDUP(E65/2,0), IF(D65="date", 7, E65)))+IF(E65&gt;250,3,1)</f>
        <v>2</v>
      </c>
      <c r="G65" s="289"/>
      <c r="H65" s="289"/>
      <c r="I65" s="289"/>
      <c r="J65" s="289"/>
      <c r="K65" s="289"/>
      <c r="L65" s="289"/>
      <c r="M65" s="289"/>
      <c r="N65" s="290" t="s">
        <v>745</v>
      </c>
      <c r="O65" s="291" t="s">
        <v>746</v>
      </c>
    </row>
    <row r="66" spans="1:15" s="292" customFormat="1" ht="64.5" customHeight="1">
      <c r="A66" s="16">
        <v>56</v>
      </c>
      <c r="B66" s="284" t="s">
        <v>747</v>
      </c>
      <c r="C66" s="285" t="s">
        <v>748</v>
      </c>
      <c r="D66" s="286" t="s">
        <v>157</v>
      </c>
      <c r="E66" s="287">
        <v>1</v>
      </c>
      <c r="F66" s="288">
        <f>IF(D66="varchar2",E66,IF(D66="number", 1+ROUNDUP(E66/2,0), IF(D66="date", 7, E66)))+IF(E66&gt;250,3,1)</f>
        <v>2</v>
      </c>
      <c r="G66" s="289"/>
      <c r="H66" s="289"/>
      <c r="I66" s="289"/>
      <c r="J66" s="289"/>
      <c r="K66" s="289"/>
      <c r="L66" s="289"/>
      <c r="M66" s="289"/>
      <c r="N66" s="290" t="s">
        <v>749</v>
      </c>
      <c r="O66" s="291" t="s">
        <v>750</v>
      </c>
    </row>
    <row r="67" spans="1:15">
      <c r="C67" s="3"/>
      <c r="D67" s="4"/>
      <c r="E67" s="3"/>
      <c r="F67" s="3"/>
      <c r="H67" s="4"/>
      <c r="I67" s="85"/>
      <c r="J67" s="4"/>
      <c r="K67" s="4"/>
      <c r="L67" s="4"/>
      <c r="M67" s="4"/>
    </row>
    <row r="68" spans="1:15">
      <c r="C68" s="3"/>
      <c r="D68" s="4"/>
      <c r="E68" s="3"/>
      <c r="F68" s="3"/>
      <c r="H68" s="4"/>
      <c r="I68" s="85"/>
      <c r="J68" s="4"/>
      <c r="K68" s="4"/>
      <c r="L68" s="4"/>
      <c r="M68" s="4"/>
    </row>
    <row r="69" spans="1:15">
      <c r="C69" s="3"/>
      <c r="D69" s="4"/>
      <c r="E69" s="3"/>
      <c r="F69" s="3"/>
      <c r="H69" s="4"/>
      <c r="I69" s="85"/>
      <c r="J69" s="4"/>
      <c r="K69" s="4"/>
      <c r="L69" s="4"/>
      <c r="M69" s="4"/>
    </row>
    <row r="70" spans="1:15">
      <c r="A70" s="11" t="s">
        <v>293</v>
      </c>
      <c r="C70" s="3"/>
      <c r="I70" s="85"/>
    </row>
    <row r="71" spans="1:15">
      <c r="I71" s="85"/>
    </row>
    <row r="72" spans="1:15">
      <c r="B72" s="31" t="s">
        <v>294</v>
      </c>
      <c r="C72" s="31" t="s">
        <v>295</v>
      </c>
      <c r="D72" s="32" t="s">
        <v>296</v>
      </c>
      <c r="I72" s="85"/>
    </row>
    <row r="73" spans="1:15">
      <c r="B73" s="33"/>
      <c r="C73" s="34"/>
      <c r="D73" s="35"/>
      <c r="I73" s="85"/>
    </row>
    <row r="74" spans="1:15">
      <c r="B74" s="33">
        <v>39584</v>
      </c>
      <c r="C74" s="31" t="s">
        <v>9</v>
      </c>
      <c r="D74" s="32" t="s">
        <v>297</v>
      </c>
      <c r="I74" s="85"/>
    </row>
    <row r="75" spans="1:15">
      <c r="B75" s="33">
        <v>41456</v>
      </c>
      <c r="C75" s="31" t="s">
        <v>34</v>
      </c>
      <c r="D75" s="32" t="s">
        <v>751</v>
      </c>
      <c r="I75" s="85"/>
    </row>
    <row r="76" spans="1:15">
      <c r="B76" s="129">
        <v>43705</v>
      </c>
      <c r="C76" s="130" t="s">
        <v>45</v>
      </c>
      <c r="D76" s="131" t="s">
        <v>752</v>
      </c>
      <c r="I76" s="85"/>
    </row>
    <row r="77" spans="1:15">
      <c r="B77" s="129"/>
      <c r="C77" s="130"/>
      <c r="D77" s="131" t="s">
        <v>753</v>
      </c>
      <c r="I77" s="85"/>
    </row>
    <row r="78" spans="1:15">
      <c r="B78" s="129"/>
      <c r="C78" s="130"/>
      <c r="D78" s="131" t="s">
        <v>754</v>
      </c>
      <c r="I78" s="87"/>
    </row>
    <row r="79" spans="1:15" s="242" customFormat="1">
      <c r="A79" s="243"/>
      <c r="B79" s="244">
        <v>43759</v>
      </c>
      <c r="C79" s="245" t="s">
        <v>45</v>
      </c>
      <c r="D79" s="246" t="s">
        <v>752</v>
      </c>
      <c r="G79" s="247"/>
      <c r="H79" s="247"/>
      <c r="I79" s="248"/>
      <c r="J79" s="247"/>
      <c r="K79" s="247"/>
      <c r="L79" s="247"/>
      <c r="M79" s="247"/>
      <c r="N79" s="249"/>
    </row>
    <row r="80" spans="1:15" s="242" customFormat="1">
      <c r="A80" s="243"/>
      <c r="B80" s="244"/>
      <c r="C80" s="245"/>
      <c r="D80" s="246" t="s">
        <v>755</v>
      </c>
      <c r="G80" s="247"/>
      <c r="H80" s="247"/>
      <c r="I80" s="248"/>
      <c r="J80" s="247"/>
      <c r="K80" s="247"/>
      <c r="L80" s="247"/>
      <c r="M80" s="247"/>
      <c r="N80" s="249"/>
    </row>
    <row r="81" spans="1:14" s="276" customFormat="1">
      <c r="A81" s="277"/>
      <c r="B81" s="278">
        <v>43808</v>
      </c>
      <c r="C81" s="279" t="s">
        <v>45</v>
      </c>
      <c r="D81" s="280" t="s">
        <v>756</v>
      </c>
      <c r="G81" s="281"/>
      <c r="H81" s="281"/>
      <c r="I81" s="282"/>
      <c r="J81" s="281"/>
      <c r="K81" s="281"/>
      <c r="L81" s="281"/>
      <c r="M81" s="281"/>
      <c r="N81" s="283"/>
    </row>
    <row r="82" spans="1:14" s="276" customFormat="1">
      <c r="A82" s="277"/>
      <c r="B82" s="278"/>
      <c r="C82" s="279"/>
      <c r="D82" s="280" t="s">
        <v>757</v>
      </c>
      <c r="G82" s="281"/>
      <c r="H82" s="281"/>
      <c r="I82" s="282"/>
      <c r="J82" s="281"/>
      <c r="K82" s="281"/>
      <c r="L82" s="281"/>
      <c r="M82" s="281"/>
      <c r="N82" s="283"/>
    </row>
    <row r="83" spans="1:14" s="276" customFormat="1">
      <c r="A83" s="277"/>
      <c r="B83" s="293">
        <v>45503</v>
      </c>
      <c r="C83" s="294" t="s">
        <v>55</v>
      </c>
      <c r="D83" s="295" t="s">
        <v>758</v>
      </c>
      <c r="E83" s="292"/>
      <c r="F83" s="292"/>
      <c r="G83" s="296"/>
      <c r="H83" s="296"/>
      <c r="I83" s="297"/>
      <c r="J83" s="296"/>
      <c r="K83" s="281"/>
      <c r="L83" s="281"/>
      <c r="M83" s="281"/>
      <c r="N83" s="283"/>
    </row>
    <row r="84" spans="1:14" s="276" customFormat="1">
      <c r="A84" s="277"/>
      <c r="B84" s="293"/>
      <c r="C84" s="294"/>
      <c r="D84" s="295" t="s">
        <v>759</v>
      </c>
      <c r="E84" s="292"/>
      <c r="F84" s="292"/>
      <c r="G84" s="296"/>
      <c r="H84" s="296"/>
      <c r="I84" s="297"/>
      <c r="J84" s="296"/>
      <c r="K84" s="281"/>
      <c r="L84" s="281"/>
      <c r="M84" s="281"/>
      <c r="N84" s="283"/>
    </row>
    <row r="85" spans="1:14">
      <c r="B85" s="34"/>
      <c r="C85" s="34"/>
      <c r="D85" s="295" t="s">
        <v>760</v>
      </c>
    </row>
    <row r="86" spans="1:14">
      <c r="D86" s="295" t="s">
        <v>761</v>
      </c>
    </row>
    <row r="87" spans="1:14">
      <c r="D87" s="295" t="s">
        <v>762</v>
      </c>
    </row>
  </sheetData>
  <mergeCells count="23">
    <mergeCell ref="J3:K3"/>
    <mergeCell ref="L2:M2"/>
    <mergeCell ref="L3:M3"/>
    <mergeCell ref="J2:K2"/>
    <mergeCell ref="D9:D10"/>
    <mergeCell ref="F9:F10"/>
    <mergeCell ref="J9:J10"/>
    <mergeCell ref="A9:A10"/>
    <mergeCell ref="O9:O10"/>
    <mergeCell ref="K9:M9"/>
    <mergeCell ref="B2:C2"/>
    <mergeCell ref="B3:C3"/>
    <mergeCell ref="A5:M5"/>
    <mergeCell ref="A6:M6"/>
    <mergeCell ref="E9:E10"/>
    <mergeCell ref="I9:I10"/>
    <mergeCell ref="D2:I2"/>
    <mergeCell ref="N9:N10"/>
    <mergeCell ref="B9:B10"/>
    <mergeCell ref="C9:C10"/>
    <mergeCell ref="D3:I3"/>
    <mergeCell ref="G9:G10"/>
    <mergeCell ref="H9:H10"/>
  </mergeCells>
  <phoneticPr fontId="14"/>
  <dataValidations disablePrompts="1" count="1">
    <dataValidation type="list" allowBlank="1" showInputMessage="1" showErrorMessage="1" sqref="J3" xr:uid="{32CAD586-5EA4-4F34-88DC-9F75424B137A}">
      <formula1>ENTITY_TYPE</formula1>
    </dataValidation>
  </dataValidations>
  <pageMargins left="0.39370078740157483" right="0.39370078740157483" top="0.98425196850393704" bottom="0.78740157480314965" header="0.51181102362204722" footer="0.51181102362204722"/>
  <pageSetup paperSize="9" scale="59" fitToHeight="6" orientation="portrait" r:id="rId1"/>
  <headerFooter alignWithMargins="0">
    <oddHeader>&amp;L&amp;8文書&amp;"Arial,標準"ID: A201
&amp;"ＭＳ Ｐゴシック,標準"印刷日&amp;"Arial,標準": &amp;D&amp;C&amp;14&amp;Uテーブル定義書</oddHeader>
    <oddFooter>&amp;L&amp;8ファイル名：&amp;"Arial,標準" &amp;F&amp;C&amp;"Arial,標準"&amp;8&amp;P/&amp;N&amp;R&amp;8
&amp;"Arial,標準"Copyright (C) 2006-2011 Océ-Japan Corporation all right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2" ma:contentTypeDescription="新しいドキュメントを作成します。" ma:contentTypeScope="" ma:versionID="872219d955a63b52b0cdfe58e2f3d150">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36af75293b1e1a7dea08aabfdb9711c0"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E64EE5-4BF2-47FE-BF38-B07630BDB6EC}"/>
</file>

<file path=customXml/itemProps2.xml><?xml version="1.0" encoding="utf-8"?>
<ds:datastoreItem xmlns:ds="http://schemas.openxmlformats.org/officeDocument/2006/customXml" ds:itemID="{A2411547-6BBB-4AD9-83A5-279C0BC27703}"/>
</file>

<file path=customXml/itemProps3.xml><?xml version="1.0" encoding="utf-8"?>
<ds:datastoreItem xmlns:ds="http://schemas.openxmlformats.org/officeDocument/2006/customXml" ds:itemID="{C822FBBA-7065-4204-9EB2-5902DAFB53DA}"/>
</file>

<file path=docProps/app.xml><?xml version="1.0" encoding="utf-8"?>
<Properties xmlns="http://schemas.openxmlformats.org/officeDocument/2006/extended-properties" xmlns:vt="http://schemas.openxmlformats.org/officeDocument/2006/docPropsVTypes">
  <Application>Microsoft Excel Online</Application>
  <Manager/>
  <Company>oceJapan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Y.eto</dc:creator>
  <cp:keywords/>
  <dc:description/>
  <cp:lastModifiedBy>田中　克昌</cp:lastModifiedBy>
  <cp:revision/>
  <dcterms:created xsi:type="dcterms:W3CDTF">2007-07-11T01:30:47Z</dcterms:created>
  <dcterms:modified xsi:type="dcterms:W3CDTF">2024-07-31T11:08:59Z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