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ocuments\ITCHA\Modulos\Diseños de Sistemas Informaticos\Trabajo de graduacion\Document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C5" i="7"/>
  <c r="C9" i="7"/>
  <c r="B9" i="7" s="1"/>
  <c r="F9" i="7" s="1"/>
  <c r="E5" i="7" l="1"/>
  <c r="E9" i="7"/>
  <c r="C10" i="7"/>
  <c r="E7" i="7" l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<sst xmlns="http://schemas.openxmlformats.org/spreadsheetml/2006/main" count="128" uniqueCount="76">
  <si>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</si>
  <si>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</si>
  <si>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</si>
  <si>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</si>
  <si>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</si>
  <si>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</si>
  <si>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</si>
  <si>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</si>
  <si>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</si>
  <si>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</si>
  <si>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</si>
  <si>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</si>
  <si>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</si>
  <si>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</si>
  <si>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</si>
  <si>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</si>
  <si>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</si>
  <si>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</si>
  <si>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</si>
  <si>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</si>
  <si>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</si>
  <si>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</si>
  <si>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</si>
  <si>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</si>
  <si>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</si>
  <si>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</si>
  <si>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</si>
  <si>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</si>
  <si>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</si>
  <si>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</si>
  <si>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</si>
  <si>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</si>
  <si>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</si>
  <si>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</si>
  <si>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</si>
  <si>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</si>
  <si>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</si>
  <si>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</si>
  <si>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</si>
  <si>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Implementacion de un sistema informnatico de registro de compras y ventas para el negocio Tecniagro Los Tres Potrillos</t>
  </si>
  <si>
    <t xml:space="preserve">implementacion de ventas </t>
  </si>
  <si>
    <t>Poder realizar ventas y llevar el control</t>
  </si>
  <si>
    <t>Se llevara un control de los proveedores que al que el negocio le compra sus productos</t>
  </si>
  <si>
    <t>HU10</t>
  </si>
  <si>
    <t>HU11</t>
  </si>
  <si>
    <t>HU12</t>
  </si>
  <si>
    <t>HU13</t>
  </si>
  <si>
    <t>HU14</t>
  </si>
  <si>
    <t xml:space="preserve">asignacion de los roles del sistema </t>
  </si>
  <si>
    <t>implemetacion y configuracion de la base de datos.</t>
  </si>
  <si>
    <t>Implementar gestion de usuarios.</t>
  </si>
  <si>
    <t>Presentar la creacion y configuracion correcta del sistema.</t>
  </si>
  <si>
    <t>configurar y diseñar la gestion de los datos en el sistema</t>
  </si>
  <si>
    <t>Registrar los productos en el inventario</t>
  </si>
  <si>
    <t>Creacion y la implementacion de inventario</t>
  </si>
  <si>
    <t>Impementacion de proveedores</t>
  </si>
  <si>
    <t>Implementacion de productos</t>
  </si>
  <si>
    <t>Generar y exportar reporte de ventas</t>
  </si>
  <si>
    <t>Generar y exportar reporte de compras</t>
  </si>
  <si>
    <t>Obtener un registro de los movimientos que se realizan en el inventario</t>
  </si>
  <si>
    <t>Obtener un registro de los movimientos que se realizan al efectuar compras</t>
  </si>
  <si>
    <t xml:space="preserve">Obtener un registro de los movimientos que se realizan al efectuar las ventas </t>
  </si>
  <si>
    <t>Generar y exportar reporte de inventario</t>
  </si>
  <si>
    <t>Generar y exportar reporte de descargos</t>
  </si>
  <si>
    <t>Programador</t>
  </si>
  <si>
    <t>Implementar Dashboard</t>
  </si>
  <si>
    <t>implementar la interfaz del sistema informatico</t>
  </si>
  <si>
    <t>HU15</t>
  </si>
  <si>
    <t>HU16</t>
  </si>
  <si>
    <t>Implementar los proveedores</t>
  </si>
  <si>
    <t>implementar fabricantes</t>
  </si>
  <si>
    <t>Se llevara un control de los proveedores que se aquieren en el negocio</t>
  </si>
  <si>
    <t>se llevara un control de los fabricantes de los productos</t>
  </si>
  <si>
    <t>Generar y exportar reporte de proveedores</t>
  </si>
  <si>
    <t xml:space="preserve">Obtener un registro de los proveedores </t>
  </si>
  <si>
    <t>Obtener un registro de los descargos que se hayan realizado.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</si>
</sst>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0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4"/>
  <sheetViews>
    <sheetView showGridLines="0" tabSelected="1" topLeftCell="B1" zoomScale="120" zoomScaleNormal="120" workbookViewId="0">
      <selection activeCell="H21" sqref="H21:H22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2.85546875" style="5" bestFit="1" customWidth="1"/>
    <col min="4" max="4" width="43.28515625" style="5" customWidth="1"/>
    <col min="5" max="5" width="53.28515625" style="5" bestFit="1" customWidth="1"/>
    <col min="6" max="6" width="11.28515625" style="5" customWidth="1"/>
    <col min="7" max="7" width="10.85546875" style="4" bestFit="1" customWidth="1"/>
    <col min="8" max="8" width="13.85546875" style="4" bestFit="1" customWidth="1"/>
    <col min="9" max="9" width="6.42578125" style="4" bestFit="1" customWidth="1"/>
    <col min="10" max="10" width="10.140625" style="4" bestFit="1" customWidth="1"/>
    <col min="11" max="11" width="12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2" t="s">
        <v>15</v>
      </c>
      <c r="C2" s="42"/>
      <c r="D2" s="43" t="s">
        <v>39</v>
      </c>
      <c r="E2" s="43"/>
      <c r="F2" s="37"/>
      <c r="G2" s="37"/>
      <c r="H2" s="37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2" t="s">
        <v>22</v>
      </c>
      <c r="C3" s="42"/>
      <c r="D3" s="43" t="s">
        <v>33</v>
      </c>
      <c r="E3" s="43"/>
      <c r="F3" s="37"/>
      <c r="G3" s="37"/>
      <c r="H3" s="37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4" t="s">
        <v>23</v>
      </c>
      <c r="C5" s="44"/>
      <c r="D5" s="44"/>
      <c r="E5" s="44"/>
      <c r="F5" s="41" t="s">
        <v>24</v>
      </c>
      <c r="G5" s="41"/>
      <c r="H5" s="41"/>
      <c r="I5" s="41"/>
      <c r="J5" s="41"/>
      <c r="K5" s="41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6" t="s">
        <v>2</v>
      </c>
      <c r="G6" s="36" t="s">
        <v>16</v>
      </c>
      <c r="H6" s="36" t="s">
        <v>29</v>
      </c>
      <c r="I6" s="36" t="s">
        <v>0</v>
      </c>
      <c r="J6" s="36" t="s">
        <v>1</v>
      </c>
      <c r="K6" s="40" t="s">
        <v>3</v>
      </c>
      <c r="L6" s="6"/>
      <c r="M6" s="6"/>
      <c r="N6" s="6"/>
      <c r="O6" s="6"/>
      <c r="P6" s="6"/>
    </row>
    <row r="7" spans="2:19" x14ac:dyDescent="0.2">
      <c r="B7" s="46" t="s">
        <v>25</v>
      </c>
      <c r="C7" s="38" t="s">
        <v>64</v>
      </c>
      <c r="D7" s="45" t="s">
        <v>30</v>
      </c>
      <c r="E7" s="38" t="s">
        <v>51</v>
      </c>
      <c r="F7" s="8">
        <v>1</v>
      </c>
      <c r="G7" s="8"/>
      <c r="H7" s="8"/>
      <c r="I7" s="8">
        <v>1</v>
      </c>
      <c r="J7" s="8" t="s">
        <v>11</v>
      </c>
      <c r="K7" s="9"/>
      <c r="L7" s="6"/>
      <c r="M7" s="6"/>
      <c r="N7" s="6"/>
      <c r="O7" s="6"/>
      <c r="P7" s="6"/>
    </row>
    <row r="8" spans="2:19" x14ac:dyDescent="0.2">
      <c r="B8" s="46" t="s">
        <v>26</v>
      </c>
      <c r="C8" s="38" t="s">
        <v>64</v>
      </c>
      <c r="D8" s="45" t="s">
        <v>65</v>
      </c>
      <c r="E8" s="38" t="s">
        <v>66</v>
      </c>
      <c r="F8" s="8">
        <v>1</v>
      </c>
      <c r="G8" s="8"/>
      <c r="H8" s="38" t="s">
        <v>26</v>
      </c>
      <c r="I8" s="8"/>
      <c r="J8" s="8" t="s">
        <v>11</v>
      </c>
      <c r="K8" s="9"/>
      <c r="L8" s="6"/>
      <c r="M8" s="6"/>
      <c r="N8" s="6"/>
      <c r="O8" s="6"/>
      <c r="P8" s="6"/>
    </row>
    <row r="9" spans="2:19" ht="13.5" customHeight="1" x14ac:dyDescent="0.2">
      <c r="B9" s="46" t="s">
        <v>27</v>
      </c>
      <c r="C9" s="38" t="s">
        <v>64</v>
      </c>
      <c r="D9" s="45" t="s">
        <v>49</v>
      </c>
      <c r="E9" s="38" t="s">
        <v>52</v>
      </c>
      <c r="F9" s="8">
        <v>1</v>
      </c>
      <c r="G9" s="8"/>
      <c r="H9" s="38" t="s">
        <v>27</v>
      </c>
      <c r="I9" s="8"/>
      <c r="J9" s="8" t="s">
        <v>11</v>
      </c>
      <c r="K9" s="9"/>
      <c r="L9" s="6"/>
      <c r="M9" s="6"/>
      <c r="N9" s="6"/>
      <c r="O9" s="6"/>
      <c r="P9" s="6"/>
    </row>
    <row r="10" spans="2:19" ht="15" customHeight="1" x14ac:dyDescent="0.2">
      <c r="B10" s="46" t="s">
        <v>28</v>
      </c>
      <c r="C10" s="38" t="s">
        <v>64</v>
      </c>
      <c r="D10" s="45" t="s">
        <v>50</v>
      </c>
      <c r="E10" s="38" t="s">
        <v>48</v>
      </c>
      <c r="F10" s="8">
        <v>1</v>
      </c>
      <c r="G10" s="8"/>
      <c r="H10" s="38" t="s">
        <v>28</v>
      </c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46" t="s">
        <v>31</v>
      </c>
      <c r="C11" s="38" t="s">
        <v>64</v>
      </c>
      <c r="D11" s="45" t="s">
        <v>54</v>
      </c>
      <c r="E11" s="39" t="s">
        <v>53</v>
      </c>
      <c r="F11" s="8">
        <v>1</v>
      </c>
      <c r="G11" s="8"/>
      <c r="H11" s="38" t="s">
        <v>31</v>
      </c>
      <c r="I11" s="8">
        <v>1</v>
      </c>
      <c r="J11" s="8" t="s">
        <v>11</v>
      </c>
      <c r="K11" s="9"/>
      <c r="L11" s="6"/>
      <c r="M11" s="6"/>
      <c r="N11" s="6"/>
      <c r="O11" s="6"/>
      <c r="P11" s="6"/>
    </row>
    <row r="12" spans="2:19" x14ac:dyDescent="0.2">
      <c r="B12" s="46" t="s">
        <v>32</v>
      </c>
      <c r="C12" s="38" t="s">
        <v>64</v>
      </c>
      <c r="D12" s="45" t="s">
        <v>34</v>
      </c>
      <c r="E12" s="38" t="s">
        <v>35</v>
      </c>
      <c r="F12" s="8">
        <v>1</v>
      </c>
      <c r="G12" s="8"/>
      <c r="H12" s="38" t="s">
        <v>32</v>
      </c>
      <c r="I12" s="8">
        <v>1</v>
      </c>
      <c r="J12" s="8" t="s">
        <v>11</v>
      </c>
      <c r="K12" s="9"/>
      <c r="L12" s="6"/>
      <c r="M12" s="6"/>
      <c r="N12" s="6"/>
      <c r="O12" s="6"/>
      <c r="P12" s="6"/>
    </row>
    <row r="13" spans="2:19" ht="25.5" x14ac:dyDescent="0.2">
      <c r="B13" s="46" t="s">
        <v>36</v>
      </c>
      <c r="C13" s="38" t="s">
        <v>64</v>
      </c>
      <c r="D13" s="9" t="s">
        <v>55</v>
      </c>
      <c r="E13" s="39" t="s">
        <v>42</v>
      </c>
      <c r="F13" s="8">
        <v>2</v>
      </c>
      <c r="G13" s="8"/>
      <c r="H13" s="38" t="s">
        <v>36</v>
      </c>
      <c r="I13" s="8">
        <v>2</v>
      </c>
      <c r="J13" s="8" t="s">
        <v>11</v>
      </c>
      <c r="K13" s="9"/>
      <c r="L13" s="6"/>
      <c r="M13" s="6"/>
      <c r="N13" s="6"/>
      <c r="O13" s="6"/>
      <c r="P13" s="6"/>
    </row>
    <row r="14" spans="2:19" x14ac:dyDescent="0.2">
      <c r="B14" s="46" t="s">
        <v>37</v>
      </c>
      <c r="C14" s="38" t="s">
        <v>64</v>
      </c>
      <c r="D14" s="45" t="s">
        <v>56</v>
      </c>
      <c r="E14" s="39" t="s">
        <v>35</v>
      </c>
      <c r="F14" s="8">
        <v>2</v>
      </c>
      <c r="G14" s="8"/>
      <c r="H14" s="38" t="s">
        <v>37</v>
      </c>
      <c r="I14" s="8">
        <v>2</v>
      </c>
      <c r="J14" s="8" t="s">
        <v>11</v>
      </c>
      <c r="K14" s="9"/>
      <c r="L14" s="6"/>
      <c r="M14" s="6"/>
      <c r="N14" s="6"/>
      <c r="O14" s="6"/>
      <c r="P14" s="6"/>
    </row>
    <row r="15" spans="2:19" ht="25.5" x14ac:dyDescent="0.2">
      <c r="B15" s="46" t="s">
        <v>38</v>
      </c>
      <c r="C15" s="38" t="s">
        <v>64</v>
      </c>
      <c r="D15" s="9" t="s">
        <v>69</v>
      </c>
      <c r="E15" s="39" t="s">
        <v>71</v>
      </c>
      <c r="F15" s="8">
        <v>2</v>
      </c>
      <c r="G15" s="8"/>
      <c r="H15" s="38" t="s">
        <v>38</v>
      </c>
      <c r="I15" s="8">
        <v>2</v>
      </c>
      <c r="J15" s="8" t="s">
        <v>11</v>
      </c>
      <c r="K15" s="9"/>
      <c r="L15" s="6"/>
      <c r="M15" s="6"/>
      <c r="N15" s="6"/>
      <c r="O15" s="6"/>
      <c r="P15" s="6"/>
    </row>
    <row r="16" spans="2:19" x14ac:dyDescent="0.2">
      <c r="B16" s="46" t="s">
        <v>43</v>
      </c>
      <c r="C16" s="38" t="s">
        <v>64</v>
      </c>
      <c r="D16" s="9" t="s">
        <v>70</v>
      </c>
      <c r="E16" s="39" t="s">
        <v>72</v>
      </c>
      <c r="F16" s="8">
        <v>2</v>
      </c>
      <c r="G16" s="8"/>
      <c r="H16" s="38" t="s">
        <v>43</v>
      </c>
      <c r="I16" s="8">
        <v>2</v>
      </c>
      <c r="J16" s="8" t="s">
        <v>11</v>
      </c>
      <c r="K16" s="9"/>
      <c r="L16" s="6"/>
      <c r="M16" s="6"/>
      <c r="N16" s="6"/>
      <c r="O16" s="6"/>
      <c r="P16" s="6"/>
    </row>
    <row r="17" spans="2:16" x14ac:dyDescent="0.2">
      <c r="B17" s="46" t="s">
        <v>44</v>
      </c>
      <c r="C17" s="38" t="s">
        <v>64</v>
      </c>
      <c r="D17" s="9" t="s">
        <v>40</v>
      </c>
      <c r="E17" s="39" t="s">
        <v>41</v>
      </c>
      <c r="F17" s="8">
        <v>3</v>
      </c>
      <c r="G17" s="8"/>
      <c r="H17" s="38" t="s">
        <v>44</v>
      </c>
      <c r="I17" s="8">
        <v>3</v>
      </c>
      <c r="J17" s="8" t="s">
        <v>11</v>
      </c>
      <c r="K17" s="9"/>
      <c r="L17" s="6"/>
      <c r="M17" s="6"/>
      <c r="N17" s="6"/>
      <c r="O17" s="6"/>
      <c r="P17" s="6"/>
    </row>
    <row r="18" spans="2:16" ht="25.5" x14ac:dyDescent="0.2">
      <c r="B18" s="46" t="s">
        <v>45</v>
      </c>
      <c r="C18" s="38" t="s">
        <v>64</v>
      </c>
      <c r="D18" s="45" t="s">
        <v>62</v>
      </c>
      <c r="E18" s="38" t="s">
        <v>59</v>
      </c>
      <c r="F18" s="8">
        <v>3</v>
      </c>
      <c r="G18" s="8"/>
      <c r="H18" s="38" t="s">
        <v>45</v>
      </c>
      <c r="I18" s="8">
        <v>3</v>
      </c>
      <c r="J18" s="8" t="s">
        <v>11</v>
      </c>
      <c r="K18" s="9"/>
      <c r="L18" s="6"/>
      <c r="M18" s="6"/>
      <c r="N18" s="6"/>
      <c r="O18" s="6"/>
      <c r="P18" s="6"/>
    </row>
    <row r="19" spans="2:16" ht="25.5" x14ac:dyDescent="0.2">
      <c r="B19" s="46" t="s">
        <v>46</v>
      </c>
      <c r="C19" s="38" t="s">
        <v>64</v>
      </c>
      <c r="D19" s="45" t="s">
        <v>58</v>
      </c>
      <c r="E19" s="38" t="s">
        <v>60</v>
      </c>
      <c r="F19" s="8">
        <v>3</v>
      </c>
      <c r="G19" s="8"/>
      <c r="H19" s="38" t="s">
        <v>46</v>
      </c>
      <c r="I19" s="8">
        <v>3</v>
      </c>
      <c r="J19" s="8" t="s">
        <v>11</v>
      </c>
      <c r="K19" s="9"/>
      <c r="L19" s="6"/>
      <c r="M19" s="6"/>
      <c r="N19" s="6"/>
      <c r="O19" s="6"/>
      <c r="P19" s="6"/>
    </row>
    <row r="20" spans="2:16" ht="25.5" x14ac:dyDescent="0.2">
      <c r="B20" s="46" t="s">
        <v>47</v>
      </c>
      <c r="C20" s="38" t="s">
        <v>64</v>
      </c>
      <c r="D20" s="9" t="s">
        <v>57</v>
      </c>
      <c r="E20" s="38" t="s">
        <v>61</v>
      </c>
      <c r="F20" s="8">
        <v>3</v>
      </c>
      <c r="G20" s="8"/>
      <c r="H20" s="38" t="s">
        <v>47</v>
      </c>
      <c r="I20" s="8">
        <v>3</v>
      </c>
      <c r="J20" s="8" t="s">
        <v>11</v>
      </c>
      <c r="K20" s="9"/>
      <c r="L20" s="6"/>
      <c r="M20" s="6"/>
      <c r="N20" s="6"/>
      <c r="O20" s="6"/>
      <c r="P20" s="6"/>
    </row>
    <row r="21" spans="2:16" x14ac:dyDescent="0.2">
      <c r="B21" s="46" t="s">
        <v>67</v>
      </c>
      <c r="C21" s="38" t="s">
        <v>64</v>
      </c>
      <c r="D21" s="9" t="s">
        <v>63</v>
      </c>
      <c r="E21" s="38" t="s">
        <v>75</v>
      </c>
      <c r="F21" s="8">
        <v>3</v>
      </c>
      <c r="G21" s="8"/>
      <c r="H21" s="38" t="s">
        <v>67</v>
      </c>
      <c r="I21" s="8">
        <v>3</v>
      </c>
      <c r="J21" s="8" t="s">
        <v>11</v>
      </c>
      <c r="K21" s="9"/>
      <c r="L21" s="6"/>
      <c r="M21" s="6"/>
      <c r="N21" s="6"/>
      <c r="O21" s="6"/>
      <c r="P21" s="6"/>
    </row>
    <row r="22" spans="2:16" x14ac:dyDescent="0.2">
      <c r="B22" s="46" t="s">
        <v>68</v>
      </c>
      <c r="C22" s="38" t="s">
        <v>64</v>
      </c>
      <c r="D22" s="9" t="s">
        <v>73</v>
      </c>
      <c r="E22" s="38" t="s">
        <v>74</v>
      </c>
      <c r="F22" s="8">
        <v>3</v>
      </c>
      <c r="G22" s="8"/>
      <c r="H22" s="38" t="s">
        <v>68</v>
      </c>
      <c r="I22" s="8">
        <v>3</v>
      </c>
      <c r="J22" s="8" t="s">
        <v>11</v>
      </c>
      <c r="K22" s="9"/>
      <c r="L22" s="6"/>
      <c r="M22" s="6"/>
      <c r="N22" s="6"/>
      <c r="O22" s="6"/>
      <c r="P22" s="6"/>
    </row>
    <row r="23" spans="2:16" x14ac:dyDescent="0.2">
      <c r="B23" s="38"/>
      <c r="C23" s="39"/>
      <c r="D23" s="39"/>
      <c r="E23" s="39"/>
      <c r="F23" s="8"/>
      <c r="G23" s="8"/>
      <c r="H23" s="38"/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38"/>
      <c r="C24" s="39"/>
      <c r="D24" s="39"/>
      <c r="E24" s="39"/>
      <c r="F24" s="8"/>
      <c r="G24" s="8"/>
      <c r="H24" s="38"/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38"/>
      <c r="C25" s="39"/>
      <c r="D25" s="39"/>
      <c r="E25" s="39"/>
      <c r="F25" s="8"/>
      <c r="G25" s="8"/>
      <c r="H25" s="38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38"/>
      <c r="C26" s="39"/>
      <c r="D26" s="39"/>
      <c r="E26" s="39"/>
      <c r="F26" s="8"/>
      <c r="G26" s="8"/>
      <c r="H26" s="3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39"/>
      <c r="C27" s="39"/>
      <c r="D27" s="39"/>
      <c r="E27" s="39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39"/>
      <c r="C28" s="39"/>
      <c r="D28" s="39"/>
      <c r="E28" s="39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39"/>
      <c r="C29" s="39"/>
      <c r="D29" s="39"/>
      <c r="E29" s="39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39"/>
      <c r="C30" s="39"/>
      <c r="D30" s="39"/>
      <c r="E30" s="39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39"/>
      <c r="C31" s="39"/>
      <c r="D31" s="39"/>
      <c r="E31" s="39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39"/>
      <c r="C32" s="39"/>
      <c r="D32" s="39"/>
      <c r="E32" s="39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39"/>
      <c r="C33" s="39"/>
      <c r="D33" s="39"/>
      <c r="E33" s="39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39"/>
      <c r="C34" s="39"/>
      <c r="D34" s="39"/>
      <c r="E34" s="39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39"/>
      <c r="C35" s="39"/>
      <c r="D35" s="39"/>
      <c r="E35" s="39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39"/>
      <c r="C36" s="39"/>
      <c r="D36" s="39"/>
      <c r="E36" s="39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39"/>
      <c r="C37" s="39"/>
      <c r="D37" s="39"/>
      <c r="E37" s="39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39"/>
      <c r="C38" s="39"/>
      <c r="D38" s="39"/>
      <c r="E38" s="39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39"/>
      <c r="C39" s="39"/>
      <c r="D39" s="39"/>
      <c r="E39" s="39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39"/>
      <c r="C40" s="39"/>
      <c r="D40" s="39"/>
      <c r="E40" s="39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39"/>
      <c r="C41" s="39"/>
      <c r="D41" s="39"/>
      <c r="E41" s="39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39"/>
      <c r="C42" s="39"/>
      <c r="D42" s="39"/>
      <c r="E42" s="39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39"/>
      <c r="C43" s="39"/>
      <c r="D43" s="39"/>
      <c r="E43" s="39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39"/>
      <c r="C44" s="39"/>
      <c r="D44" s="39"/>
      <c r="E44" s="39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39"/>
      <c r="C45" s="39"/>
      <c r="D45" s="39"/>
      <c r="E45" s="39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39"/>
      <c r="C46" s="39"/>
      <c r="D46" s="39"/>
      <c r="E46" s="39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39"/>
      <c r="C47" s="39"/>
      <c r="D47" s="39"/>
      <c r="E47" s="39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39"/>
      <c r="C48" s="39"/>
      <c r="D48" s="39"/>
      <c r="E48" s="39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39"/>
      <c r="C49" s="39"/>
      <c r="D49" s="39"/>
      <c r="E49" s="39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39"/>
      <c r="C50" s="39"/>
      <c r="D50" s="39"/>
      <c r="E50" s="39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B51" s="39"/>
      <c r="C51" s="39"/>
      <c r="D51" s="39"/>
      <c r="E51" s="39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B52" s="8"/>
      <c r="C52" s="39"/>
      <c r="D52" s="39"/>
      <c r="E52" s="39"/>
      <c r="F52" s="8"/>
      <c r="G52" s="8"/>
      <c r="H52" s="8"/>
      <c r="I52" s="8"/>
      <c r="J52" s="8"/>
      <c r="K52" s="9"/>
      <c r="L52" s="6"/>
      <c r="M52" s="6"/>
      <c r="N52" s="6"/>
      <c r="O52" s="6"/>
      <c r="P52" s="6"/>
    </row>
    <row r="53" spans="2:16" x14ac:dyDescent="0.2">
      <c r="B53" s="8"/>
      <c r="C53" s="39"/>
      <c r="D53" s="39"/>
      <c r="E53" s="39"/>
      <c r="F53" s="8"/>
      <c r="G53" s="8"/>
      <c r="H53" s="8"/>
      <c r="I53" s="8"/>
      <c r="J53" s="8"/>
      <c r="K53" s="9"/>
      <c r="L53" s="6"/>
      <c r="M53" s="6"/>
      <c r="N53" s="6"/>
      <c r="O53" s="6"/>
      <c r="P53" s="6"/>
    </row>
    <row r="54" spans="2:16" x14ac:dyDescent="0.2">
      <c r="B54" s="8"/>
      <c r="C54" s="39"/>
      <c r="D54" s="39"/>
      <c r="E54" s="39"/>
      <c r="F54" s="8"/>
      <c r="G54" s="8"/>
      <c r="H54" s="8"/>
      <c r="I54" s="8"/>
      <c r="J54" s="8"/>
      <c r="K54" s="9"/>
      <c r="L54" s="6"/>
      <c r="M54" s="6"/>
      <c r="N54" s="6"/>
      <c r="O54" s="6"/>
      <c r="P54" s="6"/>
    </row>
    <row r="55" spans="2:16" x14ac:dyDescent="0.2">
      <c r="B55" s="8"/>
      <c r="C55" s="39"/>
      <c r="D55" s="39"/>
      <c r="E55" s="39"/>
      <c r="F55" s="8"/>
      <c r="G55" s="8"/>
      <c r="H55" s="8"/>
      <c r="I55" s="8"/>
      <c r="J55" s="8"/>
      <c r="K55" s="9"/>
      <c r="L55" s="6"/>
      <c r="M55" s="6"/>
      <c r="N55" s="6"/>
      <c r="O55" s="6"/>
      <c r="P55" s="6"/>
    </row>
    <row r="56" spans="2:16" x14ac:dyDescent="0.2">
      <c r="C56" s="4"/>
      <c r="D56" s="4"/>
      <c r="E56" s="4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4"/>
      <c r="D59" s="4"/>
      <c r="E59" s="4"/>
      <c r="G59" s="5"/>
      <c r="H59" s="5"/>
      <c r="I59" s="5"/>
      <c r="J59" s="5"/>
      <c r="K59" s="4"/>
      <c r="L59" s="6"/>
      <c r="M59" s="6"/>
      <c r="N59" s="6"/>
      <c r="O59" s="6"/>
      <c r="P59" s="6"/>
    </row>
    <row r="60" spans="2:16" x14ac:dyDescent="0.2">
      <c r="C60" s="6"/>
      <c r="D60" s="6"/>
      <c r="E60" s="6"/>
      <c r="G60" s="5"/>
      <c r="H60" s="5"/>
      <c r="I60" s="5"/>
      <c r="J60" s="5"/>
      <c r="K60" s="4"/>
      <c r="L60" s="4"/>
      <c r="M60" s="6"/>
      <c r="N60" s="6"/>
      <c r="O60" s="6"/>
      <c r="P60" s="6"/>
    </row>
    <row r="61" spans="2:16" x14ac:dyDescent="0.2">
      <c r="C61" s="4"/>
      <c r="D61" s="4"/>
      <c r="E61" s="4"/>
      <c r="G61" s="5"/>
      <c r="H61" s="5"/>
      <c r="I61" s="5"/>
      <c r="J61" s="5"/>
      <c r="K61" s="4"/>
      <c r="L61" s="4"/>
      <c r="M61" s="6"/>
      <c r="N61" s="6"/>
      <c r="O61" s="6"/>
      <c r="P61" s="6"/>
    </row>
    <row r="62" spans="2:16" x14ac:dyDescent="0.2">
      <c r="C62" s="4"/>
      <c r="D62" s="4"/>
      <c r="E62" s="4"/>
      <c r="G62" s="5"/>
      <c r="H62" s="5"/>
      <c r="I62" s="5"/>
      <c r="J62" s="5"/>
      <c r="K62" s="4"/>
      <c r="L62" s="4"/>
      <c r="M62" s="6"/>
      <c r="N62" s="6"/>
      <c r="O62" s="6"/>
      <c r="P62" s="6"/>
    </row>
    <row r="63" spans="2:16" x14ac:dyDescent="0.2">
      <c r="C63" s="4"/>
      <c r="D63" s="4"/>
      <c r="E63" s="4"/>
      <c r="G63" s="5"/>
      <c r="H63" s="5"/>
      <c r="I63" s="5"/>
      <c r="J63" s="5"/>
      <c r="K63" s="4"/>
      <c r="L63" s="4"/>
      <c r="M63" s="6"/>
      <c r="N63" s="6"/>
      <c r="O63" s="6"/>
      <c r="P63" s="6"/>
    </row>
    <row r="64" spans="2:16" x14ac:dyDescent="0.2">
      <c r="C64" s="4"/>
      <c r="D64" s="4"/>
      <c r="E64" s="4"/>
      <c r="F64" s="4"/>
      <c r="G64" s="5"/>
      <c r="H64" s="5"/>
      <c r="I64" s="5"/>
      <c r="J64" s="5"/>
      <c r="M64" s="6"/>
    </row>
    <row r="65" spans="2:16" x14ac:dyDescent="0.2">
      <c r="C65" s="4"/>
      <c r="D65" s="4"/>
      <c r="E65" s="4"/>
      <c r="F65" s="4"/>
      <c r="G65" s="5"/>
      <c r="H65" s="5"/>
      <c r="I65" s="5"/>
      <c r="J65" s="5"/>
    </row>
    <row r="66" spans="2:16" x14ac:dyDescent="0.2">
      <c r="C66" s="4"/>
      <c r="D66" s="4"/>
      <c r="E66" s="4"/>
      <c r="F66" s="4"/>
      <c r="G66" s="5"/>
      <c r="H66" s="5"/>
      <c r="I66" s="5"/>
      <c r="J66" s="5"/>
    </row>
    <row r="67" spans="2:16" x14ac:dyDescent="0.2">
      <c r="C67" s="4"/>
      <c r="D67" s="4"/>
      <c r="E67" s="4"/>
      <c r="F67" s="4"/>
      <c r="G67" s="5"/>
      <c r="H67" s="5"/>
      <c r="I67" s="5"/>
      <c r="J67" s="5"/>
    </row>
    <row r="69" spans="2:16" x14ac:dyDescent="0.2">
      <c r="P69" s="7"/>
    </row>
    <row r="80" spans="2:16" x14ac:dyDescent="0.2">
      <c r="B80" s="6"/>
      <c r="L80" s="6"/>
      <c r="N80" s="6"/>
      <c r="O80" s="6"/>
    </row>
    <row r="81" spans="3:13" x14ac:dyDescent="0.2">
      <c r="M81" s="6"/>
    </row>
    <row r="84" spans="3:13" x14ac:dyDescent="0.2">
      <c r="C84" s="6"/>
      <c r="D84" s="6"/>
      <c r="E84" s="6"/>
      <c r="F84" s="6"/>
      <c r="G84" s="6"/>
      <c r="H84" s="6"/>
      <c r="I84" s="6"/>
      <c r="J84" s="6"/>
      <c r="K84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102" priority="37" stopIfTrue="1">
      <formula>#REF!="Done"</formula>
    </cfRule>
    <cfRule type="expression" dxfId="101" priority="38" stopIfTrue="1">
      <formula>#REF!="Ongoing"</formula>
    </cfRule>
    <cfRule type="expression" dxfId="100" priority="39" stopIfTrue="1">
      <formula>#REF!="Removed"</formula>
    </cfRule>
  </conditionalFormatting>
  <conditionalFormatting sqref="K28">
    <cfRule type="expression" dxfId="99" priority="40" stopIfTrue="1">
      <formula>#REF!="Done"</formula>
    </cfRule>
    <cfRule type="expression" dxfId="98" priority="41" stopIfTrue="1">
      <formula>#REF!="Ongoing"</formula>
    </cfRule>
    <cfRule type="expression" dxfId="97" priority="42" stopIfTrue="1">
      <formula>#REF!="Removed"</formula>
    </cfRule>
  </conditionalFormatting>
  <conditionalFormatting sqref="P80">
    <cfRule type="expression" dxfId="96" priority="85" stopIfTrue="1">
      <formula>$O70="Done"</formula>
    </cfRule>
    <cfRule type="expression" dxfId="95" priority="86" stopIfTrue="1">
      <formula>$O70="Ongoing"</formula>
    </cfRule>
    <cfRule type="expression" dxfId="94" priority="87" stopIfTrue="1">
      <formula>$O70="Removed"</formula>
    </cfRule>
  </conditionalFormatting>
  <conditionalFormatting sqref="F26:K63 F15:G25 I15:K25 C23:E63 B7:K7 C8 E8:G8 F9:G13 I8:K13 C16:C22 B8:B22">
    <cfRule type="expression" dxfId="93" priority="43" stopIfTrue="1">
      <formula>$J7="Terminado"</formula>
    </cfRule>
    <cfRule type="expression" dxfId="92" priority="44" stopIfTrue="1">
      <formula>$J7="En Progreso"</formula>
    </cfRule>
    <cfRule type="expression" dxfId="91" priority="45" stopIfTrue="1">
      <formula>$J7="Eliminado"</formula>
    </cfRule>
  </conditionalFormatting>
  <conditionalFormatting sqref="Q3">
    <cfRule type="expression" dxfId="90" priority="91" stopIfTrue="1">
      <formula>$J15="Done"</formula>
    </cfRule>
    <cfRule type="expression" dxfId="89" priority="92" stopIfTrue="1">
      <formula>$J15="In Progress"</formula>
    </cfRule>
    <cfRule type="expression" dxfId="88" priority="93" stopIfTrue="1">
      <formula>$J15="Removed"</formula>
    </cfRule>
  </conditionalFormatting>
  <conditionalFormatting sqref="Q1">
    <cfRule type="expression" dxfId="87" priority="94" stopIfTrue="1">
      <formula>$J12="Done"</formula>
    </cfRule>
    <cfRule type="expression" dxfId="86" priority="95" stopIfTrue="1">
      <formula>$J12="In Progress"</formula>
    </cfRule>
    <cfRule type="expression" dxfId="85" priority="96" stopIfTrue="1">
      <formula>$J12="Removed"</formula>
    </cfRule>
  </conditionalFormatting>
  <conditionalFormatting sqref="N64:P125 L64:L125">
    <cfRule type="expression" dxfId="84" priority="100" stopIfTrue="1">
      <formula>$O64="Terminado"</formula>
    </cfRule>
    <cfRule type="expression" dxfId="83" priority="101" stopIfTrue="1">
      <formula>$O64="En Progreso"</formula>
    </cfRule>
    <cfRule type="expression" dxfId="82" priority="102" stopIfTrue="1">
      <formula>$O64="Eliminado"</formula>
    </cfRule>
  </conditionalFormatting>
  <conditionalFormatting sqref="F64:K67">
    <cfRule type="expression" dxfId="81" priority="127" stopIfTrue="1">
      <formula>$K64="Terminado"</formula>
    </cfRule>
    <cfRule type="expression" dxfId="80" priority="128" stopIfTrue="1">
      <formula>$K64="En Progreso"</formula>
    </cfRule>
    <cfRule type="expression" dxfId="79" priority="129" stopIfTrue="1">
      <formula>$K64="Eliminado"</formula>
    </cfRule>
  </conditionalFormatting>
  <conditionalFormatting sqref="B64:B125">
    <cfRule type="expression" dxfId="78" priority="136" stopIfTrue="1">
      <formula>$O64="Terminado"</formula>
    </cfRule>
    <cfRule type="expression" dxfId="77" priority="137" stopIfTrue="1">
      <formula>$O64="En Progreso"</formula>
    </cfRule>
    <cfRule type="expression" dxfId="76" priority="138" stopIfTrue="1">
      <formula>$O64="Eliminado"</formula>
    </cfRule>
  </conditionalFormatting>
  <conditionalFormatting sqref="I14:K14 D17:E17 F14:G14 D8 C10:C15">
    <cfRule type="expression" dxfId="75" priority="139" stopIfTrue="1">
      <formula>$J9="Terminado"</formula>
    </cfRule>
    <cfRule type="expression" dxfId="74" priority="140" stopIfTrue="1">
      <formula>$J9="En Progreso"</formula>
    </cfRule>
    <cfRule type="expression" dxfId="73" priority="141" stopIfTrue="1">
      <formula>$J9="Eliminado"</formula>
    </cfRule>
  </conditionalFormatting>
  <conditionalFormatting sqref="L60:L63">
    <cfRule type="expression" dxfId="72" priority="163" stopIfTrue="1">
      <formula>$K64="Terminado"</formula>
    </cfRule>
    <cfRule type="expression" dxfId="71" priority="164" stopIfTrue="1">
      <formula>$K64="En Progreso"</formula>
    </cfRule>
    <cfRule type="expression" dxfId="70" priority="165" stopIfTrue="1">
      <formula>$K64="Eliminado"</formula>
    </cfRule>
  </conditionalFormatting>
  <conditionalFormatting sqref="D18:E18">
    <cfRule type="expression" dxfId="69" priority="169" stopIfTrue="1">
      <formula>$J12="Terminado"</formula>
    </cfRule>
    <cfRule type="expression" dxfId="68" priority="170" stopIfTrue="1">
      <formula>$J12="En Progreso"</formula>
    </cfRule>
    <cfRule type="expression" dxfId="67" priority="171" stopIfTrue="1">
      <formula>$J12="Eliminado"</formula>
    </cfRule>
  </conditionalFormatting>
  <conditionalFormatting sqref="F68:K129">
    <cfRule type="expression" dxfId="66" priority="181" stopIfTrue="1">
      <formula>$O64="Terminado"</formula>
    </cfRule>
    <cfRule type="expression" dxfId="65" priority="182" stopIfTrue="1">
      <formula>$O64="En Progreso"</formula>
    </cfRule>
    <cfRule type="expression" dxfId="64" priority="183" stopIfTrue="1">
      <formula>$O64="Eliminado"</formula>
    </cfRule>
  </conditionalFormatting>
  <conditionalFormatting sqref="B23:B59">
    <cfRule type="expression" dxfId="63" priority="184" stopIfTrue="1">
      <formula>$J27="Terminado"</formula>
    </cfRule>
    <cfRule type="expression" dxfId="62" priority="185" stopIfTrue="1">
      <formula>$J27="En Progreso"</formula>
    </cfRule>
    <cfRule type="expression" dxfId="61" priority="186" stopIfTrue="1">
      <formula>$J27="Eliminado"</formula>
    </cfRule>
  </conditionalFormatting>
  <conditionalFormatting sqref="D12:E12 H23:H25">
    <cfRule type="expression" dxfId="60" priority="190" stopIfTrue="1">
      <formula>$J15="Terminado"</formula>
    </cfRule>
    <cfRule type="expression" dxfId="59" priority="191" stopIfTrue="1">
      <formula>$J15="En Progreso"</formula>
    </cfRule>
    <cfRule type="expression" dxfId="58" priority="192" stopIfTrue="1">
      <formula>$J15="Eliminado"</formula>
    </cfRule>
  </conditionalFormatting>
  <conditionalFormatting sqref="E14">
    <cfRule type="expression" dxfId="57" priority="193" stopIfTrue="1">
      <formula>$J17="Terminado"</formula>
    </cfRule>
    <cfRule type="expression" dxfId="56" priority="194" stopIfTrue="1">
      <formula>$J17="En Progreso"</formula>
    </cfRule>
    <cfRule type="expression" dxfId="55" priority="195" stopIfTrue="1">
      <formula>$J17="Eliminado"</formula>
    </cfRule>
  </conditionalFormatting>
  <conditionalFormatting sqref="D13:E13">
    <cfRule type="expression" dxfId="54" priority="199" stopIfTrue="1">
      <formula>$J16="Terminado"</formula>
    </cfRule>
    <cfRule type="expression" dxfId="53" priority="200" stopIfTrue="1">
      <formula>$J16="En Progreso"</formula>
    </cfRule>
    <cfRule type="expression" dxfId="52" priority="201" stopIfTrue="1">
      <formula>$J16="Eliminado"</formula>
    </cfRule>
  </conditionalFormatting>
  <conditionalFormatting sqref="D19">
    <cfRule type="expression" dxfId="51" priority="7" stopIfTrue="1">
      <formula>$J13="Terminado"</formula>
    </cfRule>
    <cfRule type="expression" dxfId="50" priority="8" stopIfTrue="1">
      <formula>$J13="En Progreso"</formula>
    </cfRule>
    <cfRule type="expression" dxfId="49" priority="9" stopIfTrue="1">
      <formula>$J13="Eliminado"</formula>
    </cfRule>
  </conditionalFormatting>
  <conditionalFormatting sqref="E19:E21">
    <cfRule type="expression" dxfId="48" priority="4" stopIfTrue="1">
      <formula>$J13="Terminado"</formula>
    </cfRule>
    <cfRule type="expression" dxfId="47" priority="5" stopIfTrue="1">
      <formula>$J13="En Progreso"</formula>
    </cfRule>
    <cfRule type="expression" dxfId="46" priority="6" stopIfTrue="1">
      <formula>$J13="Eliminado"</formula>
    </cfRule>
  </conditionalFormatting>
  <conditionalFormatting sqref="C64:E67">
    <cfRule type="expression" dxfId="45" priority="226" stopIfTrue="1">
      <formula>$K64="Terminado"</formula>
    </cfRule>
    <cfRule type="expression" dxfId="44" priority="227" stopIfTrue="1">
      <formula>$K64="En Progreso"</formula>
    </cfRule>
    <cfRule type="expression" dxfId="43" priority="228" stopIfTrue="1">
      <formula>$K64="Eliminado"</formula>
    </cfRule>
  </conditionalFormatting>
  <conditionalFormatting sqref="C68:E129">
    <cfRule type="expression" dxfId="42" priority="235" stopIfTrue="1">
      <formula>$O64="Terminado"</formula>
    </cfRule>
    <cfRule type="expression" dxfId="41" priority="236" stopIfTrue="1">
      <formula>$O64="En Progreso"</formula>
    </cfRule>
    <cfRule type="expression" dxfId="40" priority="237" stopIfTrue="1">
      <formula>$O64="Eliminado"</formula>
    </cfRule>
  </conditionalFormatting>
  <conditionalFormatting sqref="D10:E10">
    <cfRule type="expression" dxfId="39" priority="238" stopIfTrue="1">
      <formula>$J13="Terminado"</formula>
    </cfRule>
    <cfRule type="expression" dxfId="38" priority="239" stopIfTrue="1">
      <formula>$J13="En Progreso"</formula>
    </cfRule>
    <cfRule type="expression" dxfId="37" priority="240" stopIfTrue="1">
      <formula>$J13="Eliminado"</formula>
    </cfRule>
  </conditionalFormatting>
  <conditionalFormatting sqref="M65:M126">
    <cfRule type="expression" dxfId="26" priority="265" stopIfTrue="1">
      <formula>$O64="Terminado"</formula>
    </cfRule>
    <cfRule type="expression" dxfId="25" priority="266" stopIfTrue="1">
      <formula>$O64="En Progreso"</formula>
    </cfRule>
    <cfRule type="expression" dxfId="24" priority="267" stopIfTrue="1">
      <formula>$O64="Eliminado"</formula>
    </cfRule>
  </conditionalFormatting>
  <conditionalFormatting sqref="C9">
    <cfRule type="expression" dxfId="23" priority="271" stopIfTrue="1">
      <formula>#REF!="Terminado"</formula>
    </cfRule>
    <cfRule type="expression" dxfId="22" priority="272" stopIfTrue="1">
      <formula>#REF!="En Progreso"</formula>
    </cfRule>
    <cfRule type="expression" dxfId="21" priority="273" stopIfTrue="1">
      <formula>#REF!="Eliminado"</formula>
    </cfRule>
  </conditionalFormatting>
  <conditionalFormatting sqref="D9:E9">
    <cfRule type="expression" dxfId="20" priority="277" stopIfTrue="1">
      <formula>$J11="Terminado"</formula>
    </cfRule>
    <cfRule type="expression" dxfId="19" priority="278" stopIfTrue="1">
      <formula>$J11="En Progreso"</formula>
    </cfRule>
    <cfRule type="expression" dxfId="18" priority="279" stopIfTrue="1">
      <formula>$J11="Eliminado"</formula>
    </cfRule>
  </conditionalFormatting>
  <conditionalFormatting sqref="H8:H22">
    <cfRule type="expression" dxfId="17" priority="280" stopIfTrue="1">
      <formula>$J13="Terminado"</formula>
    </cfRule>
    <cfRule type="expression" dxfId="16" priority="281" stopIfTrue="1">
      <formula>$J13="En Progreso"</formula>
    </cfRule>
    <cfRule type="expression" dxfId="15" priority="282" stopIfTrue="1">
      <formula>$J13="Eliminado"</formula>
    </cfRule>
  </conditionalFormatting>
  <conditionalFormatting sqref="E22">
    <cfRule type="expression" dxfId="14" priority="1" stopIfTrue="1">
      <formula>$J16="Terminado"</formula>
    </cfRule>
    <cfRule type="expression" dxfId="13" priority="2" stopIfTrue="1">
      <formula>$J16="En Progreso"</formula>
    </cfRule>
    <cfRule type="expression" dxfId="12" priority="3" stopIfTrue="1">
      <formula>$J16="Eliminado"</formula>
    </cfRule>
  </conditionalFormatting>
  <dataValidations count="2">
    <dataValidation type="list" allowBlank="1" showInputMessage="1" sqref="O81:O190 K64:K67 O64:O79 J6:J63">
      <formula1>"Por Hacer,En Progreso,Terminado,Eliminado"</formula1>
    </dataValidation>
    <dataValidation type="list" allowBlank="1" showInputMessage="1" showErrorMessage="1" sqref="F23:F55 F7:F17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4" sqref="E4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44348</v>
      </c>
      <c r="D3" s="20">
        <v>30</v>
      </c>
      <c r="E3" s="34">
        <v>44378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34">
        <v>44378</v>
      </c>
      <c r="D4" s="20">
        <v>25</v>
      </c>
      <c r="E4" s="34">
        <v>44402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44403</v>
      </c>
      <c r="D5" s="20">
        <v>30</v>
      </c>
      <c r="E5" s="21">
        <f>IF(AND(C5&lt;&gt;"",D5&lt;&gt;""),C5+D5-1,"")</f>
        <v>44432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/>
      <c r="C6" s="19"/>
      <c r="D6" s="20"/>
      <c r="E6" s="21" t="str">
        <f>IF(AND(C6&lt;&gt;"",D6&lt;&gt;""),C6+D6-1,"")</f>
        <v/>
      </c>
      <c r="F6" s="17"/>
      <c r="G6" s="18"/>
      <c r="H6" s="20"/>
      <c r="I6" s="15"/>
    </row>
    <row r="7" spans="2:10" x14ac:dyDescent="0.2">
      <c r="B7" s="17"/>
      <c r="C7" s="19"/>
      <c r="D7" s="20"/>
      <c r="E7" s="21" t="str">
        <f>IF(AND(C7&lt;&gt;"",D7&lt;&gt;""),C7+D7-1,"")</f>
        <v/>
      </c>
      <c r="F7" s="17"/>
      <c r="G7" s="18"/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Producto'!L$7:L$130))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Producto'!L$7:L$130))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Producto'!L$7:L$130))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Producto'!L$7:L$130))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Producto'!L$7:L$130))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Producto'!L$7:L$130))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Producto'!L$7:L$130))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Producto'!L$7:L$130))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Producto'!L$7:L$130))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Producto'!L$7:L$130)-SUMIF('Backlog del Producto'!O$8:O$130,"Eliminado",'Backlog del Producto'!L$7:L$130)</f>
        <v>0</v>
      </c>
      <c r="G18" s="18"/>
      <c r="H18" s="23"/>
      <c r="I18" s="16"/>
    </row>
  </sheetData>
  <phoneticPr fontId="2" type="noConversion"/>
  <conditionalFormatting sqref="F18">
    <cfRule type="expression" dxfId="33" priority="1" stopIfTrue="1">
      <formula>$G18="Planned"</formula>
    </cfRule>
    <cfRule type="expression" dxfId="32" priority="2" stopIfTrue="1">
      <formula>$G18="Ongoing"</formula>
    </cfRule>
  </conditionalFormatting>
  <conditionalFormatting sqref="G3:G17">
    <cfRule type="expression" dxfId="31" priority="3" stopIfTrue="1">
      <formula>$G3="Planned"</formula>
    </cfRule>
    <cfRule type="expression" dxfId="30" priority="4" stopIfTrue="1">
      <formula>$G3="Ongoing"</formula>
    </cfRule>
    <cfRule type="cellIs" dxfId="29" priority="5" stopIfTrue="1" operator="equal">
      <formula>"Unplanned"</formula>
    </cfRule>
  </conditionalFormatting>
  <conditionalFormatting sqref="H3:I17 B3:F17">
    <cfRule type="expression" dxfId="28" priority="6" stopIfTrue="1">
      <formula>OR($G3="Planned",$G3="Unplanned")</formula>
    </cfRule>
    <cfRule type="expression" dxfId="27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2021-06-27T14:05:37Z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