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a635446fb54665/Documents/"/>
    </mc:Choice>
  </mc:AlternateContent>
  <xr:revisionPtr revIDLastSave="0" documentId="8_{D70A33B8-7F0A-4E6B-8854-5F838889D454}" xr6:coauthVersionLast="47" xr6:coauthVersionMax="47" xr10:uidLastSave="{00000000-0000-0000-0000-000000000000}"/>
  <bookViews>
    <workbookView xWindow="-110" yWindow="-110" windowWidth="19420" windowHeight="11500" xr2:uid="{DA84D2EB-1915-49A4-8CB7-AF1C5444B6F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0" i="1" s="1"/>
  <c r="B15" i="1"/>
  <c r="B14" i="1" s="1"/>
  <c r="D16" i="1" l="1"/>
  <c r="D20" i="1" s="1"/>
  <c r="E16" i="1" s="1"/>
  <c r="E20" i="1" s="1"/>
  <c r="F16" i="1" l="1"/>
  <c r="F20" i="1" s="1"/>
  <c r="G16" i="1" s="1"/>
  <c r="G20" i="1" s="1"/>
  <c r="H16" i="1" l="1"/>
  <c r="H20" i="1" s="1"/>
  <c r="I16" i="1"/>
  <c r="I20" i="1" s="1"/>
  <c r="J16" i="1"/>
  <c r="J20" i="1" s="1"/>
  <c r="K16" i="1" l="1"/>
  <c r="K20" i="1" s="1"/>
  <c r="L16" i="1" l="1"/>
  <c r="L20" i="1" s="1"/>
  <c r="M16" i="1" s="1"/>
  <c r="M20" i="1" s="1"/>
  <c r="N16" i="1" s="1"/>
  <c r="N20" i="1" s="1"/>
  <c r="O16" i="1" l="1"/>
  <c r="O20" i="1" s="1"/>
  <c r="P16" i="1" s="1"/>
  <c r="P20" i="1" s="1"/>
  <c r="Q16" i="1" l="1"/>
  <c r="Q20" i="1" s="1"/>
  <c r="R16" i="1" s="1"/>
  <c r="R20" i="1" s="1"/>
  <c r="S16" i="1" s="1"/>
  <c r="S20" i="1" s="1"/>
  <c r="T16" i="1" s="1"/>
  <c r="T20" i="1" s="1"/>
  <c r="U16" i="1" s="1"/>
  <c r="U20" i="1" s="1"/>
  <c r="V16" i="1" s="1"/>
  <c r="V20" i="1" s="1"/>
  <c r="W16" i="1" s="1"/>
  <c r="W20" i="1" s="1"/>
  <c r="X16" i="1" s="1"/>
  <c r="X20" i="1" s="1"/>
  <c r="Y16" i="1" s="1"/>
  <c r="Y20" i="1" s="1"/>
  <c r="Z16" i="1" s="1"/>
  <c r="Z20" i="1" s="1"/>
  <c r="AA16" i="1" s="1"/>
  <c r="AA20" i="1" s="1"/>
  <c r="AB16" i="1" s="1"/>
  <c r="AB20" i="1" s="1"/>
  <c r="AC16" i="1" s="1"/>
  <c r="AC20" i="1" s="1"/>
  <c r="AD16" i="1" l="1"/>
  <c r="AD20" i="1" s="1"/>
  <c r="AE16" i="1" s="1"/>
  <c r="AE20" i="1" s="1"/>
  <c r="AF16" i="1" s="1"/>
  <c r="AF20" i="1" s="1"/>
  <c r="AG16" i="1" s="1"/>
  <c r="AG20" i="1" s="1"/>
  <c r="AH16" i="1" s="1"/>
  <c r="AH20" i="1" s="1"/>
  <c r="AI16" i="1" s="1"/>
  <c r="AI20" i="1" s="1"/>
  <c r="AJ16" i="1" s="1"/>
  <c r="AJ20" i="1" s="1"/>
  <c r="AK16" i="1" s="1"/>
  <c r="AK20" i="1" s="1"/>
  <c r="AL16" i="1" s="1"/>
  <c r="AL20" i="1" l="1"/>
  <c r="AL18" i="1" s="1"/>
  <c r="AL14" i="1"/>
  <c r="D11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B11" i="1"/>
  <c r="B19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6" i="1"/>
  <c r="B6" i="1" s="1"/>
  <c r="C6" i="1" s="1"/>
  <c r="C15" i="1" l="1"/>
  <c r="C14" i="1" s="1"/>
  <c r="B18" i="1"/>
  <c r="AK11" i="1"/>
  <c r="C19" i="1"/>
  <c r="D15" i="1" l="1"/>
  <c r="D14" i="1" s="1"/>
  <c r="C18" i="1"/>
  <c r="D19" i="1" l="1"/>
  <c r="D18" i="1" l="1"/>
  <c r="E15" i="1"/>
  <c r="E19" i="1" l="1"/>
  <c r="E14" i="1"/>
  <c r="E18" i="1" l="1"/>
  <c r="F15" i="1"/>
  <c r="F19" i="1" l="1"/>
  <c r="F14" i="1"/>
  <c r="G15" i="1" l="1"/>
  <c r="F18" i="1"/>
  <c r="G14" i="1" l="1"/>
  <c r="G19" i="1"/>
  <c r="H15" i="1" l="1"/>
  <c r="G18" i="1"/>
  <c r="H19" i="1" l="1"/>
  <c r="H14" i="1"/>
  <c r="I15" i="1" l="1"/>
  <c r="H18" i="1"/>
  <c r="I19" i="1" l="1"/>
  <c r="I14" i="1"/>
  <c r="I18" i="1" l="1"/>
  <c r="J15" i="1"/>
  <c r="J19" i="1" l="1"/>
  <c r="J14" i="1"/>
  <c r="J18" i="1" l="1"/>
  <c r="K15" i="1"/>
  <c r="K19" i="1" l="1"/>
  <c r="K14" i="1"/>
  <c r="L15" i="1" l="1"/>
  <c r="K18" i="1"/>
  <c r="L19" i="1" l="1"/>
  <c r="L14" i="1"/>
  <c r="M15" i="1" l="1"/>
  <c r="L18" i="1"/>
  <c r="M19" i="1" l="1"/>
  <c r="M14" i="1"/>
  <c r="N15" i="1" l="1"/>
  <c r="M18" i="1"/>
  <c r="N19" i="1" l="1"/>
  <c r="N14" i="1"/>
  <c r="O15" i="1" l="1"/>
  <c r="N18" i="1"/>
  <c r="O14" i="1" l="1"/>
  <c r="O19" i="1"/>
  <c r="P15" i="1" l="1"/>
  <c r="O18" i="1"/>
  <c r="P19" i="1" l="1"/>
  <c r="P14" i="1"/>
  <c r="Q15" i="1" l="1"/>
  <c r="P18" i="1"/>
  <c r="Q14" i="1" l="1"/>
  <c r="Q19" i="1"/>
  <c r="R15" i="1" l="1"/>
  <c r="Q18" i="1"/>
  <c r="R19" i="1" l="1"/>
  <c r="R14" i="1"/>
  <c r="S15" i="1" l="1"/>
  <c r="R18" i="1"/>
  <c r="S14" i="1" l="1"/>
  <c r="S19" i="1"/>
  <c r="T15" i="1" l="1"/>
  <c r="S18" i="1"/>
  <c r="T19" i="1" l="1"/>
  <c r="T14" i="1"/>
  <c r="U15" i="1" l="1"/>
  <c r="T18" i="1"/>
  <c r="U19" i="1" l="1"/>
  <c r="U14" i="1"/>
  <c r="V15" i="1" l="1"/>
  <c r="U18" i="1"/>
  <c r="V19" i="1" l="1"/>
  <c r="V14" i="1"/>
  <c r="W15" i="1" l="1"/>
  <c r="V18" i="1"/>
  <c r="W14" i="1" l="1"/>
  <c r="W19" i="1"/>
  <c r="X15" i="1" l="1"/>
  <c r="W18" i="1"/>
  <c r="X19" i="1" l="1"/>
  <c r="X14" i="1"/>
  <c r="Y15" i="1" l="1"/>
  <c r="X18" i="1"/>
  <c r="Y14" i="1" l="1"/>
  <c r="Y19" i="1"/>
  <c r="Z15" i="1" l="1"/>
  <c r="Y18" i="1"/>
  <c r="Z14" i="1" l="1"/>
  <c r="Z19" i="1"/>
  <c r="AA15" i="1" l="1"/>
  <c r="Z18" i="1"/>
  <c r="AA14" i="1" l="1"/>
  <c r="AA19" i="1"/>
  <c r="AB15" i="1" l="1"/>
  <c r="AA18" i="1"/>
  <c r="AB19" i="1" l="1"/>
  <c r="AB14" i="1"/>
  <c r="AC15" i="1" l="1"/>
  <c r="AB18" i="1"/>
  <c r="AC14" i="1" l="1"/>
  <c r="AC19" i="1"/>
  <c r="AD15" i="1" l="1"/>
  <c r="AC18" i="1"/>
  <c r="AD19" i="1" l="1"/>
  <c r="AD14" i="1"/>
  <c r="AE15" i="1" l="1"/>
  <c r="AD18" i="1"/>
  <c r="AE19" i="1" l="1"/>
  <c r="AE14" i="1"/>
  <c r="AF15" i="1" l="1"/>
  <c r="AE18" i="1"/>
  <c r="AF19" i="1" l="1"/>
  <c r="AF14" i="1"/>
  <c r="AG15" i="1" l="1"/>
  <c r="AF18" i="1"/>
  <c r="AG19" i="1" l="1"/>
  <c r="AG14" i="1"/>
  <c r="AH15" i="1" l="1"/>
  <c r="AG18" i="1"/>
  <c r="AH19" i="1" l="1"/>
  <c r="AH14" i="1"/>
  <c r="AI15" i="1" l="1"/>
  <c r="AH18" i="1"/>
  <c r="AI19" i="1" l="1"/>
  <c r="AI14" i="1"/>
  <c r="AJ15" i="1" l="1"/>
  <c r="AI18" i="1"/>
  <c r="AJ19" i="1" l="1"/>
  <c r="AJ14" i="1"/>
  <c r="AK15" i="1" l="1"/>
  <c r="AJ18" i="1"/>
  <c r="AK19" i="1" l="1"/>
  <c r="AK18" i="1" s="1"/>
  <c r="AK14" i="1"/>
</calcChain>
</file>

<file path=xl/sharedStrings.xml><?xml version="1.0" encoding="utf-8"?>
<sst xmlns="http://schemas.openxmlformats.org/spreadsheetml/2006/main" count="5" uniqueCount="5">
  <si>
    <t>Full loan Payment</t>
  </si>
  <si>
    <t>Interest</t>
  </si>
  <si>
    <t>Principal</t>
  </si>
  <si>
    <t>Total Interst (PnL / Cashflows)</t>
  </si>
  <si>
    <t>Total Prinicpal (Cashflows)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</si>
</sst>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00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AB9E-B78C-4F01-B5D9-DD5431089121}">
  <dimension ref="A2:AL20"/>
  <sheetViews>
    <sheetView tabSelected="1" topLeftCell="A6" workbookViewId="0">
      <selection activeCell="B17" sqref="A17:XFD17"/>
    </sheetView>
  </sheetViews>
  <sheetFormatPr defaultColWidth="0" defaultRowHeight="14.5" x14ac:dyDescent="0.35"/>
  <cols>
    <col min="1" max="1" width="25.1796875" bestFit="1" customWidth="1"/>
    <col min="2" max="27" width="3.6328125" style="1" customWidth="1"/>
    <col min="28" max="38" width="3.6328125" customWidth="1"/>
    <col min="39" max="16384" width="8.7265625" hidden="1"/>
  </cols>
  <sheetData>
    <row r="2" spans="1:38" x14ac:dyDescent="0.35">
      <c r="A2" s="2">
        <v>0.1</v>
      </c>
    </row>
    <row r="3" spans="1:38" x14ac:dyDescent="0.35">
      <c r="A3" s="3">
        <v>2</v>
      </c>
    </row>
    <row r="4" spans="1:38" x14ac:dyDescent="0.35">
      <c r="A4" s="1">
        <v>25000</v>
      </c>
    </row>
    <row r="6" spans="1:38" x14ac:dyDescent="0.35">
      <c r="A6" s="4">
        <f>-PMT(A2,A3,A4)</f>
        <v>14404.761904761906</v>
      </c>
      <c r="B6" s="4">
        <f>A6+A4</f>
        <v>39404.761904761908</v>
      </c>
      <c r="C6" s="3">
        <f>PMT(A2,A3,B6)</f>
        <v>-22704.648526077104</v>
      </c>
      <c r="E6" s="2"/>
    </row>
    <row r="8" spans="1:38" x14ac:dyDescent="0.35">
      <c r="B8" s="5">
        <v>53.131</v>
      </c>
      <c r="C8" s="6">
        <v>25</v>
      </c>
    </row>
    <row r="9" spans="1:38" x14ac:dyDescent="0.35">
      <c r="B9" s="1">
        <v>36</v>
      </c>
      <c r="D9" s="1">
        <v>1731</v>
      </c>
    </row>
    <row r="10" spans="1:38" x14ac:dyDescent="0.35">
      <c r="B10" s="1">
        <v>1</v>
      </c>
      <c r="C10" s="1">
        <f>B10+1</f>
        <v>2</v>
      </c>
      <c r="D10" s="1">
        <f t="shared" ref="D10:AK10" si="0">C10+1</f>
        <v>3</v>
      </c>
      <c r="E10" s="1">
        <f t="shared" si="0"/>
        <v>4</v>
      </c>
      <c r="F10" s="1">
        <f t="shared" si="0"/>
        <v>5</v>
      </c>
      <c r="G10" s="1">
        <f t="shared" si="0"/>
        <v>6</v>
      </c>
      <c r="H10" s="1">
        <f t="shared" si="0"/>
        <v>7</v>
      </c>
      <c r="I10" s="1">
        <f t="shared" si="0"/>
        <v>8</v>
      </c>
      <c r="J10" s="1">
        <f t="shared" si="0"/>
        <v>9</v>
      </c>
      <c r="K10" s="1">
        <f t="shared" si="0"/>
        <v>10</v>
      </c>
      <c r="L10" s="1">
        <f t="shared" si="0"/>
        <v>11</v>
      </c>
      <c r="M10" s="1">
        <f t="shared" si="0"/>
        <v>12</v>
      </c>
      <c r="N10" s="1">
        <f t="shared" si="0"/>
        <v>13</v>
      </c>
      <c r="O10" s="1">
        <f t="shared" si="0"/>
        <v>14</v>
      </c>
      <c r="P10" s="1">
        <f t="shared" si="0"/>
        <v>15</v>
      </c>
      <c r="Q10" s="1">
        <f t="shared" si="0"/>
        <v>16</v>
      </c>
      <c r="R10" s="1">
        <f t="shared" si="0"/>
        <v>17</v>
      </c>
      <c r="S10" s="1">
        <f t="shared" si="0"/>
        <v>18</v>
      </c>
      <c r="T10" s="1">
        <f t="shared" si="0"/>
        <v>19</v>
      </c>
      <c r="U10" s="1">
        <f t="shared" si="0"/>
        <v>20</v>
      </c>
      <c r="V10" s="1">
        <f t="shared" si="0"/>
        <v>21</v>
      </c>
      <c r="W10" s="1">
        <f t="shared" si="0"/>
        <v>22</v>
      </c>
      <c r="X10" s="1">
        <f t="shared" si="0"/>
        <v>23</v>
      </c>
      <c r="Y10" s="1">
        <f t="shared" si="0"/>
        <v>24</v>
      </c>
      <c r="Z10" s="1">
        <f t="shared" si="0"/>
        <v>25</v>
      </c>
      <c r="AA10" s="1">
        <f t="shared" si="0"/>
        <v>26</v>
      </c>
      <c r="AB10" s="1">
        <f t="shared" si="0"/>
        <v>27</v>
      </c>
      <c r="AC10" s="1">
        <f t="shared" si="0"/>
        <v>28</v>
      </c>
      <c r="AD10" s="1">
        <f t="shared" si="0"/>
        <v>29</v>
      </c>
      <c r="AE10" s="1">
        <f t="shared" si="0"/>
        <v>30</v>
      </c>
      <c r="AF10" s="1">
        <f t="shared" si="0"/>
        <v>31</v>
      </c>
      <c r="AG10" s="1">
        <f t="shared" si="0"/>
        <v>32</v>
      </c>
      <c r="AH10" s="1">
        <f t="shared" si="0"/>
        <v>33</v>
      </c>
      <c r="AI10" s="1">
        <f t="shared" si="0"/>
        <v>34</v>
      </c>
      <c r="AJ10" s="1">
        <f t="shared" si="0"/>
        <v>35</v>
      </c>
      <c r="AK10" s="1">
        <f t="shared" si="0"/>
        <v>36</v>
      </c>
    </row>
    <row r="11" spans="1:38" x14ac:dyDescent="0.35">
      <c r="A11" t="s">
        <v>0</v>
      </c>
      <c r="B11" s="5">
        <f>1.731/2</f>
        <v>0.86550000000000005</v>
      </c>
      <c r="C11" s="5">
        <v>1.7310000000000001</v>
      </c>
      <c r="D11" s="5">
        <f>C11</f>
        <v>1.7310000000000001</v>
      </c>
      <c r="E11" s="5">
        <f t="shared" ref="E11:AJ11" si="1">D11</f>
        <v>1.7310000000000001</v>
      </c>
      <c r="F11" s="5">
        <f t="shared" si="1"/>
        <v>1.7310000000000001</v>
      </c>
      <c r="G11" s="5">
        <f t="shared" si="1"/>
        <v>1.7310000000000001</v>
      </c>
      <c r="H11" s="5">
        <f t="shared" si="1"/>
        <v>1.7310000000000001</v>
      </c>
      <c r="I11" s="5">
        <f t="shared" si="1"/>
        <v>1.7310000000000001</v>
      </c>
      <c r="J11" s="5">
        <f t="shared" si="1"/>
        <v>1.7310000000000001</v>
      </c>
      <c r="K11" s="5">
        <f t="shared" si="1"/>
        <v>1.7310000000000001</v>
      </c>
      <c r="L11" s="5">
        <f t="shared" si="1"/>
        <v>1.7310000000000001</v>
      </c>
      <c r="M11" s="5">
        <f t="shared" si="1"/>
        <v>1.7310000000000001</v>
      </c>
      <c r="N11" s="5">
        <f t="shared" si="1"/>
        <v>1.7310000000000001</v>
      </c>
      <c r="O11" s="5">
        <f t="shared" si="1"/>
        <v>1.7310000000000001</v>
      </c>
      <c r="P11" s="5">
        <f t="shared" si="1"/>
        <v>1.7310000000000001</v>
      </c>
      <c r="Q11" s="5">
        <f t="shared" si="1"/>
        <v>1.7310000000000001</v>
      </c>
      <c r="R11" s="5">
        <f t="shared" si="1"/>
        <v>1.7310000000000001</v>
      </c>
      <c r="S11" s="5">
        <f t="shared" si="1"/>
        <v>1.7310000000000001</v>
      </c>
      <c r="T11" s="5">
        <f t="shared" si="1"/>
        <v>1.7310000000000001</v>
      </c>
      <c r="U11" s="5">
        <f t="shared" si="1"/>
        <v>1.7310000000000001</v>
      </c>
      <c r="V11" s="5">
        <f t="shared" si="1"/>
        <v>1.7310000000000001</v>
      </c>
      <c r="W11" s="5">
        <f t="shared" si="1"/>
        <v>1.7310000000000001</v>
      </c>
      <c r="X11" s="5">
        <f t="shared" si="1"/>
        <v>1.7310000000000001</v>
      </c>
      <c r="Y11" s="5">
        <f t="shared" si="1"/>
        <v>1.7310000000000001</v>
      </c>
      <c r="Z11" s="5">
        <f t="shared" si="1"/>
        <v>1.7310000000000001</v>
      </c>
      <c r="AA11" s="5">
        <f t="shared" si="1"/>
        <v>1.7310000000000001</v>
      </c>
      <c r="AB11" s="5">
        <f t="shared" si="1"/>
        <v>1.7310000000000001</v>
      </c>
      <c r="AC11" s="5">
        <f t="shared" si="1"/>
        <v>1.7310000000000001</v>
      </c>
      <c r="AD11" s="5">
        <f t="shared" si="1"/>
        <v>1.7310000000000001</v>
      </c>
      <c r="AE11" s="5">
        <f t="shared" si="1"/>
        <v>1.7310000000000001</v>
      </c>
      <c r="AF11" s="5">
        <f t="shared" si="1"/>
        <v>1.7310000000000001</v>
      </c>
      <c r="AG11" s="5">
        <f t="shared" si="1"/>
        <v>1.7310000000000001</v>
      </c>
      <c r="AH11" s="5">
        <f t="shared" si="1"/>
        <v>1.7310000000000001</v>
      </c>
      <c r="AI11" s="5">
        <f t="shared" si="1"/>
        <v>1.7310000000000001</v>
      </c>
      <c r="AJ11" s="5">
        <f t="shared" si="1"/>
        <v>1.7310000000000001</v>
      </c>
      <c r="AK11" s="5">
        <f>36*AJ11-SUM(B11:AJ11)</f>
        <v>2.5964999999999634</v>
      </c>
    </row>
    <row r="12" spans="1:38" x14ac:dyDescent="0.35">
      <c r="C12" s="6">
        <v>0.3</v>
      </c>
      <c r="D12" s="6">
        <v>0.6</v>
      </c>
      <c r="E12" s="6">
        <v>0.6</v>
      </c>
      <c r="F12" s="6">
        <v>0.6</v>
      </c>
      <c r="G12" s="6">
        <v>0.6</v>
      </c>
      <c r="H12" s="6">
        <v>0.6</v>
      </c>
      <c r="I12" s="6">
        <v>0.6</v>
      </c>
      <c r="J12" s="6">
        <v>0.6</v>
      </c>
      <c r="K12" s="6">
        <v>0.6</v>
      </c>
      <c r="L12" s="6">
        <v>0.6</v>
      </c>
      <c r="M12" s="6">
        <v>0.6</v>
      </c>
      <c r="N12" s="6">
        <v>0.6</v>
      </c>
      <c r="O12" s="6">
        <v>0.6</v>
      </c>
      <c r="P12" s="6">
        <v>0.6</v>
      </c>
      <c r="Q12" s="6">
        <v>0.6</v>
      </c>
      <c r="R12" s="6">
        <v>0.6</v>
      </c>
      <c r="S12" s="6">
        <v>0.6</v>
      </c>
      <c r="T12" s="6">
        <v>0.6</v>
      </c>
      <c r="U12" s="6">
        <v>0.6</v>
      </c>
      <c r="V12" s="6">
        <v>0.6</v>
      </c>
      <c r="W12" s="6">
        <v>0.6</v>
      </c>
      <c r="X12" s="6">
        <v>0.6</v>
      </c>
      <c r="Y12" s="6">
        <v>0.6</v>
      </c>
      <c r="Z12" s="6">
        <v>0.6</v>
      </c>
      <c r="AA12" s="6">
        <v>0.6</v>
      </c>
      <c r="AB12" s="6">
        <v>0.6</v>
      </c>
      <c r="AC12" s="6">
        <v>0.6</v>
      </c>
      <c r="AD12" s="6">
        <v>0.6</v>
      </c>
      <c r="AE12" s="6">
        <v>0.6</v>
      </c>
      <c r="AF12" s="6">
        <v>0.6</v>
      </c>
      <c r="AG12" s="6">
        <v>0.6</v>
      </c>
      <c r="AH12" s="6">
        <v>0.6</v>
      </c>
      <c r="AI12" s="6">
        <v>0.6</v>
      </c>
      <c r="AJ12" s="6">
        <v>0.6</v>
      </c>
      <c r="AK12" s="6">
        <v>0.6</v>
      </c>
      <c r="AL12" s="6">
        <v>0.9</v>
      </c>
    </row>
    <row r="13" spans="1:38" x14ac:dyDescent="0.35"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8" x14ac:dyDescent="0.35">
      <c r="A14" t="s">
        <v>3</v>
      </c>
      <c r="B14" s="1">
        <f>B15+B16</f>
        <v>0.22137916666666668</v>
      </c>
      <c r="C14" s="1">
        <f t="shared" ref="C14:AL14" si="2">C15+C16</f>
        <v>0.54155732638888898</v>
      </c>
      <c r="D14" s="1">
        <f t="shared" si="2"/>
        <v>0.63331197077546308</v>
      </c>
      <c r="E14" s="1">
        <f t="shared" si="2"/>
        <v>0.61916457053192531</v>
      </c>
      <c r="F14" s="1">
        <f t="shared" si="2"/>
        <v>0.6048992752863579</v>
      </c>
      <c r="G14" s="1">
        <f t="shared" si="2"/>
        <v>0.59051510258041084</v>
      </c>
      <c r="H14" s="1">
        <f t="shared" si="2"/>
        <v>0.57601106176858097</v>
      </c>
      <c r="I14" s="1">
        <f t="shared" si="2"/>
        <v>0.56138615394998581</v>
      </c>
      <c r="J14" s="1">
        <f t="shared" si="2"/>
        <v>0.54663937189956902</v>
      </c>
      <c r="K14" s="1">
        <f t="shared" si="2"/>
        <v>0.53176969999873203</v>
      </c>
      <c r="L14" s="1">
        <f t="shared" si="2"/>
        <v>0.51677611416538816</v>
      </c>
      <c r="M14" s="1">
        <f t="shared" si="2"/>
        <v>0.50165758178343323</v>
      </c>
      <c r="N14" s="1">
        <f t="shared" si="2"/>
        <v>0.48641306163162834</v>
      </c>
      <c r="O14" s="1">
        <f t="shared" si="2"/>
        <v>0.47104150381189192</v>
      </c>
      <c r="P14" s="1">
        <f t="shared" si="2"/>
        <v>0.45554184967699107</v>
      </c>
      <c r="Q14" s="1">
        <f t="shared" si="2"/>
        <v>0.43991303175763263</v>
      </c>
      <c r="R14" s="1">
        <f t="shared" si="2"/>
        <v>0.42415397368894625</v>
      </c>
      <c r="S14" s="1">
        <f t="shared" si="2"/>
        <v>0.40826359013635416</v>
      </c>
      <c r="T14" s="1">
        <f t="shared" si="2"/>
        <v>0.39224078672082374</v>
      </c>
      <c r="U14" s="1">
        <f t="shared" si="2"/>
        <v>0.37608445994349726</v>
      </c>
      <c r="V14" s="1">
        <f t="shared" si="2"/>
        <v>0.35979349710969311</v>
      </c>
      <c r="W14" s="1">
        <f t="shared" si="2"/>
        <v>0.34336677625227385</v>
      </c>
      <c r="X14" s="1">
        <f t="shared" si="2"/>
        <v>0.32680316605437609</v>
      </c>
      <c r="Y14" s="1">
        <f t="shared" si="2"/>
        <v>0.31010152577149597</v>
      </c>
      <c r="Z14" s="1">
        <f t="shared" si="2"/>
        <v>0.29326070515292502</v>
      </c>
      <c r="AA14" s="1">
        <f t="shared" si="2"/>
        <v>0.27627954436253277</v>
      </c>
      <c r="AB14" s="1">
        <f t="shared" si="2"/>
        <v>0.2591568738988872</v>
      </c>
      <c r="AC14" s="1">
        <f t="shared" si="2"/>
        <v>0.24189151451471125</v>
      </c>
      <c r="AD14" s="1">
        <f t="shared" si="2"/>
        <v>0.22448227713566715</v>
      </c>
      <c r="AE14" s="1">
        <f t="shared" si="2"/>
        <v>0.20692796277846434</v>
      </c>
      <c r="AF14" s="1">
        <f t="shared" si="2"/>
        <v>0.18922736246828487</v>
      </c>
      <c r="AG14" s="1">
        <f t="shared" si="2"/>
        <v>0.17137925715552058</v>
      </c>
      <c r="AH14" s="1">
        <f t="shared" si="2"/>
        <v>0.15338241763181659</v>
      </c>
      <c r="AI14" s="1">
        <f t="shared" si="2"/>
        <v>0.13523560444541508</v>
      </c>
      <c r="AJ14" s="1">
        <f t="shared" si="2"/>
        <v>0.11693756781579352</v>
      </c>
      <c r="AK14" s="1">
        <f t="shared" si="2"/>
        <v>9.8487047547591799E-2</v>
      </c>
      <c r="AL14" s="1">
        <f t="shared" si="2"/>
        <v>7.8490003105044989E-2</v>
      </c>
    </row>
    <row r="15" spans="1:38" x14ac:dyDescent="0.35">
      <c r="A15" t="s">
        <v>1</v>
      </c>
      <c r="B15" s="5">
        <f>B8*10%*50%/12</f>
        <v>0.22137916666666668</v>
      </c>
      <c r="C15" s="5">
        <f>($B$8-SUM($B$19:B19))*10%/12</f>
        <v>0.4373906597222223</v>
      </c>
      <c r="D15" s="5">
        <f>($B$8-SUM($B$19:C19))*10%/12</f>
        <v>0.42661058188657414</v>
      </c>
      <c r="E15" s="5">
        <f>($B$8-SUM($B$19:D19))*10%/12</f>
        <v>0.41574067006896226</v>
      </c>
      <c r="F15" s="5">
        <f>($B$8-SUM($B$19:E19))*10%/12</f>
        <v>0.40478017565287022</v>
      </c>
      <c r="G15" s="5">
        <f>($B$8-SUM($B$19:F19))*10%/12</f>
        <v>0.39372834378331079</v>
      </c>
      <c r="H15" s="5">
        <f>($B$8-SUM($B$19:G19))*10%/12</f>
        <v>0.38258441331483839</v>
      </c>
      <c r="I15" s="5">
        <f>($B$8-SUM($B$19:H19))*10%/12</f>
        <v>0.37134761675912875</v>
      </c>
      <c r="J15" s="5">
        <f>($B$8-SUM($B$19:I19))*10%/12</f>
        <v>0.36001718023212148</v>
      </c>
      <c r="K15" s="5">
        <f>($B$8-SUM($B$19:J19))*10%/12</f>
        <v>0.34859232340072244</v>
      </c>
      <c r="L15" s="5">
        <f>($B$8-SUM($B$19:K19))*10%/12</f>
        <v>0.33707225942906183</v>
      </c>
      <c r="M15" s="5">
        <f>($B$8-SUM($B$19:L19))*10%/12</f>
        <v>0.32545619492430405</v>
      </c>
      <c r="N15" s="5">
        <f>($B$8-SUM($B$19:M19))*10%/12</f>
        <v>0.31374332988200654</v>
      </c>
      <c r="O15" s="5">
        <f>($B$8-SUM($B$19:N19))*10%/12</f>
        <v>0.30193285763102323</v>
      </c>
      <c r="P15" s="5">
        <f>($B$8-SUM($B$19:O19))*10%/12</f>
        <v>0.29002396477794845</v>
      </c>
      <c r="Q15" s="5">
        <f>($B$8-SUM($B$19:P19))*10%/12</f>
        <v>0.27801583115109801</v>
      </c>
      <c r="R15" s="5">
        <f>($B$8-SUM($B$19:Q19))*10%/12</f>
        <v>0.26590762974402382</v>
      </c>
      <c r="S15" s="5">
        <f>($B$8-SUM($B$19:R19))*10%/12</f>
        <v>0.25369852665855736</v>
      </c>
      <c r="T15" s="5">
        <f>($B$8-SUM($B$19:S19))*10%/12</f>
        <v>0.24138768104737865</v>
      </c>
      <c r="U15" s="5">
        <f>($B$8-SUM($B$19:T19))*10%/12</f>
        <v>0.22897424505610683</v>
      </c>
      <c r="V15" s="5">
        <f>($B$8-SUM($B$19:U19))*10%/12</f>
        <v>0.21645736376490773</v>
      </c>
      <c r="W15" s="5">
        <f>($B$8-SUM($B$19:V19))*10%/12</f>
        <v>0.2038361751296153</v>
      </c>
      <c r="X15" s="5">
        <f>($B$8-SUM($B$19:W19))*10%/12</f>
        <v>0.19110980992236207</v>
      </c>
      <c r="Y15" s="5">
        <f>($B$8-SUM($B$19:X19))*10%/12</f>
        <v>0.17827739167171508</v>
      </c>
      <c r="Z15" s="5">
        <f>($B$8-SUM($B$19:Y19))*10%/12</f>
        <v>0.16533803660231269</v>
      </c>
      <c r="AA15" s="5">
        <f>($B$8-SUM($B$19:Z19))*10%/12</f>
        <v>0.15229085357399863</v>
      </c>
      <c r="AB15" s="5">
        <f>($B$8-SUM($B$19:AA19))*10%/12</f>
        <v>0.13913494402044863</v>
      </c>
      <c r="AC15" s="5">
        <f>($B$8-SUM($B$19:AB19))*10%/12</f>
        <v>0.12586940188728568</v>
      </c>
      <c r="AD15" s="5">
        <f>($B$8-SUM($B$19:AC19))*10%/12</f>
        <v>0.11249331356967972</v>
      </c>
      <c r="AE15" s="5">
        <f>($B$8-SUM($B$19:AD19))*10%/12</f>
        <v>9.9005757849427015E-2</v>
      </c>
      <c r="AF15" s="5">
        <f>($B$8-SUM($B$19:AE19))*10%/12</f>
        <v>8.5405805831505546E-2</v>
      </c>
      <c r="AG15" s="5">
        <f>($B$8-SUM($B$19:AF19))*10%/12</f>
        <v>7.1692520880101432E-2</v>
      </c>
      <c r="AH15" s="7">
        <f>($B$8-SUM($B$19:AG19))*10%/12</f>
        <v>5.7864958554102293E-2</v>
      </c>
      <c r="AI15" s="8">
        <f>($B$8-SUM($B$19:AH19))*10%/12</f>
        <v>4.3922166542053158E-2</v>
      </c>
      <c r="AJ15" s="8">
        <f>($B$8-SUM($B$19:AI19))*10%/12</f>
        <v>2.9863184596570256E-2</v>
      </c>
      <c r="AK15" s="8">
        <f>($B$8-SUM($B$19:AJ19))*10%/12</f>
        <v>1.5687044468208337E-2</v>
      </c>
    </row>
    <row r="16" spans="1:38" s="11" customFormat="1" x14ac:dyDescent="0.35">
      <c r="B16" s="12"/>
      <c r="C16" s="6">
        <f>C8*10%*50%/12</f>
        <v>0.10416666666666667</v>
      </c>
      <c r="D16" s="6">
        <f>($C$8-SUM($C$20:C20))*10%/12</f>
        <v>0.20670138888888889</v>
      </c>
      <c r="E16" s="6">
        <f>($C$8-SUM($C$20:D20))*10%/12</f>
        <v>0.20342390046296299</v>
      </c>
      <c r="F16" s="6">
        <f>($C$8-SUM($C$20:E20))*10%/12</f>
        <v>0.20011909963348765</v>
      </c>
      <c r="G16" s="6">
        <f>($C$8-SUM($C$20:F20))*10%/12</f>
        <v>0.19678675879710006</v>
      </c>
      <c r="H16" s="6">
        <f>($C$8-SUM($C$20:G20))*10%/12</f>
        <v>0.19342664845374258</v>
      </c>
      <c r="I16" s="6">
        <f>($C$8-SUM($C$20:H20))*10%/12</f>
        <v>0.19003853719085709</v>
      </c>
      <c r="J16" s="6">
        <f>($C$8-SUM($C$20:I20))*10%/12</f>
        <v>0.18662219166744756</v>
      </c>
      <c r="K16" s="6">
        <f>($C$8-SUM($C$20:J20))*10%/12</f>
        <v>0.18317737659800962</v>
      </c>
      <c r="L16" s="6">
        <f>($C$8-SUM($C$20:K20))*10%/12</f>
        <v>0.17970385473632636</v>
      </c>
      <c r="M16" s="6">
        <f>($C$8-SUM($C$20:L20))*10%/12</f>
        <v>0.17620138685912912</v>
      </c>
      <c r="N16" s="6">
        <f>($C$8-SUM($C$20:M20))*10%/12</f>
        <v>0.17266973174962183</v>
      </c>
      <c r="O16" s="6">
        <f>($C$8-SUM($C$20:N20))*10%/12</f>
        <v>0.16910864618086865</v>
      </c>
      <c r="P16" s="6">
        <f>($C$8-SUM($C$20:O20))*10%/12</f>
        <v>0.16551788489904259</v>
      </c>
      <c r="Q16" s="6">
        <f>($C$8-SUM($C$20:P20))*10%/12</f>
        <v>0.16189720060653462</v>
      </c>
      <c r="R16" s="6">
        <f>($C$8-SUM($C$20:Q20))*10%/12</f>
        <v>0.1582463439449224</v>
      </c>
      <c r="S16" s="6">
        <f>($C$8-SUM($C$20:R20))*10%/12</f>
        <v>0.15456506347779678</v>
      </c>
      <c r="T16" s="6">
        <f>($C$8-SUM($C$20:S20))*10%/12</f>
        <v>0.15085310567344506</v>
      </c>
      <c r="U16" s="6">
        <f>($C$8-SUM($C$20:T20))*10%/12</f>
        <v>0.14711021488739043</v>
      </c>
      <c r="V16" s="6">
        <f>($C$8-SUM($C$20:U20))*10%/12</f>
        <v>0.14333613334478537</v>
      </c>
      <c r="W16" s="6">
        <f>($C$8-SUM($C$20:V20))*10%/12</f>
        <v>0.13953060112265855</v>
      </c>
      <c r="X16" s="6">
        <f>($C$8-SUM($C$20:W20))*10%/12</f>
        <v>0.13569335613201403</v>
      </c>
      <c r="Y16" s="6">
        <f>($C$8-SUM($C$20:X20))*10%/12</f>
        <v>0.13182413409978086</v>
      </c>
      <c r="Z16" s="6">
        <f>($C$8-SUM($C$20:Y20))*10%/12</f>
        <v>0.12792266855061235</v>
      </c>
      <c r="AA16" s="6">
        <f>($C$8-SUM($C$20:Z20))*10%/12</f>
        <v>0.12398869078853413</v>
      </c>
      <c r="AB16" s="6">
        <f>($C$8-SUM($C$20:AA20))*10%/12</f>
        <v>0.12002192987843857</v>
      </c>
      <c r="AC16" s="6">
        <f>($C$8-SUM($C$20:AB20))*10%/12</f>
        <v>0.11602211262742557</v>
      </c>
      <c r="AD16" s="6">
        <f>($C$8-SUM($C$20:AC20))*10%/12</f>
        <v>0.11198896356598743</v>
      </c>
      <c r="AE16" s="6">
        <f>($C$8-SUM($C$20:AD20))*10%/12</f>
        <v>0.10792220492903733</v>
      </c>
      <c r="AF16" s="6">
        <f>($C$8-SUM($C$20:AE20))*10%/12</f>
        <v>0.10382155663677932</v>
      </c>
      <c r="AG16" s="6">
        <f>($C$8-SUM($C$20:AF20))*10%/12</f>
        <v>9.9686736275419144E-2</v>
      </c>
      <c r="AH16" s="6">
        <f>($C$8-SUM($C$20:AG20))*10%/12</f>
        <v>9.5517459077714306E-2</v>
      </c>
      <c r="AI16" s="6">
        <f>($C$8-SUM($C$20:AH20))*10%/12</f>
        <v>9.1313437903361924E-2</v>
      </c>
      <c r="AJ16" s="6">
        <f>($C$8-SUM($C$20:AI20))*10%/12</f>
        <v>8.707438321922327E-2</v>
      </c>
      <c r="AK16" s="6">
        <f>($C$8-SUM($C$20:AJ20))*10%/12</f>
        <v>8.2800003079383469E-2</v>
      </c>
      <c r="AL16" s="6">
        <f>($C$8-SUM($C$20:AK20))*10%/12</f>
        <v>7.8490003105044989E-2</v>
      </c>
    </row>
    <row r="17" spans="1:38" s="11" customFormat="1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s="11" customFormat="1" x14ac:dyDescent="0.35">
      <c r="A18" s="11" t="s">
        <v>4</v>
      </c>
      <c r="B18" s="12">
        <f>B19+B20</f>
        <v>0.64412083333333336</v>
      </c>
      <c r="C18" s="12">
        <f t="shared" ref="C18:AL18" si="3">C19+C20</f>
        <v>1.489442673611111</v>
      </c>
      <c r="D18" s="12">
        <f t="shared" si="3"/>
        <v>1.6976880292245369</v>
      </c>
      <c r="E18" s="12">
        <f t="shared" si="3"/>
        <v>1.7118354294680747</v>
      </c>
      <c r="F18" s="12">
        <f t="shared" si="3"/>
        <v>1.7261007247136422</v>
      </c>
      <c r="G18" s="12">
        <f t="shared" si="3"/>
        <v>1.7404848974195892</v>
      </c>
      <c r="H18" s="12">
        <f t="shared" si="3"/>
        <v>1.7549889382314192</v>
      </c>
      <c r="I18" s="12">
        <f t="shared" si="3"/>
        <v>1.7696138460500141</v>
      </c>
      <c r="J18" s="12">
        <f t="shared" si="3"/>
        <v>1.7843606281004312</v>
      </c>
      <c r="K18" s="12">
        <f t="shared" si="3"/>
        <v>1.7992303000012679</v>
      </c>
      <c r="L18" s="12">
        <f t="shared" si="3"/>
        <v>1.814223885834612</v>
      </c>
      <c r="M18" s="12">
        <f t="shared" si="3"/>
        <v>1.829342418216567</v>
      </c>
      <c r="N18" s="12">
        <f t="shared" si="3"/>
        <v>1.8445869383683717</v>
      </c>
      <c r="O18" s="12">
        <f t="shared" si="3"/>
        <v>1.8599584961881082</v>
      </c>
      <c r="P18" s="12">
        <f t="shared" si="3"/>
        <v>1.8754581503230088</v>
      </c>
      <c r="Q18" s="12">
        <f t="shared" si="3"/>
        <v>1.8910869682423674</v>
      </c>
      <c r="R18" s="12">
        <f t="shared" si="3"/>
        <v>1.906846026311054</v>
      </c>
      <c r="S18" s="12">
        <f t="shared" si="3"/>
        <v>1.9227364098636459</v>
      </c>
      <c r="T18" s="12">
        <f t="shared" si="3"/>
        <v>1.9387592132791762</v>
      </c>
      <c r="U18" s="12">
        <f t="shared" si="3"/>
        <v>1.9549155400565028</v>
      </c>
      <c r="V18" s="12">
        <f t="shared" si="3"/>
        <v>1.9712065028903072</v>
      </c>
      <c r="W18" s="12">
        <f t="shared" si="3"/>
        <v>1.9876332237477261</v>
      </c>
      <c r="X18" s="12">
        <f t="shared" si="3"/>
        <v>2.004196833945624</v>
      </c>
      <c r="Y18" s="12">
        <f t="shared" si="3"/>
        <v>2.0208984742285043</v>
      </c>
      <c r="Z18" s="12">
        <f t="shared" si="3"/>
        <v>2.0377392948470749</v>
      </c>
      <c r="AA18" s="12">
        <f t="shared" si="3"/>
        <v>2.0547204556374674</v>
      </c>
      <c r="AB18" s="12">
        <f t="shared" si="3"/>
        <v>2.071843126101113</v>
      </c>
      <c r="AC18" s="12">
        <f t="shared" si="3"/>
        <v>2.0891084854852888</v>
      </c>
      <c r="AD18" s="12">
        <f t="shared" si="3"/>
        <v>2.106517722864333</v>
      </c>
      <c r="AE18" s="12">
        <f t="shared" si="3"/>
        <v>2.1240720372215356</v>
      </c>
      <c r="AF18" s="12">
        <f t="shared" si="3"/>
        <v>2.1417726375317154</v>
      </c>
      <c r="AG18" s="12">
        <f t="shared" si="3"/>
        <v>2.1596207428444796</v>
      </c>
      <c r="AH18" s="12">
        <f t="shared" si="3"/>
        <v>2.1776175823681836</v>
      </c>
      <c r="AI18" s="12">
        <f t="shared" si="3"/>
        <v>2.1957643955545851</v>
      </c>
      <c r="AJ18" s="12">
        <f t="shared" si="3"/>
        <v>2.2140624321842068</v>
      </c>
      <c r="AK18" s="12">
        <f t="shared" si="3"/>
        <v>3.0980129524523714</v>
      </c>
      <c r="AL18" s="12">
        <f t="shared" si="3"/>
        <v>0.82150999689495507</v>
      </c>
    </row>
    <row r="19" spans="1:38" s="9" customFormat="1" x14ac:dyDescent="0.35">
      <c r="A19" s="9" t="s">
        <v>2</v>
      </c>
      <c r="B19" s="10">
        <f>B11-B15</f>
        <v>0.64412083333333336</v>
      </c>
      <c r="C19" s="10">
        <f>C11-C15</f>
        <v>1.2936093402777777</v>
      </c>
      <c r="D19" s="10">
        <f>D11-D15</f>
        <v>1.3043894181134259</v>
      </c>
      <c r="E19" s="10">
        <f>E11-E15</f>
        <v>1.3152593299310378</v>
      </c>
      <c r="F19" s="10">
        <f>F11-F15</f>
        <v>1.3262198243471299</v>
      </c>
      <c r="G19" s="10">
        <f>G11-G15</f>
        <v>1.3372716562166893</v>
      </c>
      <c r="H19" s="10">
        <f>H11-H15</f>
        <v>1.3484155866851617</v>
      </c>
      <c r="I19" s="10">
        <f>I11-I15</f>
        <v>1.3596523832408713</v>
      </c>
      <c r="J19" s="10">
        <f>J11-J15</f>
        <v>1.3709828197678786</v>
      </c>
      <c r="K19" s="10">
        <f>K11-K15</f>
        <v>1.3824076765992777</v>
      </c>
      <c r="L19" s="10">
        <f>L11-L15</f>
        <v>1.3939277405709383</v>
      </c>
      <c r="M19" s="10">
        <f>M11-M15</f>
        <v>1.4055438050756961</v>
      </c>
      <c r="N19" s="10">
        <f>N11-N15</f>
        <v>1.4172566701179936</v>
      </c>
      <c r="O19" s="10">
        <f>O11-O15</f>
        <v>1.4290671423689769</v>
      </c>
      <c r="P19" s="10">
        <f>P11-P15</f>
        <v>1.4409760352220515</v>
      </c>
      <c r="Q19" s="10">
        <f>Q11-Q15</f>
        <v>1.452984168848902</v>
      </c>
      <c r="R19" s="10">
        <f>R11-R15</f>
        <v>1.4650923702559764</v>
      </c>
      <c r="S19" s="10">
        <f>S11-S15</f>
        <v>1.4773014733414427</v>
      </c>
      <c r="T19" s="10">
        <f>T11-T15</f>
        <v>1.4896123189526214</v>
      </c>
      <c r="U19" s="10">
        <f>U11-U15</f>
        <v>1.5020257549438933</v>
      </c>
      <c r="V19" s="10">
        <f>V11-V15</f>
        <v>1.5145426362350924</v>
      </c>
      <c r="W19" s="10">
        <f>W11-W15</f>
        <v>1.5271638248703847</v>
      </c>
      <c r="X19" s="10">
        <f>X11-X15</f>
        <v>1.5398901900776381</v>
      </c>
      <c r="Y19" s="10">
        <f>Y11-Y15</f>
        <v>1.552722608328285</v>
      </c>
      <c r="Z19" s="10">
        <f>Z11-Z15</f>
        <v>1.5656619633976874</v>
      </c>
      <c r="AA19" s="10">
        <f>AA11-AA15</f>
        <v>1.5787091464260015</v>
      </c>
      <c r="AB19" s="10">
        <f>AB11-AB15</f>
        <v>1.5918650559795515</v>
      </c>
      <c r="AC19" s="10">
        <f>AC11-AC15</f>
        <v>1.6051305981127144</v>
      </c>
      <c r="AD19" s="10">
        <f>AD11-AD15</f>
        <v>1.6185066864303204</v>
      </c>
      <c r="AE19" s="10">
        <f>AE11-AE15</f>
        <v>1.6319942421505731</v>
      </c>
      <c r="AF19" s="10">
        <f>AF11-AF15</f>
        <v>1.6455941941684946</v>
      </c>
      <c r="AG19" s="10">
        <f>AG11-AG15</f>
        <v>1.6593074791198987</v>
      </c>
      <c r="AH19" s="10">
        <f>AH11-AH15</f>
        <v>1.6731350414458979</v>
      </c>
      <c r="AI19" s="10">
        <f>AI11-AI15</f>
        <v>1.687077833457947</v>
      </c>
      <c r="AJ19" s="10">
        <f>AJ11-AJ15</f>
        <v>1.7011368154034299</v>
      </c>
      <c r="AK19" s="10">
        <f>AK11-AK15</f>
        <v>2.5808129555317549</v>
      </c>
    </row>
    <row r="20" spans="1:38" x14ac:dyDescent="0.35">
      <c r="C20" s="6">
        <f>C12-C16</f>
        <v>0.1958333333333333</v>
      </c>
      <c r="D20" s="6">
        <f t="shared" ref="D20:AL20" si="4">D12-D16</f>
        <v>0.39329861111111108</v>
      </c>
      <c r="E20" s="6">
        <f t="shared" si="4"/>
        <v>0.39657609953703699</v>
      </c>
      <c r="F20" s="6">
        <f t="shared" si="4"/>
        <v>0.39988090036651236</v>
      </c>
      <c r="G20" s="6">
        <f t="shared" si="4"/>
        <v>0.40321324120289992</v>
      </c>
      <c r="H20" s="6">
        <f t="shared" si="4"/>
        <v>0.4065733515462574</v>
      </c>
      <c r="I20" s="6">
        <f t="shared" si="4"/>
        <v>0.40996146280914292</v>
      </c>
      <c r="J20" s="6">
        <f t="shared" si="4"/>
        <v>0.41337780833255244</v>
      </c>
      <c r="K20" s="6">
        <f t="shared" si="4"/>
        <v>0.41682262340199039</v>
      </c>
      <c r="L20" s="6">
        <f t="shared" si="4"/>
        <v>0.42029614526367365</v>
      </c>
      <c r="M20" s="6">
        <f t="shared" si="4"/>
        <v>0.42379861314087086</v>
      </c>
      <c r="N20" s="6">
        <f t="shared" si="4"/>
        <v>0.42733026825037812</v>
      </c>
      <c r="O20" s="6">
        <f t="shared" si="4"/>
        <v>0.43089135381913135</v>
      </c>
      <c r="P20" s="6">
        <f t="shared" si="4"/>
        <v>0.43448211510095736</v>
      </c>
      <c r="Q20" s="6">
        <f t="shared" si="4"/>
        <v>0.43810279939346536</v>
      </c>
      <c r="R20" s="6">
        <f t="shared" si="4"/>
        <v>0.44175365605507755</v>
      </c>
      <c r="S20" s="6">
        <f t="shared" si="4"/>
        <v>0.44543493652220323</v>
      </c>
      <c r="T20" s="6">
        <f t="shared" si="4"/>
        <v>0.44914689432655491</v>
      </c>
      <c r="U20" s="6">
        <f t="shared" si="4"/>
        <v>0.45288978511260958</v>
      </c>
      <c r="V20" s="6">
        <f t="shared" si="4"/>
        <v>0.45666386665521463</v>
      </c>
      <c r="W20" s="6">
        <f t="shared" si="4"/>
        <v>0.4604693988773414</v>
      </c>
      <c r="X20" s="6">
        <f t="shared" si="4"/>
        <v>0.46430664386798592</v>
      </c>
      <c r="Y20" s="6">
        <f t="shared" si="4"/>
        <v>0.46817586590021909</v>
      </c>
      <c r="Z20" s="6">
        <f t="shared" si="4"/>
        <v>0.47207733144938763</v>
      </c>
      <c r="AA20" s="6">
        <f t="shared" si="4"/>
        <v>0.47601130921146584</v>
      </c>
      <c r="AB20" s="6">
        <f t="shared" si="4"/>
        <v>0.47997807012156141</v>
      </c>
      <c r="AC20" s="6">
        <f t="shared" si="4"/>
        <v>0.48397788737257441</v>
      </c>
      <c r="AD20" s="6">
        <f t="shared" si="4"/>
        <v>0.48801103643401256</v>
      </c>
      <c r="AE20" s="6">
        <f t="shared" si="4"/>
        <v>0.49207779507096266</v>
      </c>
      <c r="AF20" s="6">
        <f t="shared" si="4"/>
        <v>0.49617844336322064</v>
      </c>
      <c r="AG20" s="6">
        <f t="shared" si="4"/>
        <v>0.50031326372458085</v>
      </c>
      <c r="AH20" s="6">
        <f t="shared" si="4"/>
        <v>0.50448254092228573</v>
      </c>
      <c r="AI20" s="6">
        <f t="shared" si="4"/>
        <v>0.5086865620966381</v>
      </c>
      <c r="AJ20" s="6">
        <f t="shared" si="4"/>
        <v>0.51292561678077675</v>
      </c>
      <c r="AK20" s="6">
        <f t="shared" si="4"/>
        <v>0.51719999692061647</v>
      </c>
      <c r="AL20" s="6">
        <f t="shared" si="4"/>
        <v>0.82150999689495507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ElAli</dc:creator>
  <cp:lastModifiedBy>Yahya ElAli</cp:lastModifiedBy>
  <dcterms:created xsi:type="dcterms:W3CDTF">2025-05-09T16:24:25Z</dcterms:created>
  <dcterms:modified xsi:type="dcterms:W3CDTF">2025-05-10T04:34:09Z</dcterms:modified>
</cp:coreProperties>
</file>