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6a635446fb54665/Documents/"/>
    </mc:Choice>
  </mc:AlternateContent>
  <xr:revisionPtr revIDLastSave="0" documentId="8_{DC9E69AE-C7CB-4858-96FE-DD4AED19C72C}" xr6:coauthVersionLast="47" xr6:coauthVersionMax="47" xr10:uidLastSave="{00000000-0000-0000-0000-000000000000}"/>
  <bookViews>
    <workbookView xWindow="-110" yWindow="-110" windowWidth="19420" windowHeight="11500" firstSheet="3" activeTab="5" xr2:uid="{D0C2B177-A90B-4F90-9B55-497F759D8A8F}"/>
  </bookViews>
  <sheets>
    <sheet name="1. Output &gt;&gt;" sheetId="6" r:id="rId1"/>
    <sheet name="1.1 Assumptions" sheetId="7" r:id="rId2"/>
    <sheet name="2. Financial Statements &gt;&gt;" sheetId="5" r:id="rId3"/>
    <sheet name="2.1 PnL" sheetId="1" r:id="rId4"/>
    <sheet name="2.2 BS" sheetId="2" r:id="rId5"/>
    <sheet name="2.3 CF" sheetId="3" r:id="rId6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G4" i="3"/>
  <c r="F4" i="3"/>
  <c r="E4" i="3"/>
  <c r="D4" i="3"/>
  <c r="H3" i="3"/>
  <c r="G3" i="3"/>
  <c r="F3" i="3"/>
  <c r="E3" i="3"/>
  <c r="D3" i="3"/>
  <c r="H10" i="3"/>
  <c r="G10" i="3"/>
  <c r="F10" i="3"/>
  <c r="E10" i="3"/>
  <c r="D10" i="3"/>
  <c r="H11" i="3"/>
  <c r="G11" i="3"/>
  <c r="F11" i="3"/>
  <c r="E11" i="3"/>
  <c r="D11" i="3"/>
  <c r="H16" i="1"/>
  <c r="G16" i="1"/>
  <c r="F16" i="1"/>
  <c r="E16" i="1"/>
  <c r="D16" i="1"/>
  <c r="H12" i="1"/>
  <c r="G12" i="1"/>
  <c r="F12" i="1"/>
  <c r="E12" i="1"/>
  <c r="D12" i="1"/>
  <c r="F8" i="1"/>
  <c r="G8" i="1" s="1"/>
  <c r="H8" i="1" s="1"/>
  <c r="E8" i="1"/>
  <c r="H12" i="3"/>
  <c r="G12" i="3"/>
  <c r="F12" i="3"/>
  <c r="E12" i="3"/>
  <c r="D12" i="3"/>
  <c r="H13" i="3"/>
  <c r="G13" i="3"/>
  <c r="F13" i="3"/>
  <c r="E13" i="3"/>
  <c r="D13" i="3"/>
  <c r="H18" i="3"/>
  <c r="G18" i="3"/>
  <c r="F18" i="3"/>
  <c r="E18" i="3"/>
  <c r="D18" i="3"/>
  <c r="H17" i="3"/>
  <c r="G17" i="3"/>
  <c r="F17" i="3"/>
  <c r="E17" i="3"/>
  <c r="D17" i="3"/>
  <c r="H16" i="3"/>
  <c r="G16" i="3"/>
  <c r="F16" i="3"/>
  <c r="E16" i="3"/>
  <c r="D16" i="3"/>
  <c r="H15" i="3"/>
  <c r="G15" i="3"/>
  <c r="F15" i="3"/>
  <c r="E15" i="3"/>
  <c r="D15" i="3"/>
  <c r="H14" i="3"/>
  <c r="G14" i="3"/>
  <c r="F14" i="3"/>
  <c r="E14" i="3"/>
  <c r="D14" i="3"/>
  <c r="I16" i="2"/>
  <c r="H16" i="2"/>
  <c r="G16" i="2"/>
  <c r="F16" i="2"/>
  <c r="I15" i="2"/>
  <c r="H15" i="2"/>
  <c r="G15" i="2"/>
  <c r="F15" i="2"/>
</calcChain>
</file>

<file path=xl/sharedStrings.xml><?xml version="1.0" encoding="utf-8"?>
<sst xmlns="http://schemas.openxmlformats.org/spreadsheetml/2006/main" count="136" uniqueCount="68">
  <si>
    <t>Unit</t>
  </si>
  <si>
    <t>Balance Sheet</t>
  </si>
  <si>
    <t>Assets</t>
  </si>
  <si>
    <t>USD</t>
  </si>
  <si>
    <t>Current Assets</t>
  </si>
  <si>
    <t>Cash and cash equivalents</t>
  </si>
  <si>
    <t>Trade and other receivables</t>
  </si>
  <si>
    <t>Prepaid expenses</t>
  </si>
  <si>
    <t>Inventory</t>
  </si>
  <si>
    <t>Non-current Assets</t>
  </si>
  <si>
    <t>Property, Plant, and Equipment</t>
  </si>
  <si>
    <t>Long-term receivables</t>
  </si>
  <si>
    <t>Liabilities and Equity</t>
  </si>
  <si>
    <t>Liabilities</t>
  </si>
  <si>
    <t>Current Liabilities</t>
  </si>
  <si>
    <t>Trade and Other Payables</t>
  </si>
  <si>
    <t>Unearned Revenue</t>
  </si>
  <si>
    <t>Non-current Liabilities</t>
  </si>
  <si>
    <t>Long-term Borrowings</t>
  </si>
  <si>
    <t>Employee end of service benefits</t>
  </si>
  <si>
    <t>Equity</t>
  </si>
  <si>
    <t>Share Capital</t>
  </si>
  <si>
    <t>Grants</t>
  </si>
  <si>
    <t>Legal Reserve</t>
  </si>
  <si>
    <t>Revaluation Reserve</t>
  </si>
  <si>
    <t>Accumulated Gains / Losses</t>
  </si>
  <si>
    <t>Cashflows</t>
  </si>
  <si>
    <t>Operating Cashflow</t>
  </si>
  <si>
    <t>Investing Cashflow</t>
  </si>
  <si>
    <t>Financing Cashflow</t>
  </si>
  <si>
    <t>YoY Cash Change</t>
  </si>
  <si>
    <t>Cash Balance by YE</t>
  </si>
  <si>
    <t>Earnings (NOPLAT - excluding interest)</t>
  </si>
  <si>
    <t>(+) Depreciation</t>
  </si>
  <si>
    <t>(+) Changes in Working Capital</t>
  </si>
  <si>
    <t>(-) Δ Trade and other receivables</t>
  </si>
  <si>
    <t>(-) Prepaid expenses</t>
  </si>
  <si>
    <t>(-) Δ Inventory</t>
  </si>
  <si>
    <t>(+) Δ Trade and Other Payables</t>
  </si>
  <si>
    <t>(+) Δ Unearned Revenue</t>
  </si>
  <si>
    <t>Cashflow from CapEx Activities</t>
  </si>
  <si>
    <t>(-) CapEx</t>
  </si>
  <si>
    <t>Cashflow from non-CapEx Activities</t>
  </si>
  <si>
    <t>(±) Sales or disposal of other assets</t>
  </si>
  <si>
    <t>(+) Equity Raised</t>
  </si>
  <si>
    <t>(+) Grants</t>
  </si>
  <si>
    <t>(+) Debt issued</t>
  </si>
  <si>
    <t>(-) Debt principal repayment</t>
  </si>
  <si>
    <t>(-) Interest payment</t>
  </si>
  <si>
    <t>Just put the value of CapEx you used in the PPE as every year's new CapEx; this is equal to the CapEx total</t>
  </si>
  <si>
    <t>Just put the assumption you took for sales or disposal of assets like the one you used in the PPE calculation</t>
  </si>
  <si>
    <t>PNL Overview</t>
  </si>
  <si>
    <t>Total Revenue</t>
  </si>
  <si>
    <t>Total Cost</t>
  </si>
  <si>
    <t>EBITDA</t>
  </si>
  <si>
    <t>EBITDA Margin</t>
  </si>
  <si>
    <t>%</t>
  </si>
  <si>
    <t>Depreciation and Amortization</t>
  </si>
  <si>
    <t>EBIT</t>
  </si>
  <si>
    <t>EBIT Margin</t>
  </si>
  <si>
    <t>Net Interest Expense</t>
  </si>
  <si>
    <t>Tax</t>
  </si>
  <si>
    <t>Net Income</t>
  </si>
  <si>
    <t>Net Margin</t>
  </si>
  <si>
    <t>Impairment</t>
  </si>
  <si>
    <t>Other non-operational income / costs</t>
  </si>
  <si>
    <t>Full Income of the year</t>
  </si>
  <si>
    <t>Income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</si>
</sst>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18"/>
      <name val="Arial"/>
    </font>
    <font>
      <sz val="11"/>
      <color rgb="FFFFFFFF"/>
      <name val="Aptos"/>
    </font>
    <font>
      <sz val="11"/>
      <color rgb="FF000000"/>
      <name val="Aptos"/>
    </font>
    <font>
      <sz val="11"/>
      <color rgb="FF000000"/>
      <name val="Arial"/>
    </font>
    <font>
      <b/>
      <sz val="11"/>
      <color rgb="FF000000"/>
      <name val="Arial"/>
    </font>
    <font>
      <sz val="10.5"/>
      <color rgb="FFFFFFFF"/>
      <name val="Aptos"/>
    </font>
    <font>
      <sz val="10.5"/>
      <color rgb="FF000000"/>
      <name val="Aptos"/>
    </font>
    <font>
      <sz val="10.5"/>
      <color rgb="FF000000"/>
      <name val="Arial"/>
    </font>
    <font>
      <sz val="10.5"/>
      <color rgb="FFFFFFFF"/>
      <name val="Arial"/>
    </font>
    <font>
      <sz val="12"/>
      <color rgb="FFFFFFFF"/>
      <name val="Aptos"/>
    </font>
    <font>
      <sz val="12"/>
      <color rgb="FF000000"/>
      <name val="Aptos"/>
    </font>
    <font>
      <sz val="12"/>
      <color rgb="FF000000"/>
      <name val="Arial"/>
    </font>
    <font>
      <b/>
      <sz val="12"/>
      <color rgb="FF000000"/>
      <name val="Arial"/>
    </font>
    <font>
      <sz val="12"/>
      <color rgb="FF808080"/>
      <name val="Arial"/>
    </font>
  </fonts>
  <fills count="8">
    <fill>
      <patternFill patternType="none"/>
    </fill>
    <fill>
      <patternFill patternType="gray125"/>
    </fill>
    <fill>
      <patternFill patternType="solid">
        <fgColor rgb="FF01013F"/>
        <bgColor indexed="64"/>
      </patternFill>
    </fill>
    <fill>
      <patternFill patternType="solid">
        <fgColor rgb="FF55ABFF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EDDCEB"/>
        <bgColor indexed="64"/>
      </patternFill>
    </fill>
    <fill>
      <patternFill patternType="solid">
        <fgColor rgb="FF02026B"/>
        <bgColor indexed="64"/>
      </patternFill>
    </fill>
    <fill>
      <patternFill patternType="solid">
        <fgColor rgb="FFE7E7E8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left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right" readingOrder="1"/>
    </xf>
    <xf numFmtId="0" fontId="2" fillId="2" borderId="1" xfId="0" applyFont="1" applyFill="1" applyBorder="1" applyAlignment="1">
      <alignment horizontal="right" vertical="center" readingOrder="1"/>
    </xf>
    <xf numFmtId="0" fontId="3" fillId="3" borderId="1" xfId="0" applyFont="1" applyFill="1" applyBorder="1" applyAlignment="1">
      <alignment horizontal="left" readingOrder="1"/>
    </xf>
    <xf numFmtId="0" fontId="4" fillId="3" borderId="1" xfId="0" applyFont="1" applyFill="1" applyBorder="1" applyAlignment="1">
      <alignment horizontal="center" readingOrder="1"/>
    </xf>
    <xf numFmtId="0" fontId="3" fillId="4" borderId="1" xfId="0" applyFont="1" applyFill="1" applyBorder="1" applyAlignment="1">
      <alignment horizontal="left" readingOrder="1"/>
    </xf>
    <xf numFmtId="0" fontId="4" fillId="4" borderId="1" xfId="0" applyFont="1" applyFill="1" applyBorder="1" applyAlignment="1">
      <alignment horizontal="center" readingOrder="1"/>
    </xf>
    <xf numFmtId="0" fontId="3" fillId="5" borderId="1" xfId="0" applyFont="1" applyFill="1" applyBorder="1" applyAlignment="1">
      <alignment horizontal="left" readingOrder="1"/>
    </xf>
    <xf numFmtId="0" fontId="4" fillId="5" borderId="1" xfId="0" applyFont="1" applyFill="1" applyBorder="1" applyAlignment="1">
      <alignment horizontal="center" readingOrder="1"/>
    </xf>
    <xf numFmtId="0" fontId="3" fillId="0" borderId="1" xfId="0" applyFont="1" applyBorder="1" applyAlignment="1">
      <alignment horizontal="left" readingOrder="1"/>
    </xf>
    <xf numFmtId="0" fontId="4" fillId="0" borderId="1" xfId="0" applyFont="1" applyBorder="1" applyAlignment="1">
      <alignment horizontal="center" readingOrder="1"/>
    </xf>
    <xf numFmtId="0" fontId="4" fillId="5" borderId="3" xfId="0" applyFont="1" applyFill="1" applyBorder="1" applyAlignment="1">
      <alignment readingOrder="1"/>
    </xf>
    <xf numFmtId="0" fontId="4" fillId="5" borderId="4" xfId="0" applyFont="1" applyFill="1" applyBorder="1" applyAlignment="1">
      <alignment readingOrder="1"/>
    </xf>
    <xf numFmtId="0" fontId="4" fillId="0" borderId="3" xfId="0" applyFont="1" applyBorder="1" applyAlignment="1">
      <alignment readingOrder="1"/>
    </xf>
    <xf numFmtId="0" fontId="4" fillId="0" borderId="4" xfId="0" applyFont="1" applyBorder="1" applyAlignment="1">
      <alignment readingOrder="1"/>
    </xf>
    <xf numFmtId="0" fontId="4" fillId="4" borderId="3" xfId="0" applyFont="1" applyFill="1" applyBorder="1" applyAlignment="1">
      <alignment readingOrder="1"/>
    </xf>
    <xf numFmtId="0" fontId="4" fillId="4" borderId="4" xfId="0" applyFont="1" applyFill="1" applyBorder="1" applyAlignment="1">
      <alignment readingOrder="1"/>
    </xf>
    <xf numFmtId="0" fontId="4" fillId="3" borderId="3" xfId="0" applyFont="1" applyFill="1" applyBorder="1" applyAlignment="1">
      <alignment readingOrder="1"/>
    </xf>
    <xf numFmtId="0" fontId="4" fillId="3" borderId="4" xfId="0" applyFont="1" applyFill="1" applyBorder="1" applyAlignment="1">
      <alignment readingOrder="1"/>
    </xf>
    <xf numFmtId="0" fontId="5" fillId="3" borderId="3" xfId="0" applyFont="1" applyFill="1" applyBorder="1" applyAlignment="1">
      <alignment readingOrder="1"/>
    </xf>
    <xf numFmtId="0" fontId="5" fillId="3" borderId="4" xfId="0" applyFont="1" applyFill="1" applyBorder="1" applyAlignment="1">
      <alignment readingOrder="1"/>
    </xf>
    <xf numFmtId="0" fontId="6" fillId="6" borderId="1" xfId="0" applyFont="1" applyFill="1" applyBorder="1" applyAlignment="1">
      <alignment horizontal="left" readingOrder="1"/>
    </xf>
    <xf numFmtId="0" fontId="6" fillId="6" borderId="1" xfId="0" applyFont="1" applyFill="1" applyBorder="1" applyAlignment="1">
      <alignment horizontal="center" readingOrder="1"/>
    </xf>
    <xf numFmtId="0" fontId="6" fillId="6" borderId="1" xfId="0" applyFont="1" applyFill="1" applyBorder="1" applyAlignment="1">
      <alignment horizontal="right" readingOrder="1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8" fillId="0" borderId="2" xfId="0" applyFont="1" applyBorder="1" applyAlignment="1">
      <alignment readingOrder="1"/>
    </xf>
    <xf numFmtId="0" fontId="8" fillId="0" borderId="3" xfId="0" applyFont="1" applyBorder="1" applyAlignment="1">
      <alignment readingOrder="1"/>
    </xf>
    <xf numFmtId="0" fontId="8" fillId="0" borderId="4" xfId="0" applyFont="1" applyBorder="1" applyAlignment="1">
      <alignment readingOrder="1"/>
    </xf>
    <xf numFmtId="0" fontId="7" fillId="7" borderId="1" xfId="0" applyFont="1" applyFill="1" applyBorder="1" applyAlignment="1">
      <alignment horizontal="left" readingOrder="1"/>
    </xf>
    <xf numFmtId="0" fontId="7" fillId="7" borderId="1" xfId="0" applyFont="1" applyFill="1" applyBorder="1" applyAlignment="1">
      <alignment horizontal="center" readingOrder="1"/>
    </xf>
    <xf numFmtId="0" fontId="8" fillId="7" borderId="2" xfId="0" applyFont="1" applyFill="1" applyBorder="1" applyAlignment="1">
      <alignment readingOrder="1"/>
    </xf>
    <xf numFmtId="0" fontId="8" fillId="7" borderId="3" xfId="0" applyFont="1" applyFill="1" applyBorder="1" applyAlignment="1">
      <alignment readingOrder="1"/>
    </xf>
    <xf numFmtId="0" fontId="8" fillId="7" borderId="4" xfId="0" applyFont="1" applyFill="1" applyBorder="1" applyAlignment="1">
      <alignment readingOrder="1"/>
    </xf>
    <xf numFmtId="0" fontId="1" fillId="0" borderId="1" xfId="0" applyFont="1" applyBorder="1" applyAlignment="1"/>
    <xf numFmtId="0" fontId="6" fillId="2" borderId="1" xfId="0" applyFont="1" applyFill="1" applyBorder="1" applyAlignment="1">
      <alignment horizontal="left" readingOrder="1"/>
    </xf>
    <xf numFmtId="0" fontId="6" fillId="2" borderId="1" xfId="0" applyFont="1" applyFill="1" applyBorder="1" applyAlignment="1">
      <alignment horizontal="center" readingOrder="1"/>
    </xf>
    <xf numFmtId="0" fontId="6" fillId="2" borderId="1" xfId="0" applyFont="1" applyFill="1" applyBorder="1" applyAlignment="1">
      <alignment horizontal="right" readingOrder="1"/>
    </xf>
    <xf numFmtId="0" fontId="7" fillId="3" borderId="1" xfId="0" applyFont="1" applyFill="1" applyBorder="1" applyAlignment="1">
      <alignment horizontal="left" readingOrder="1"/>
    </xf>
    <xf numFmtId="0" fontId="7" fillId="3" borderId="1" xfId="0" applyFont="1" applyFill="1" applyBorder="1" applyAlignment="1">
      <alignment horizontal="center" readingOrder="1"/>
    </xf>
    <xf numFmtId="0" fontId="9" fillId="3" borderId="2" xfId="0" applyFont="1" applyFill="1" applyBorder="1" applyAlignment="1">
      <alignment readingOrder="1"/>
    </xf>
    <xf numFmtId="0" fontId="9" fillId="3" borderId="3" xfId="0" applyFont="1" applyFill="1" applyBorder="1" applyAlignment="1">
      <alignment readingOrder="1"/>
    </xf>
    <xf numFmtId="0" fontId="9" fillId="3" borderId="4" xfId="0" applyFont="1" applyFill="1" applyBorder="1" applyAlignment="1">
      <alignment readingOrder="1"/>
    </xf>
    <xf numFmtId="0" fontId="7" fillId="4" borderId="1" xfId="0" applyFont="1" applyFill="1" applyBorder="1" applyAlignment="1">
      <alignment horizontal="left" readingOrder="1"/>
    </xf>
    <xf numFmtId="0" fontId="7" fillId="4" borderId="1" xfId="0" applyFont="1" applyFill="1" applyBorder="1" applyAlignment="1">
      <alignment horizontal="center" readingOrder="1"/>
    </xf>
    <xf numFmtId="0" fontId="8" fillId="4" borderId="2" xfId="0" applyFont="1" applyFill="1" applyBorder="1" applyAlignment="1">
      <alignment readingOrder="1"/>
    </xf>
    <xf numFmtId="0" fontId="8" fillId="4" borderId="3" xfId="0" applyFont="1" applyFill="1" applyBorder="1" applyAlignment="1">
      <alignment readingOrder="1"/>
    </xf>
    <xf numFmtId="0" fontId="8" fillId="4" borderId="4" xfId="0" applyFont="1" applyFill="1" applyBorder="1" applyAlignment="1">
      <alignment readingOrder="1"/>
    </xf>
    <xf numFmtId="0" fontId="0" fillId="0" borderId="0" xfId="0" applyBorder="1" applyAlignment="1"/>
    <xf numFmtId="0" fontId="2" fillId="2" borderId="0" xfId="0" applyFont="1" applyFill="1" applyBorder="1" applyAlignment="1">
      <alignment horizontal="right" readingOrder="1"/>
    </xf>
    <xf numFmtId="0" fontId="4" fillId="3" borderId="0" xfId="0" applyFont="1" applyFill="1" applyBorder="1" applyAlignment="1">
      <alignment readingOrder="1"/>
    </xf>
    <xf numFmtId="0" fontId="4" fillId="4" borderId="0" xfId="0" applyFont="1" applyFill="1" applyBorder="1" applyAlignment="1">
      <alignment readingOrder="1"/>
    </xf>
    <xf numFmtId="0" fontId="4" fillId="5" borderId="0" xfId="0" applyFont="1" applyFill="1" applyBorder="1" applyAlignment="1">
      <alignment readingOrder="1"/>
    </xf>
    <xf numFmtId="0" fontId="4" fillId="0" borderId="0" xfId="0" applyFont="1" applyBorder="1" applyAlignment="1">
      <alignment readingOrder="1"/>
    </xf>
    <xf numFmtId="0" fontId="5" fillId="3" borderId="0" xfId="0" applyFont="1" applyFill="1" applyBorder="1" applyAlignment="1">
      <alignment readingOrder="1"/>
    </xf>
    <xf numFmtId="0" fontId="2" fillId="2" borderId="0" xfId="0" applyFont="1" applyFill="1" applyBorder="1" applyAlignment="1">
      <alignment horizontal="center" vertical="center" readingOrder="1"/>
    </xf>
    <xf numFmtId="0" fontId="4" fillId="3" borderId="0" xfId="0" applyFont="1" applyFill="1" applyBorder="1" applyAlignment="1">
      <alignment horizontal="center" readingOrder="1"/>
    </xf>
    <xf numFmtId="0" fontId="4" fillId="4" borderId="0" xfId="0" applyFont="1" applyFill="1" applyBorder="1" applyAlignment="1">
      <alignment horizontal="center" readingOrder="1"/>
    </xf>
    <xf numFmtId="0" fontId="4" fillId="5" borderId="0" xfId="0" applyFont="1" applyFill="1" applyBorder="1" applyAlignment="1">
      <alignment horizontal="center" readingOrder="1"/>
    </xf>
    <xf numFmtId="0" fontId="4" fillId="0" borderId="0" xfId="0" applyFont="1" applyBorder="1" applyAlignment="1">
      <alignment horizontal="center" readingOrder="1"/>
    </xf>
    <xf numFmtId="0" fontId="10" fillId="6" borderId="1" xfId="0" applyFont="1" applyFill="1" applyBorder="1" applyAlignment="1">
      <alignment horizontal="left" vertical="center" readingOrder="1"/>
    </xf>
    <xf numFmtId="0" fontId="10" fillId="6" borderId="1" xfId="0" applyFont="1" applyFill="1" applyBorder="1" applyAlignment="1">
      <alignment horizontal="center" vertical="center" readingOrder="1"/>
    </xf>
    <xf numFmtId="0" fontId="10" fillId="6" borderId="1" xfId="0" applyFont="1" applyFill="1" applyBorder="1" applyAlignment="1">
      <alignment horizontal="right" vertical="center" readingOrder="1"/>
    </xf>
    <xf numFmtId="0" fontId="11" fillId="0" borderId="1" xfId="0" applyFont="1" applyBorder="1" applyAlignment="1">
      <alignment horizontal="left" readingOrder="1"/>
    </xf>
    <xf numFmtId="0" fontId="11" fillId="0" borderId="1" xfId="0" applyFont="1" applyBorder="1" applyAlignment="1">
      <alignment horizontal="center" readingOrder="1"/>
    </xf>
    <xf numFmtId="0" fontId="12" fillId="0" borderId="2" xfId="0" applyFont="1" applyBorder="1" applyAlignment="1">
      <alignment readingOrder="1"/>
    </xf>
    <xf numFmtId="0" fontId="12" fillId="0" borderId="3" xfId="0" applyFont="1" applyBorder="1" applyAlignment="1">
      <alignment readingOrder="1"/>
    </xf>
    <xf numFmtId="0" fontId="12" fillId="0" borderId="4" xfId="0" applyFont="1" applyBorder="1" applyAlignment="1">
      <alignment readingOrder="1"/>
    </xf>
    <xf numFmtId="0" fontId="11" fillId="7" borderId="1" xfId="0" applyFont="1" applyFill="1" applyBorder="1" applyAlignment="1">
      <alignment horizontal="left" readingOrder="1"/>
    </xf>
    <xf numFmtId="0" fontId="11" fillId="7" borderId="1" xfId="0" applyFont="1" applyFill="1" applyBorder="1" applyAlignment="1">
      <alignment horizontal="center" readingOrder="1"/>
    </xf>
    <xf numFmtId="0" fontId="13" fillId="7" borderId="2" xfId="0" applyFont="1" applyFill="1" applyBorder="1" applyAlignment="1">
      <alignment readingOrder="1"/>
    </xf>
    <xf numFmtId="0" fontId="13" fillId="7" borderId="3" xfId="0" applyFont="1" applyFill="1" applyBorder="1" applyAlignment="1">
      <alignment readingOrder="1"/>
    </xf>
    <xf numFmtId="0" fontId="13" fillId="7" borderId="4" xfId="0" applyFont="1" applyFill="1" applyBorder="1" applyAlignment="1">
      <alignment readingOrder="1"/>
    </xf>
    <xf numFmtId="0" fontId="14" fillId="7" borderId="2" xfId="0" applyFont="1" applyFill="1" applyBorder="1" applyAlignment="1">
      <alignment readingOrder="1"/>
    </xf>
    <xf numFmtId="0" fontId="14" fillId="7" borderId="3" xfId="0" applyFont="1" applyFill="1" applyBorder="1" applyAlignment="1">
      <alignment readingOrder="1"/>
    </xf>
    <xf numFmtId="0" fontId="14" fillId="7" borderId="4" xfId="0" applyFont="1" applyFill="1" applyBorder="1" applyAlignment="1">
      <alignment readingOrder="1"/>
    </xf>
    <xf numFmtId="0" fontId="12" fillId="7" borderId="2" xfId="0" applyFont="1" applyFill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CE226-24FA-455A-9C50-CDB8FBE1A46D}">
  <dimension ref="A1"/>
  <sheetViews>
    <sheetView topLeftCell="XFD1048576" workbookViewId="0">
      <selection sqref="A1:XFD1048576"/>
    </sheetView>
  </sheetViews>
  <sheetFormatPr defaultColWidth="0" defaultRowHeight="14.5" zeroHeight="1" x14ac:dyDescent="0.35"/>
  <cols>
    <col min="1" max="16384" width="8.7265625" hidden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92F0-0F68-44A9-9F92-DEA440118742}">
  <dimension ref="A1"/>
  <sheetViews>
    <sheetView workbookViewId="0">
      <selection sqref="A1:XFD1048576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9E983-099E-4137-BA38-0B7A8C74B686}">
  <dimension ref="A1"/>
  <sheetViews>
    <sheetView topLeftCell="XFD1048576" workbookViewId="0">
      <selection sqref="A1:XFD1048576"/>
    </sheetView>
  </sheetViews>
  <sheetFormatPr defaultColWidth="0" defaultRowHeight="14.5" zeroHeight="1" x14ac:dyDescent="0.35"/>
  <cols>
    <col min="1" max="16384" width="8.7265625" hidden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570C-4B48-4FBB-BB54-DAEB7D0D5613}">
  <dimension ref="B1:H17"/>
  <sheetViews>
    <sheetView workbookViewId="0"/>
  </sheetViews>
  <sheetFormatPr defaultRowHeight="14.5" x14ac:dyDescent="0.35"/>
  <cols>
    <col min="1" max="1" width="3.6328125" customWidth="1"/>
    <col min="2" max="2" width="37" bestFit="1" customWidth="1"/>
  </cols>
  <sheetData>
    <row r="1" spans="2:8" ht="15" thickBot="1" x14ac:dyDescent="0.4"/>
    <row r="2" spans="2:8" ht="16.5" thickBot="1" x14ac:dyDescent="0.4">
      <c r="B2" s="63" t="s">
        <v>51</v>
      </c>
      <c r="C2" s="64" t="s">
        <v>0</v>
      </c>
      <c r="D2" s="65">
        <v>2024</v>
      </c>
      <c r="E2" s="65">
        <v>2025</v>
      </c>
      <c r="F2" s="65">
        <v>2026</v>
      </c>
      <c r="G2" s="65">
        <v>2027</v>
      </c>
      <c r="H2" s="65">
        <v>2028</v>
      </c>
    </row>
    <row r="3" spans="2:8" ht="15" customHeight="1" thickBot="1" x14ac:dyDescent="0.45">
      <c r="B3" s="66" t="s">
        <v>52</v>
      </c>
      <c r="C3" s="67" t="s">
        <v>3</v>
      </c>
      <c r="D3" s="68"/>
      <c r="E3" s="69"/>
      <c r="F3" s="69"/>
      <c r="G3" s="69"/>
      <c r="H3" s="70"/>
    </row>
    <row r="4" spans="2:8" ht="15" customHeight="1" thickBot="1" x14ac:dyDescent="0.45">
      <c r="B4" s="66" t="s">
        <v>53</v>
      </c>
      <c r="C4" s="67" t="s">
        <v>3</v>
      </c>
      <c r="D4" s="68"/>
      <c r="E4" s="69"/>
      <c r="F4" s="69"/>
      <c r="G4" s="69"/>
      <c r="H4" s="70"/>
    </row>
    <row r="5" spans="2:8" ht="15" customHeight="1" thickBot="1" x14ac:dyDescent="0.45">
      <c r="B5" s="71" t="s">
        <v>54</v>
      </c>
      <c r="C5" s="72" t="s">
        <v>3</v>
      </c>
      <c r="D5" s="73"/>
      <c r="E5" s="74"/>
      <c r="F5" s="74"/>
      <c r="G5" s="74"/>
      <c r="H5" s="75"/>
    </row>
    <row r="6" spans="2:8" ht="15" customHeight="1" thickBot="1" x14ac:dyDescent="0.45">
      <c r="B6" s="71" t="s">
        <v>55</v>
      </c>
      <c r="C6" s="72" t="s">
        <v>56</v>
      </c>
      <c r="D6" s="76"/>
      <c r="E6" s="77"/>
      <c r="F6" s="77"/>
      <c r="G6" s="77"/>
      <c r="H6" s="78"/>
    </row>
    <row r="7" spans="2:8" ht="15" customHeight="1" thickBot="1" x14ac:dyDescent="0.45">
      <c r="B7" s="66" t="s">
        <v>57</v>
      </c>
      <c r="C7" s="67" t="s">
        <v>3</v>
      </c>
      <c r="D7" s="68">
        <v>10</v>
      </c>
      <c r="E7" s="69">
        <v>10</v>
      </c>
      <c r="F7" s="69">
        <v>10</v>
      </c>
      <c r="G7" s="69">
        <v>10</v>
      </c>
      <c r="H7" s="70">
        <v>10</v>
      </c>
    </row>
    <row r="8" spans="2:8" ht="15" customHeight="1" thickBot="1" x14ac:dyDescent="0.45">
      <c r="B8" s="71" t="s">
        <v>58</v>
      </c>
      <c r="C8" s="72" t="s">
        <v>3</v>
      </c>
      <c r="D8" s="73">
        <v>20</v>
      </c>
      <c r="E8" s="74">
        <f>D8</f>
        <v>20</v>
      </c>
      <c r="F8" s="74">
        <f t="shared" ref="F8:H8" si="0">E8</f>
        <v>20</v>
      </c>
      <c r="G8" s="74">
        <f t="shared" si="0"/>
        <v>20</v>
      </c>
      <c r="H8" s="74">
        <f t="shared" si="0"/>
        <v>20</v>
      </c>
    </row>
    <row r="9" spans="2:8" ht="15" customHeight="1" thickBot="1" x14ac:dyDescent="0.45">
      <c r="B9" s="71" t="s">
        <v>59</v>
      </c>
      <c r="C9" s="72" t="s">
        <v>56</v>
      </c>
      <c r="D9" s="76"/>
      <c r="E9" s="77"/>
      <c r="F9" s="77"/>
      <c r="G9" s="77"/>
      <c r="H9" s="78"/>
    </row>
    <row r="10" spans="2:8" ht="15" customHeight="1" thickBot="1" x14ac:dyDescent="0.45">
      <c r="B10" s="66" t="s">
        <v>60</v>
      </c>
      <c r="C10" s="67" t="s">
        <v>3</v>
      </c>
      <c r="D10" s="68">
        <v>5</v>
      </c>
      <c r="E10" s="68">
        <v>5</v>
      </c>
      <c r="F10" s="68">
        <v>5</v>
      </c>
      <c r="G10" s="68">
        <v>5</v>
      </c>
      <c r="H10" s="68">
        <v>5</v>
      </c>
    </row>
    <row r="11" spans="2:8" ht="15" customHeight="1" thickBot="1" x14ac:dyDescent="0.45">
      <c r="B11" s="66" t="s">
        <v>61</v>
      </c>
      <c r="C11" s="67" t="s">
        <v>3</v>
      </c>
      <c r="D11" s="68">
        <v>3</v>
      </c>
      <c r="E11" s="68">
        <v>3</v>
      </c>
      <c r="F11" s="68">
        <v>3</v>
      </c>
      <c r="G11" s="68">
        <v>3</v>
      </c>
      <c r="H11" s="68">
        <v>3</v>
      </c>
    </row>
    <row r="12" spans="2:8" ht="15" customHeight="1" thickBot="1" x14ac:dyDescent="0.45">
      <c r="B12" s="71" t="s">
        <v>62</v>
      </c>
      <c r="C12" s="72" t="s">
        <v>3</v>
      </c>
      <c r="D12" s="73">
        <f>D8-D10-D11</f>
        <v>12</v>
      </c>
      <c r="E12" s="73">
        <f t="shared" ref="E12:H12" si="1">E8-E10-E11</f>
        <v>12</v>
      </c>
      <c r="F12" s="73">
        <f t="shared" si="1"/>
        <v>12</v>
      </c>
      <c r="G12" s="73">
        <f t="shared" si="1"/>
        <v>12</v>
      </c>
      <c r="H12" s="73">
        <f t="shared" si="1"/>
        <v>12</v>
      </c>
    </row>
    <row r="13" spans="2:8" ht="15" customHeight="1" thickBot="1" x14ac:dyDescent="0.45">
      <c r="B13" s="71" t="s">
        <v>63</v>
      </c>
      <c r="C13" s="72" t="s">
        <v>56</v>
      </c>
      <c r="D13" s="76"/>
      <c r="E13" s="77"/>
      <c r="F13" s="77"/>
      <c r="G13" s="77"/>
      <c r="H13" s="78"/>
    </row>
    <row r="14" spans="2:8" ht="15" customHeight="1" thickBot="1" x14ac:dyDescent="0.45">
      <c r="B14" s="66" t="s">
        <v>64</v>
      </c>
      <c r="C14" s="67" t="s">
        <v>3</v>
      </c>
      <c r="D14" s="68">
        <v>0</v>
      </c>
      <c r="E14" s="68">
        <v>0</v>
      </c>
      <c r="F14" s="68">
        <v>0</v>
      </c>
      <c r="G14" s="68">
        <v>0</v>
      </c>
      <c r="H14" s="68">
        <v>0</v>
      </c>
    </row>
    <row r="15" spans="2:8" ht="15" customHeight="1" thickBot="1" x14ac:dyDescent="0.45">
      <c r="B15" s="66" t="s">
        <v>65</v>
      </c>
      <c r="C15" s="67" t="s">
        <v>3</v>
      </c>
      <c r="D15" s="68">
        <v>0</v>
      </c>
      <c r="E15" s="68">
        <v>0</v>
      </c>
      <c r="F15" s="68">
        <v>0</v>
      </c>
      <c r="G15" s="68">
        <v>0</v>
      </c>
      <c r="H15" s="68">
        <v>0</v>
      </c>
    </row>
    <row r="16" spans="2:8" ht="15" customHeight="1" thickBot="1" x14ac:dyDescent="0.45">
      <c r="B16" s="71" t="s">
        <v>66</v>
      </c>
      <c r="C16" s="72" t="s">
        <v>3</v>
      </c>
      <c r="D16" s="79">
        <f>D12-SUM(D14:D15)</f>
        <v>12</v>
      </c>
      <c r="E16" s="79">
        <f t="shared" ref="E16:H16" si="2">E12-SUM(E14:E15)</f>
        <v>12</v>
      </c>
      <c r="F16" s="79">
        <f t="shared" si="2"/>
        <v>12</v>
      </c>
      <c r="G16" s="79">
        <f t="shared" si="2"/>
        <v>12</v>
      </c>
      <c r="H16" s="79">
        <f t="shared" si="2"/>
        <v>12</v>
      </c>
    </row>
    <row r="17" spans="2:8" ht="15" customHeight="1" thickBot="1" x14ac:dyDescent="0.45">
      <c r="B17" s="71" t="s">
        <v>67</v>
      </c>
      <c r="C17" s="72" t="s">
        <v>56</v>
      </c>
      <c r="D17" s="76"/>
      <c r="E17" s="77"/>
      <c r="F17" s="77"/>
      <c r="G17" s="77"/>
      <c r="H17" s="7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7C2C-53AA-4868-B8C3-7771C8EA0F4C}">
  <dimension ref="B1:I25"/>
  <sheetViews>
    <sheetView workbookViewId="0"/>
  </sheetViews>
  <sheetFormatPr defaultRowHeight="14.5" x14ac:dyDescent="0.35"/>
  <cols>
    <col min="2" max="2" width="29.7265625" style="1" bestFit="1" customWidth="1"/>
    <col min="3" max="3" width="5.08984375" style="1" bestFit="1" customWidth="1"/>
    <col min="4" max="4" width="5.08984375" style="1" customWidth="1"/>
    <col min="5" max="5" width="12.6328125" style="51" customWidth="1"/>
    <col min="6" max="9" width="12.6328125" style="1" customWidth="1"/>
  </cols>
  <sheetData>
    <row r="1" spans="2:9" ht="15" thickBot="1" x14ac:dyDescent="0.4"/>
    <row r="2" spans="2:9" ht="15" thickBot="1" x14ac:dyDescent="0.4">
      <c r="B2" s="2" t="s">
        <v>1</v>
      </c>
      <c r="C2" s="3" t="s">
        <v>0</v>
      </c>
      <c r="D2" s="58">
        <v>2023</v>
      </c>
      <c r="E2" s="52">
        <v>2024</v>
      </c>
      <c r="F2" s="4">
        <v>2025</v>
      </c>
      <c r="G2" s="5">
        <v>2026</v>
      </c>
      <c r="H2" s="5">
        <v>2027</v>
      </c>
      <c r="I2" s="5">
        <v>2028</v>
      </c>
    </row>
    <row r="3" spans="2:9" ht="15" thickBot="1" x14ac:dyDescent="0.4">
      <c r="B3" s="6" t="s">
        <v>2</v>
      </c>
      <c r="C3" s="7" t="s">
        <v>3</v>
      </c>
      <c r="D3" s="59"/>
      <c r="E3" s="53"/>
      <c r="F3" s="20"/>
      <c r="G3" s="20"/>
      <c r="H3" s="20"/>
      <c r="I3" s="21"/>
    </row>
    <row r="4" spans="2:9" ht="15" thickBot="1" x14ac:dyDescent="0.4">
      <c r="B4" s="8" t="s">
        <v>4</v>
      </c>
      <c r="C4" s="9" t="s">
        <v>3</v>
      </c>
      <c r="D4" s="60"/>
      <c r="E4" s="54"/>
      <c r="F4" s="18"/>
      <c r="G4" s="18"/>
      <c r="H4" s="18"/>
      <c r="I4" s="19"/>
    </row>
    <row r="5" spans="2:9" ht="15" thickBot="1" x14ac:dyDescent="0.4">
      <c r="B5" s="10" t="s">
        <v>5</v>
      </c>
      <c r="C5" s="11" t="s">
        <v>3</v>
      </c>
      <c r="D5" s="61"/>
      <c r="E5" s="55"/>
      <c r="F5" s="14"/>
      <c r="G5" s="14"/>
      <c r="H5" s="14"/>
      <c r="I5" s="15"/>
    </row>
    <row r="6" spans="2:9" ht="15" thickBot="1" x14ac:dyDescent="0.4">
      <c r="B6" s="12" t="s">
        <v>6</v>
      </c>
      <c r="C6" s="13" t="s">
        <v>3</v>
      </c>
      <c r="D6" s="62">
        <v>0</v>
      </c>
      <c r="E6" s="56">
        <v>10</v>
      </c>
      <c r="F6" s="16">
        <v>201</v>
      </c>
      <c r="G6" s="16">
        <v>20</v>
      </c>
      <c r="H6" s="16">
        <v>30</v>
      </c>
      <c r="I6" s="17">
        <v>40</v>
      </c>
    </row>
    <row r="7" spans="2:9" ht="15" thickBot="1" x14ac:dyDescent="0.4">
      <c r="B7" s="12" t="s">
        <v>7</v>
      </c>
      <c r="C7" s="13" t="s">
        <v>3</v>
      </c>
      <c r="D7" s="62">
        <v>0</v>
      </c>
      <c r="E7" s="56">
        <v>10</v>
      </c>
      <c r="F7" s="16">
        <v>201</v>
      </c>
      <c r="G7" s="16">
        <v>20</v>
      </c>
      <c r="H7" s="16">
        <v>30</v>
      </c>
      <c r="I7" s="17">
        <v>40</v>
      </c>
    </row>
    <row r="8" spans="2:9" ht="15" thickBot="1" x14ac:dyDescent="0.4">
      <c r="B8" s="12" t="s">
        <v>8</v>
      </c>
      <c r="C8" s="13" t="s">
        <v>3</v>
      </c>
      <c r="D8" s="62">
        <v>0</v>
      </c>
      <c r="E8" s="56">
        <v>10</v>
      </c>
      <c r="F8" s="16">
        <v>201</v>
      </c>
      <c r="G8" s="16">
        <v>20</v>
      </c>
      <c r="H8" s="16">
        <v>30</v>
      </c>
      <c r="I8" s="17">
        <v>40</v>
      </c>
    </row>
    <row r="9" spans="2:9" ht="15" thickBot="1" x14ac:dyDescent="0.4">
      <c r="B9" s="8" t="s">
        <v>9</v>
      </c>
      <c r="C9" s="9" t="s">
        <v>3</v>
      </c>
      <c r="D9" s="60"/>
      <c r="E9" s="54"/>
      <c r="F9" s="18"/>
      <c r="G9" s="18"/>
      <c r="H9" s="18"/>
      <c r="I9" s="19"/>
    </row>
    <row r="10" spans="2:9" ht="15" thickBot="1" x14ac:dyDescent="0.4">
      <c r="B10" s="12" t="s">
        <v>10</v>
      </c>
      <c r="C10" s="13" t="s">
        <v>3</v>
      </c>
      <c r="D10" s="62"/>
      <c r="E10" s="56"/>
      <c r="F10" s="16"/>
      <c r="G10" s="16"/>
      <c r="H10" s="16"/>
      <c r="I10" s="17"/>
    </row>
    <row r="11" spans="2:9" ht="15" thickBot="1" x14ac:dyDescent="0.4">
      <c r="B11" s="12" t="s">
        <v>11</v>
      </c>
      <c r="C11" s="13" t="s">
        <v>3</v>
      </c>
      <c r="D11" s="62"/>
      <c r="E11" s="56"/>
      <c r="F11" s="16"/>
      <c r="G11" s="16"/>
      <c r="H11" s="16"/>
      <c r="I11" s="17"/>
    </row>
    <row r="12" spans="2:9" ht="15" thickBot="1" x14ac:dyDescent="0.4">
      <c r="B12" s="6" t="s">
        <v>12</v>
      </c>
      <c r="C12" s="7" t="s">
        <v>3</v>
      </c>
      <c r="D12" s="59"/>
      <c r="E12" s="57"/>
      <c r="F12" s="22"/>
      <c r="G12" s="22"/>
      <c r="H12" s="22"/>
      <c r="I12" s="23"/>
    </row>
    <row r="13" spans="2:9" ht="15" thickBot="1" x14ac:dyDescent="0.4">
      <c r="B13" s="6" t="s">
        <v>13</v>
      </c>
      <c r="C13" s="7" t="s">
        <v>3</v>
      </c>
      <c r="D13" s="59"/>
      <c r="E13" s="53"/>
      <c r="F13" s="20"/>
      <c r="G13" s="20"/>
      <c r="H13" s="20"/>
      <c r="I13" s="21"/>
    </row>
    <row r="14" spans="2:9" ht="15" thickBot="1" x14ac:dyDescent="0.4">
      <c r="B14" s="8" t="s">
        <v>14</v>
      </c>
      <c r="C14" s="9" t="s">
        <v>3</v>
      </c>
      <c r="D14" s="60"/>
      <c r="E14" s="54"/>
      <c r="F14" s="18"/>
      <c r="G14" s="18"/>
      <c r="H14" s="18"/>
      <c r="I14" s="19"/>
    </row>
    <row r="15" spans="2:9" ht="15" thickBot="1" x14ac:dyDescent="0.4">
      <c r="B15" s="12" t="s">
        <v>15</v>
      </c>
      <c r="C15" s="13" t="s">
        <v>3</v>
      </c>
      <c r="D15" s="62">
        <v>0</v>
      </c>
      <c r="E15" s="56">
        <v>20</v>
      </c>
      <c r="F15" s="16">
        <f>E15+1</f>
        <v>21</v>
      </c>
      <c r="G15" s="16">
        <f>F15-3</f>
        <v>18</v>
      </c>
      <c r="H15" s="16">
        <f>G15+5</f>
        <v>23</v>
      </c>
      <c r="I15" s="17">
        <f>H15-9</f>
        <v>14</v>
      </c>
    </row>
    <row r="16" spans="2:9" ht="15" thickBot="1" x14ac:dyDescent="0.4">
      <c r="B16" s="12" t="s">
        <v>16</v>
      </c>
      <c r="C16" s="13" t="s">
        <v>3</v>
      </c>
      <c r="D16" s="62">
        <v>0</v>
      </c>
      <c r="E16" s="56">
        <v>20</v>
      </c>
      <c r="F16" s="16">
        <f>E16+1</f>
        <v>21</v>
      </c>
      <c r="G16" s="16">
        <f>F16-3</f>
        <v>18</v>
      </c>
      <c r="H16" s="16">
        <f>G16+5</f>
        <v>23</v>
      </c>
      <c r="I16" s="17">
        <f>H16-9</f>
        <v>14</v>
      </c>
    </row>
    <row r="17" spans="2:9" ht="15" thickBot="1" x14ac:dyDescent="0.4">
      <c r="B17" s="8" t="s">
        <v>17</v>
      </c>
      <c r="C17" s="9" t="s">
        <v>3</v>
      </c>
      <c r="D17" s="60"/>
      <c r="E17" s="54"/>
      <c r="F17" s="18"/>
      <c r="G17" s="18"/>
      <c r="H17" s="18"/>
      <c r="I17" s="19"/>
    </row>
    <row r="18" spans="2:9" ht="15" thickBot="1" x14ac:dyDescent="0.4">
      <c r="B18" s="10" t="s">
        <v>18</v>
      </c>
      <c r="C18" s="11" t="s">
        <v>3</v>
      </c>
      <c r="D18" s="61"/>
      <c r="E18" s="55"/>
      <c r="F18" s="14"/>
      <c r="G18" s="14"/>
      <c r="H18" s="14"/>
      <c r="I18" s="15"/>
    </row>
    <row r="19" spans="2:9" ht="15" thickBot="1" x14ac:dyDescent="0.4">
      <c r="B19" s="12" t="s">
        <v>19</v>
      </c>
      <c r="C19" s="13" t="s">
        <v>3</v>
      </c>
      <c r="D19" s="62"/>
      <c r="E19" s="56"/>
      <c r="F19" s="16"/>
      <c r="G19" s="16"/>
      <c r="H19" s="16"/>
      <c r="I19" s="17"/>
    </row>
    <row r="20" spans="2:9" ht="15" thickBot="1" x14ac:dyDescent="0.4">
      <c r="B20" s="6" t="s">
        <v>20</v>
      </c>
      <c r="C20" s="7" t="s">
        <v>3</v>
      </c>
      <c r="D20" s="59"/>
      <c r="E20" s="53"/>
      <c r="F20" s="20"/>
      <c r="G20" s="20"/>
      <c r="H20" s="20"/>
      <c r="I20" s="21"/>
    </row>
    <row r="21" spans="2:9" ht="15" thickBot="1" x14ac:dyDescent="0.4">
      <c r="B21" s="10" t="s">
        <v>21</v>
      </c>
      <c r="C21" s="11" t="s">
        <v>3</v>
      </c>
      <c r="D21" s="61"/>
      <c r="E21" s="55"/>
      <c r="F21" s="14"/>
      <c r="G21" s="14"/>
      <c r="H21" s="14"/>
      <c r="I21" s="15"/>
    </row>
    <row r="22" spans="2:9" ht="15" thickBot="1" x14ac:dyDescent="0.4">
      <c r="B22" s="12" t="s">
        <v>22</v>
      </c>
      <c r="C22" s="13" t="s">
        <v>3</v>
      </c>
      <c r="D22" s="62"/>
      <c r="E22" s="56"/>
      <c r="F22" s="16"/>
      <c r="G22" s="16"/>
      <c r="H22" s="16"/>
      <c r="I22" s="17"/>
    </row>
    <row r="23" spans="2:9" ht="15" thickBot="1" x14ac:dyDescent="0.4">
      <c r="B23" s="12" t="s">
        <v>23</v>
      </c>
      <c r="C23" s="13" t="s">
        <v>3</v>
      </c>
      <c r="D23" s="62"/>
      <c r="E23" s="56"/>
      <c r="F23" s="16"/>
      <c r="G23" s="16"/>
      <c r="H23" s="16"/>
      <c r="I23" s="17"/>
    </row>
    <row r="24" spans="2:9" ht="15" thickBot="1" x14ac:dyDescent="0.4">
      <c r="B24" s="12" t="s">
        <v>24</v>
      </c>
      <c r="C24" s="13" t="s">
        <v>3</v>
      </c>
      <c r="D24" s="62"/>
      <c r="E24" s="56"/>
      <c r="F24" s="16"/>
      <c r="G24" s="16"/>
      <c r="H24" s="16"/>
      <c r="I24" s="17"/>
    </row>
    <row r="25" spans="2:9" ht="15" thickBot="1" x14ac:dyDescent="0.4">
      <c r="B25" s="10" t="s">
        <v>25</v>
      </c>
      <c r="C25" s="11" t="s">
        <v>3</v>
      </c>
      <c r="D25" s="61"/>
      <c r="E25" s="55"/>
      <c r="F25" s="14"/>
      <c r="G25" s="14"/>
      <c r="H25" s="14"/>
      <c r="I25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510-E4B4-4846-B62C-8539C5B66B20}">
  <dimension ref="B1:H30"/>
  <sheetViews>
    <sheetView tabSelected="1" workbookViewId="0"/>
  </sheetViews>
  <sheetFormatPr defaultRowHeight="14.5" x14ac:dyDescent="0.35"/>
  <cols>
    <col min="2" max="2" width="32.6328125" bestFit="1" customWidth="1"/>
    <col min="4" max="8" width="15.6328125" customWidth="1"/>
  </cols>
  <sheetData>
    <row r="1" spans="2:8" ht="15" thickBot="1" x14ac:dyDescent="0.4"/>
    <row r="2" spans="2:8" ht="15" thickBot="1" x14ac:dyDescent="0.4">
      <c r="B2" s="24" t="s">
        <v>26</v>
      </c>
      <c r="C2" s="25" t="s">
        <v>0</v>
      </c>
      <c r="D2" s="26">
        <v>2024</v>
      </c>
      <c r="E2" s="26">
        <v>2025</v>
      </c>
      <c r="F2" s="26">
        <v>2026</v>
      </c>
      <c r="G2" s="26">
        <v>2027</v>
      </c>
      <c r="H2" s="26">
        <v>2028</v>
      </c>
    </row>
    <row r="3" spans="2:8" ht="15" customHeight="1" thickBot="1" x14ac:dyDescent="0.4">
      <c r="B3" s="27" t="s">
        <v>27</v>
      </c>
      <c r="C3" s="28" t="s">
        <v>3</v>
      </c>
      <c r="D3" s="29">
        <f>D10</f>
        <v>37</v>
      </c>
      <c r="E3" s="29">
        <f t="shared" ref="E3:H3" si="0">E10</f>
        <v>-544</v>
      </c>
      <c r="F3" s="29">
        <f t="shared" si="0"/>
        <v>564</v>
      </c>
      <c r="G3" s="29">
        <f t="shared" si="0"/>
        <v>7</v>
      </c>
      <c r="H3" s="29">
        <f t="shared" si="0"/>
        <v>-21</v>
      </c>
    </row>
    <row r="4" spans="2:8" ht="15" customHeight="1" thickBot="1" x14ac:dyDescent="0.4">
      <c r="B4" s="27" t="s">
        <v>28</v>
      </c>
      <c r="C4" s="28" t="s">
        <v>3</v>
      </c>
      <c r="D4" s="29">
        <f>D19</f>
        <v>0</v>
      </c>
      <c r="E4" s="29">
        <f t="shared" ref="E4:H4" si="1">E19</f>
        <v>0</v>
      </c>
      <c r="F4" s="29">
        <f t="shared" si="1"/>
        <v>0</v>
      </c>
      <c r="G4" s="29">
        <f t="shared" si="1"/>
        <v>0</v>
      </c>
      <c r="H4" s="29">
        <f t="shared" si="1"/>
        <v>0</v>
      </c>
    </row>
    <row r="5" spans="2:8" ht="15" customHeight="1" thickBot="1" x14ac:dyDescent="0.4">
      <c r="B5" s="27" t="s">
        <v>29</v>
      </c>
      <c r="C5" s="28" t="s">
        <v>3</v>
      </c>
      <c r="D5" s="29"/>
      <c r="E5" s="30"/>
      <c r="F5" s="30"/>
      <c r="G5" s="30"/>
      <c r="H5" s="31"/>
    </row>
    <row r="6" spans="2:8" ht="15" customHeight="1" thickBot="1" x14ac:dyDescent="0.4">
      <c r="B6" s="32" t="s">
        <v>30</v>
      </c>
      <c r="C6" s="33" t="s">
        <v>3</v>
      </c>
      <c r="D6" s="34"/>
      <c r="E6" s="35"/>
      <c r="F6" s="35"/>
      <c r="G6" s="35"/>
      <c r="H6" s="36"/>
    </row>
    <row r="7" spans="2:8" ht="15" customHeight="1" thickBot="1" x14ac:dyDescent="0.4">
      <c r="B7" s="32" t="s">
        <v>31</v>
      </c>
      <c r="C7" s="33" t="s">
        <v>3</v>
      </c>
      <c r="D7" s="34"/>
      <c r="E7" s="35"/>
      <c r="F7" s="35"/>
      <c r="G7" s="35"/>
      <c r="H7" s="36"/>
    </row>
    <row r="8" spans="2:8" ht="15" customHeight="1" thickBot="1" x14ac:dyDescent="0.5">
      <c r="B8" s="37"/>
      <c r="C8" s="37"/>
      <c r="D8" s="37"/>
      <c r="E8" s="37"/>
      <c r="F8" s="37"/>
      <c r="G8" s="37"/>
      <c r="H8" s="37"/>
    </row>
    <row r="9" spans="2:8" ht="15" customHeight="1" thickBot="1" x14ac:dyDescent="0.4">
      <c r="B9" s="38" t="s">
        <v>26</v>
      </c>
      <c r="C9" s="39" t="s">
        <v>0</v>
      </c>
      <c r="D9" s="40">
        <v>2024</v>
      </c>
      <c r="E9" s="40">
        <v>2025</v>
      </c>
      <c r="F9" s="40">
        <v>2026</v>
      </c>
      <c r="G9" s="40">
        <v>2027</v>
      </c>
      <c r="H9" s="40">
        <v>2028</v>
      </c>
    </row>
    <row r="10" spans="2:8" ht="15" customHeight="1" thickBot="1" x14ac:dyDescent="0.4">
      <c r="B10" s="41" t="s">
        <v>27</v>
      </c>
      <c r="C10" s="42" t="s">
        <v>3</v>
      </c>
      <c r="D10" s="43">
        <f>D11+D12+D13</f>
        <v>37</v>
      </c>
      <c r="E10" s="43">
        <f t="shared" ref="E10:H10" si="2">E11+E12+E13</f>
        <v>-544</v>
      </c>
      <c r="F10" s="43">
        <f t="shared" si="2"/>
        <v>564</v>
      </c>
      <c r="G10" s="43">
        <f t="shared" si="2"/>
        <v>7</v>
      </c>
      <c r="H10" s="43">
        <f t="shared" si="2"/>
        <v>-21</v>
      </c>
    </row>
    <row r="11" spans="2:8" ht="15" customHeight="1" thickBot="1" x14ac:dyDescent="0.4">
      <c r="B11" s="27" t="s">
        <v>32</v>
      </c>
      <c r="C11" s="28" t="s">
        <v>3</v>
      </c>
      <c r="D11" s="29">
        <f>'2.1 PnL'!D8-'2.1 PnL'!D11-'2.1 PnL'!D15</f>
        <v>17</v>
      </c>
      <c r="E11" s="29">
        <f>'2.1 PnL'!E8-'2.1 PnL'!E11-'2.1 PnL'!E15</f>
        <v>17</v>
      </c>
      <c r="F11" s="29">
        <f>'2.1 PnL'!F8-'2.1 PnL'!F11-'2.1 PnL'!F15</f>
        <v>17</v>
      </c>
      <c r="G11" s="29">
        <f>'2.1 PnL'!G8-'2.1 PnL'!G11-'2.1 PnL'!G15</f>
        <v>17</v>
      </c>
      <c r="H11" s="29">
        <f>'2.1 PnL'!H8-'2.1 PnL'!H11-'2.1 PnL'!H15</f>
        <v>17</v>
      </c>
    </row>
    <row r="12" spans="2:8" ht="15" customHeight="1" thickBot="1" x14ac:dyDescent="0.4">
      <c r="B12" s="27" t="s">
        <v>33</v>
      </c>
      <c r="C12" s="28" t="s">
        <v>3</v>
      </c>
      <c r="D12" s="29">
        <f>'2.1 PnL'!D7</f>
        <v>10</v>
      </c>
      <c r="E12" s="29">
        <f>'2.1 PnL'!E7</f>
        <v>10</v>
      </c>
      <c r="F12" s="29">
        <f>'2.1 PnL'!F7</f>
        <v>10</v>
      </c>
      <c r="G12" s="29">
        <f>'2.1 PnL'!G7</f>
        <v>10</v>
      </c>
      <c r="H12" s="29">
        <f>'2.1 PnL'!H7</f>
        <v>10</v>
      </c>
    </row>
    <row r="13" spans="2:8" ht="15" customHeight="1" thickBot="1" x14ac:dyDescent="0.4">
      <c r="B13" s="46" t="s">
        <v>34</v>
      </c>
      <c r="C13" s="47" t="s">
        <v>3</v>
      </c>
      <c r="D13" s="48">
        <f>SUM(D17:D18)-SUM(D14:D16)</f>
        <v>10</v>
      </c>
      <c r="E13" s="48">
        <f t="shared" ref="E13:H13" si="3">SUM(E17:E18)-SUM(E14:E16)</f>
        <v>-571</v>
      </c>
      <c r="F13" s="48">
        <f t="shared" si="3"/>
        <v>537</v>
      </c>
      <c r="G13" s="48">
        <f t="shared" si="3"/>
        <v>-20</v>
      </c>
      <c r="H13" s="48">
        <f t="shared" si="3"/>
        <v>-48</v>
      </c>
    </row>
    <row r="14" spans="2:8" ht="15" customHeight="1" thickBot="1" x14ac:dyDescent="0.4">
      <c r="B14" s="27" t="s">
        <v>35</v>
      </c>
      <c r="C14" s="28" t="s">
        <v>3</v>
      </c>
      <c r="D14" s="29">
        <f>'2.2 BS'!E6-'2.2 BS'!D6</f>
        <v>10</v>
      </c>
      <c r="E14" s="29">
        <f>'2.2 BS'!F6-'2.2 BS'!E6</f>
        <v>191</v>
      </c>
      <c r="F14" s="29">
        <f>'2.2 BS'!G6-'2.2 BS'!F6</f>
        <v>-181</v>
      </c>
      <c r="G14" s="29">
        <f>'2.2 BS'!H6-'2.2 BS'!G6</f>
        <v>10</v>
      </c>
      <c r="H14" s="29">
        <f>'2.2 BS'!I6-'2.2 BS'!H6</f>
        <v>10</v>
      </c>
    </row>
    <row r="15" spans="2:8" ht="15" customHeight="1" thickBot="1" x14ac:dyDescent="0.4">
      <c r="B15" s="27" t="s">
        <v>36</v>
      </c>
      <c r="C15" s="28" t="s">
        <v>3</v>
      </c>
      <c r="D15" s="29">
        <f>'2.2 BS'!E7-'2.2 BS'!D7</f>
        <v>10</v>
      </c>
      <c r="E15" s="29">
        <f>'2.2 BS'!F7-'2.2 BS'!E7</f>
        <v>191</v>
      </c>
      <c r="F15" s="29">
        <f>'2.2 BS'!G7-'2.2 BS'!F7</f>
        <v>-181</v>
      </c>
      <c r="G15" s="29">
        <f>'2.2 BS'!H7-'2.2 BS'!G7</f>
        <v>10</v>
      </c>
      <c r="H15" s="29">
        <f>'2.2 BS'!I7-'2.2 BS'!H7</f>
        <v>10</v>
      </c>
    </row>
    <row r="16" spans="2:8" ht="15" customHeight="1" thickBot="1" x14ac:dyDescent="0.4">
      <c r="B16" s="27" t="s">
        <v>37</v>
      </c>
      <c r="C16" s="28" t="s">
        <v>3</v>
      </c>
      <c r="D16" s="29">
        <f>'2.2 BS'!E8-'2.2 BS'!D8</f>
        <v>10</v>
      </c>
      <c r="E16" s="29">
        <f>'2.2 BS'!F8-'2.2 BS'!E8</f>
        <v>191</v>
      </c>
      <c r="F16" s="29">
        <f>'2.2 BS'!G8-'2.2 BS'!F8</f>
        <v>-181</v>
      </c>
      <c r="G16" s="29">
        <f>'2.2 BS'!H8-'2.2 BS'!G8</f>
        <v>10</v>
      </c>
      <c r="H16" s="29">
        <f>'2.2 BS'!I8-'2.2 BS'!H8</f>
        <v>10</v>
      </c>
    </row>
    <row r="17" spans="2:8" ht="15" customHeight="1" thickBot="1" x14ac:dyDescent="0.4">
      <c r="B17" s="27" t="s">
        <v>38</v>
      </c>
      <c r="C17" s="28" t="s">
        <v>3</v>
      </c>
      <c r="D17" s="29">
        <f>'2.2 BS'!E15-'2.2 BS'!D15</f>
        <v>20</v>
      </c>
      <c r="E17" s="29">
        <f>'2.2 BS'!F15-'2.2 BS'!E15</f>
        <v>1</v>
      </c>
      <c r="F17" s="29">
        <f>'2.2 BS'!G15-'2.2 BS'!F15</f>
        <v>-3</v>
      </c>
      <c r="G17" s="29">
        <f>'2.2 BS'!H15-'2.2 BS'!G15</f>
        <v>5</v>
      </c>
      <c r="H17" s="29">
        <f>'2.2 BS'!I15-'2.2 BS'!H15</f>
        <v>-9</v>
      </c>
    </row>
    <row r="18" spans="2:8" ht="15" customHeight="1" thickBot="1" x14ac:dyDescent="0.4">
      <c r="B18" s="27" t="s">
        <v>39</v>
      </c>
      <c r="C18" s="28" t="s">
        <v>3</v>
      </c>
      <c r="D18" s="29">
        <f>'2.2 BS'!E16-'2.2 BS'!D16</f>
        <v>20</v>
      </c>
      <c r="E18" s="29">
        <f>'2.2 BS'!F16-'2.2 BS'!E16</f>
        <v>1</v>
      </c>
      <c r="F18" s="29">
        <f>'2.2 BS'!G16-'2.2 BS'!F16</f>
        <v>-3</v>
      </c>
      <c r="G18" s="29">
        <f>'2.2 BS'!H16-'2.2 BS'!G16</f>
        <v>5</v>
      </c>
      <c r="H18" s="29">
        <f>'2.2 BS'!I16-'2.2 BS'!H16</f>
        <v>-9</v>
      </c>
    </row>
    <row r="19" spans="2:8" ht="15" customHeight="1" thickBot="1" x14ac:dyDescent="0.4">
      <c r="B19" s="41" t="s">
        <v>28</v>
      </c>
      <c r="C19" s="42" t="s">
        <v>3</v>
      </c>
      <c r="D19" s="43"/>
      <c r="E19" s="44"/>
      <c r="F19" s="44"/>
      <c r="G19" s="44"/>
      <c r="H19" s="45"/>
    </row>
    <row r="20" spans="2:8" ht="15" customHeight="1" thickBot="1" x14ac:dyDescent="0.4">
      <c r="B20" s="46" t="s">
        <v>40</v>
      </c>
      <c r="C20" s="47" t="s">
        <v>3</v>
      </c>
      <c r="D20" s="48"/>
      <c r="E20" s="49"/>
      <c r="F20" s="49"/>
      <c r="G20" s="49"/>
      <c r="H20" s="50"/>
    </row>
    <row r="21" spans="2:8" ht="15" customHeight="1" thickBot="1" x14ac:dyDescent="0.4">
      <c r="B21" s="27" t="s">
        <v>41</v>
      </c>
      <c r="C21" s="28" t="s">
        <v>3</v>
      </c>
      <c r="D21" s="29" t="s">
        <v>49</v>
      </c>
      <c r="E21" s="30"/>
      <c r="F21" s="30"/>
      <c r="G21" s="30"/>
      <c r="H21" s="31"/>
    </row>
    <row r="22" spans="2:8" ht="15" customHeight="1" thickBot="1" x14ac:dyDescent="0.4">
      <c r="B22" s="46" t="s">
        <v>42</v>
      </c>
      <c r="C22" s="47" t="s">
        <v>3</v>
      </c>
      <c r="D22" s="48"/>
      <c r="E22" s="49"/>
      <c r="F22" s="49"/>
      <c r="G22" s="49"/>
      <c r="H22" s="50"/>
    </row>
    <row r="23" spans="2:8" ht="15" customHeight="1" thickBot="1" x14ac:dyDescent="0.4">
      <c r="B23" s="27" t="s">
        <v>43</v>
      </c>
      <c r="C23" s="28" t="s">
        <v>3</v>
      </c>
      <c r="D23" s="29" t="s">
        <v>50</v>
      </c>
      <c r="E23" s="30"/>
      <c r="F23" s="30"/>
      <c r="G23" s="30"/>
      <c r="H23" s="31"/>
    </row>
    <row r="24" spans="2:8" ht="15" customHeight="1" thickBot="1" x14ac:dyDescent="0.4">
      <c r="B24" s="41" t="s">
        <v>29</v>
      </c>
      <c r="C24" s="42" t="s">
        <v>3</v>
      </c>
      <c r="D24" s="43"/>
      <c r="E24" s="44"/>
      <c r="F24" s="44"/>
      <c r="G24" s="44"/>
      <c r="H24" s="45"/>
    </row>
    <row r="25" spans="2:8" ht="15" customHeight="1" thickBot="1" x14ac:dyDescent="0.4">
      <c r="B25" s="27" t="s">
        <v>44</v>
      </c>
      <c r="C25" s="28" t="s">
        <v>3</v>
      </c>
      <c r="D25" s="29"/>
      <c r="E25" s="30"/>
      <c r="F25" s="30"/>
      <c r="G25" s="30"/>
      <c r="H25" s="31"/>
    </row>
    <row r="26" spans="2:8" ht="15" customHeight="1" thickBot="1" x14ac:dyDescent="0.4">
      <c r="B26" s="27" t="s">
        <v>45</v>
      </c>
      <c r="C26" s="28" t="s">
        <v>3</v>
      </c>
      <c r="D26" s="29"/>
      <c r="E26" s="30"/>
      <c r="F26" s="30"/>
      <c r="G26" s="30"/>
      <c r="H26" s="31"/>
    </row>
    <row r="27" spans="2:8" ht="15" customHeight="1" thickBot="1" x14ac:dyDescent="0.4">
      <c r="B27" s="27" t="s">
        <v>46</v>
      </c>
      <c r="C27" s="28" t="s">
        <v>3</v>
      </c>
      <c r="D27" s="29"/>
      <c r="E27" s="30"/>
      <c r="F27" s="30"/>
      <c r="G27" s="30"/>
      <c r="H27" s="31"/>
    </row>
    <row r="28" spans="2:8" ht="15" customHeight="1" thickBot="1" x14ac:dyDescent="0.4">
      <c r="B28" s="27" t="s">
        <v>47</v>
      </c>
      <c r="C28" s="28" t="s">
        <v>3</v>
      </c>
      <c r="D28" s="29"/>
      <c r="E28" s="30"/>
      <c r="F28" s="30"/>
      <c r="G28" s="30"/>
      <c r="H28" s="31"/>
    </row>
    <row r="29" spans="2:8" ht="15" customHeight="1" thickBot="1" x14ac:dyDescent="0.4">
      <c r="B29" s="27" t="s">
        <v>48</v>
      </c>
      <c r="C29" s="28" t="s">
        <v>3</v>
      </c>
      <c r="D29" s="29"/>
      <c r="E29" s="30"/>
      <c r="F29" s="30"/>
      <c r="G29" s="30"/>
      <c r="H29" s="31"/>
    </row>
    <row r="30" spans="2:8" ht="1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Output &gt;&gt;</vt:lpstr>
      <vt:lpstr>1.1 Assumptions</vt:lpstr>
      <vt:lpstr>2. Financial Statements &gt;&gt;</vt:lpstr>
      <vt:lpstr>2.1 PnL</vt:lpstr>
      <vt:lpstr>2.2 BS</vt:lpstr>
      <vt:lpstr>2.3 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Yahya ElAli</dc:creator>
  <cp:lastModifiedBy>Yahya ElAli</cp:lastModifiedBy>
  <dcterms:created xsi:type="dcterms:W3CDTF">2025-04-26T07:33:12Z</dcterms:created>
  <dcterms:modified xsi:type="dcterms:W3CDTF">2025-05-02T08:37:47Z</dcterms:modified>
</cp:coreProperties>
</file>