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oazr\Downloads\"/>
    </mc:Choice>
  </mc:AlternateContent>
  <xr:revisionPtr revIDLastSave="0" documentId="13_ncr:1_{DF233CBB-C90F-4379-AECC-A48EC73285F7}" xr6:coauthVersionLast="47" xr6:coauthVersionMax="47" xr10:uidLastSave="{00000000-0000-0000-0000-000000000000}"/>
  <bookViews>
    <workbookView xWindow="-120" yWindow="-120" windowWidth="29040" windowHeight="15720" firstSheet="5" activeTab="8" xr2:uid="{00000000-000D-0000-FFFF-FFFF00000000}"/>
  </bookViews>
  <sheets>
    <sheet name="data set" sheetId="1" r:id="rId1"/>
    <sheet name="Q1. Summary Statistics" sheetId="2" r:id="rId2"/>
    <sheet name="Q2.Histogram" sheetId="3" r:id="rId3"/>
    <sheet name="Q3.Covariance Matrix" sheetId="5" r:id="rId4"/>
    <sheet name="Q4.corelation Matrix" sheetId="6" r:id="rId5"/>
    <sheet name="Q5.LSTAT &amp; AVG PRICE" sheetId="7" r:id="rId6"/>
    <sheet name="Q6.AVG_ROOM &amp;LSTAT" sheetId="8" r:id="rId7"/>
    <sheet name="Q7. AVG_PRICE VS ALL VARIABLES" sheetId="10" r:id="rId8"/>
    <sheet name="Q8.Final Model" sheetId="11" r:id="rId9"/>
    <sheet name="8b,c" sheetId="12" r:id="rId10"/>
  </sheets>
  <definedNames>
    <definedName name="_xlnm._FilterDatabase" localSheetId="9" hidden="1">'8b,c'!$B$6:$C$16</definedName>
    <definedName name="_xlnm._FilterDatabase" localSheetId="8" hidden="1">'Q8.Final Model'!$H$31:$H$39</definedName>
    <definedName name="_xlchart.v1.0" hidden="1">'Q2.Histogram'!$A$1</definedName>
    <definedName name="_xlchart.v1.1" hidden="1">'Q2.Histogram'!$A$2:$A$507</definedName>
    <definedName name="_xlchart.v1.2" hidden="1">'Q2.Histogram'!$A$1</definedName>
    <definedName name="_xlchart.v1.3" hidden="1">'Q2.Histogram'!$A$2:$A$507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1" l="1"/>
  <c r="J379" i="11"/>
  <c r="K11" i="5"/>
  <c r="B3" i="3"/>
  <c r="B2" i="3"/>
  <c r="C539" i="11"/>
  <c r="C538" i="11"/>
  <c r="K51" i="11"/>
  <c r="K87" i="11"/>
  <c r="K99" i="11"/>
  <c r="K123" i="11"/>
  <c r="K159" i="11"/>
  <c r="K171" i="11"/>
  <c r="K195" i="11"/>
  <c r="K231" i="11"/>
  <c r="K243" i="11"/>
  <c r="K267" i="11"/>
  <c r="K303" i="11"/>
  <c r="K315" i="11"/>
  <c r="K339" i="11"/>
  <c r="K375" i="11"/>
  <c r="K387" i="11"/>
  <c r="K411" i="11"/>
  <c r="K447" i="11"/>
  <c r="K459" i="11"/>
  <c r="K483" i="11"/>
  <c r="K519" i="11"/>
  <c r="K531" i="1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J376" i="11"/>
  <c r="K376" i="11" s="1"/>
  <c r="J377" i="11"/>
  <c r="K377" i="11" s="1"/>
  <c r="J378" i="11"/>
  <c r="K378" i="11" s="1"/>
  <c r="K379" i="1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32" i="11"/>
  <c r="K32" i="11" s="1"/>
  <c r="G32" i="11"/>
  <c r="K2" i="1"/>
  <c r="F32" i="11"/>
  <c r="E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32" i="11"/>
  <c r="L32" i="11" l="1"/>
  <c r="L18" i="8"/>
  <c r="J10" i="5" l="1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<sst xmlns="http://schemas.openxmlformats.org/spreadsheetml/2006/main" count="369" uniqueCount="195">
  <si>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</si>
  <si>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</si>
  <si>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</si>
  <si>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</si>
  <si>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</si>
  <si>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</si>
  <si>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</si>
  <si>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</si>
  <si>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</si>
  <si>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</si>
  <si>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</si>
  <si>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</si>
  <si>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</si>
  <si>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</si>
  <si>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</si>
  <si>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</si>
  <si>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</si>
  <si>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</si>
  <si>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</si>
  <si>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</si>
  <si>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</si>
  <si>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</si>
  <si>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</si>
  <si>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1.As  per the above summary statistics,Mean of TAX is higher than all other variable </t>
  </si>
  <si>
    <t>1, Tax and Distance are highly positively correlated (91%) followed by Nox and Industry (76%)</t>
  </si>
  <si>
    <t>2,Nox and Age is the third positively correlated variables(73%)</t>
  </si>
  <si>
    <t>4a Top 3 positively correlated variables</t>
  </si>
  <si>
    <t>4b Top 3 negatively corelated variables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</si>
  <si>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</si>
  <si>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</si>
  <si>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</si>
  <si>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</si>
  <si>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</si>
  <si>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</si>
  <si>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</si>
  <si>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</si>
  <si>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</si>
  <si>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</si>
  <si>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</si>
  <si>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</si>
  <si>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</si>
  <si>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</si>
  <si>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</si>
  <si>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</si>
  <si>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</si>
  <si>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</si>
  <si>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</si>
  <si>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</si>
  <si>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</si>
  <si>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</si>
  <si>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</si>
  <si>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</si>
  <si>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</si>
  <si>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</si>
  <si>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</si>
  <si>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 </t>
  </si>
  <si>
    <t xml:space="preserve">                                                                     3. In Boston Town ,the avg per capita crime rate is 4.9</t>
  </si>
  <si>
    <t xml:space="preserve">4.50% of the observations have a proportion of houses built prior to 1940 less than 3 percent, and 50% have a proportion greater than 3 percent.  </t>
  </si>
  <si>
    <t>5. On an average,the nitric oxides concentration in Boston Town is 0.55 parts per 10 million</t>
  </si>
  <si>
    <t>6.The average distance from highway towards Boston Town is about 4.9miles</t>
  </si>
  <si>
    <t>7.The maximum distance from highway to Boston Town is 24 miles and the minimum distance is 1 miles</t>
  </si>
  <si>
    <t xml:space="preserve">8.Average value of houses in Boston Town is nearly 225 dollars </t>
  </si>
  <si>
    <t>9.On an average ,for every 10,000 dollars in property value , the property owners in Boston has to pay an avg tax of 408.2%</t>
  </si>
  <si>
    <t>10.The avg no of rooms per houses in Boston Town is 6.2</t>
  </si>
  <si>
    <t>11.50 % of the houses in Boston town has more than 6.2 rooms and 50% of the houses has less than 6.2 rooms</t>
  </si>
  <si>
    <t>12.On an average ,in Boston Town, 11.4% of land is allocated for  non retail bussiness purpose  per town</t>
  </si>
  <si>
    <t>13.In Boston Town ,on an average there are approximately 18.46 students for every teacher</t>
  </si>
  <si>
    <t>15.For Crime rate, industry,Avg room ,the skewness is normally distributed</t>
  </si>
  <si>
    <t>16.For Age and PTRATIO, it is moderate and negatively skewed</t>
  </si>
  <si>
    <t xml:space="preserve"> 17.Nox , Distance,Tax,LSTAT are moderately skewed. </t>
  </si>
  <si>
    <t>18.Average price is highly skewed,there can be outliers in it</t>
  </si>
  <si>
    <t>14.The minimum  average price of houses in Boston is 5000 dollars and the maximum average price of houses is ~ 50000 dollars</t>
  </si>
  <si>
    <t xml:space="preserve">2.The are very few high priced properties,low priced properties are more </t>
  </si>
  <si>
    <t>6a,THE MULTI-LINEAR REGRESSION EQUATION IS</t>
  </si>
  <si>
    <t>Y = B0 + B1X1 + B2X2</t>
  </si>
  <si>
    <t>where ,</t>
  </si>
  <si>
    <t>Y is the dependant variable we want to predict</t>
  </si>
  <si>
    <t>X1 and X2 are independent variables</t>
  </si>
  <si>
    <t>B0 is the intercept = -1.36</t>
  </si>
  <si>
    <t>B1 is the coefficient of   AVG_ROOM = 5.09</t>
  </si>
  <si>
    <t>B2 is the coefficienrt of LSTAT = -0.64</t>
  </si>
  <si>
    <t>X1=7  and X2 = 20</t>
  </si>
  <si>
    <t>Y =   -1.36 +(5.09*7) + (-0.64*20)</t>
  </si>
  <si>
    <t>Y = 21470 USD</t>
  </si>
  <si>
    <t>6b, Is the performance of this model better than previous model you built in Q5?Comapre in terms of adjusted Rsquare and explain</t>
  </si>
  <si>
    <t>1.The adjusted R square is the statistical measure that help to access the fitness of regression model.</t>
  </si>
  <si>
    <t>2.The adjusted R square of this model is 0.64</t>
  </si>
  <si>
    <t>3. This model can explain 64% of the variance in the dependant variable which is the AVG_PRICE</t>
  </si>
  <si>
    <t>4. Here Adj Rsquare increases as the AVG_ROOM contribute more to the model and it's a significant variable.</t>
  </si>
  <si>
    <t>5. In the previous model (Q5) , the model could explain only 54% of the variance .</t>
  </si>
  <si>
    <t xml:space="preserve">6.This model is more fit and effective in than previous model. </t>
  </si>
  <si>
    <t>1.Adjusted R square of the multilinear regression model is 0.69, suggest that ~69 % of the dependant variable can be explained by the independent variables in this model</t>
  </si>
  <si>
    <t>2.If the adjusted Rsquare is closer to 1.0,which means the model can explain all the variances and better the model fits the data</t>
  </si>
  <si>
    <t>3.In this case, since the adjusted Rsquare is 0.69 , we can tell that the model fits good and it’s a good predictor for the dependant variable.</t>
  </si>
  <si>
    <t>4. Coefficient  of AVG_ROOM is higher than all other variables</t>
  </si>
  <si>
    <t>6.CRIME_RATE is the insignificant variable.</t>
  </si>
  <si>
    <t>7.Rsquare value of 0.69 indicates that the model is fit for prediction</t>
  </si>
  <si>
    <t>5.AGE,INDUS,NOX,DISTANCE,LSTAT,PTRATIO,AVG_ROOM,TAX are the significant variables since their P values are less than 0.5</t>
  </si>
  <si>
    <t>8c</t>
  </si>
  <si>
    <t>1.R Square &gt; 0.6   (fit)</t>
  </si>
  <si>
    <t>residual^2</t>
  </si>
  <si>
    <t>Average</t>
  </si>
  <si>
    <t>SQRT</t>
  </si>
  <si>
    <t>max error</t>
  </si>
  <si>
    <t>root/max error</t>
  </si>
  <si>
    <t>RMSE</t>
  </si>
  <si>
    <t>MAPE</t>
  </si>
  <si>
    <t>RESIDUAL/ACTUAL</t>
  </si>
  <si>
    <t>ABS</t>
  </si>
  <si>
    <t>MEAN</t>
  </si>
  <si>
    <t>skewness</t>
  </si>
  <si>
    <t>MODEL EVALUATION</t>
  </si>
  <si>
    <t>ASSUMPTION CHECK</t>
  </si>
  <si>
    <t>mean residual</t>
  </si>
  <si>
    <t>2.Skewness of residual is 1.69,which is greater than 0.5 so not fit</t>
  </si>
  <si>
    <t>4.This model has failed in both prediction error and assumption check.</t>
  </si>
  <si>
    <t>8.For every one unit increase in Nitric Oxide concentration,the AVG_PRICE  is decreasing ~ 10270 USD</t>
  </si>
  <si>
    <t>9.For every 1 unit increase in PTRATIO , the AVG_PRICE is decreasing by 1070$</t>
  </si>
  <si>
    <t>10.For every 1 unit increase in % lower status of population,the AVG_PRICE is decreasing by 600USD</t>
  </si>
  <si>
    <t>1.R Square value of this model is 0.54,which means 54% of the variance in dependant variable can be predicted by independent variables.</t>
  </si>
  <si>
    <t>2. For every 1 unit of increase in % lower status of the population , the AVG_PRICE is decreased by 950USD</t>
  </si>
  <si>
    <t xml:space="preserve">2. While comparing the adjusted R Square of this model with adj Rsquare of previous model,there is no change in the adjusted R square </t>
  </si>
  <si>
    <t>4. Linear regression equation ,Y= mx+c</t>
  </si>
  <si>
    <t>Y= Dependant variable</t>
  </si>
  <si>
    <t>m = Coefficient of LSTAT</t>
  </si>
  <si>
    <t>c  = Intercept</t>
  </si>
  <si>
    <t>3.Intercept value shows that  34.55 is the intercepting point at y axis ,when x =0</t>
  </si>
  <si>
    <t>7.The data points are spread out without any clear pattern</t>
  </si>
  <si>
    <t>5.The Scatter plot shows the linear relation between LSTAT and residuals</t>
  </si>
  <si>
    <t xml:space="preserve">1.The adjusted Rsquare of this model is 0.69 </t>
  </si>
  <si>
    <t>2. 69% of the variance in dependant variable can be explained by independent variables</t>
  </si>
  <si>
    <t>8.The model is moderately fit</t>
  </si>
  <si>
    <t>3.Rsquare value of 0.69 indicates that the model is fit for prediction</t>
  </si>
  <si>
    <t>4.29.24 is the intercepting point at y axis , when x = 0</t>
  </si>
  <si>
    <t>5.For every 1 unit of increase in Age,the AVG_PRICE is decreased by 30 USD</t>
  </si>
  <si>
    <t>6.For evey 1 unit of increase in Industry, the AVG_PRICE is increased by 130 USD</t>
  </si>
  <si>
    <t>7.For every 1 unit of increase in distance from highway, the AVG_PRICE is increased by 260 USD</t>
  </si>
  <si>
    <t>8.For every 1 unit of increase in pupil -teacher ratio, the AVG_PRICE is decreased by ~1100 USD</t>
  </si>
  <si>
    <t>9.For every 1 unit of increase in average no.of houses per room,the AVG_PRICE is increased by 4120 USD.</t>
  </si>
  <si>
    <t>10.For every 1 unit  of increase in Nitric Oxide Concentration, the AVG_PRICE is decreased by 10320 USD.</t>
  </si>
  <si>
    <t xml:space="preserve">8d. </t>
  </si>
  <si>
    <t>Intercept + ( Coefficient of Age * Value of Age ) + ( Coefficient of Indus * Value of Indus)+ (Coefficient of NOX* Value of NOX) + (Coefficient of Distance * Value of Distance) + (Coefficient of Tax* Value of Tax ) + ( Coefficient of PTRATIO* Value of PTRATIO) + (Coefficient of AVG_ROOM * Value of AVG_ROOM)+ (Coefficient of LSTAT* Value of LSTAT)</t>
  </si>
  <si>
    <t>AVG_PRICE=</t>
  </si>
  <si>
    <t>27.95 +(0.33 * Value of Age ) + (0.13 * Value of INDUS) + (-10.27 * Value of NOX) +  (0.26* Value of Distance) + (-0.1 * Value of TAX ) + (-1.07* Value of PTRATIO) + (4.12 * Value of AVG_ROOM) + (-0.60* Value of LSTAT)</t>
  </si>
  <si>
    <t>1.OBSERVATIONS</t>
  </si>
  <si>
    <t>2.INFERENCE</t>
  </si>
  <si>
    <t>3.From the boxplot it is evident that there are more no .of outliers in AVG_PRICE</t>
  </si>
  <si>
    <t xml:space="preserve"> According to the table , </t>
  </si>
  <si>
    <t>1.TAX and DISTANCE have positive covariance</t>
  </si>
  <si>
    <t>3.Majority of the data have positive covariance.</t>
  </si>
  <si>
    <t>4.AVG_ROOM and AVG_PRICE are the two variables which is having more negative coloumns</t>
  </si>
  <si>
    <t>2.Negative covariances are DISTANCE and CRIME_RATE,TAX and CRIME_RATE,INDUS and CRIME_RATE etc</t>
  </si>
  <si>
    <t>5.Some of the other positive covariances are PT_RATIO and CRIME_RATE,AGE and CRIME_RATE,INDUS and AGE ,AVG_PRICE AND CRIME_RATE etc</t>
  </si>
  <si>
    <t>6.The relation what we are seeing having a pattern,it is not necessary that we can observe this pattern in future.</t>
  </si>
  <si>
    <t>5a,SUMMARY OUTPUT</t>
  </si>
  <si>
    <t>3.Since there is no linear relation between Residuals and Predicted AVG_PRICE,the variance is not constant</t>
  </si>
  <si>
    <t>8a. INTERPRET THE OUTPUT OF THE MODEL</t>
  </si>
  <si>
    <t>2. RMSE  is 22%,which is greater than 10%,so not fit</t>
  </si>
  <si>
    <t>3. MAPE is 18%,which is greater than 10%,so not fit</t>
  </si>
  <si>
    <r>
      <t xml:space="preserve">5b. </t>
    </r>
    <r>
      <rPr>
        <sz val="14"/>
        <color theme="1"/>
        <rFont val="Calibri"/>
        <family val="2"/>
        <scheme val="minor"/>
      </rPr>
      <t>LSTAT Variable is significant for this model , since its P-Value is less than 0.5</t>
    </r>
  </si>
  <si>
    <t>7. OBSERVATIONS</t>
  </si>
  <si>
    <t xml:space="preserve">11. Except CRIME_RATE, all other variables are significant , since their P values are less than 0.5 </t>
  </si>
  <si>
    <t xml:space="preserve"> 1. Adjusted Rsquare of both the model perform equally</t>
  </si>
  <si>
    <r>
      <rPr>
        <b/>
        <sz val="14"/>
        <color theme="1"/>
        <rFont val="Calibri"/>
        <family val="2"/>
        <scheme val="minor"/>
      </rPr>
      <t>8b.</t>
    </r>
    <r>
      <rPr>
        <sz val="14"/>
        <color theme="1"/>
        <rFont val="Calibri"/>
        <family val="2"/>
        <scheme val="minor"/>
      </rPr>
      <t xml:space="preserve">  </t>
    </r>
  </si>
  <si>
    <t>6.Since the trendline is linear,there is no constant variance between residuals and LSTAT</t>
  </si>
  <si>
    <t>4.The Maximum AVG_PRICE of the houses in Boston Town is 50000 $</t>
  </si>
  <si>
    <t>5.The Minimum AVG_PRICE of the houses starts with 5000$</t>
  </si>
  <si>
    <t>7. Skewness of the AVG_PRICE is 1.11 and it is right skewed.</t>
  </si>
  <si>
    <t>1. The histogram shows that ,in Boston Town ,the most common house prices falls within $21,000 to $25,000 range followed by $17,000 to $21000 range</t>
  </si>
  <si>
    <t>8. Most frequently occurred value is 50</t>
  </si>
  <si>
    <t>6. Mean of the AVG_PRICE IS 22.53</t>
  </si>
  <si>
    <r>
      <rPr>
        <sz val="11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NOX has lesser mean</t>
    </r>
  </si>
  <si>
    <t>1, AVG_price and LSTAT are highly negatively correlated(-74%) followed by LSTAT and Avg_room(-61%)</t>
  </si>
  <si>
    <t>2,Avg_price and PTRATIO are the third negatively correlated variables(-50%)</t>
  </si>
  <si>
    <t xml:space="preserve"> CRIME_RATE</t>
  </si>
  <si>
    <t>INFERENCES</t>
  </si>
  <si>
    <t>1.Residual mean is -1.03948e^-14  (fit)</t>
  </si>
  <si>
    <t>1.If the Nitric Oxide Conc in a locality of Boston Town is increased by  1 unit , the AVG_PRICE of the houses will decrease by 10,272 USD</t>
  </si>
  <si>
    <t>2.When NOX increases ,AVG_PRICE decreases</t>
  </si>
  <si>
    <t>TABLE1</t>
  </si>
  <si>
    <t>TABLE 2</t>
  </si>
  <si>
    <t>TABLE 3</t>
  </si>
  <si>
    <t>TABLE 4</t>
  </si>
  <si>
    <t xml:space="preserve"> TABLE 5</t>
  </si>
  <si>
    <t>TABLE 6</t>
  </si>
  <si>
    <t>TABLE 7</t>
  </si>
  <si>
    <t>TABLE 8</t>
  </si>
  <si>
    <t>TABLE 9</t>
  </si>
  <si>
    <t>TABLE 10</t>
  </si>
  <si>
    <t>FIG 1</t>
  </si>
  <si>
    <t>FIG 2</t>
  </si>
  <si>
    <t>FIG 3</t>
  </si>
  <si>
    <t>FIG 4</t>
  </si>
  <si>
    <t>FIG 5</t>
  </si>
  <si>
    <t>There is no change in  coefficient s after sorting in ascending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</si>
</sst>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i/>
      <sz val="11"/>
      <color theme="7" tint="0.5999938962981048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i/>
      <sz val="11"/>
      <color theme="7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u/>
      <sz val="14"/>
      <color theme="4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  <font>
      <b/>
      <i/>
      <u/>
      <sz val="11"/>
      <color theme="7" tint="0.3999755851924192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4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7"/>
      <name val="Calibri"/>
      <family val="2"/>
      <scheme val="minor"/>
    </font>
    <font>
      <b/>
      <i/>
      <sz val="14"/>
      <color theme="7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7" fillId="5" borderId="1" xfId="0" applyFont="1" applyFill="1" applyBorder="1"/>
    <xf numFmtId="0" fontId="3" fillId="4" borderId="0" xfId="0" applyFont="1" applyFill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6" fillId="2" borderId="0" xfId="0" applyFont="1" applyFill="1"/>
    <xf numFmtId="0" fontId="8" fillId="6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Continuous"/>
    </xf>
    <xf numFmtId="0" fontId="8" fillId="6" borderId="1" xfId="0" applyFont="1" applyFill="1" applyBorder="1" applyAlignment="1">
      <alignment horizontal="center"/>
    </xf>
    <xf numFmtId="0" fontId="12" fillId="0" borderId="0" xfId="0" applyFont="1"/>
    <xf numFmtId="0" fontId="0" fillId="4" borderId="0" xfId="0" applyFill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8" fillId="4" borderId="0" xfId="0" applyFont="1" applyFill="1"/>
    <xf numFmtId="0" fontId="19" fillId="4" borderId="0" xfId="0" applyFont="1" applyFill="1"/>
    <xf numFmtId="0" fontId="2" fillId="4" borderId="0" xfId="0" applyFont="1" applyFill="1"/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11" fillId="4" borderId="0" xfId="0" applyFont="1" applyFill="1"/>
    <xf numFmtId="0" fontId="20" fillId="4" borderId="0" xfId="0" applyFont="1" applyFill="1"/>
    <xf numFmtId="0" fontId="0" fillId="2" borderId="0" xfId="0" applyFill="1"/>
    <xf numFmtId="0" fontId="21" fillId="4" borderId="0" xfId="0" applyFont="1" applyFill="1"/>
    <xf numFmtId="0" fontId="22" fillId="0" borderId="0" xfId="0" applyFont="1"/>
    <xf numFmtId="0" fontId="23" fillId="4" borderId="0" xfId="0" applyFont="1" applyFill="1"/>
    <xf numFmtId="0" fontId="22" fillId="4" borderId="0" xfId="0" applyFont="1" applyFill="1"/>
    <xf numFmtId="0" fontId="24" fillId="6" borderId="3" xfId="0" applyFont="1" applyFill="1" applyBorder="1" applyAlignment="1">
      <alignment horizontal="center"/>
    </xf>
    <xf numFmtId="0" fontId="0" fillId="7" borderId="0" xfId="0" applyFill="1"/>
    <xf numFmtId="0" fontId="21" fillId="7" borderId="0" xfId="0" applyFont="1" applyFill="1"/>
    <xf numFmtId="0" fontId="25" fillId="6" borderId="3" xfId="0" applyFont="1" applyFill="1" applyBorder="1" applyAlignment="1">
      <alignment horizontal="centerContinuous"/>
    </xf>
    <xf numFmtId="0" fontId="26" fillId="6" borderId="0" xfId="0" applyFont="1" applyFill="1"/>
    <xf numFmtId="0" fontId="26" fillId="6" borderId="2" xfId="0" applyFont="1" applyFill="1" applyBorder="1"/>
    <xf numFmtId="0" fontId="25" fillId="6" borderId="3" xfId="0" applyFont="1" applyFill="1" applyBorder="1" applyAlignment="1">
      <alignment horizontal="center"/>
    </xf>
    <xf numFmtId="0" fontId="27" fillId="6" borderId="0" xfId="0" applyFont="1" applyFill="1"/>
    <xf numFmtId="0" fontId="27" fillId="6" borderId="2" xfId="0" applyFont="1" applyFill="1" applyBorder="1"/>
    <xf numFmtId="0" fontId="0" fillId="8" borderId="0" xfId="0" applyFill="1"/>
    <xf numFmtId="0" fontId="0" fillId="8" borderId="2" xfId="0" applyFill="1" applyBorder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21" fillId="0" borderId="1" xfId="0" applyFont="1" applyBorder="1"/>
    <xf numFmtId="0" fontId="23" fillId="0" borderId="0" xfId="0" applyFont="1"/>
    <xf numFmtId="0" fontId="28" fillId="4" borderId="0" xfId="0" applyFont="1" applyFill="1"/>
    <xf numFmtId="0" fontId="12" fillId="4" borderId="0" xfId="0" applyFont="1" applyFill="1"/>
    <xf numFmtId="0" fontId="11" fillId="8" borderId="0" xfId="0" applyFont="1" applyFill="1"/>
    <xf numFmtId="0" fontId="0" fillId="9" borderId="0" xfId="0" applyFill="1"/>
    <xf numFmtId="0" fontId="29" fillId="2" borderId="0" xfId="0" applyFont="1" applyFill="1"/>
    <xf numFmtId="0" fontId="30" fillId="2" borderId="0" xfId="0" applyFont="1" applyFill="1"/>
    <xf numFmtId="0" fontId="31" fillId="2" borderId="4" xfId="0" applyFont="1" applyFill="1" applyBorder="1"/>
    <xf numFmtId="0" fontId="4" fillId="2" borderId="0" xfId="0" applyFont="1" applyFill="1"/>
    <xf numFmtId="0" fontId="32" fillId="2" borderId="4" xfId="0" applyFont="1" applyFill="1" applyBorder="1"/>
    <xf numFmtId="0" fontId="2" fillId="2" borderId="4" xfId="0" applyFont="1" applyFill="1" applyBorder="1"/>
    <xf numFmtId="0" fontId="27" fillId="6" borderId="0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'Q5.LSTAT &amp; AVG PRICE'!$C$25:$C$530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DB-42D9-8199-074E7996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77199"/>
        <c:axId val="791383807"/>
      </c:scatterChart>
      <c:valAx>
        <c:axId val="59447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383807"/>
        <c:crosses val="autoZero"/>
        <c:crossBetween val="midCat"/>
      </c:valAx>
      <c:valAx>
        <c:axId val="79138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77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'Q8.Final Model'!$I$31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'Q8.Final Model'!$H$32:$H$537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xVal>
          <c:yVal>
            <c:numRef>
              <c:f>'Q8.Final Model'!$I$32:$I$537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F-4761-8F96-17241A7C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57983"/>
        <c:axId val="1441057695"/>
      </c:scatterChart>
      <c:valAx>
        <c:axId val="19186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57695"/>
        <c:crosses val="autoZero"/>
        <c:crossBetween val="midCat"/>
      </c:valAx>
      <c:valAx>
        <c:axId val="1441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5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'Q8.Final Model'!$C$31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'Q8.Final Model'!$B$32:$B$537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'Q8.Final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C-4490-94C6-B4C35643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12447"/>
        <c:axId val="1755662911"/>
      </c:scatterChart>
      <c:valAx>
        <c:axId val="169881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62911"/>
        <c:crosses val="autoZero"/>
        <c:crossBetween val="midCat"/>
      </c:valAx>
      <c:valAx>
        <c:axId val="1755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1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DISTRIBUTION OF AVG PRICE</a:t>
            </a:r>
          </a:p>
          <a:p>
            <a:pPr algn="ctr" rtl="0">
              <a:defRPr/>
            </a:pP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clusteredColumn" uniqueId="{8714E28E-3118-4E03-B670-BE2051D2A447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AVG_PRICE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AVG_PRICE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AVG_PRICE</a:t>
          </a:r>
        </a:p>
      </cx:txPr>
    </cx:title>
    <cx:plotArea>
      <cx:plotAreaRegion>
        <cx:series layoutId="boxWhisker" uniqueId="{880D578D-353B-49AF-8DAE-97282867AFA3}">
          <cx:tx>
            <cx:txData>
              <cx:f>_xlchart.v1.2</cx:f>
              <cx:v>AVG_PRICE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4</xdr:row>
      <xdr:rowOff>85725</xdr:rowOff>
    </xdr:from>
    <xdr:to>
      <xdr:col>10</xdr:col>
      <xdr:colOff>485775</xdr:colOff>
      <xdr:row>20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489DE1-7FBA-2932-531F-64282A49C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" y="895350"/>
              <a:ext cx="5486400" cy="3014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266700</xdr:colOff>
      <xdr:row>4</xdr:row>
      <xdr:rowOff>109537</xdr:rowOff>
    </xdr:from>
    <xdr:to>
      <xdr:col>18</xdr:col>
      <xdr:colOff>571500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887888-4D50-2AB1-4D62-3ECA8A334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919162"/>
              <a:ext cx="4572000" cy="3014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18</xdr:col>
      <xdr:colOff>180975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190C6-DC5D-8724-3DF3-C86AAE67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472</xdr:row>
      <xdr:rowOff>166687</xdr:rowOff>
    </xdr:from>
    <xdr:to>
      <xdr:col>16</xdr:col>
      <xdr:colOff>138112</xdr:colOff>
      <xdr:row>487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B6B76-6A55-88D8-E90D-D52F32BB7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603971</xdr:colOff>
      <xdr:row>10</xdr:row>
      <xdr:rowOff>143739</xdr:rowOff>
    </xdr:from>
    <xdr:to>
      <xdr:col>30</xdr:col>
      <xdr:colOff>292242</xdr:colOff>
      <xdr:row>26</xdr:row>
      <xdr:rowOff>140709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76B28-FBC9-FF27-75B3-2C6E2494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zoomScale="130" zoomScaleNormal="130" workbookViewId="0">
      <selection activeCell="J1" sqref="J1:J507"/>
    </sheetView>
  </sheetViews>
  <sheetFormatPr defaultRowHeight="15" x14ac:dyDescent="0.25"/>
  <cols>
    <col min="1" max="1" width="13.7109375" customWidth="1"/>
    <col min="2" max="2" width="9.140625" customWidth="1"/>
  </cols>
  <sheetData>
    <row r="1" spans="1:12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2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>
        <f>AVERAGE(J2:J507)</f>
        <v>22.532806324110698</v>
      </c>
      <c r="L2" t="s">
        <v>103</v>
      </c>
    </row>
    <row r="3" spans="1:12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2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2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2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2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2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2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2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2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2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2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2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2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2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D12F-82EF-4FB3-BB6A-9F642EBF5920}">
  <dimension ref="A1:AI20"/>
  <sheetViews>
    <sheetView topLeftCell="A2" workbookViewId="0">
      <selection activeCell="K32" sqref="K32"/>
    </sheetView>
  </sheetViews>
  <sheetFormatPr defaultRowHeight="15" x14ac:dyDescent="0.25"/>
  <cols>
    <col min="2" max="2" width="13.85546875" customWidth="1"/>
    <col min="3" max="3" width="15.7109375" customWidth="1"/>
  </cols>
  <sheetData>
    <row r="1" spans="1:13" ht="18.75" x14ac:dyDescent="0.3">
      <c r="A1" s="34" t="s">
        <v>163</v>
      </c>
      <c r="B1" s="34" t="s">
        <v>162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8.75" x14ac:dyDescent="0.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18.75" x14ac:dyDescent="0.3">
      <c r="B3" s="34" t="s">
        <v>121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18.75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ht="15.75" thickBot="1" x14ac:dyDescent="0.3">
      <c r="B5" t="s">
        <v>188</v>
      </c>
    </row>
    <row r="6" spans="1:13" ht="18.75" x14ac:dyDescent="0.3">
      <c r="A6" s="33" t="s">
        <v>98</v>
      </c>
      <c r="B6" s="4"/>
      <c r="C6" s="49" t="s">
        <v>44</v>
      </c>
    </row>
    <row r="7" spans="1:13" ht="18.75" x14ac:dyDescent="0.3">
      <c r="B7" s="50" t="s">
        <v>0</v>
      </c>
      <c r="C7">
        <v>3.2934960428630297E-2</v>
      </c>
    </row>
    <row r="8" spans="1:13" ht="18.75" x14ac:dyDescent="0.3">
      <c r="B8" s="50" t="s">
        <v>8</v>
      </c>
      <c r="C8">
        <v>4.1254689590847393</v>
      </c>
    </row>
    <row r="9" spans="1:13" ht="18.75" x14ac:dyDescent="0.3">
      <c r="B9" s="50" t="s">
        <v>7</v>
      </c>
      <c r="C9">
        <v>0.26150642300181948</v>
      </c>
    </row>
    <row r="10" spans="1:13" ht="18.75" x14ac:dyDescent="0.3">
      <c r="B10" s="50" t="s">
        <v>1</v>
      </c>
      <c r="C10">
        <v>0.13071000668218175</v>
      </c>
    </row>
    <row r="11" spans="1:13" ht="18.75" x14ac:dyDescent="0.3">
      <c r="B11" s="50" t="s">
        <v>38</v>
      </c>
      <c r="C11">
        <v>29.428473493945788</v>
      </c>
    </row>
    <row r="12" spans="1:13" ht="18.75" x14ac:dyDescent="0.3">
      <c r="B12" s="69" t="s">
        <v>5</v>
      </c>
      <c r="C12" s="70">
        <v>-0.60515928203540559</v>
      </c>
      <c r="E12" t="s">
        <v>194</v>
      </c>
    </row>
    <row r="13" spans="1:13" ht="18.75" x14ac:dyDescent="0.3">
      <c r="B13" s="50" t="s">
        <v>2</v>
      </c>
      <c r="C13">
        <v>-10.272705081509379</v>
      </c>
    </row>
    <row r="14" spans="1:13" ht="18.75" x14ac:dyDescent="0.3">
      <c r="B14" s="50" t="s">
        <v>4</v>
      </c>
      <c r="C14">
        <v>-1.071702472694493</v>
      </c>
    </row>
    <row r="15" spans="1:13" ht="19.5" thickBot="1" x14ac:dyDescent="0.35">
      <c r="B15" s="51" t="s">
        <v>3</v>
      </c>
      <c r="C15" s="3">
        <v>-1.4452345036481897E-2</v>
      </c>
    </row>
    <row r="17" spans="1:35" ht="18.75" x14ac:dyDescent="0.3">
      <c r="B17" s="34" t="s">
        <v>177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35" ht="18.75" x14ac:dyDescent="0.3">
      <c r="B18" s="63" t="s">
        <v>178</v>
      </c>
      <c r="C18" s="64"/>
      <c r="D18" s="64"/>
      <c r="E18" s="64"/>
    </row>
    <row r="19" spans="1:35" ht="21" x14ac:dyDescent="0.35">
      <c r="A19" s="58" t="s">
        <v>140</v>
      </c>
      <c r="B19" s="22" t="s">
        <v>142</v>
      </c>
      <c r="C19" s="34" t="s">
        <v>141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</row>
    <row r="20" spans="1:35" ht="18.75" x14ac:dyDescent="0.3">
      <c r="B20" s="22" t="s">
        <v>142</v>
      </c>
      <c r="C20" s="34" t="s">
        <v>143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</sheetData>
  <sortState xmlns:xlrd2="http://schemas.microsoft.com/office/spreadsheetml/2017/richdata2" ref="B7:C15">
    <sortCondition ref="B6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FF7-087A-4FD5-9D4E-861C5926EA96}">
  <dimension ref="A1:K35"/>
  <sheetViews>
    <sheetView zoomScale="130" zoomScaleNormal="130" workbookViewId="0">
      <selection activeCell="A16" sqref="A16"/>
    </sheetView>
  </sheetViews>
  <sheetFormatPr defaultRowHeight="15" x14ac:dyDescent="0.25"/>
  <cols>
    <col min="1" max="1" width="16.85546875" customWidth="1"/>
    <col min="2" max="2" width="13.7109375" customWidth="1"/>
    <col min="3" max="3" width="18.140625" bestFit="1" customWidth="1"/>
    <col min="4" max="4" width="17" bestFit="1" customWidth="1"/>
    <col min="5" max="5" width="16" bestFit="1" customWidth="1"/>
    <col min="6" max="6" width="17" bestFit="1" customWidth="1"/>
    <col min="7" max="7" width="19.42578125" bestFit="1" customWidth="1"/>
    <col min="8" max="8" width="17" bestFit="1" customWidth="1"/>
    <col min="9" max="9" width="13.5703125" customWidth="1"/>
    <col min="10" max="10" width="17" bestFit="1" customWidth="1"/>
    <col min="11" max="11" width="12.42578125" customWidth="1"/>
  </cols>
  <sheetData>
    <row r="1" spans="1:11" x14ac:dyDescent="0.25">
      <c r="A1" s="5"/>
      <c r="B1" s="21" t="s">
        <v>174</v>
      </c>
      <c r="C1" s="21" t="s">
        <v>0</v>
      </c>
      <c r="D1" s="21" t="s">
        <v>1</v>
      </c>
      <c r="E1" s="21" t="s">
        <v>2</v>
      </c>
      <c r="F1" s="21" t="s">
        <v>7</v>
      </c>
      <c r="G1" s="21" t="s">
        <v>3</v>
      </c>
      <c r="H1" s="21" t="s">
        <v>4</v>
      </c>
      <c r="I1" s="21" t="s">
        <v>8</v>
      </c>
      <c r="J1" s="21" t="s">
        <v>5</v>
      </c>
      <c r="K1" s="21" t="s">
        <v>9</v>
      </c>
    </row>
    <row r="2" spans="1:11" x14ac:dyDescent="0.25">
      <c r="A2" s="9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0" t="s">
        <v>10</v>
      </c>
      <c r="B3" s="6">
        <v>4.8719762845849779</v>
      </c>
      <c r="C3" s="6">
        <v>68.574901185770784</v>
      </c>
      <c r="D3" s="6">
        <v>11.136778656126504</v>
      </c>
      <c r="E3" s="6">
        <v>0.55469505928853724</v>
      </c>
      <c r="F3" s="6">
        <v>9.5494071146245059</v>
      </c>
      <c r="G3" s="6">
        <v>408.23715415019763</v>
      </c>
      <c r="H3" s="6">
        <v>18.455533596837967</v>
      </c>
      <c r="I3" s="6">
        <v>6.2846343873517867</v>
      </c>
      <c r="J3" s="6">
        <v>12.653063241106723</v>
      </c>
      <c r="K3" s="6">
        <v>22.532806324110698</v>
      </c>
    </row>
    <row r="4" spans="1:11" x14ac:dyDescent="0.25">
      <c r="A4" s="10" t="s">
        <v>11</v>
      </c>
      <c r="B4" s="6">
        <v>0.12986015229610323</v>
      </c>
      <c r="C4" s="6">
        <v>1.2513695252583026</v>
      </c>
      <c r="D4" s="6">
        <v>0.30497988812613019</v>
      </c>
      <c r="E4" s="6">
        <v>5.1513910240283929E-3</v>
      </c>
      <c r="F4" s="6">
        <v>0.38708489428578602</v>
      </c>
      <c r="G4" s="6">
        <v>7.4923886922962053</v>
      </c>
      <c r="H4" s="6">
        <v>9.6243567832414598E-2</v>
      </c>
      <c r="I4" s="6">
        <v>3.1235141929339023E-2</v>
      </c>
      <c r="J4" s="6">
        <v>0.31745890621014489</v>
      </c>
      <c r="K4" s="6">
        <v>0.40886114749753183</v>
      </c>
    </row>
    <row r="5" spans="1:11" x14ac:dyDescent="0.25">
      <c r="A5" s="10" t="s">
        <v>12</v>
      </c>
      <c r="B5" s="6">
        <v>4.82</v>
      </c>
      <c r="C5" s="6">
        <v>3</v>
      </c>
      <c r="D5" s="6">
        <v>9.69</v>
      </c>
      <c r="E5" s="6">
        <v>0.53800000000000003</v>
      </c>
      <c r="F5" s="6">
        <v>5</v>
      </c>
      <c r="G5" s="6">
        <v>330</v>
      </c>
      <c r="H5" s="6">
        <v>19.05</v>
      </c>
      <c r="I5" s="6">
        <v>6.2084999999999999</v>
      </c>
      <c r="J5" s="6">
        <v>11.36</v>
      </c>
      <c r="K5" s="6">
        <v>21.2</v>
      </c>
    </row>
    <row r="6" spans="1:11" x14ac:dyDescent="0.25">
      <c r="A6" s="10" t="s">
        <v>13</v>
      </c>
      <c r="B6" s="6">
        <v>3.43</v>
      </c>
      <c r="C6" s="6">
        <v>100</v>
      </c>
      <c r="D6" s="6">
        <v>18.100000000000001</v>
      </c>
      <c r="E6" s="6">
        <v>0.53800000000000003</v>
      </c>
      <c r="F6" s="6">
        <v>24</v>
      </c>
      <c r="G6" s="6">
        <v>666</v>
      </c>
      <c r="H6" s="6">
        <v>20.2</v>
      </c>
      <c r="I6" s="6">
        <v>5.7130000000000001</v>
      </c>
      <c r="J6" s="6">
        <v>8.0500000000000007</v>
      </c>
      <c r="K6" s="6">
        <v>50</v>
      </c>
    </row>
    <row r="7" spans="1:11" x14ac:dyDescent="0.25">
      <c r="A7" s="10" t="s">
        <v>14</v>
      </c>
      <c r="B7" s="6">
        <v>2.9211318922824701</v>
      </c>
      <c r="C7" s="6">
        <v>28.148861406903585</v>
      </c>
      <c r="D7" s="6">
        <v>6.8603529408975747</v>
      </c>
      <c r="E7" s="6">
        <v>0.11587767566755379</v>
      </c>
      <c r="F7" s="6">
        <v>8.7072593842393662</v>
      </c>
      <c r="G7" s="6">
        <v>168.53711605495897</v>
      </c>
      <c r="H7" s="6">
        <v>2.1649455237143891</v>
      </c>
      <c r="I7" s="6">
        <v>0.70261714341528281</v>
      </c>
      <c r="J7" s="6">
        <v>7.1410615113485498</v>
      </c>
      <c r="K7" s="6">
        <v>9.1971040873797456</v>
      </c>
    </row>
    <row r="8" spans="1:11" x14ac:dyDescent="0.25">
      <c r="A8" s="10" t="s">
        <v>15</v>
      </c>
      <c r="B8" s="6">
        <v>8.5330115321097644</v>
      </c>
      <c r="C8" s="6">
        <v>792.35839850506602</v>
      </c>
      <c r="D8" s="6">
        <v>47.064442473682007</v>
      </c>
      <c r="E8" s="6">
        <v>1.3427635718114788E-2</v>
      </c>
      <c r="F8" s="6">
        <v>75.816365984424522</v>
      </c>
      <c r="G8" s="6">
        <v>28404.759488122712</v>
      </c>
      <c r="H8" s="6">
        <v>4.6869891206509697</v>
      </c>
      <c r="I8" s="6">
        <v>0.49367085022105212</v>
      </c>
      <c r="J8" s="6">
        <v>50.994759508863638</v>
      </c>
      <c r="K8" s="6">
        <v>84.586723594097208</v>
      </c>
    </row>
    <row r="9" spans="1:11" x14ac:dyDescent="0.25">
      <c r="A9" s="10" t="s">
        <v>16</v>
      </c>
      <c r="B9" s="6">
        <v>-1.1891224643608609</v>
      </c>
      <c r="C9" s="6">
        <v>-0.96771559416269604</v>
      </c>
      <c r="D9" s="6">
        <v>-1.233539601149531</v>
      </c>
      <c r="E9" s="6">
        <v>-6.4667133365429397E-2</v>
      </c>
      <c r="F9" s="6">
        <v>-0.86723199360350334</v>
      </c>
      <c r="G9" s="6">
        <v>-1.142407992476824</v>
      </c>
      <c r="H9" s="6">
        <v>-0.28509138330541051</v>
      </c>
      <c r="I9" s="6">
        <v>1.8915003664993173</v>
      </c>
      <c r="J9" s="6">
        <v>0.49323951739272553</v>
      </c>
      <c r="K9" s="6">
        <v>1.495196944165802</v>
      </c>
    </row>
    <row r="10" spans="1:11" x14ac:dyDescent="0.25">
      <c r="A10" s="10" t="s">
        <v>17</v>
      </c>
      <c r="B10" s="6">
        <v>2.1728079418192266E-2</v>
      </c>
      <c r="C10" s="6">
        <v>-0.59896263988129672</v>
      </c>
      <c r="D10" s="6">
        <v>0.29502156787350237</v>
      </c>
      <c r="E10" s="6">
        <v>0.72930792253488452</v>
      </c>
      <c r="F10" s="6">
        <v>1.004814648218201</v>
      </c>
      <c r="G10" s="6">
        <v>0.66995594179501428</v>
      </c>
      <c r="H10" s="6">
        <v>-0.8023249268537983</v>
      </c>
      <c r="I10" s="6">
        <v>0.40361213328870982</v>
      </c>
      <c r="J10" s="6">
        <v>0.90646009359153534</v>
      </c>
      <c r="K10" s="6">
        <v>1.108098408254901</v>
      </c>
    </row>
    <row r="11" spans="1:11" x14ac:dyDescent="0.25">
      <c r="A11" s="10" t="s">
        <v>18</v>
      </c>
      <c r="B11" s="6">
        <v>9.9500000000000011</v>
      </c>
      <c r="C11" s="6">
        <v>97.1</v>
      </c>
      <c r="D11" s="6">
        <v>27.279999999999998</v>
      </c>
      <c r="E11" s="6">
        <v>0.48599999999999999</v>
      </c>
      <c r="F11" s="6">
        <v>23</v>
      </c>
      <c r="G11" s="6">
        <v>524</v>
      </c>
      <c r="H11" s="6">
        <v>9.4</v>
      </c>
      <c r="I11" s="6">
        <v>5.2189999999999994</v>
      </c>
      <c r="J11" s="6">
        <v>36.24</v>
      </c>
      <c r="K11" s="6">
        <v>45</v>
      </c>
    </row>
    <row r="12" spans="1:11" x14ac:dyDescent="0.25">
      <c r="A12" s="10" t="s">
        <v>19</v>
      </c>
      <c r="B12" s="6">
        <v>0.04</v>
      </c>
      <c r="C12" s="6">
        <v>2.9</v>
      </c>
      <c r="D12" s="6">
        <v>0.46</v>
      </c>
      <c r="E12" s="6">
        <v>0.38500000000000001</v>
      </c>
      <c r="F12" s="6">
        <v>1</v>
      </c>
      <c r="G12" s="6">
        <v>187</v>
      </c>
      <c r="H12" s="6">
        <v>12.6</v>
      </c>
      <c r="I12" s="6">
        <v>3.5609999999999999</v>
      </c>
      <c r="J12" s="6">
        <v>1.73</v>
      </c>
      <c r="K12" s="6">
        <v>5</v>
      </c>
    </row>
    <row r="13" spans="1:11" x14ac:dyDescent="0.25">
      <c r="A13" s="10" t="s">
        <v>20</v>
      </c>
      <c r="B13" s="6">
        <v>9.99</v>
      </c>
      <c r="C13" s="6">
        <v>100</v>
      </c>
      <c r="D13" s="6">
        <v>27.74</v>
      </c>
      <c r="E13" s="6">
        <v>0.871</v>
      </c>
      <c r="F13" s="6">
        <v>24</v>
      </c>
      <c r="G13" s="6">
        <v>711</v>
      </c>
      <c r="H13" s="6">
        <v>22</v>
      </c>
      <c r="I13" s="6">
        <v>8.7799999999999994</v>
      </c>
      <c r="J13" s="6">
        <v>37.97</v>
      </c>
      <c r="K13" s="6">
        <v>50</v>
      </c>
    </row>
    <row r="14" spans="1:11" x14ac:dyDescent="0.25">
      <c r="A14" s="10" t="s">
        <v>21</v>
      </c>
      <c r="B14" s="6">
        <v>2465.2199999999989</v>
      </c>
      <c r="C14" s="6">
        <v>34698.900000000016</v>
      </c>
      <c r="D14" s="6">
        <v>5635.210000000011</v>
      </c>
      <c r="E14" s="6">
        <v>280.67569999999984</v>
      </c>
      <c r="F14" s="6">
        <v>4832</v>
      </c>
      <c r="G14" s="6">
        <v>206568</v>
      </c>
      <c r="H14" s="6">
        <v>9338.5000000000109</v>
      </c>
      <c r="I14" s="6">
        <v>3180.0250000000042</v>
      </c>
      <c r="J14" s="6">
        <v>6402.4500000000016</v>
      </c>
      <c r="K14" s="6">
        <v>11401.600000000013</v>
      </c>
    </row>
    <row r="15" spans="1:11" x14ac:dyDescent="0.25">
      <c r="A15" s="10" t="s">
        <v>22</v>
      </c>
      <c r="B15" s="6">
        <v>506</v>
      </c>
      <c r="C15" s="6">
        <v>506</v>
      </c>
      <c r="D15" s="6">
        <v>506</v>
      </c>
      <c r="E15" s="6">
        <v>506</v>
      </c>
      <c r="F15" s="6">
        <v>506</v>
      </c>
      <c r="G15" s="6">
        <v>506</v>
      </c>
      <c r="H15" s="6">
        <v>506</v>
      </c>
      <c r="I15" s="6">
        <v>506</v>
      </c>
      <c r="J15" s="6">
        <v>506</v>
      </c>
      <c r="K15" s="6">
        <v>506</v>
      </c>
    </row>
    <row r="16" spans="1:11" x14ac:dyDescent="0.25">
      <c r="A16" s="65" t="s">
        <v>179</v>
      </c>
    </row>
    <row r="17" spans="4:11" x14ac:dyDescent="0.25">
      <c r="E17" s="11" t="s">
        <v>144</v>
      </c>
    </row>
    <row r="18" spans="4:11" x14ac:dyDescent="0.25">
      <c r="E18" t="s">
        <v>23</v>
      </c>
      <c r="I18" s="26"/>
    </row>
    <row r="19" spans="4:11" x14ac:dyDescent="0.25">
      <c r="E19" s="12" t="s">
        <v>171</v>
      </c>
    </row>
    <row r="20" spans="4:11" x14ac:dyDescent="0.25">
      <c r="D20" s="27" t="s">
        <v>55</v>
      </c>
      <c r="E20" s="28" t="s">
        <v>56</v>
      </c>
      <c r="F20" s="29"/>
      <c r="J20" s="29"/>
      <c r="K20" s="29"/>
    </row>
    <row r="21" spans="4:11" x14ac:dyDescent="0.25">
      <c r="E21" t="s">
        <v>57</v>
      </c>
      <c r="F21" s="26"/>
    </row>
    <row r="22" spans="4:11" x14ac:dyDescent="0.25">
      <c r="E22" t="s">
        <v>58</v>
      </c>
      <c r="F22" s="26"/>
    </row>
    <row r="23" spans="4:11" x14ac:dyDescent="0.25">
      <c r="E23" t="s">
        <v>59</v>
      </c>
      <c r="F23" s="26"/>
    </row>
    <row r="24" spans="4:11" x14ac:dyDescent="0.25">
      <c r="E24" t="s">
        <v>60</v>
      </c>
      <c r="F24" s="26"/>
    </row>
    <row r="25" spans="4:11" x14ac:dyDescent="0.25">
      <c r="E25" t="s">
        <v>61</v>
      </c>
      <c r="F25" s="26"/>
    </row>
    <row r="26" spans="4:11" x14ac:dyDescent="0.25">
      <c r="E26" t="s">
        <v>62</v>
      </c>
      <c r="F26" s="26"/>
    </row>
    <row r="27" spans="4:11" x14ac:dyDescent="0.25">
      <c r="E27" t="s">
        <v>63</v>
      </c>
      <c r="F27" s="26"/>
    </row>
    <row r="28" spans="4:11" x14ac:dyDescent="0.25">
      <c r="E28" t="s">
        <v>64</v>
      </c>
      <c r="F28" s="26"/>
    </row>
    <row r="29" spans="4:11" x14ac:dyDescent="0.25">
      <c r="E29" t="s">
        <v>65</v>
      </c>
      <c r="F29" s="26"/>
    </row>
    <row r="30" spans="4:11" x14ac:dyDescent="0.25">
      <c r="E30" t="s">
        <v>66</v>
      </c>
      <c r="F30" s="26"/>
    </row>
    <row r="31" spans="4:11" x14ac:dyDescent="0.25">
      <c r="E31" t="s">
        <v>71</v>
      </c>
    </row>
    <row r="32" spans="4:11" x14ac:dyDescent="0.25">
      <c r="E32" t="s">
        <v>67</v>
      </c>
    </row>
    <row r="33" spans="5:5" x14ac:dyDescent="0.25">
      <c r="E33" t="s">
        <v>68</v>
      </c>
    </row>
    <row r="34" spans="5:5" x14ac:dyDescent="0.25">
      <c r="E34" t="s">
        <v>69</v>
      </c>
    </row>
    <row r="35" spans="5:5" x14ac:dyDescent="0.25">
      <c r="E35" t="s">
        <v>70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93AC-2603-44FD-ADB0-5620C74AB339}">
  <dimension ref="A1:Q507"/>
  <sheetViews>
    <sheetView topLeftCell="A3" workbookViewId="0">
      <selection activeCell="C22" sqref="C22"/>
    </sheetView>
  </sheetViews>
  <sheetFormatPr defaultRowHeight="15" x14ac:dyDescent="0.25"/>
  <sheetData>
    <row r="1" spans="1:17" x14ac:dyDescent="0.25">
      <c r="A1" s="1" t="s">
        <v>9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">
        <v>24</v>
      </c>
      <c r="B2">
        <f>AVERAGE(A2:A507)</f>
        <v>22.532806324110698</v>
      </c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">
        <v>21.6</v>
      </c>
      <c r="B3">
        <f>MODE(A2:A507)</f>
        <v>50</v>
      </c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8.75" x14ac:dyDescent="0.3">
      <c r="A4" s="1">
        <v>34.700000000000003</v>
      </c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25">
      <c r="A5" s="1">
        <v>33.4</v>
      </c>
    </row>
    <row r="6" spans="1:17" x14ac:dyDescent="0.25">
      <c r="A6" s="1">
        <v>36.200000000000003</v>
      </c>
    </row>
    <row r="7" spans="1:17" x14ac:dyDescent="0.25">
      <c r="A7" s="1">
        <v>28.7</v>
      </c>
    </row>
    <row r="8" spans="1:17" x14ac:dyDescent="0.25">
      <c r="A8" s="1">
        <v>22.9</v>
      </c>
    </row>
    <row r="9" spans="1:17" x14ac:dyDescent="0.25">
      <c r="A9" s="1">
        <v>27.1</v>
      </c>
    </row>
    <row r="10" spans="1:17" x14ac:dyDescent="0.25">
      <c r="A10" s="1">
        <v>16.5</v>
      </c>
    </row>
    <row r="11" spans="1:17" x14ac:dyDescent="0.25">
      <c r="A11" s="1">
        <v>18.899999999999999</v>
      </c>
    </row>
    <row r="12" spans="1:17" x14ac:dyDescent="0.25">
      <c r="A12" s="1">
        <v>15</v>
      </c>
    </row>
    <row r="13" spans="1:17" x14ac:dyDescent="0.25">
      <c r="A13" s="1">
        <v>18.899999999999999</v>
      </c>
    </row>
    <row r="14" spans="1:17" x14ac:dyDescent="0.25">
      <c r="A14" s="1">
        <v>21.7</v>
      </c>
    </row>
    <row r="15" spans="1:17" x14ac:dyDescent="0.25">
      <c r="A15" s="1">
        <v>20.399999999999999</v>
      </c>
    </row>
    <row r="16" spans="1:17" x14ac:dyDescent="0.25">
      <c r="A16" s="1">
        <v>18.2</v>
      </c>
    </row>
    <row r="17" spans="1:16" x14ac:dyDescent="0.25">
      <c r="A17" s="1">
        <v>19.899999999999999</v>
      </c>
    </row>
    <row r="18" spans="1:16" x14ac:dyDescent="0.25">
      <c r="A18" s="1">
        <v>23.1</v>
      </c>
    </row>
    <row r="19" spans="1:16" x14ac:dyDescent="0.25">
      <c r="A19" s="1">
        <v>17.5</v>
      </c>
    </row>
    <row r="20" spans="1:16" x14ac:dyDescent="0.25">
      <c r="A20" s="1">
        <v>20.2</v>
      </c>
    </row>
    <row r="21" spans="1:16" x14ac:dyDescent="0.25">
      <c r="A21" s="1">
        <v>18.2</v>
      </c>
    </row>
    <row r="22" spans="1:16" x14ac:dyDescent="0.25">
      <c r="A22" s="1">
        <v>13.6</v>
      </c>
      <c r="C22" t="s">
        <v>189</v>
      </c>
    </row>
    <row r="23" spans="1:16" x14ac:dyDescent="0.25">
      <c r="A23" s="1">
        <v>19.600000000000001</v>
      </c>
    </row>
    <row r="24" spans="1:16" ht="18.75" x14ac:dyDescent="0.3">
      <c r="A24" s="1">
        <v>15.2</v>
      </c>
      <c r="B24" s="13"/>
      <c r="C24" s="30" t="s">
        <v>145</v>
      </c>
      <c r="D24" s="31"/>
    </row>
    <row r="25" spans="1:16" ht="18.75" x14ac:dyDescent="0.3">
      <c r="A25" s="1">
        <v>14.5</v>
      </c>
      <c r="C25" s="34" t="s">
        <v>168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8.75" x14ac:dyDescent="0.3">
      <c r="A26" s="1">
        <v>15.6</v>
      </c>
      <c r="C26" s="34" t="s">
        <v>72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8.75" x14ac:dyDescent="0.3">
      <c r="A27" s="1">
        <v>13.9</v>
      </c>
      <c r="C27" s="34" t="s">
        <v>146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8.75" x14ac:dyDescent="0.3">
      <c r="A28" s="1">
        <v>16.600000000000001</v>
      </c>
      <c r="C28" s="34" t="s">
        <v>165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8.75" x14ac:dyDescent="0.3">
      <c r="A29" s="1">
        <v>14.8</v>
      </c>
      <c r="C29" s="34" t="s">
        <v>166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8.75" x14ac:dyDescent="0.3">
      <c r="A30" s="1">
        <v>18.399999999999999</v>
      </c>
      <c r="C30" s="34" t="s">
        <v>170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8.75" x14ac:dyDescent="0.3">
      <c r="A31" s="1">
        <v>21</v>
      </c>
      <c r="C31" s="34" t="s">
        <v>167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8.75" x14ac:dyDescent="0.3">
      <c r="A32" s="1">
        <v>12.7</v>
      </c>
      <c r="C32" s="34" t="s">
        <v>169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8.75" x14ac:dyDescent="0.3">
      <c r="A33" s="1">
        <v>14.5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8.75" x14ac:dyDescent="0.3">
      <c r="A34" s="1">
        <v>13.2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1">
        <v>13.1</v>
      </c>
    </row>
    <row r="36" spans="1:16" x14ac:dyDescent="0.25">
      <c r="A36" s="1">
        <v>13.5</v>
      </c>
    </row>
    <row r="37" spans="1:16" x14ac:dyDescent="0.25">
      <c r="A37" s="1">
        <v>18.899999999999999</v>
      </c>
    </row>
    <row r="38" spans="1:16" x14ac:dyDescent="0.25">
      <c r="A38" s="1">
        <v>20</v>
      </c>
    </row>
    <row r="39" spans="1:16" x14ac:dyDescent="0.25">
      <c r="A39" s="1">
        <v>21</v>
      </c>
    </row>
    <row r="40" spans="1:16" x14ac:dyDescent="0.25">
      <c r="A40" s="1">
        <v>24.7</v>
      </c>
    </row>
    <row r="41" spans="1:16" x14ac:dyDescent="0.25">
      <c r="A41" s="1">
        <v>30.8</v>
      </c>
    </row>
    <row r="42" spans="1:16" x14ac:dyDescent="0.25">
      <c r="A42" s="1">
        <v>34.9</v>
      </c>
    </row>
    <row r="43" spans="1:16" x14ac:dyDescent="0.25">
      <c r="A43" s="1">
        <v>26.6</v>
      </c>
    </row>
    <row r="44" spans="1:16" x14ac:dyDescent="0.25">
      <c r="A44" s="1">
        <v>25.3</v>
      </c>
    </row>
    <row r="45" spans="1:16" x14ac:dyDescent="0.25">
      <c r="A45" s="1">
        <v>24.7</v>
      </c>
    </row>
    <row r="46" spans="1:16" x14ac:dyDescent="0.25">
      <c r="A46" s="1">
        <v>21.2</v>
      </c>
    </row>
    <row r="47" spans="1:16" x14ac:dyDescent="0.25">
      <c r="A47" s="1">
        <v>19.3</v>
      </c>
    </row>
    <row r="48" spans="1:16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E7D2-0F11-4E54-94AD-06AE6DC5AE3E}">
  <dimension ref="A1:O26"/>
  <sheetViews>
    <sheetView zoomScale="120" zoomScaleNormal="120" workbookViewId="0">
      <selection activeCell="A12" sqref="A12"/>
    </sheetView>
  </sheetViews>
  <sheetFormatPr defaultRowHeight="15" x14ac:dyDescent="0.25"/>
  <cols>
    <col min="1" max="1" width="13.7109375" customWidth="1"/>
    <col min="2" max="2" width="10.28515625" bestFit="1" customWidth="1"/>
    <col min="3" max="3" width="12.5703125" bestFit="1" customWidth="1"/>
    <col min="4" max="4" width="11.5703125" bestFit="1" customWidth="1"/>
    <col min="5" max="5" width="10.5703125" bestFit="1" customWidth="1"/>
    <col min="6" max="6" width="12.5703125" bestFit="1" customWidth="1"/>
    <col min="7" max="7" width="13.7109375" bestFit="1" customWidth="1"/>
    <col min="8" max="8" width="11.28515625" bestFit="1" customWidth="1"/>
    <col min="9" max="9" width="12.140625" customWidth="1"/>
    <col min="10" max="10" width="11.28515625" bestFit="1" customWidth="1"/>
    <col min="11" max="11" width="10.5703125" bestFit="1" customWidth="1"/>
  </cols>
  <sheetData>
    <row r="1" spans="1:11" x14ac:dyDescent="0.25">
      <c r="A1" s="5"/>
      <c r="B1" s="8" t="s">
        <v>6</v>
      </c>
      <c r="C1" s="8" t="s">
        <v>0</v>
      </c>
      <c r="D1" s="8" t="s">
        <v>1</v>
      </c>
      <c r="E1" s="8" t="s">
        <v>2</v>
      </c>
      <c r="F1" s="8" t="s">
        <v>7</v>
      </c>
      <c r="G1" s="8" t="s">
        <v>3</v>
      </c>
      <c r="H1" s="8" t="s">
        <v>4</v>
      </c>
      <c r="I1" s="8" t="s">
        <v>8</v>
      </c>
      <c r="J1" s="8" t="s">
        <v>5</v>
      </c>
      <c r="K1" s="8" t="s">
        <v>9</v>
      </c>
    </row>
    <row r="2" spans="1:11" x14ac:dyDescent="0.25">
      <c r="A2" s="7" t="s">
        <v>6</v>
      </c>
      <c r="B2" s="6">
        <f>VARP('data set'!$A$2:$A$507)</f>
        <v>8.5161478729553952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7" t="s">
        <v>0</v>
      </c>
      <c r="B3" s="6">
        <v>0.56291521504788367</v>
      </c>
      <c r="C3" s="6">
        <f>VARP('data set'!$B$2:$B$507)</f>
        <v>790.79247281632058</v>
      </c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</v>
      </c>
      <c r="B4" s="6">
        <v>-0.11021517520973631</v>
      </c>
      <c r="C4" s="6">
        <v>124.26782823899758</v>
      </c>
      <c r="D4" s="6">
        <f>VARP('data set'!$C$2:$C$507)</f>
        <v>46.971429741520595</v>
      </c>
      <c r="E4" s="6"/>
      <c r="F4" s="6"/>
      <c r="G4" s="6"/>
      <c r="H4" s="6"/>
      <c r="I4" s="6"/>
      <c r="J4" s="6"/>
      <c r="K4" s="6"/>
    </row>
    <row r="5" spans="1:11" x14ac:dyDescent="0.25">
      <c r="A5" s="7" t="s">
        <v>2</v>
      </c>
      <c r="B5" s="6">
        <v>6.2530818322423449E-4</v>
      </c>
      <c r="C5" s="6">
        <v>2.3812119313299718</v>
      </c>
      <c r="D5" s="6">
        <v>0.60587394258229343</v>
      </c>
      <c r="E5" s="6">
        <f>VARP('data set'!$D$2:$D$507)</f>
        <v>1.3401098888632343E-2</v>
      </c>
      <c r="F5" s="6"/>
      <c r="G5" s="6"/>
      <c r="H5" s="6"/>
      <c r="I5" s="6"/>
      <c r="J5" s="6"/>
      <c r="K5" s="6"/>
    </row>
    <row r="6" spans="1:11" x14ac:dyDescent="0.25">
      <c r="A6" s="7" t="s">
        <v>7</v>
      </c>
      <c r="B6" s="6">
        <v>-0.22986048836882322</v>
      </c>
      <c r="C6" s="6">
        <v>111.54995547501125</v>
      </c>
      <c r="D6" s="6">
        <v>35.479714493274436</v>
      </c>
      <c r="E6" s="6">
        <v>0.61571022434345091</v>
      </c>
      <c r="F6" s="6">
        <f>VARP('data set'!$E$2:$E$507)</f>
        <v>75.666531269040291</v>
      </c>
      <c r="G6" s="6"/>
      <c r="H6" s="6"/>
      <c r="I6" s="6"/>
      <c r="J6" s="6"/>
      <c r="K6" s="6"/>
    </row>
    <row r="7" spans="1:11" x14ac:dyDescent="0.25">
      <c r="A7" s="7" t="s">
        <v>3</v>
      </c>
      <c r="B7" s="6">
        <v>-8.2293224390320105</v>
      </c>
      <c r="C7" s="6">
        <v>2397.941723038949</v>
      </c>
      <c r="D7" s="6">
        <v>831.71333312503305</v>
      </c>
      <c r="E7" s="6">
        <v>13.020502357480964</v>
      </c>
      <c r="F7" s="6">
        <v>1333.1167413957373</v>
      </c>
      <c r="G7" s="6">
        <f>VARP('data set'!$F$2:$F$507)</f>
        <v>28348.623599806277</v>
      </c>
      <c r="H7" s="6"/>
      <c r="I7" s="6"/>
      <c r="J7" s="6"/>
      <c r="K7" s="6"/>
    </row>
    <row r="8" spans="1:11" x14ac:dyDescent="0.25">
      <c r="A8" s="7" t="s">
        <v>4</v>
      </c>
      <c r="B8" s="6">
        <v>6.8168905935102789E-2</v>
      </c>
      <c r="C8" s="6">
        <v>15.905425447983875</v>
      </c>
      <c r="D8" s="6">
        <v>5.6808547821400115</v>
      </c>
      <c r="E8" s="6">
        <v>4.7303653822118687E-2</v>
      </c>
      <c r="F8" s="6">
        <v>8.7434024902747911</v>
      </c>
      <c r="G8" s="6">
        <v>167.82082207189643</v>
      </c>
      <c r="H8" s="6">
        <f>VARP('data set'!$G$2:$G$507)</f>
        <v>4.6777262963018424</v>
      </c>
      <c r="I8" s="6"/>
      <c r="J8" s="6"/>
      <c r="K8" s="6"/>
    </row>
    <row r="9" spans="1:11" x14ac:dyDescent="0.25">
      <c r="A9" s="7" t="s">
        <v>8</v>
      </c>
      <c r="B9" s="6">
        <v>5.6117777890609274E-2</v>
      </c>
      <c r="C9" s="6">
        <v>-4.7425380301988795</v>
      </c>
      <c r="D9" s="6">
        <v>-1.8842254267759224</v>
      </c>
      <c r="E9" s="6">
        <v>-2.4554826114687001E-2</v>
      </c>
      <c r="F9" s="6">
        <v>-1.2812773906794352</v>
      </c>
      <c r="G9" s="6">
        <v>-34.515101040478683</v>
      </c>
      <c r="H9" s="6">
        <v>-0.53969451834898297</v>
      </c>
      <c r="I9" s="6">
        <f>VARP('data set'!$H$2:$H$507)</f>
        <v>0.49269521612970291</v>
      </c>
      <c r="J9" s="6"/>
      <c r="K9" s="6"/>
    </row>
    <row r="10" spans="1:11" x14ac:dyDescent="0.25">
      <c r="A10" s="7" t="s">
        <v>5</v>
      </c>
      <c r="B10" s="6">
        <v>-0.88268036213657475</v>
      </c>
      <c r="C10" s="6">
        <v>120.8384405200832</v>
      </c>
      <c r="D10" s="6">
        <v>29.52181125115218</v>
      </c>
      <c r="E10" s="6">
        <v>0.48797987086581535</v>
      </c>
      <c r="F10" s="6">
        <v>30.325392132356395</v>
      </c>
      <c r="G10" s="6">
        <v>653.42061741317593</v>
      </c>
      <c r="H10" s="6">
        <v>5.7713002429345837</v>
      </c>
      <c r="I10" s="6">
        <v>-3.0736549669968305</v>
      </c>
      <c r="J10" s="6">
        <f>VARP('data set'!$I$2:$I$507)</f>
        <v>50.893979351731517</v>
      </c>
      <c r="K10" s="6"/>
    </row>
    <row r="11" spans="1:11" x14ac:dyDescent="0.25">
      <c r="A11" s="7" t="s">
        <v>9</v>
      </c>
      <c r="B11" s="6">
        <v>1.1620122404661843</v>
      </c>
      <c r="C11" s="6">
        <v>-97.396152884750578</v>
      </c>
      <c r="D11" s="6">
        <v>-30.460504991485585</v>
      </c>
      <c r="E11" s="6">
        <v>-0.45451240708337864</v>
      </c>
      <c r="F11" s="6">
        <v>-30.500830351981755</v>
      </c>
      <c r="G11" s="6">
        <v>-724.82042837725965</v>
      </c>
      <c r="H11" s="6">
        <v>-10.090675608117616</v>
      </c>
      <c r="I11" s="6">
        <v>4.4845655517192906</v>
      </c>
      <c r="J11" s="6">
        <v>-48.351792193285306</v>
      </c>
      <c r="K11" s="6">
        <f>VARP('data set'!$J$2:$J$507)</f>
        <v>84.419556156164219</v>
      </c>
    </row>
    <row r="12" spans="1:11" x14ac:dyDescent="0.25">
      <c r="A12" s="67" t="s">
        <v>190</v>
      </c>
    </row>
    <row r="13" spans="1:11" x14ac:dyDescent="0.25">
      <c r="A13" s="66"/>
    </row>
    <row r="16" spans="1:11" x14ac:dyDescent="0.25">
      <c r="D16" s="32" t="s">
        <v>175</v>
      </c>
    </row>
    <row r="17" spans="4:15" ht="18.75" x14ac:dyDescent="0.3">
      <c r="D17" s="34" t="s">
        <v>147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4:15" ht="18.75" x14ac:dyDescent="0.3">
      <c r="D18" s="34" t="s">
        <v>148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4:15" ht="18.75" x14ac:dyDescent="0.3">
      <c r="D19" s="34" t="s">
        <v>151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4:15" ht="18.75" x14ac:dyDescent="0.3">
      <c r="D20" s="34" t="s">
        <v>149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4:15" ht="18.75" x14ac:dyDescent="0.3">
      <c r="D21" s="34" t="s">
        <v>150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4:15" ht="18.75" x14ac:dyDescent="0.3">
      <c r="D22" s="34" t="s">
        <v>152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4:15" ht="18.75" x14ac:dyDescent="0.3">
      <c r="D23" s="34" t="s">
        <v>153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4:15" ht="18.75" x14ac:dyDescent="0.3"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4:15" ht="18.75" x14ac:dyDescent="0.3"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4:15" ht="18.75" x14ac:dyDescent="0.3"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</sheetData>
  <conditionalFormatting sqref="B2:K1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7F66-793C-4E8D-9A23-AF62B39DC5D3}">
  <dimension ref="A1:K21"/>
  <sheetViews>
    <sheetView zoomScale="130" zoomScaleNormal="130" workbookViewId="0">
      <selection activeCell="A12" sqref="A12"/>
    </sheetView>
  </sheetViews>
  <sheetFormatPr defaultRowHeight="15" x14ac:dyDescent="0.25"/>
  <cols>
    <col min="1" max="2" width="12.28515625" customWidth="1"/>
    <col min="6" max="6" width="11.7109375" customWidth="1"/>
    <col min="9" max="9" width="14.85546875" customWidth="1"/>
    <col min="11" max="11" width="12.85546875" customWidth="1"/>
  </cols>
  <sheetData>
    <row r="1" spans="1:11" x14ac:dyDescent="0.25">
      <c r="A1" s="4"/>
      <c r="B1" s="19" t="s">
        <v>6</v>
      </c>
      <c r="C1" s="19" t="s">
        <v>0</v>
      </c>
      <c r="D1" s="19" t="s">
        <v>1</v>
      </c>
      <c r="E1" s="19" t="s">
        <v>2</v>
      </c>
      <c r="F1" s="19" t="s">
        <v>7</v>
      </c>
      <c r="G1" s="19" t="s">
        <v>3</v>
      </c>
      <c r="H1" s="19" t="s">
        <v>4</v>
      </c>
      <c r="I1" s="19" t="s">
        <v>8</v>
      </c>
      <c r="J1" s="19" t="s">
        <v>5</v>
      </c>
      <c r="K1" s="19" t="s">
        <v>9</v>
      </c>
    </row>
    <row r="2" spans="1:11" x14ac:dyDescent="0.25">
      <c r="A2" s="24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24" t="s">
        <v>0</v>
      </c>
      <c r="B3" s="1">
        <v>6.8594631451170916E-3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s="24" t="s">
        <v>1</v>
      </c>
      <c r="B4" s="1">
        <v>-5.510651018097835E-3</v>
      </c>
      <c r="C4" s="1">
        <v>0.64477851135525488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25">
      <c r="A5" s="24" t="s">
        <v>2</v>
      </c>
      <c r="B5" s="1">
        <v>1.8509824853121615E-3</v>
      </c>
      <c r="C5" s="1">
        <v>0.73147010378595789</v>
      </c>
      <c r="D5" s="1">
        <v>0.76365144692091447</v>
      </c>
      <c r="E5" s="1">
        <v>1</v>
      </c>
      <c r="F5" s="1"/>
      <c r="G5" s="1"/>
      <c r="H5" s="1"/>
      <c r="I5" s="1"/>
      <c r="J5" s="1"/>
      <c r="K5" s="1"/>
    </row>
    <row r="6" spans="1:11" x14ac:dyDescent="0.25">
      <c r="A6" s="24" t="s">
        <v>7</v>
      </c>
      <c r="B6" s="1">
        <v>-9.0550492233347733E-3</v>
      </c>
      <c r="C6" s="1">
        <v>0.45602245175161338</v>
      </c>
      <c r="D6" s="1">
        <v>0.59512927460384857</v>
      </c>
      <c r="E6" s="1">
        <v>0.61144056348557552</v>
      </c>
      <c r="F6" s="1">
        <v>1</v>
      </c>
      <c r="G6" s="1"/>
      <c r="H6" s="1"/>
      <c r="I6" s="1"/>
      <c r="J6" s="1"/>
      <c r="K6" s="1"/>
    </row>
    <row r="7" spans="1:11" x14ac:dyDescent="0.25">
      <c r="A7" s="24" t="s">
        <v>3</v>
      </c>
      <c r="B7" s="1">
        <v>-1.6748522203743222E-2</v>
      </c>
      <c r="C7" s="1">
        <v>0.50645559355070491</v>
      </c>
      <c r="D7" s="1">
        <v>0.72076017995154407</v>
      </c>
      <c r="E7" s="1">
        <v>0.66802320040301999</v>
      </c>
      <c r="F7" s="1">
        <v>0.91022818853318221</v>
      </c>
      <c r="G7" s="1">
        <v>1</v>
      </c>
      <c r="H7" s="1"/>
      <c r="I7" s="1"/>
      <c r="J7" s="1"/>
      <c r="K7" s="1"/>
    </row>
    <row r="8" spans="1:11" x14ac:dyDescent="0.25">
      <c r="A8" s="24" t="s">
        <v>4</v>
      </c>
      <c r="B8" s="1">
        <v>1.0800586106705168E-2</v>
      </c>
      <c r="C8" s="1">
        <v>0.26151501167195718</v>
      </c>
      <c r="D8" s="1">
        <v>0.38324755642888669</v>
      </c>
      <c r="E8" s="1">
        <v>0.18893267711276665</v>
      </c>
      <c r="F8" s="1">
        <v>0.4647411785030543</v>
      </c>
      <c r="G8" s="1">
        <v>0.46085303506566561</v>
      </c>
      <c r="H8" s="1">
        <v>1</v>
      </c>
      <c r="I8" s="1"/>
      <c r="J8" s="1"/>
      <c r="K8" s="1"/>
    </row>
    <row r="9" spans="1:11" x14ac:dyDescent="0.25">
      <c r="A9" s="24" t="s">
        <v>8</v>
      </c>
      <c r="B9" s="1">
        <v>2.7396160141602868E-2</v>
      </c>
      <c r="C9" s="1">
        <v>-0.24026493104775123</v>
      </c>
      <c r="D9" s="1">
        <v>-0.39167585265684346</v>
      </c>
      <c r="E9" s="1">
        <v>-0.30218818784959328</v>
      </c>
      <c r="F9" s="1">
        <v>-0.20984666776610875</v>
      </c>
      <c r="G9" s="1">
        <v>-0.29204783262321909</v>
      </c>
      <c r="H9" s="1">
        <v>-0.35550149455908486</v>
      </c>
      <c r="I9" s="1">
        <v>1</v>
      </c>
      <c r="J9" s="1"/>
      <c r="K9" s="1"/>
    </row>
    <row r="10" spans="1:11" x14ac:dyDescent="0.25">
      <c r="A10" s="24" t="s">
        <v>5</v>
      </c>
      <c r="B10" s="1">
        <v>-4.2398321425172351E-2</v>
      </c>
      <c r="C10" s="1">
        <v>0.60233852872623994</v>
      </c>
      <c r="D10" s="1">
        <v>0.60379971647662123</v>
      </c>
      <c r="E10" s="1">
        <v>0.59087892088084493</v>
      </c>
      <c r="F10" s="1">
        <v>0.48867633497506641</v>
      </c>
      <c r="G10" s="1">
        <v>0.54399341200156903</v>
      </c>
      <c r="H10" s="1">
        <v>0.37404431671467536</v>
      </c>
      <c r="I10" s="1">
        <v>-0.61380827186639575</v>
      </c>
      <c r="J10" s="1">
        <v>1</v>
      </c>
      <c r="K10" s="1"/>
    </row>
    <row r="11" spans="1:11" x14ac:dyDescent="0.25">
      <c r="A11" s="24" t="s">
        <v>9</v>
      </c>
      <c r="B11" s="1">
        <v>4.3337871118629183E-2</v>
      </c>
      <c r="C11" s="1">
        <v>-0.3769545650045959</v>
      </c>
      <c r="D11" s="1">
        <v>-0.48372516002837296</v>
      </c>
      <c r="E11" s="1">
        <v>-0.42732077237328164</v>
      </c>
      <c r="F11" s="1">
        <v>-0.38162623063977752</v>
      </c>
      <c r="G11" s="1">
        <v>-0.46853593356776635</v>
      </c>
      <c r="H11" s="1">
        <v>-0.50778668553756101</v>
      </c>
      <c r="I11" s="1">
        <v>0.69535994707153892</v>
      </c>
      <c r="J11" s="1">
        <v>-0.7376627261740144</v>
      </c>
      <c r="K11" s="1">
        <v>1</v>
      </c>
    </row>
    <row r="12" spans="1:11" x14ac:dyDescent="0.25">
      <c r="A12" s="68" t="s">
        <v>191</v>
      </c>
    </row>
    <row r="13" spans="1:11" ht="18.75" x14ac:dyDescent="0.3">
      <c r="B13" s="34"/>
      <c r="C13" s="59" t="s">
        <v>26</v>
      </c>
      <c r="D13" s="59"/>
      <c r="E13" s="59"/>
      <c r="F13" s="59"/>
      <c r="G13" s="37"/>
      <c r="H13" s="34"/>
      <c r="I13" s="34"/>
      <c r="J13" s="34"/>
      <c r="K13" s="34"/>
    </row>
    <row r="14" spans="1:11" ht="18.75" x14ac:dyDescent="0.3">
      <c r="B14" s="34"/>
      <c r="C14" s="34" t="s">
        <v>24</v>
      </c>
      <c r="D14" s="34"/>
      <c r="E14" s="34"/>
      <c r="F14" s="34"/>
      <c r="G14" s="34"/>
      <c r="H14" s="34"/>
      <c r="I14" s="34"/>
      <c r="J14" s="34"/>
      <c r="K14" s="34"/>
    </row>
    <row r="15" spans="1:11" ht="18.75" x14ac:dyDescent="0.3">
      <c r="B15" s="34"/>
      <c r="C15" s="34" t="s">
        <v>25</v>
      </c>
      <c r="D15" s="34"/>
      <c r="E15" s="34"/>
      <c r="F15" s="34"/>
      <c r="G15" s="34"/>
      <c r="H15" s="34"/>
      <c r="I15" s="34"/>
      <c r="J15" s="34"/>
      <c r="K15" s="34"/>
    </row>
    <row r="16" spans="1:11" ht="18.75" x14ac:dyDescent="0.3"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2:11" ht="18.75" x14ac:dyDescent="0.3">
      <c r="B17" s="34"/>
      <c r="C17" s="59" t="s">
        <v>27</v>
      </c>
      <c r="D17" s="59"/>
      <c r="E17" s="59"/>
      <c r="F17" s="59"/>
      <c r="G17" s="37"/>
      <c r="H17" s="34"/>
      <c r="I17" s="34"/>
      <c r="J17" s="34"/>
      <c r="K17" s="34"/>
    </row>
    <row r="18" spans="2:11" ht="18.75" x14ac:dyDescent="0.3">
      <c r="B18" s="34"/>
      <c r="C18" s="34" t="s">
        <v>172</v>
      </c>
      <c r="D18" s="34"/>
      <c r="E18" s="34"/>
      <c r="F18" s="34"/>
      <c r="G18" s="34"/>
      <c r="H18" s="34"/>
      <c r="I18" s="34"/>
      <c r="J18" s="34"/>
      <c r="K18" s="34"/>
    </row>
    <row r="19" spans="2:11" ht="18.75" x14ac:dyDescent="0.3">
      <c r="B19" s="34"/>
      <c r="C19" s="34" t="s">
        <v>173</v>
      </c>
      <c r="D19" s="34"/>
      <c r="E19" s="34"/>
      <c r="F19" s="34"/>
      <c r="G19" s="34"/>
      <c r="H19" s="34"/>
      <c r="I19" s="34"/>
      <c r="J19" s="34"/>
      <c r="K19" s="34"/>
    </row>
    <row r="20" spans="2:11" ht="18.75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2:11" ht="18.75" x14ac:dyDescent="0.3">
      <c r="B21" s="34"/>
      <c r="C21" s="34"/>
      <c r="D21" s="34"/>
      <c r="E21" s="34"/>
      <c r="F21" s="34"/>
      <c r="G21" s="34"/>
      <c r="H21" s="34"/>
      <c r="I21" s="34"/>
      <c r="J21" s="34"/>
      <c r="K21" s="34"/>
    </row>
  </sheetData>
  <conditionalFormatting sqref="B2:K11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0372-F7C8-4888-8A6E-1B1AF3C036D8}">
  <dimension ref="A1:U530"/>
  <sheetViews>
    <sheetView workbookViewId="0">
      <selection activeCell="M17" sqref="M17"/>
    </sheetView>
  </sheetViews>
  <sheetFormatPr defaultRowHeight="15" x14ac:dyDescent="0.25"/>
  <cols>
    <col min="1" max="1" width="21.28515625" customWidth="1"/>
    <col min="2" max="2" width="20.140625" customWidth="1"/>
    <col min="3" max="3" width="13.85546875" customWidth="1"/>
    <col min="6" max="6" width="11.5703125" customWidth="1"/>
    <col min="7" max="7" width="12.28515625" customWidth="1"/>
    <col min="8" max="8" width="12" customWidth="1"/>
    <col min="9" max="9" width="11.140625" customWidth="1"/>
  </cols>
  <sheetData>
    <row r="1" spans="1:13" x14ac:dyDescent="0.25">
      <c r="A1" t="s">
        <v>28</v>
      </c>
    </row>
    <row r="2" spans="1:13" ht="15.75" thickBot="1" x14ac:dyDescent="0.3">
      <c r="A2" t="s">
        <v>180</v>
      </c>
    </row>
    <row r="3" spans="1:13" ht="21" x14ac:dyDescent="0.35">
      <c r="A3" s="20" t="s">
        <v>29</v>
      </c>
      <c r="B3" s="20"/>
    </row>
    <row r="4" spans="1:13" x14ac:dyDescent="0.25">
      <c r="A4" t="s">
        <v>30</v>
      </c>
      <c r="B4">
        <v>0.73766272617401496</v>
      </c>
    </row>
    <row r="5" spans="1:13" x14ac:dyDescent="0.25">
      <c r="A5" t="s">
        <v>31</v>
      </c>
      <c r="B5" s="52">
        <v>0.54414629758647981</v>
      </c>
    </row>
    <row r="6" spans="1:13" x14ac:dyDescent="0.25">
      <c r="A6" t="s">
        <v>32</v>
      </c>
      <c r="B6">
        <v>0.54324182595470694</v>
      </c>
    </row>
    <row r="7" spans="1:13" x14ac:dyDescent="0.25">
      <c r="A7" t="s">
        <v>11</v>
      </c>
      <c r="B7">
        <v>6.2157604053980702</v>
      </c>
    </row>
    <row r="8" spans="1:13" ht="15.75" thickBot="1" x14ac:dyDescent="0.3">
      <c r="A8" s="3" t="s">
        <v>33</v>
      </c>
      <c r="B8" s="3">
        <v>506</v>
      </c>
    </row>
    <row r="10" spans="1:13" ht="15.75" thickBot="1" x14ac:dyDescent="0.3">
      <c r="A10" t="s">
        <v>34</v>
      </c>
    </row>
    <row r="11" spans="1:13" x14ac:dyDescent="0.25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</row>
    <row r="12" spans="1:13" x14ac:dyDescent="0.25">
      <c r="A12" t="s">
        <v>35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13" x14ac:dyDescent="0.25">
      <c r="A13" t="s">
        <v>36</v>
      </c>
      <c r="B13">
        <v>504</v>
      </c>
      <c r="C13">
        <v>19472.381418326448</v>
      </c>
      <c r="D13">
        <v>38.635677417314383</v>
      </c>
    </row>
    <row r="14" spans="1:13" ht="15.75" thickBot="1" x14ac:dyDescent="0.3">
      <c r="A14" s="3" t="s">
        <v>37</v>
      </c>
      <c r="B14" s="3">
        <v>505</v>
      </c>
      <c r="C14" s="3">
        <v>42716.295415019791</v>
      </c>
      <c r="D14" s="3"/>
      <c r="E14" s="3"/>
      <c r="F14" s="3"/>
    </row>
    <row r="15" spans="1:13" ht="15.75" thickBot="1" x14ac:dyDescent="0.3">
      <c r="A15" t="s">
        <v>181</v>
      </c>
    </row>
    <row r="16" spans="1:13" x14ac:dyDescent="0.25">
      <c r="A16" s="4"/>
      <c r="B16" s="19" t="s">
        <v>44</v>
      </c>
      <c r="C16" s="19" t="s">
        <v>11</v>
      </c>
      <c r="D16" s="19" t="s">
        <v>45</v>
      </c>
      <c r="E16" s="19" t="s">
        <v>46</v>
      </c>
      <c r="F16" s="19" t="s">
        <v>47</v>
      </c>
      <c r="G16" s="19" t="s">
        <v>48</v>
      </c>
      <c r="H16" s="19" t="s">
        <v>49</v>
      </c>
      <c r="I16" s="19" t="s">
        <v>50</v>
      </c>
      <c r="M16" t="s">
        <v>192</v>
      </c>
    </row>
    <row r="17" spans="1:21" x14ac:dyDescent="0.25">
      <c r="A17" t="s">
        <v>38</v>
      </c>
      <c r="B17" s="52">
        <v>34.553840879383131</v>
      </c>
      <c r="C17">
        <v>0.56262735498843308</v>
      </c>
      <c r="D17">
        <v>61.415145518641758</v>
      </c>
      <c r="E17" s="38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21" ht="15.75" thickBot="1" x14ac:dyDescent="0.3">
      <c r="A18" s="3" t="s">
        <v>5</v>
      </c>
      <c r="B18" s="53">
        <v>-0.95004935375799116</v>
      </c>
      <c r="C18" s="3">
        <v>3.8733416212639427E-2</v>
      </c>
      <c r="D18" s="3">
        <v>-24.527899851187733</v>
      </c>
      <c r="E18" s="5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0" spans="1:21" ht="18.75" x14ac:dyDescent="0.3">
      <c r="E20" s="34"/>
      <c r="F20" s="36" t="s">
        <v>154</v>
      </c>
      <c r="G20" s="37"/>
      <c r="H20" s="37"/>
    </row>
    <row r="21" spans="1:21" ht="18.75" x14ac:dyDescent="0.3">
      <c r="F21" s="34" t="s">
        <v>119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pans="1:21" ht="18.75" x14ac:dyDescent="0.3">
      <c r="A22" t="s">
        <v>51</v>
      </c>
      <c r="F22" s="34" t="s">
        <v>120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1:21" ht="19.5" thickBot="1" x14ac:dyDescent="0.35">
      <c r="F23" s="34" t="s">
        <v>126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ht="18.75" x14ac:dyDescent="0.3">
      <c r="A24" s="4" t="s">
        <v>52</v>
      </c>
      <c r="B24" s="4" t="s">
        <v>53</v>
      </c>
      <c r="C24" s="4" t="s">
        <v>54</v>
      </c>
      <c r="F24" s="35" t="s">
        <v>122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</row>
    <row r="25" spans="1:21" ht="18.75" x14ac:dyDescent="0.3">
      <c r="A25">
        <v>1</v>
      </c>
      <c r="B25">
        <v>29.822595097668334</v>
      </c>
      <c r="C25">
        <v>-5.8225950976683336</v>
      </c>
      <c r="F25" s="34"/>
      <c r="G25" s="34" t="s">
        <v>123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ht="18.75" x14ac:dyDescent="0.3">
      <c r="A26">
        <v>2</v>
      </c>
      <c r="B26">
        <v>25.870389786035091</v>
      </c>
      <c r="C26">
        <v>-4.2703897860350892</v>
      </c>
      <c r="F26" s="34"/>
      <c r="G26" s="34" t="s">
        <v>124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</row>
    <row r="27" spans="1:21" ht="18.75" x14ac:dyDescent="0.3">
      <c r="A27">
        <v>3</v>
      </c>
      <c r="B27">
        <v>30.725141983738425</v>
      </c>
      <c r="C27">
        <v>3.9748580162615781</v>
      </c>
      <c r="F27" s="34"/>
      <c r="G27" s="34" t="s">
        <v>125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ht="18.75" x14ac:dyDescent="0.3">
      <c r="A28">
        <v>4</v>
      </c>
      <c r="B28">
        <v>31.760695779334636</v>
      </c>
      <c r="C28">
        <v>1.6393042206653625</v>
      </c>
      <c r="F28" s="34" t="s">
        <v>128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ht="18.75" x14ac:dyDescent="0.3">
      <c r="A29">
        <v>5</v>
      </c>
      <c r="B29">
        <v>29.490077823853039</v>
      </c>
      <c r="C29">
        <v>6.7099221761469643</v>
      </c>
      <c r="F29" s="34" t="s">
        <v>164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</row>
    <row r="30" spans="1:21" ht="18.75" x14ac:dyDescent="0.3">
      <c r="A30">
        <v>6</v>
      </c>
      <c r="B30">
        <v>29.604083746303999</v>
      </c>
      <c r="C30">
        <v>-0.9040837463039999</v>
      </c>
      <c r="F30" s="34" t="s">
        <v>127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1" ht="18.75" x14ac:dyDescent="0.3">
      <c r="A31">
        <v>7</v>
      </c>
      <c r="B31">
        <v>22.744727412171301</v>
      </c>
      <c r="C31">
        <v>0.15527258782869779</v>
      </c>
      <c r="F31" s="34" t="s">
        <v>131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1" ht="18.75" x14ac:dyDescent="0.3">
      <c r="A32">
        <v>8</v>
      </c>
      <c r="B32">
        <v>16.360395754917601</v>
      </c>
      <c r="C32">
        <v>10.739604245082401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12" ht="18.75" x14ac:dyDescent="0.3">
      <c r="A33">
        <v>9</v>
      </c>
      <c r="B33">
        <v>6.1188637214064556</v>
      </c>
      <c r="C33">
        <v>10.381136278593544</v>
      </c>
      <c r="E33" s="34"/>
      <c r="F33" s="33" t="s">
        <v>159</v>
      </c>
      <c r="G33" s="34"/>
      <c r="H33" s="34"/>
      <c r="I33" s="34"/>
      <c r="J33" s="34"/>
      <c r="K33" s="34"/>
      <c r="L33" s="34"/>
    </row>
    <row r="34" spans="1:12" ht="18.75" x14ac:dyDescent="0.3">
      <c r="A34">
        <v>10</v>
      </c>
      <c r="B34">
        <v>18.30799693012148</v>
      </c>
      <c r="C34">
        <v>0.59200306987851903</v>
      </c>
      <c r="E34" s="34"/>
      <c r="F34" s="34"/>
      <c r="G34" s="34"/>
      <c r="H34" s="34"/>
      <c r="I34" s="34"/>
      <c r="J34" s="34"/>
      <c r="K34" s="34"/>
      <c r="L34" s="34"/>
    </row>
    <row r="35" spans="1:12" x14ac:dyDescent="0.25">
      <c r="A35">
        <v>11</v>
      </c>
      <c r="B35">
        <v>15.125331595032211</v>
      </c>
      <c r="C35">
        <v>-0.12533159503221114</v>
      </c>
    </row>
    <row r="36" spans="1:12" x14ac:dyDescent="0.25">
      <c r="A36">
        <v>12</v>
      </c>
      <c r="B36">
        <v>21.946685955014587</v>
      </c>
      <c r="C36">
        <v>-3.0466859550145884</v>
      </c>
    </row>
    <row r="37" spans="1:12" x14ac:dyDescent="0.25">
      <c r="A37">
        <v>13</v>
      </c>
      <c r="B37">
        <v>19.628565531845091</v>
      </c>
      <c r="C37">
        <v>2.0714344681549086</v>
      </c>
    </row>
    <row r="38" spans="1:12" x14ac:dyDescent="0.25">
      <c r="A38">
        <v>14</v>
      </c>
      <c r="B38">
        <v>26.706433217342123</v>
      </c>
      <c r="C38">
        <v>-6.3064332173421249</v>
      </c>
    </row>
    <row r="39" spans="1:12" x14ac:dyDescent="0.25">
      <c r="A39">
        <v>15</v>
      </c>
      <c r="B39">
        <v>24.806334509826144</v>
      </c>
      <c r="C39">
        <v>-6.6063345098261443</v>
      </c>
    </row>
    <row r="40" spans="1:12" x14ac:dyDescent="0.25">
      <c r="A40">
        <v>16</v>
      </c>
      <c r="B40">
        <v>26.506922853052945</v>
      </c>
      <c r="C40">
        <v>-6.6069228530529465</v>
      </c>
    </row>
    <row r="41" spans="1:12" x14ac:dyDescent="0.25">
      <c r="A41">
        <v>17</v>
      </c>
      <c r="B41">
        <v>28.302516131655551</v>
      </c>
      <c r="C41">
        <v>-5.2025161316555497</v>
      </c>
    </row>
    <row r="42" spans="1:12" x14ac:dyDescent="0.25">
      <c r="A42">
        <v>18</v>
      </c>
      <c r="B42">
        <v>20.6166168597534</v>
      </c>
      <c r="C42">
        <v>-3.1166168597533996</v>
      </c>
    </row>
    <row r="43" spans="1:12" x14ac:dyDescent="0.25">
      <c r="A43">
        <v>19</v>
      </c>
      <c r="B43">
        <v>23.447763933952217</v>
      </c>
      <c r="C43">
        <v>-3.2477639339522177</v>
      </c>
    </row>
    <row r="44" spans="1:12" x14ac:dyDescent="0.25">
      <c r="A44">
        <v>20</v>
      </c>
      <c r="B44">
        <v>23.837284168992991</v>
      </c>
      <c r="C44">
        <v>-5.6372841689929913</v>
      </c>
    </row>
    <row r="45" spans="1:12" x14ac:dyDescent="0.25">
      <c r="A45">
        <v>21</v>
      </c>
      <c r="B45">
        <v>14.583803463390158</v>
      </c>
      <c r="C45">
        <v>-0.98380346339015823</v>
      </c>
    </row>
    <row r="46" spans="1:12" x14ac:dyDescent="0.25">
      <c r="A46">
        <v>22</v>
      </c>
      <c r="B46">
        <v>21.414658316910113</v>
      </c>
      <c r="C46">
        <v>-1.814658316910112</v>
      </c>
    </row>
    <row r="47" spans="1:12" x14ac:dyDescent="0.25">
      <c r="A47">
        <v>23</v>
      </c>
      <c r="B47">
        <v>16.768916977033538</v>
      </c>
      <c r="C47">
        <v>-1.5689169770335383</v>
      </c>
    </row>
    <row r="48" spans="1:12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7C26-9F7F-42A8-9C90-EB104A277BE5}">
  <dimension ref="A1:R531"/>
  <sheetViews>
    <sheetView workbookViewId="0">
      <selection activeCell="A15" sqref="A15"/>
    </sheetView>
  </sheetViews>
  <sheetFormatPr defaultRowHeight="15" x14ac:dyDescent="0.25"/>
  <cols>
    <col min="1" max="1" width="19.42578125" customWidth="1"/>
    <col min="2" max="2" width="19.7109375" customWidth="1"/>
    <col min="3" max="3" width="14.7109375" customWidth="1"/>
    <col min="6" max="6" width="13.42578125" customWidth="1"/>
    <col min="7" max="7" width="11" customWidth="1"/>
    <col min="8" max="8" width="12.85546875" customWidth="1"/>
    <col min="9" max="9" width="12.42578125" customWidth="1"/>
  </cols>
  <sheetData>
    <row r="1" spans="1:18" x14ac:dyDescent="0.25">
      <c r="A1" t="s">
        <v>28</v>
      </c>
    </row>
    <row r="2" spans="1:18" ht="15.75" thickBot="1" x14ac:dyDescent="0.3">
      <c r="A2" t="s">
        <v>182</v>
      </c>
    </row>
    <row r="3" spans="1:18" ht="21" x14ac:dyDescent="0.35">
      <c r="A3" s="20" t="s">
        <v>29</v>
      </c>
      <c r="B3" s="20"/>
    </row>
    <row r="4" spans="1:18" x14ac:dyDescent="0.25">
      <c r="A4" t="s">
        <v>30</v>
      </c>
      <c r="B4">
        <v>0.79910049822305862</v>
      </c>
    </row>
    <row r="5" spans="1:18" x14ac:dyDescent="0.25">
      <c r="A5" t="s">
        <v>31</v>
      </c>
      <c r="B5">
        <v>0.63856160626034053</v>
      </c>
      <c r="L5" s="11" t="s">
        <v>73</v>
      </c>
      <c r="M5" s="11"/>
      <c r="N5" s="11"/>
      <c r="O5" s="11"/>
      <c r="P5" s="11"/>
      <c r="Q5" s="18"/>
      <c r="R5" s="15"/>
    </row>
    <row r="6" spans="1:18" ht="18.75" x14ac:dyDescent="0.3">
      <c r="A6" t="s">
        <v>32</v>
      </c>
      <c r="B6" s="52">
        <v>0.63712447547012319</v>
      </c>
      <c r="K6" s="22"/>
      <c r="L6" s="16" t="s">
        <v>74</v>
      </c>
      <c r="M6" s="16"/>
      <c r="N6" s="33"/>
      <c r="O6" s="33"/>
      <c r="P6" s="33"/>
      <c r="Q6" s="33"/>
    </row>
    <row r="7" spans="1:18" ht="18.75" x14ac:dyDescent="0.3">
      <c r="A7" t="s">
        <v>11</v>
      </c>
      <c r="B7">
        <v>5.5402573669886701</v>
      </c>
      <c r="K7" s="22"/>
      <c r="L7" s="33"/>
      <c r="M7" s="33"/>
      <c r="N7" s="33"/>
      <c r="O7" s="33"/>
      <c r="P7" s="33"/>
      <c r="Q7" s="33"/>
    </row>
    <row r="8" spans="1:18" ht="19.5" thickBot="1" x14ac:dyDescent="0.35">
      <c r="A8" s="3" t="s">
        <v>33</v>
      </c>
      <c r="B8" s="3">
        <v>506</v>
      </c>
      <c r="K8" s="17"/>
      <c r="L8" s="16" t="s">
        <v>75</v>
      </c>
      <c r="M8" s="16"/>
      <c r="N8" s="16"/>
      <c r="O8" s="16"/>
      <c r="P8" s="16"/>
      <c r="Q8" s="16"/>
      <c r="R8" s="16"/>
    </row>
    <row r="9" spans="1:18" ht="18.75" x14ac:dyDescent="0.3">
      <c r="K9" s="17"/>
      <c r="L9" s="16" t="s">
        <v>76</v>
      </c>
      <c r="M9" s="16"/>
      <c r="N9" s="16"/>
      <c r="O9" s="16"/>
      <c r="P9" s="16"/>
      <c r="Q9" s="16"/>
      <c r="R9" s="16"/>
    </row>
    <row r="10" spans="1:18" ht="19.5" thickBot="1" x14ac:dyDescent="0.35">
      <c r="A10" t="s">
        <v>34</v>
      </c>
      <c r="K10" s="17"/>
      <c r="L10" s="16" t="s">
        <v>78</v>
      </c>
      <c r="M10" s="16"/>
      <c r="N10" s="16"/>
      <c r="O10" s="16"/>
      <c r="P10" s="16"/>
      <c r="Q10" s="16"/>
      <c r="R10" s="16"/>
    </row>
    <row r="11" spans="1:18" ht="18.75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  <c r="K11" s="17"/>
      <c r="L11" s="16" t="s">
        <v>79</v>
      </c>
      <c r="M11" s="16"/>
      <c r="N11" s="16"/>
      <c r="O11" s="16"/>
      <c r="P11" s="16"/>
      <c r="Q11" s="16"/>
      <c r="R11" s="16"/>
    </row>
    <row r="12" spans="1:18" ht="18.75" x14ac:dyDescent="0.3">
      <c r="A12" t="s">
        <v>35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K12" s="17"/>
      <c r="L12" s="16" t="s">
        <v>80</v>
      </c>
      <c r="M12" s="16"/>
      <c r="N12" s="16"/>
      <c r="O12" s="16"/>
      <c r="P12" s="16"/>
      <c r="Q12" s="16"/>
      <c r="R12" s="16"/>
    </row>
    <row r="13" spans="1:18" ht="18.75" x14ac:dyDescent="0.3">
      <c r="A13" t="s">
        <v>36</v>
      </c>
      <c r="B13">
        <v>503</v>
      </c>
      <c r="C13">
        <v>15439.309201313534</v>
      </c>
      <c r="D13">
        <v>30.694451692472235</v>
      </c>
      <c r="K13" s="17"/>
      <c r="L13" s="16" t="s">
        <v>77</v>
      </c>
      <c r="M13" s="16"/>
      <c r="N13" s="16"/>
      <c r="O13" s="16"/>
      <c r="P13" s="16"/>
      <c r="Q13" s="16"/>
      <c r="R13" s="16"/>
    </row>
    <row r="14" spans="1:18" ht="19.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  <c r="K14" s="17"/>
      <c r="L14" s="16" t="s">
        <v>81</v>
      </c>
      <c r="M14" s="16"/>
      <c r="N14" s="16"/>
      <c r="O14" s="16"/>
      <c r="P14" s="16"/>
      <c r="Q14" s="16"/>
      <c r="R14" s="16"/>
    </row>
    <row r="15" spans="1:18" ht="19.5" thickBot="1" x14ac:dyDescent="0.35">
      <c r="A15" t="s">
        <v>183</v>
      </c>
      <c r="K15" s="17"/>
      <c r="L15" s="16"/>
      <c r="M15" s="16"/>
      <c r="N15" s="16"/>
      <c r="O15" s="16"/>
      <c r="P15" s="16"/>
      <c r="Q15" s="16"/>
      <c r="R15" s="16"/>
    </row>
    <row r="16" spans="1:18" ht="18.75" x14ac:dyDescent="0.3">
      <c r="A16" s="4"/>
      <c r="B16" s="19" t="s">
        <v>44</v>
      </c>
      <c r="C16" s="19" t="s">
        <v>11</v>
      </c>
      <c r="D16" s="19" t="s">
        <v>45</v>
      </c>
      <c r="E16" s="19" t="s">
        <v>46</v>
      </c>
      <c r="F16" s="19" t="s">
        <v>47</v>
      </c>
      <c r="G16" s="19" t="s">
        <v>48</v>
      </c>
      <c r="H16" s="19" t="s">
        <v>49</v>
      </c>
      <c r="I16" s="19" t="s">
        <v>50</v>
      </c>
      <c r="K16" s="17"/>
      <c r="L16" s="16"/>
      <c r="M16" s="16"/>
      <c r="N16" s="16"/>
      <c r="O16" s="16"/>
      <c r="P16" s="16"/>
      <c r="Q16" s="16"/>
      <c r="R16" s="16"/>
    </row>
    <row r="17" spans="1:18" ht="18.75" x14ac:dyDescent="0.3">
      <c r="A17" t="s">
        <v>38</v>
      </c>
      <c r="B17" s="52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  <c r="K17" s="17"/>
      <c r="L17" s="16" t="s">
        <v>82</v>
      </c>
      <c r="M17" s="16"/>
      <c r="N17" s="16"/>
      <c r="O17" s="16"/>
      <c r="P17" s="16"/>
      <c r="Q17" s="16"/>
      <c r="R17" s="16"/>
    </row>
    <row r="18" spans="1:18" ht="18.75" x14ac:dyDescent="0.3">
      <c r="A18" t="s">
        <v>8</v>
      </c>
      <c r="B18" s="52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K18" s="17"/>
      <c r="L18" s="16">
        <f>SUM(-1.36,35.63,-12.8)</f>
        <v>21.470000000000002</v>
      </c>
      <c r="M18" s="16"/>
      <c r="N18" s="16"/>
      <c r="O18" s="16"/>
      <c r="P18" s="16"/>
      <c r="Q18" s="16"/>
      <c r="R18" s="16"/>
    </row>
    <row r="19" spans="1:18" ht="19.5" thickBot="1" x14ac:dyDescent="0.35">
      <c r="A19" s="3" t="s">
        <v>5</v>
      </c>
      <c r="B19" s="5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K19" s="17"/>
      <c r="L19" s="61" t="s">
        <v>83</v>
      </c>
      <c r="M19" s="61"/>
      <c r="N19" s="16"/>
      <c r="O19" s="16"/>
      <c r="P19" s="16"/>
      <c r="Q19" s="16"/>
      <c r="R19" s="16"/>
    </row>
    <row r="20" spans="1:18" ht="18.75" x14ac:dyDescent="0.3">
      <c r="K20" s="16"/>
      <c r="L20" s="16"/>
      <c r="M20" s="16"/>
      <c r="N20" s="16"/>
      <c r="O20" s="16"/>
      <c r="P20" s="16"/>
      <c r="Q20" s="16"/>
      <c r="R20" s="16"/>
    </row>
    <row r="22" spans="1:18" ht="15.75" x14ac:dyDescent="0.25">
      <c r="F22" s="60" t="s">
        <v>84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23"/>
      <c r="R22" s="23"/>
    </row>
    <row r="23" spans="1:18" x14ac:dyDescent="0.25">
      <c r="A23" t="s">
        <v>51</v>
      </c>
    </row>
    <row r="24" spans="1:18" ht="19.5" thickBot="1" x14ac:dyDescent="0.35"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8" ht="18.75" x14ac:dyDescent="0.3">
      <c r="A25" s="4" t="s">
        <v>52</v>
      </c>
      <c r="B25" s="4" t="s">
        <v>53</v>
      </c>
      <c r="C25" s="4" t="s">
        <v>54</v>
      </c>
      <c r="E25" s="34"/>
      <c r="F25" s="34" t="s">
        <v>85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8" ht="18.75" x14ac:dyDescent="0.3">
      <c r="A26">
        <v>1</v>
      </c>
      <c r="B26">
        <v>28.941013680602506</v>
      </c>
      <c r="C26">
        <v>-4.9410136806025058</v>
      </c>
      <c r="E26" s="35"/>
      <c r="F26" s="35" t="s">
        <v>86</v>
      </c>
      <c r="G26" s="35"/>
      <c r="H26" s="35"/>
      <c r="I26" s="34"/>
      <c r="J26" s="34"/>
      <c r="K26" s="34"/>
      <c r="L26" s="34"/>
      <c r="M26" s="34"/>
      <c r="N26" s="34"/>
      <c r="O26" s="34"/>
      <c r="P26" s="34"/>
    </row>
    <row r="27" spans="1:18" ht="18.75" x14ac:dyDescent="0.3">
      <c r="A27">
        <v>2</v>
      </c>
      <c r="B27">
        <v>25.484205660559105</v>
      </c>
      <c r="C27">
        <v>-3.884205660559104</v>
      </c>
      <c r="E27" s="34"/>
      <c r="F27" s="34" t="s">
        <v>87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8" ht="18.75" x14ac:dyDescent="0.3">
      <c r="A28">
        <v>3</v>
      </c>
      <c r="B28">
        <v>32.659074768579721</v>
      </c>
      <c r="C28">
        <v>2.0409252314202817</v>
      </c>
      <c r="E28" s="34"/>
      <c r="F28" s="34" t="s">
        <v>88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8" ht="18.75" x14ac:dyDescent="0.3">
      <c r="A29">
        <v>4</v>
      </c>
      <c r="B29">
        <v>32.406519999834892</v>
      </c>
      <c r="C29">
        <v>0.99348000016510696</v>
      </c>
      <c r="E29" s="34"/>
      <c r="F29" s="34" t="s">
        <v>89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8" ht="18.75" x14ac:dyDescent="0.3">
      <c r="A30">
        <v>5</v>
      </c>
      <c r="B30">
        <v>31.630406990657569</v>
      </c>
      <c r="C30">
        <v>4.5695930093424337</v>
      </c>
      <c r="E30" s="34"/>
      <c r="F30" s="34" t="s">
        <v>90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8" ht="18.75" x14ac:dyDescent="0.3">
      <c r="A31">
        <v>6</v>
      </c>
      <c r="B31">
        <v>28.054527005997553</v>
      </c>
      <c r="C31">
        <v>0.6454729940024464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8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4D54-7641-4798-900C-979E6C7F4135}">
  <dimension ref="A1:U538"/>
  <sheetViews>
    <sheetView topLeftCell="A2" workbookViewId="0">
      <selection activeCell="A15" sqref="A15"/>
    </sheetView>
  </sheetViews>
  <sheetFormatPr defaultRowHeight="15" x14ac:dyDescent="0.25"/>
  <cols>
    <col min="1" max="1" width="20" customWidth="1"/>
    <col min="2" max="2" width="19.5703125" customWidth="1"/>
    <col min="3" max="3" width="13.85546875" customWidth="1"/>
    <col min="4" max="4" width="12.140625" customWidth="1"/>
    <col min="6" max="6" width="12.42578125" customWidth="1"/>
    <col min="7" max="7" width="12.85546875" customWidth="1"/>
    <col min="8" max="8" width="14.42578125" customWidth="1"/>
    <col min="9" max="9" width="15.140625" customWidth="1"/>
  </cols>
  <sheetData>
    <row r="1" spans="1:21" x14ac:dyDescent="0.25">
      <c r="A1" t="s">
        <v>28</v>
      </c>
    </row>
    <row r="2" spans="1:21" ht="19.5" thickBot="1" x14ac:dyDescent="0.35">
      <c r="A2" t="s">
        <v>184</v>
      </c>
      <c r="K2" s="45" t="s">
        <v>160</v>
      </c>
      <c r="L2" s="44"/>
      <c r="M2" s="44"/>
    </row>
    <row r="3" spans="1:21" ht="18.75" x14ac:dyDescent="0.3">
      <c r="A3" s="46" t="s">
        <v>29</v>
      </c>
      <c r="B3" s="46"/>
      <c r="K3" s="34" t="s">
        <v>129</v>
      </c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18.75" x14ac:dyDescent="0.3">
      <c r="A4" t="s">
        <v>30</v>
      </c>
      <c r="B4">
        <v>0.83297882354603825</v>
      </c>
      <c r="K4" s="34" t="s">
        <v>130</v>
      </c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8.75" x14ac:dyDescent="0.3">
      <c r="A5" t="s">
        <v>31</v>
      </c>
      <c r="B5" s="52">
        <v>0.69385372047614191</v>
      </c>
      <c r="K5" s="34" t="s">
        <v>132</v>
      </c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 ht="18.75" x14ac:dyDescent="0.3">
      <c r="A6" t="s">
        <v>32</v>
      </c>
      <c r="B6" s="52">
        <v>0.68829864685574926</v>
      </c>
      <c r="K6" s="34" t="s">
        <v>133</v>
      </c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ht="18.75" x14ac:dyDescent="0.3">
      <c r="A7" t="s">
        <v>11</v>
      </c>
      <c r="B7">
        <v>5.13476350013506</v>
      </c>
      <c r="K7" s="34" t="s">
        <v>134</v>
      </c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ht="19.5" thickBot="1" x14ac:dyDescent="0.35">
      <c r="A8" s="3" t="s">
        <v>33</v>
      </c>
      <c r="B8" s="3">
        <v>506</v>
      </c>
      <c r="K8" s="34" t="s">
        <v>135</v>
      </c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18.75" x14ac:dyDescent="0.3">
      <c r="G9" s="38"/>
      <c r="K9" s="34" t="s">
        <v>136</v>
      </c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19.5" thickBot="1" x14ac:dyDescent="0.35">
      <c r="A10" t="s">
        <v>34</v>
      </c>
      <c r="K10" s="34" t="s">
        <v>137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21" ht="18.75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  <c r="K11" s="34" t="s">
        <v>138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8.75" x14ac:dyDescent="0.3">
      <c r="A12" t="s">
        <v>35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  <c r="K12" s="34" t="s">
        <v>139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ht="18.75" x14ac:dyDescent="0.3">
      <c r="A13" t="s">
        <v>36</v>
      </c>
      <c r="B13">
        <v>496</v>
      </c>
      <c r="C13">
        <v>13077.434916350347</v>
      </c>
      <c r="D13">
        <v>26.365796202319249</v>
      </c>
      <c r="K13" s="34" t="s">
        <v>161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ht="19.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</row>
    <row r="15" spans="1:21" ht="15.75" thickBot="1" x14ac:dyDescent="0.3">
      <c r="A15" t="s">
        <v>185</v>
      </c>
    </row>
    <row r="16" spans="1:21" ht="15.75" x14ac:dyDescent="0.25">
      <c r="A16" s="4"/>
      <c r="B16" s="43" t="s">
        <v>44</v>
      </c>
      <c r="C16" s="43" t="s">
        <v>11</v>
      </c>
      <c r="D16" s="43" t="s">
        <v>45</v>
      </c>
      <c r="E16" s="43" t="s">
        <v>46</v>
      </c>
      <c r="F16" s="43" t="s">
        <v>47</v>
      </c>
      <c r="G16" s="43" t="s">
        <v>48</v>
      </c>
      <c r="H16" s="43" t="s">
        <v>49</v>
      </c>
      <c r="I16" s="43" t="s">
        <v>50</v>
      </c>
    </row>
    <row r="17" spans="1:9" ht="15.75" x14ac:dyDescent="0.25">
      <c r="A17" s="47" t="s">
        <v>38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ht="15.75" x14ac:dyDescent="0.25">
      <c r="A18" s="47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ht="15.75" x14ac:dyDescent="0.25">
      <c r="A19" s="47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ht="15.75" x14ac:dyDescent="0.25">
      <c r="A20" s="47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ht="15.75" x14ac:dyDescent="0.25">
      <c r="A21" s="47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ht="15.75" x14ac:dyDescent="0.25">
      <c r="A22" s="47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ht="15.75" x14ac:dyDescent="0.25">
      <c r="A23" s="47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ht="15.75" x14ac:dyDescent="0.25">
      <c r="A24" s="47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ht="15.75" x14ac:dyDescent="0.25">
      <c r="A25" s="47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6.5" thickBot="1" x14ac:dyDescent="0.3">
      <c r="A26" s="48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51</v>
      </c>
    </row>
    <row r="31" spans="1:9" ht="15.75" thickBot="1" x14ac:dyDescent="0.3"/>
    <row r="32" spans="1:9" x14ac:dyDescent="0.25">
      <c r="A32" s="4" t="s">
        <v>52</v>
      </c>
      <c r="B32" s="4" t="s">
        <v>53</v>
      </c>
      <c r="C32" s="4" t="s">
        <v>54</v>
      </c>
    </row>
    <row r="33" spans="1:3" x14ac:dyDescent="0.25">
      <c r="A33">
        <v>1</v>
      </c>
      <c r="B33">
        <v>30.115355802161694</v>
      </c>
      <c r="C33">
        <v>-6.1153558021616945</v>
      </c>
    </row>
    <row r="34" spans="1:3" x14ac:dyDescent="0.25">
      <c r="A34">
        <v>2</v>
      </c>
      <c r="B34">
        <v>27.00714024382026</v>
      </c>
      <c r="C34">
        <v>-5.4071402438202583</v>
      </c>
    </row>
    <row r="35" spans="1:3" x14ac:dyDescent="0.25">
      <c r="A35">
        <v>3</v>
      </c>
      <c r="B35">
        <v>32.832912545493912</v>
      </c>
      <c r="C35">
        <v>1.8670874545060911</v>
      </c>
    </row>
    <row r="36" spans="1:3" x14ac:dyDescent="0.25">
      <c r="A36">
        <v>4</v>
      </c>
      <c r="B36">
        <v>31.20703391657695</v>
      </c>
      <c r="C36">
        <v>2.1929660834230482</v>
      </c>
    </row>
    <row r="37" spans="1:3" x14ac:dyDescent="0.25">
      <c r="A37">
        <v>5</v>
      </c>
      <c r="B37">
        <v>30.594728795641636</v>
      </c>
      <c r="C37">
        <v>5.6052712043583668</v>
      </c>
    </row>
    <row r="38" spans="1:3" x14ac:dyDescent="0.25">
      <c r="A38">
        <v>6</v>
      </c>
      <c r="B38">
        <v>28.076447312345238</v>
      </c>
      <c r="C38">
        <v>0.62355268765476168</v>
      </c>
    </row>
    <row r="39" spans="1:3" x14ac:dyDescent="0.25">
      <c r="A39">
        <v>7</v>
      </c>
      <c r="B39">
        <v>25.299851579719494</v>
      </c>
      <c r="C39">
        <v>-2.3998515797194955</v>
      </c>
    </row>
    <row r="40" spans="1:3" x14ac:dyDescent="0.25">
      <c r="A40">
        <v>8</v>
      </c>
      <c r="B40">
        <v>22.546713048313627</v>
      </c>
      <c r="C40">
        <v>4.5532869516863741</v>
      </c>
    </row>
    <row r="41" spans="1:3" x14ac:dyDescent="0.25">
      <c r="A41">
        <v>9</v>
      </c>
      <c r="B41">
        <v>14.175840146361576</v>
      </c>
      <c r="C41">
        <v>2.3241598536384238</v>
      </c>
    </row>
    <row r="42" spans="1:3" x14ac:dyDescent="0.25">
      <c r="A42">
        <v>10</v>
      </c>
      <c r="B42">
        <v>22.676621559374603</v>
      </c>
      <c r="C42">
        <v>-3.776621559374604</v>
      </c>
    </row>
    <row r="43" spans="1:3" x14ac:dyDescent="0.25">
      <c r="A43">
        <v>11</v>
      </c>
      <c r="B43">
        <v>22.780833791114919</v>
      </c>
      <c r="C43">
        <v>-7.7808337911149188</v>
      </c>
    </row>
    <row r="44" spans="1:3" x14ac:dyDescent="0.25">
      <c r="A44">
        <v>12</v>
      </c>
      <c r="B44">
        <v>24.931241985238998</v>
      </c>
      <c r="C44">
        <v>-6.0312419852389993</v>
      </c>
    </row>
    <row r="45" spans="1:3" x14ac:dyDescent="0.25">
      <c r="A45">
        <v>13</v>
      </c>
      <c r="B45">
        <v>21.629811418340424</v>
      </c>
      <c r="C45">
        <v>7.0188581659575533E-2</v>
      </c>
    </row>
    <row r="46" spans="1:3" x14ac:dyDescent="0.25">
      <c r="A46">
        <v>14</v>
      </c>
      <c r="B46">
        <v>20.744389734877039</v>
      </c>
      <c r="C46">
        <v>-0.34438973487704061</v>
      </c>
    </row>
    <row r="47" spans="1:3" x14ac:dyDescent="0.25">
      <c r="A47">
        <v>15</v>
      </c>
      <c r="B47">
        <v>20.550081111940429</v>
      </c>
      <c r="C47">
        <v>-2.3500811119404297</v>
      </c>
    </row>
    <row r="48" spans="1:3" x14ac:dyDescent="0.25">
      <c r="A48">
        <v>16</v>
      </c>
      <c r="B48">
        <v>20.040689553601617</v>
      </c>
      <c r="C48">
        <v>-0.14068955360161794</v>
      </c>
    </row>
    <row r="49" spans="1:3" x14ac:dyDescent="0.25">
      <c r="A49">
        <v>17</v>
      </c>
      <c r="B49">
        <v>20.626186308497967</v>
      </c>
      <c r="C49">
        <v>2.4738136915020341</v>
      </c>
    </row>
    <row r="50" spans="1:3" x14ac:dyDescent="0.25">
      <c r="A50">
        <v>18</v>
      </c>
      <c r="B50">
        <v>17.388401788300854</v>
      </c>
      <c r="C50">
        <v>0.11159821169914608</v>
      </c>
    </row>
    <row r="51" spans="1:3" x14ac:dyDescent="0.25">
      <c r="A51">
        <v>19</v>
      </c>
      <c r="B51">
        <v>15.881048853104478</v>
      </c>
      <c r="C51">
        <v>4.3189511468955217</v>
      </c>
    </row>
    <row r="52" spans="1:3" x14ac:dyDescent="0.25">
      <c r="A52">
        <v>20</v>
      </c>
      <c r="B52">
        <v>18.179906231633385</v>
      </c>
      <c r="C52">
        <v>2.0093768366614029E-2</v>
      </c>
    </row>
    <row r="53" spans="1:3" x14ac:dyDescent="0.25">
      <c r="A53">
        <v>21</v>
      </c>
      <c r="B53">
        <v>12.730853225442807</v>
      </c>
      <c r="C53">
        <v>0.86914677455719236</v>
      </c>
    </row>
    <row r="54" spans="1:3" x14ac:dyDescent="0.25">
      <c r="A54">
        <v>22</v>
      </c>
      <c r="B54">
        <v>18.435572614678314</v>
      </c>
      <c r="C54">
        <v>1.1644273853216873</v>
      </c>
    </row>
    <row r="55" spans="1:3" x14ac:dyDescent="0.25">
      <c r="A55">
        <v>23</v>
      </c>
      <c r="B55">
        <v>16.3283186781021</v>
      </c>
      <c r="C55">
        <v>-1.1283186781021008</v>
      </c>
    </row>
    <row r="56" spans="1:3" x14ac:dyDescent="0.25">
      <c r="A56">
        <v>24</v>
      </c>
      <c r="B56">
        <v>14.211193129867556</v>
      </c>
      <c r="C56">
        <v>0.28880687013244355</v>
      </c>
    </row>
    <row r="57" spans="1:3" x14ac:dyDescent="0.25">
      <c r="A57">
        <v>25</v>
      </c>
      <c r="B57">
        <v>16.56267350638953</v>
      </c>
      <c r="C57">
        <v>-0.96267350638952998</v>
      </c>
    </row>
    <row r="58" spans="1:3" x14ac:dyDescent="0.25">
      <c r="A58">
        <v>26</v>
      </c>
      <c r="B58">
        <v>15.035274685834752</v>
      </c>
      <c r="C58">
        <v>-1.1352746858347516</v>
      </c>
    </row>
    <row r="59" spans="1:3" x14ac:dyDescent="0.25">
      <c r="A59">
        <v>27</v>
      </c>
      <c r="B59">
        <v>16.856518673859718</v>
      </c>
      <c r="C59">
        <v>-0.25651867385971627</v>
      </c>
    </row>
    <row r="60" spans="1:3" x14ac:dyDescent="0.25">
      <c r="A60">
        <v>28</v>
      </c>
      <c r="B60">
        <v>16.496487128633753</v>
      </c>
      <c r="C60">
        <v>-1.696487128633752</v>
      </c>
    </row>
    <row r="61" spans="1:3" x14ac:dyDescent="0.25">
      <c r="A61">
        <v>29</v>
      </c>
      <c r="B61">
        <v>20.995489270387893</v>
      </c>
      <c r="C61">
        <v>-2.595489270387894</v>
      </c>
    </row>
    <row r="62" spans="1:3" x14ac:dyDescent="0.25">
      <c r="A62">
        <v>30</v>
      </c>
      <c r="B62">
        <v>22.2607021373328</v>
      </c>
      <c r="C62">
        <v>-1.2607021373327996</v>
      </c>
    </row>
    <row r="63" spans="1:3" x14ac:dyDescent="0.25">
      <c r="A63">
        <v>31</v>
      </c>
      <c r="B63">
        <v>11.890733915576353</v>
      </c>
      <c r="C63">
        <v>0.80926608442364589</v>
      </c>
    </row>
    <row r="64" spans="1:3" x14ac:dyDescent="0.25">
      <c r="A64">
        <v>32</v>
      </c>
      <c r="B64">
        <v>19.282298756285563</v>
      </c>
      <c r="C64">
        <v>-4.782298756285563</v>
      </c>
    </row>
    <row r="65" spans="1:3" x14ac:dyDescent="0.25">
      <c r="A65">
        <v>33</v>
      </c>
      <c r="B65">
        <v>9.3793435524370246</v>
      </c>
      <c r="C65">
        <v>3.8206564475629747</v>
      </c>
    </row>
    <row r="66" spans="1:3" x14ac:dyDescent="0.25">
      <c r="A66">
        <v>34</v>
      </c>
      <c r="B66">
        <v>14.680628090276763</v>
      </c>
      <c r="C66">
        <v>-1.5806280902767629</v>
      </c>
    </row>
    <row r="67" spans="1:3" x14ac:dyDescent="0.25">
      <c r="A67">
        <v>35</v>
      </c>
      <c r="B67">
        <v>14.865009562962349</v>
      </c>
      <c r="C67">
        <v>-1.3650095629623493</v>
      </c>
    </row>
    <row r="68" spans="1:3" x14ac:dyDescent="0.25">
      <c r="A68">
        <v>36</v>
      </c>
      <c r="B68">
        <v>22.818303960041277</v>
      </c>
      <c r="C68">
        <v>-3.9183039600412783</v>
      </c>
    </row>
    <row r="69" spans="1:3" x14ac:dyDescent="0.25">
      <c r="A69">
        <v>37</v>
      </c>
      <c r="B69">
        <v>21.137786235153978</v>
      </c>
      <c r="C69">
        <v>-1.1377862351539783</v>
      </c>
    </row>
    <row r="70" spans="1:3" x14ac:dyDescent="0.25">
      <c r="A70">
        <v>38</v>
      </c>
      <c r="B70">
        <v>22.081387952146734</v>
      </c>
      <c r="C70">
        <v>-1.0813879521467342</v>
      </c>
    </row>
    <row r="71" spans="1:3" x14ac:dyDescent="0.25">
      <c r="A71">
        <v>39</v>
      </c>
      <c r="B71">
        <v>21.207604649593023</v>
      </c>
      <c r="C71">
        <v>3.4923953504069765</v>
      </c>
    </row>
    <row r="72" spans="1:3" x14ac:dyDescent="0.25">
      <c r="A72">
        <v>40</v>
      </c>
      <c r="B72">
        <v>28.455819845512231</v>
      </c>
      <c r="C72">
        <v>2.3441801544877698</v>
      </c>
    </row>
    <row r="73" spans="1:3" x14ac:dyDescent="0.25">
      <c r="A73">
        <v>41</v>
      </c>
      <c r="B73">
        <v>31.064996765262475</v>
      </c>
      <c r="C73">
        <v>3.835003234737524</v>
      </c>
    </row>
    <row r="74" spans="1:3" x14ac:dyDescent="0.25">
      <c r="A74">
        <v>42</v>
      </c>
      <c r="B74">
        <v>29.05725720636827</v>
      </c>
      <c r="C74">
        <v>-2.4572572063682685</v>
      </c>
    </row>
    <row r="75" spans="1:3" x14ac:dyDescent="0.25">
      <c r="A75">
        <v>43</v>
      </c>
      <c r="B75">
        <v>25.9091102704914</v>
      </c>
      <c r="C75">
        <v>-0.60911027049139932</v>
      </c>
    </row>
    <row r="76" spans="1:3" x14ac:dyDescent="0.25">
      <c r="A76">
        <v>44</v>
      </c>
      <c r="B76">
        <v>25.245003429593556</v>
      </c>
      <c r="C76">
        <v>-0.54500342959355663</v>
      </c>
    </row>
    <row r="77" spans="1:3" x14ac:dyDescent="0.25">
      <c r="A77">
        <v>45</v>
      </c>
      <c r="B77">
        <v>24.527509334320587</v>
      </c>
      <c r="C77">
        <v>-3.3275093343205882</v>
      </c>
    </row>
    <row r="78" spans="1:3" x14ac:dyDescent="0.25">
      <c r="A78">
        <v>46</v>
      </c>
      <c r="B78">
        <v>22.513677606541762</v>
      </c>
      <c r="C78">
        <v>-3.2136776065417614</v>
      </c>
    </row>
    <row r="79" spans="1:3" x14ac:dyDescent="0.25">
      <c r="A79">
        <v>47</v>
      </c>
      <c r="B79">
        <v>20.414603514187061</v>
      </c>
      <c r="C79">
        <v>-0.41460351418706054</v>
      </c>
    </row>
    <row r="80" spans="1:3" x14ac:dyDescent="0.25">
      <c r="A80">
        <v>48</v>
      </c>
      <c r="B80">
        <v>20.119513323630791</v>
      </c>
      <c r="C80">
        <v>-3.5195133236307896</v>
      </c>
    </row>
    <row r="81" spans="1:3" x14ac:dyDescent="0.25">
      <c r="A81">
        <v>49</v>
      </c>
      <c r="B81">
        <v>10.924400686702761</v>
      </c>
      <c r="C81">
        <v>3.4755993132972396</v>
      </c>
    </row>
    <row r="82" spans="1:3" x14ac:dyDescent="0.25">
      <c r="A82">
        <v>50</v>
      </c>
      <c r="B82">
        <v>19.484610360321348</v>
      </c>
      <c r="C82">
        <v>-8.4610360321349276E-2</v>
      </c>
    </row>
    <row r="83" spans="1:3" x14ac:dyDescent="0.25">
      <c r="A83">
        <v>51</v>
      </c>
      <c r="B83">
        <v>22.954418551411401</v>
      </c>
      <c r="C83">
        <v>-3.2544185514114012</v>
      </c>
    </row>
    <row r="84" spans="1:3" x14ac:dyDescent="0.25">
      <c r="A84">
        <v>52</v>
      </c>
      <c r="B84">
        <v>26.674803540635089</v>
      </c>
      <c r="C84">
        <v>-6.1748035406350894</v>
      </c>
    </row>
    <row r="85" spans="1:3" x14ac:dyDescent="0.25">
      <c r="A85">
        <v>53</v>
      </c>
      <c r="B85">
        <v>29.329236971294886</v>
      </c>
      <c r="C85">
        <v>-4.3292369712948862</v>
      </c>
    </row>
    <row r="86" spans="1:3" x14ac:dyDescent="0.25">
      <c r="A86">
        <v>54</v>
      </c>
      <c r="B86">
        <v>25.585840793572775</v>
      </c>
      <c r="C86">
        <v>-2.1858407935727762</v>
      </c>
    </row>
    <row r="87" spans="1:3" x14ac:dyDescent="0.25">
      <c r="A87">
        <v>55</v>
      </c>
      <c r="B87">
        <v>13.885382808736155</v>
      </c>
      <c r="C87">
        <v>5.0146171912638433</v>
      </c>
    </row>
    <row r="88" spans="1:3" x14ac:dyDescent="0.25">
      <c r="A88">
        <v>56</v>
      </c>
      <c r="B88">
        <v>32.026970400404615</v>
      </c>
      <c r="C88">
        <v>3.3730295995953838</v>
      </c>
    </row>
    <row r="89" spans="1:3" x14ac:dyDescent="0.25">
      <c r="A89">
        <v>57</v>
      </c>
      <c r="B89">
        <v>26.905012228891636</v>
      </c>
      <c r="C89">
        <v>-2.2050122288916363</v>
      </c>
    </row>
    <row r="90" spans="1:3" x14ac:dyDescent="0.25">
      <c r="A90">
        <v>58</v>
      </c>
      <c r="B90">
        <v>33.806029508255541</v>
      </c>
      <c r="C90">
        <v>-2.2060295082555399</v>
      </c>
    </row>
    <row r="91" spans="1:3" x14ac:dyDescent="0.25">
      <c r="A91">
        <v>59</v>
      </c>
      <c r="B91">
        <v>24.384831318367908</v>
      </c>
      <c r="C91">
        <v>-1.0848313183679075</v>
      </c>
    </row>
    <row r="92" spans="1:3" x14ac:dyDescent="0.25">
      <c r="A92">
        <v>60</v>
      </c>
      <c r="B92">
        <v>22.540042852093777</v>
      </c>
      <c r="C92">
        <v>-2.9400428520937751</v>
      </c>
    </row>
    <row r="93" spans="1:3" x14ac:dyDescent="0.25">
      <c r="A93">
        <v>61</v>
      </c>
      <c r="B93">
        <v>20.148881158150836</v>
      </c>
      <c r="C93">
        <v>-1.4488811581508365</v>
      </c>
    </row>
    <row r="94" spans="1:3" x14ac:dyDescent="0.25">
      <c r="A94">
        <v>62</v>
      </c>
      <c r="B94">
        <v>21.125158818972153</v>
      </c>
      <c r="C94">
        <v>-5.1251588189721531</v>
      </c>
    </row>
    <row r="95" spans="1:3" x14ac:dyDescent="0.25">
      <c r="A95">
        <v>63</v>
      </c>
      <c r="B95">
        <v>27.334770353134701</v>
      </c>
      <c r="C95">
        <v>-5.1347703531347015</v>
      </c>
    </row>
    <row r="96" spans="1:3" x14ac:dyDescent="0.25">
      <c r="A96">
        <v>64</v>
      </c>
      <c r="B96">
        <v>25.676637088235523</v>
      </c>
      <c r="C96">
        <v>-0.67663708823552327</v>
      </c>
    </row>
    <row r="97" spans="1:3" x14ac:dyDescent="0.25">
      <c r="A97">
        <v>65</v>
      </c>
      <c r="B97">
        <v>29.312060236431115</v>
      </c>
      <c r="C97">
        <v>3.6879397635688846</v>
      </c>
    </row>
    <row r="98" spans="1:3" x14ac:dyDescent="0.25">
      <c r="A98">
        <v>66</v>
      </c>
      <c r="B98">
        <v>28.554906532664781</v>
      </c>
      <c r="C98">
        <v>-5.0549065326647806</v>
      </c>
    </row>
    <row r="99" spans="1:3" x14ac:dyDescent="0.25">
      <c r="A99">
        <v>67</v>
      </c>
      <c r="B99">
        <v>23.545972317323326</v>
      </c>
      <c r="C99">
        <v>-4.1459723173233272</v>
      </c>
    </row>
    <row r="100" spans="1:3" x14ac:dyDescent="0.25">
      <c r="A100">
        <v>68</v>
      </c>
      <c r="B100">
        <v>21.92393068400613</v>
      </c>
      <c r="C100">
        <v>7.6069315993869679E-2</v>
      </c>
    </row>
    <row r="101" spans="1:3" x14ac:dyDescent="0.25">
      <c r="A101">
        <v>69</v>
      </c>
      <c r="B101">
        <v>18.257279049266437</v>
      </c>
      <c r="C101">
        <v>-0.85727904926643816</v>
      </c>
    </row>
    <row r="102" spans="1:3" x14ac:dyDescent="0.25">
      <c r="A102">
        <v>70</v>
      </c>
      <c r="B102">
        <v>21.831761047593059</v>
      </c>
      <c r="C102">
        <v>-0.93176104759306</v>
      </c>
    </row>
    <row r="103" spans="1:3" x14ac:dyDescent="0.25">
      <c r="A103">
        <v>71</v>
      </c>
      <c r="B103">
        <v>25.285687305182794</v>
      </c>
      <c r="C103">
        <v>-1.0856873051827947</v>
      </c>
    </row>
    <row r="104" spans="1:3" x14ac:dyDescent="0.25">
      <c r="A104">
        <v>72</v>
      </c>
      <c r="B104">
        <v>21.648576272417131</v>
      </c>
      <c r="C104">
        <v>5.1423727582868395E-2</v>
      </c>
    </row>
    <row r="105" spans="1:3" x14ac:dyDescent="0.25">
      <c r="A105">
        <v>73</v>
      </c>
      <c r="B105">
        <v>24.413358234731586</v>
      </c>
      <c r="C105">
        <v>-1.6133582347315851</v>
      </c>
    </row>
    <row r="106" spans="1:3" x14ac:dyDescent="0.25">
      <c r="A106">
        <v>74</v>
      </c>
      <c r="B106">
        <v>23.991163929203797</v>
      </c>
      <c r="C106">
        <v>-0.59116392920379823</v>
      </c>
    </row>
    <row r="107" spans="1:3" x14ac:dyDescent="0.25">
      <c r="A107">
        <v>75</v>
      </c>
      <c r="B107">
        <v>24.187683483453259</v>
      </c>
      <c r="C107">
        <v>-8.7683483453258049E-2</v>
      </c>
    </row>
    <row r="108" spans="1:3" x14ac:dyDescent="0.25">
      <c r="A108">
        <v>76</v>
      </c>
      <c r="B108">
        <v>24.303057642243324</v>
      </c>
      <c r="C108">
        <v>-2.9030576422433256</v>
      </c>
    </row>
    <row r="109" spans="1:3" x14ac:dyDescent="0.25">
      <c r="A109">
        <v>77</v>
      </c>
      <c r="B109">
        <v>23.157030996942748</v>
      </c>
      <c r="C109">
        <v>-3.1570309969427477</v>
      </c>
    </row>
    <row r="110" spans="1:3" x14ac:dyDescent="0.25">
      <c r="A110">
        <v>78</v>
      </c>
      <c r="B110">
        <v>22.897041214661073</v>
      </c>
      <c r="C110">
        <v>-2.097041214661072</v>
      </c>
    </row>
    <row r="111" spans="1:3" x14ac:dyDescent="0.25">
      <c r="A111">
        <v>79</v>
      </c>
      <c r="B111">
        <v>22.29745684244471</v>
      </c>
      <c r="C111">
        <v>-1.0974568424447106</v>
      </c>
    </row>
    <row r="112" spans="1:3" x14ac:dyDescent="0.25">
      <c r="A112">
        <v>80</v>
      </c>
      <c r="B112">
        <v>22.017654059944199</v>
      </c>
      <c r="C112">
        <v>-1.7176540599441985</v>
      </c>
    </row>
    <row r="113" spans="1:3" x14ac:dyDescent="0.25">
      <c r="A113">
        <v>81</v>
      </c>
      <c r="B113">
        <v>28.171543804080045</v>
      </c>
      <c r="C113">
        <v>-0.17154380408004499</v>
      </c>
    </row>
    <row r="114" spans="1:3" x14ac:dyDescent="0.25">
      <c r="A114">
        <v>82</v>
      </c>
      <c r="B114">
        <v>27.371937265272585</v>
      </c>
      <c r="C114">
        <v>-3.4719372652725866</v>
      </c>
    </row>
    <row r="115" spans="1:3" x14ac:dyDescent="0.25">
      <c r="A115">
        <v>83</v>
      </c>
      <c r="B115">
        <v>25.158425419260293</v>
      </c>
      <c r="C115">
        <v>-0.3584254192602927</v>
      </c>
    </row>
    <row r="116" spans="1:3" x14ac:dyDescent="0.25">
      <c r="A116">
        <v>84</v>
      </c>
      <c r="B116">
        <v>24.671541726028799</v>
      </c>
      <c r="C116">
        <v>-1.7715417260288007</v>
      </c>
    </row>
    <row r="117" spans="1:3" x14ac:dyDescent="0.25">
      <c r="A117">
        <v>85</v>
      </c>
      <c r="B117">
        <v>24.979400764982667</v>
      </c>
      <c r="C117">
        <v>-1.0794007649826689</v>
      </c>
    </row>
    <row r="118" spans="1:3" x14ac:dyDescent="0.25">
      <c r="A118">
        <v>86</v>
      </c>
      <c r="B118">
        <v>28.113098288176481</v>
      </c>
      <c r="C118">
        <v>-1.5130982881764794</v>
      </c>
    </row>
    <row r="119" spans="1:3" x14ac:dyDescent="0.25">
      <c r="A119">
        <v>87</v>
      </c>
      <c r="B119">
        <v>21.389089704175788</v>
      </c>
      <c r="C119">
        <v>1.1109102958242119</v>
      </c>
    </row>
    <row r="120" spans="1:3" x14ac:dyDescent="0.25">
      <c r="A120">
        <v>88</v>
      </c>
      <c r="B120">
        <v>24.717879646682363</v>
      </c>
      <c r="C120">
        <v>-2.5178796466823634</v>
      </c>
    </row>
    <row r="121" spans="1:3" x14ac:dyDescent="0.25">
      <c r="A121">
        <v>89</v>
      </c>
      <c r="B121">
        <v>31.018025883136701</v>
      </c>
      <c r="C121">
        <v>-7.4180258831366999</v>
      </c>
    </row>
    <row r="122" spans="1:3" x14ac:dyDescent="0.25">
      <c r="A122">
        <v>90</v>
      </c>
      <c r="B122">
        <v>30.16267900330023</v>
      </c>
      <c r="C122">
        <v>-1.4626790033002308</v>
      </c>
    </row>
    <row r="123" spans="1:3" x14ac:dyDescent="0.25">
      <c r="A123">
        <v>91</v>
      </c>
      <c r="B123">
        <v>25.53521207780965</v>
      </c>
      <c r="C123">
        <v>-2.9352120778096484</v>
      </c>
    </row>
    <row r="124" spans="1:3" x14ac:dyDescent="0.25">
      <c r="A124">
        <v>92</v>
      </c>
      <c r="B124">
        <v>26.091417058905655</v>
      </c>
      <c r="C124">
        <v>-4.0914170589056553</v>
      </c>
    </row>
    <row r="125" spans="1:3" x14ac:dyDescent="0.25">
      <c r="A125">
        <v>93</v>
      </c>
      <c r="B125">
        <v>27.869356178427932</v>
      </c>
      <c r="C125">
        <v>-4.9693561784279332</v>
      </c>
    </row>
    <row r="126" spans="1:3" x14ac:dyDescent="0.25">
      <c r="A126">
        <v>94</v>
      </c>
      <c r="B126">
        <v>27.124418283820695</v>
      </c>
      <c r="C126">
        <v>-2.1244182838206953</v>
      </c>
    </row>
    <row r="127" spans="1:3" x14ac:dyDescent="0.25">
      <c r="A127">
        <v>95</v>
      </c>
      <c r="B127">
        <v>26.068580716043932</v>
      </c>
      <c r="C127">
        <v>-5.468580716043931</v>
      </c>
    </row>
    <row r="128" spans="1:3" x14ac:dyDescent="0.25">
      <c r="A128">
        <v>96</v>
      </c>
      <c r="B128">
        <v>27.798748687076746</v>
      </c>
      <c r="C128">
        <v>0.60125131292325307</v>
      </c>
    </row>
    <row r="129" spans="1:3" x14ac:dyDescent="0.25">
      <c r="A129">
        <v>97</v>
      </c>
      <c r="B129">
        <v>23.251327612181548</v>
      </c>
      <c r="C129">
        <v>-1.8513276121815494</v>
      </c>
    </row>
    <row r="130" spans="1:3" x14ac:dyDescent="0.25">
      <c r="A130">
        <v>98</v>
      </c>
      <c r="B130">
        <v>35.871062202495956</v>
      </c>
      <c r="C130">
        <v>2.8289377975040466</v>
      </c>
    </row>
    <row r="131" spans="1:3" x14ac:dyDescent="0.25">
      <c r="A131">
        <v>99</v>
      </c>
      <c r="B131">
        <v>33.831305212020766</v>
      </c>
      <c r="C131">
        <v>9.9686947879792314</v>
      </c>
    </row>
    <row r="132" spans="1:3" x14ac:dyDescent="0.25">
      <c r="A132">
        <v>100</v>
      </c>
      <c r="B132">
        <v>31.359579256374111</v>
      </c>
      <c r="C132">
        <v>1.8404207436258915</v>
      </c>
    </row>
    <row r="133" spans="1:3" x14ac:dyDescent="0.25">
      <c r="A133">
        <v>101</v>
      </c>
      <c r="B133">
        <v>23.306379290442003</v>
      </c>
      <c r="C133">
        <v>4.1936207095579974</v>
      </c>
    </row>
    <row r="134" spans="1:3" x14ac:dyDescent="0.25">
      <c r="A134">
        <v>102</v>
      </c>
      <c r="B134">
        <v>24.372127439764569</v>
      </c>
      <c r="C134">
        <v>2.1278725602354314</v>
      </c>
    </row>
    <row r="135" spans="1:3" x14ac:dyDescent="0.25">
      <c r="A135">
        <v>103</v>
      </c>
      <c r="B135">
        <v>21.556164681783979</v>
      </c>
      <c r="C135">
        <v>-2.956164681783978</v>
      </c>
    </row>
    <row r="136" spans="1:3" x14ac:dyDescent="0.25">
      <c r="A136">
        <v>104</v>
      </c>
      <c r="B136">
        <v>18.858304701980412</v>
      </c>
      <c r="C136">
        <v>0.44169529801958873</v>
      </c>
    </row>
    <row r="137" spans="1:3" x14ac:dyDescent="0.25">
      <c r="A137">
        <v>105</v>
      </c>
      <c r="B137">
        <v>19.697673517231934</v>
      </c>
      <c r="C137">
        <v>0.40232648276806771</v>
      </c>
    </row>
    <row r="138" spans="1:3" x14ac:dyDescent="0.25">
      <c r="A138">
        <v>106</v>
      </c>
      <c r="B138">
        <v>15.865213387569197</v>
      </c>
      <c r="C138">
        <v>3.634786612430803</v>
      </c>
    </row>
    <row r="139" spans="1:3" x14ac:dyDescent="0.25">
      <c r="A139">
        <v>107</v>
      </c>
      <c r="B139">
        <v>14.317575793418735</v>
      </c>
      <c r="C139">
        <v>5.1824242065812651</v>
      </c>
    </row>
    <row r="140" spans="1:3" x14ac:dyDescent="0.25">
      <c r="A140">
        <v>108</v>
      </c>
      <c r="B140">
        <v>17.886389209435208</v>
      </c>
      <c r="C140">
        <v>2.5136107905647904</v>
      </c>
    </row>
    <row r="141" spans="1:3" x14ac:dyDescent="0.25">
      <c r="A141">
        <v>109</v>
      </c>
      <c r="B141">
        <v>21.123423645714524</v>
      </c>
      <c r="C141">
        <v>-1.3234236457145236</v>
      </c>
    </row>
    <row r="142" spans="1:3" x14ac:dyDescent="0.25">
      <c r="A142">
        <v>110</v>
      </c>
      <c r="B142">
        <v>17.77619885171147</v>
      </c>
      <c r="C142">
        <v>1.6238011482885284</v>
      </c>
    </row>
    <row r="143" spans="1:3" x14ac:dyDescent="0.25">
      <c r="A143">
        <v>111</v>
      </c>
      <c r="B143">
        <v>18.064365666132396</v>
      </c>
      <c r="C143">
        <v>3.6356343338676034</v>
      </c>
    </row>
    <row r="144" spans="1:3" x14ac:dyDescent="0.25">
      <c r="A144">
        <v>112</v>
      </c>
      <c r="B144">
        <v>25.816656240676853</v>
      </c>
      <c r="C144">
        <v>-3.016656240676852</v>
      </c>
    </row>
    <row r="145" spans="1:3" x14ac:dyDescent="0.25">
      <c r="A145">
        <v>113</v>
      </c>
      <c r="B145">
        <v>19.193672674871802</v>
      </c>
      <c r="C145">
        <v>-0.39367267487180158</v>
      </c>
    </row>
    <row r="146" spans="1:3" x14ac:dyDescent="0.25">
      <c r="A146">
        <v>114</v>
      </c>
      <c r="B146">
        <v>19.512214521776954</v>
      </c>
      <c r="C146">
        <v>-0.81221452177695497</v>
      </c>
    </row>
    <row r="147" spans="1:3" x14ac:dyDescent="0.25">
      <c r="A147">
        <v>115</v>
      </c>
      <c r="B147">
        <v>23.476163290437384</v>
      </c>
      <c r="C147">
        <v>-4.976163290437384</v>
      </c>
    </row>
    <row r="148" spans="1:3" x14ac:dyDescent="0.25">
      <c r="A148">
        <v>116</v>
      </c>
      <c r="B148">
        <v>19.182585236584515</v>
      </c>
      <c r="C148">
        <v>-0.88258523658451438</v>
      </c>
    </row>
    <row r="149" spans="1:3" x14ac:dyDescent="0.25">
      <c r="A149">
        <v>117</v>
      </c>
      <c r="B149">
        <v>21.883046596919783</v>
      </c>
      <c r="C149">
        <v>-0.68304659691978387</v>
      </c>
    </row>
    <row r="150" spans="1:3" x14ac:dyDescent="0.25">
      <c r="A150">
        <v>118</v>
      </c>
      <c r="B150">
        <v>22.562777872431333</v>
      </c>
      <c r="C150">
        <v>-3.3627778724313337</v>
      </c>
    </row>
    <row r="151" spans="1:3" x14ac:dyDescent="0.25">
      <c r="A151">
        <v>119</v>
      </c>
      <c r="B151">
        <v>18.820719063686944</v>
      </c>
      <c r="C151">
        <v>1.5792809363130544</v>
      </c>
    </row>
    <row r="152" spans="1:3" x14ac:dyDescent="0.25">
      <c r="A152">
        <v>120</v>
      </c>
      <c r="B152">
        <v>18.813763414580677</v>
      </c>
      <c r="C152">
        <v>0.48623658541932357</v>
      </c>
    </row>
    <row r="153" spans="1:3" x14ac:dyDescent="0.25">
      <c r="A153">
        <v>121</v>
      </c>
      <c r="B153">
        <v>21.786238790497116</v>
      </c>
      <c r="C153">
        <v>0.21376120950288424</v>
      </c>
    </row>
    <row r="154" spans="1:3" x14ac:dyDescent="0.25">
      <c r="A154">
        <v>122</v>
      </c>
      <c r="B154">
        <v>23.196774140686269</v>
      </c>
      <c r="C154">
        <v>-2.8967741406862686</v>
      </c>
    </row>
    <row r="155" spans="1:3" x14ac:dyDescent="0.25">
      <c r="A155">
        <v>123</v>
      </c>
      <c r="B155">
        <v>21.098515442508926</v>
      </c>
      <c r="C155">
        <v>-0.5985154425089263</v>
      </c>
    </row>
    <row r="156" spans="1:3" x14ac:dyDescent="0.25">
      <c r="A156">
        <v>124</v>
      </c>
      <c r="B156">
        <v>15.920676311462946</v>
      </c>
      <c r="C156">
        <v>1.3793236885370543</v>
      </c>
    </row>
    <row r="157" spans="1:3" x14ac:dyDescent="0.25">
      <c r="A157">
        <v>125</v>
      </c>
      <c r="B157">
        <v>20.812629209968541</v>
      </c>
      <c r="C157">
        <v>-2.0126292099685408</v>
      </c>
    </row>
    <row r="158" spans="1:3" x14ac:dyDescent="0.25">
      <c r="A158">
        <v>126</v>
      </c>
      <c r="B158">
        <v>22.88443757632556</v>
      </c>
      <c r="C158">
        <v>-1.4844375763255613</v>
      </c>
    </row>
    <row r="159" spans="1:3" x14ac:dyDescent="0.25">
      <c r="A159">
        <v>127</v>
      </c>
      <c r="B159">
        <v>13.911305934098909</v>
      </c>
      <c r="C159">
        <v>1.7886940659010904</v>
      </c>
    </row>
    <row r="160" spans="1:3" x14ac:dyDescent="0.25">
      <c r="A160">
        <v>128</v>
      </c>
      <c r="B160">
        <v>14.240838759482012</v>
      </c>
      <c r="C160">
        <v>1.9591612405179877</v>
      </c>
    </row>
    <row r="161" spans="1:3" x14ac:dyDescent="0.25">
      <c r="A161">
        <v>129</v>
      </c>
      <c r="B161">
        <v>18.299708027906341</v>
      </c>
      <c r="C161">
        <v>-0.2997080279063411</v>
      </c>
    </row>
    <row r="162" spans="1:3" x14ac:dyDescent="0.25">
      <c r="A162">
        <v>130</v>
      </c>
      <c r="B162">
        <v>13.053941237968788</v>
      </c>
      <c r="C162">
        <v>1.2460587620312129</v>
      </c>
    </row>
    <row r="163" spans="1:3" x14ac:dyDescent="0.25">
      <c r="A163">
        <v>131</v>
      </c>
      <c r="B163">
        <v>20.207243044003036</v>
      </c>
      <c r="C163">
        <v>-1.0072430440030367</v>
      </c>
    </row>
    <row r="164" spans="1:3" x14ac:dyDescent="0.25">
      <c r="A164">
        <v>132</v>
      </c>
      <c r="B164">
        <v>19.74864041778309</v>
      </c>
      <c r="C164">
        <v>-0.14864041778308845</v>
      </c>
    </row>
    <row r="165" spans="1:3" x14ac:dyDescent="0.25">
      <c r="A165">
        <v>133</v>
      </c>
      <c r="B165">
        <v>20.837096430229703</v>
      </c>
      <c r="C165">
        <v>2.1629035697702967</v>
      </c>
    </row>
    <row r="166" spans="1:3" x14ac:dyDescent="0.25">
      <c r="A166">
        <v>134</v>
      </c>
      <c r="B166">
        <v>15.727990455184072</v>
      </c>
      <c r="C166">
        <v>2.6720095448159267</v>
      </c>
    </row>
    <row r="167" spans="1:3" x14ac:dyDescent="0.25">
      <c r="A167">
        <v>135</v>
      </c>
      <c r="B167">
        <v>14.429725221981165</v>
      </c>
      <c r="C167">
        <v>1.1702747780188343</v>
      </c>
    </row>
    <row r="168" spans="1:3" x14ac:dyDescent="0.25">
      <c r="A168">
        <v>136</v>
      </c>
      <c r="B168">
        <v>16.784022698791205</v>
      </c>
      <c r="C168">
        <v>1.3159773012087967</v>
      </c>
    </row>
    <row r="169" spans="1:3" x14ac:dyDescent="0.25">
      <c r="A169">
        <v>137</v>
      </c>
      <c r="B169">
        <v>15.493682411041187</v>
      </c>
      <c r="C169">
        <v>1.906317588958812</v>
      </c>
    </row>
    <row r="170" spans="1:3" x14ac:dyDescent="0.25">
      <c r="A170">
        <v>138</v>
      </c>
      <c r="B170">
        <v>18.925667112140847</v>
      </c>
      <c r="C170">
        <v>-1.8256671121408452</v>
      </c>
    </row>
    <row r="171" spans="1:3" x14ac:dyDescent="0.25">
      <c r="A171">
        <v>139</v>
      </c>
      <c r="B171">
        <v>12.193056881271213</v>
      </c>
      <c r="C171">
        <v>1.1069431187287879</v>
      </c>
    </row>
    <row r="172" spans="1:3" x14ac:dyDescent="0.25">
      <c r="A172">
        <v>140</v>
      </c>
      <c r="B172">
        <v>15.220005143973006</v>
      </c>
      <c r="C172">
        <v>2.5799948560269943</v>
      </c>
    </row>
    <row r="173" spans="1:3" x14ac:dyDescent="0.25">
      <c r="A173">
        <v>141</v>
      </c>
      <c r="B173">
        <v>12.02158036792251</v>
      </c>
      <c r="C173">
        <v>1.9784196320774896</v>
      </c>
    </row>
    <row r="174" spans="1:3" x14ac:dyDescent="0.25">
      <c r="A174">
        <v>142</v>
      </c>
      <c r="B174">
        <v>1.0419744766248087</v>
      </c>
      <c r="C174">
        <v>13.358025523375192</v>
      </c>
    </row>
    <row r="175" spans="1:3" x14ac:dyDescent="0.25">
      <c r="A175">
        <v>143</v>
      </c>
      <c r="B175">
        <v>12.085022469533921</v>
      </c>
      <c r="C175">
        <v>1.3149775304660789</v>
      </c>
    </row>
    <row r="176" spans="1:3" x14ac:dyDescent="0.25">
      <c r="A176">
        <v>144</v>
      </c>
      <c r="B176">
        <v>12.441084504864168</v>
      </c>
      <c r="C176">
        <v>3.1589154951358314</v>
      </c>
    </row>
    <row r="177" spans="1:3" x14ac:dyDescent="0.25">
      <c r="A177">
        <v>145</v>
      </c>
      <c r="B177">
        <v>8.3338996384223094</v>
      </c>
      <c r="C177">
        <v>3.4661003615776913</v>
      </c>
    </row>
    <row r="178" spans="1:3" x14ac:dyDescent="0.25">
      <c r="A178">
        <v>146</v>
      </c>
      <c r="B178">
        <v>14.446489181126527</v>
      </c>
      <c r="C178">
        <v>-0.64648918112652609</v>
      </c>
    </row>
    <row r="179" spans="1:3" x14ac:dyDescent="0.25">
      <c r="A179">
        <v>147</v>
      </c>
      <c r="B179">
        <v>19.445972496044138</v>
      </c>
      <c r="C179">
        <v>-3.8459724960441388</v>
      </c>
    </row>
    <row r="180" spans="1:3" x14ac:dyDescent="0.25">
      <c r="A180">
        <v>148</v>
      </c>
      <c r="B180">
        <v>8.5703351009306274</v>
      </c>
      <c r="C180">
        <v>6.0296648990693722</v>
      </c>
    </row>
    <row r="181" spans="1:3" x14ac:dyDescent="0.25">
      <c r="A181">
        <v>149</v>
      </c>
      <c r="B181">
        <v>10.126227658507336</v>
      </c>
      <c r="C181">
        <v>7.6737723414926649</v>
      </c>
    </row>
    <row r="182" spans="1:3" x14ac:dyDescent="0.25">
      <c r="A182">
        <v>150</v>
      </c>
      <c r="B182">
        <v>15.921913207253727</v>
      </c>
      <c r="C182">
        <v>-0.5219132072537267</v>
      </c>
    </row>
    <row r="183" spans="1:3" x14ac:dyDescent="0.25">
      <c r="A183">
        <v>151</v>
      </c>
      <c r="B183">
        <v>22.899252457137059</v>
      </c>
      <c r="C183">
        <v>-1.3992524571370595</v>
      </c>
    </row>
    <row r="184" spans="1:3" x14ac:dyDescent="0.25">
      <c r="A184">
        <v>152</v>
      </c>
      <c r="B184">
        <v>20.528344572193937</v>
      </c>
      <c r="C184">
        <v>-0.92834457219393585</v>
      </c>
    </row>
    <row r="185" spans="1:3" x14ac:dyDescent="0.25">
      <c r="A185">
        <v>153</v>
      </c>
      <c r="B185">
        <v>18.934400038193907</v>
      </c>
      <c r="C185">
        <v>-3.6344000381939061</v>
      </c>
    </row>
    <row r="186" spans="1:3" x14ac:dyDescent="0.25">
      <c r="A186">
        <v>154</v>
      </c>
      <c r="B186">
        <v>20.246075059193124</v>
      </c>
      <c r="C186">
        <v>-0.84607505919312587</v>
      </c>
    </row>
    <row r="187" spans="1:3" x14ac:dyDescent="0.25">
      <c r="A187">
        <v>155</v>
      </c>
      <c r="B187">
        <v>21.883581734027999</v>
      </c>
      <c r="C187">
        <v>-4.8835817340279988</v>
      </c>
    </row>
    <row r="188" spans="1:3" x14ac:dyDescent="0.25">
      <c r="A188">
        <v>156</v>
      </c>
      <c r="B188">
        <v>21.576299503576003</v>
      </c>
      <c r="C188">
        <v>-5.9762995035760031</v>
      </c>
    </row>
    <row r="189" spans="1:3" x14ac:dyDescent="0.25">
      <c r="A189">
        <v>157</v>
      </c>
      <c r="B189">
        <v>18.049500751747694</v>
      </c>
      <c r="C189">
        <v>-4.9495007517476939</v>
      </c>
    </row>
    <row r="190" spans="1:3" x14ac:dyDescent="0.25">
      <c r="A190">
        <v>158</v>
      </c>
      <c r="B190">
        <v>34.710252590756369</v>
      </c>
      <c r="C190">
        <v>6.5897474092436283</v>
      </c>
    </row>
    <row r="191" spans="1:3" x14ac:dyDescent="0.25">
      <c r="A191">
        <v>159</v>
      </c>
      <c r="B191">
        <v>29.912598534260699</v>
      </c>
      <c r="C191">
        <v>-5.6125985342606981</v>
      </c>
    </row>
    <row r="192" spans="1:3" x14ac:dyDescent="0.25">
      <c r="A192">
        <v>160</v>
      </c>
      <c r="B192">
        <v>28.425345464740481</v>
      </c>
      <c r="C192">
        <v>-5.1253454647404801</v>
      </c>
    </row>
    <row r="193" spans="1:3" x14ac:dyDescent="0.25">
      <c r="A193">
        <v>161</v>
      </c>
      <c r="B193">
        <v>31.183364807337689</v>
      </c>
      <c r="C193">
        <v>-4.1833648073376892</v>
      </c>
    </row>
    <row r="194" spans="1:3" x14ac:dyDescent="0.25">
      <c r="A194">
        <v>162</v>
      </c>
      <c r="B194">
        <v>38.217578596069487</v>
      </c>
      <c r="C194">
        <v>11.782421403930513</v>
      </c>
    </row>
    <row r="195" spans="1:3" x14ac:dyDescent="0.25">
      <c r="A195">
        <v>163</v>
      </c>
      <c r="B195">
        <v>39.917329120837955</v>
      </c>
      <c r="C195">
        <v>10.082670879162045</v>
      </c>
    </row>
    <row r="196" spans="1:3" x14ac:dyDescent="0.25">
      <c r="A196">
        <v>164</v>
      </c>
      <c r="B196">
        <v>40.947983119819511</v>
      </c>
      <c r="C196">
        <v>9.0520168801804886</v>
      </c>
    </row>
    <row r="197" spans="1:3" x14ac:dyDescent="0.25">
      <c r="A197">
        <v>165</v>
      </c>
      <c r="B197">
        <v>25.433149958753166</v>
      </c>
      <c r="C197">
        <v>-2.7331499587531667</v>
      </c>
    </row>
    <row r="198" spans="1:3" x14ac:dyDescent="0.25">
      <c r="A198">
        <v>166</v>
      </c>
      <c r="B198">
        <v>27.85699806142431</v>
      </c>
      <c r="C198">
        <v>-2.85699806142431</v>
      </c>
    </row>
    <row r="199" spans="1:3" x14ac:dyDescent="0.25">
      <c r="A199">
        <v>167</v>
      </c>
      <c r="B199">
        <v>38.965792352905652</v>
      </c>
      <c r="C199">
        <v>11.034207647094348</v>
      </c>
    </row>
    <row r="200" spans="1:3" x14ac:dyDescent="0.25">
      <c r="A200">
        <v>168</v>
      </c>
      <c r="B200">
        <v>24.841640975810805</v>
      </c>
      <c r="C200">
        <v>-1.0416409758108038</v>
      </c>
    </row>
    <row r="201" spans="1:3" x14ac:dyDescent="0.25">
      <c r="A201">
        <v>169</v>
      </c>
      <c r="B201">
        <v>28.075043429576226</v>
      </c>
      <c r="C201">
        <v>-4.2750434295762254</v>
      </c>
    </row>
    <row r="202" spans="1:3" x14ac:dyDescent="0.25">
      <c r="A202">
        <v>170</v>
      </c>
      <c r="B202">
        <v>27.982330928107849</v>
      </c>
      <c r="C202">
        <v>-5.6823309281078487</v>
      </c>
    </row>
    <row r="203" spans="1:3" x14ac:dyDescent="0.25">
      <c r="A203">
        <v>171</v>
      </c>
      <c r="B203">
        <v>24.125150718796149</v>
      </c>
      <c r="C203">
        <v>-6.7251507187961508</v>
      </c>
    </row>
    <row r="204" spans="1:3" x14ac:dyDescent="0.25">
      <c r="A204">
        <v>172</v>
      </c>
      <c r="B204">
        <v>25.788847246621984</v>
      </c>
      <c r="C204">
        <v>-6.6888472466219824</v>
      </c>
    </row>
    <row r="205" spans="1:3" x14ac:dyDescent="0.25">
      <c r="A205">
        <v>173</v>
      </c>
      <c r="B205">
        <v>20.765520283939857</v>
      </c>
      <c r="C205">
        <v>2.3344797160601445</v>
      </c>
    </row>
    <row r="206" spans="1:3" x14ac:dyDescent="0.25">
      <c r="A206">
        <v>174</v>
      </c>
      <c r="B206">
        <v>27.661972737195939</v>
      </c>
      <c r="C206">
        <v>-4.0619727371959371</v>
      </c>
    </row>
    <row r="207" spans="1:3" x14ac:dyDescent="0.25">
      <c r="A207">
        <v>175</v>
      </c>
      <c r="B207">
        <v>24.357030869426033</v>
      </c>
      <c r="C207">
        <v>-1.7570308694260319</v>
      </c>
    </row>
    <row r="208" spans="1:3" x14ac:dyDescent="0.25">
      <c r="A208">
        <v>176</v>
      </c>
      <c r="B208">
        <v>28.756648258795185</v>
      </c>
      <c r="C208">
        <v>0.64335174120481398</v>
      </c>
    </row>
    <row r="209" spans="1:3" x14ac:dyDescent="0.25">
      <c r="A209">
        <v>177</v>
      </c>
      <c r="B209">
        <v>24.169443629082821</v>
      </c>
      <c r="C209">
        <v>-0.96944362908282145</v>
      </c>
    </row>
    <row r="210" spans="1:3" x14ac:dyDescent="0.25">
      <c r="A210">
        <v>178</v>
      </c>
      <c r="B210">
        <v>28.673137505872113</v>
      </c>
      <c r="C210">
        <v>-4.0731375058721113</v>
      </c>
    </row>
    <row r="211" spans="1:3" x14ac:dyDescent="0.25">
      <c r="A211">
        <v>179</v>
      </c>
      <c r="B211">
        <v>30.461504554832665</v>
      </c>
      <c r="C211">
        <v>-0.56150455483266626</v>
      </c>
    </row>
    <row r="212" spans="1:3" x14ac:dyDescent="0.25">
      <c r="A212">
        <v>180</v>
      </c>
      <c r="B212">
        <v>31.46726661296141</v>
      </c>
      <c r="C212">
        <v>5.7327333870385928</v>
      </c>
    </row>
    <row r="213" spans="1:3" x14ac:dyDescent="0.25">
      <c r="A213">
        <v>181</v>
      </c>
      <c r="B213">
        <v>33.694435608513309</v>
      </c>
      <c r="C213">
        <v>6.1055643914866877</v>
      </c>
    </row>
    <row r="214" spans="1:3" x14ac:dyDescent="0.25">
      <c r="A214">
        <v>182</v>
      </c>
      <c r="B214">
        <v>25.197022497147575</v>
      </c>
      <c r="C214">
        <v>11.002977502852428</v>
      </c>
    </row>
    <row r="215" spans="1:3" x14ac:dyDescent="0.25">
      <c r="A215">
        <v>183</v>
      </c>
      <c r="B215">
        <v>33.337539033702683</v>
      </c>
      <c r="C215">
        <v>4.5624609662973157</v>
      </c>
    </row>
    <row r="216" spans="1:3" x14ac:dyDescent="0.25">
      <c r="A216">
        <v>184</v>
      </c>
      <c r="B216">
        <v>30.363469581478018</v>
      </c>
      <c r="C216">
        <v>2.136530418521982</v>
      </c>
    </row>
    <row r="217" spans="1:3" x14ac:dyDescent="0.25">
      <c r="A217">
        <v>185</v>
      </c>
      <c r="B217">
        <v>21.298335031234878</v>
      </c>
      <c r="C217">
        <v>5.101664968765121</v>
      </c>
    </row>
    <row r="218" spans="1:3" x14ac:dyDescent="0.25">
      <c r="A218">
        <v>186</v>
      </c>
      <c r="B218">
        <v>23.445083756952982</v>
      </c>
      <c r="C218">
        <v>6.154916243047019</v>
      </c>
    </row>
    <row r="219" spans="1:3" x14ac:dyDescent="0.25">
      <c r="A219">
        <v>187</v>
      </c>
      <c r="B219">
        <v>35.13630571417923</v>
      </c>
      <c r="C219">
        <v>14.86369428582077</v>
      </c>
    </row>
    <row r="220" spans="1:3" x14ac:dyDescent="0.25">
      <c r="A220">
        <v>188</v>
      </c>
      <c r="B220">
        <v>29.755548863635624</v>
      </c>
      <c r="C220">
        <v>2.2444511363643755</v>
      </c>
    </row>
    <row r="221" spans="1:3" x14ac:dyDescent="0.25">
      <c r="A221">
        <v>189</v>
      </c>
      <c r="B221">
        <v>29.85844862922119</v>
      </c>
      <c r="C221">
        <v>-5.8448629221189208E-2</v>
      </c>
    </row>
    <row r="222" spans="1:3" x14ac:dyDescent="0.25">
      <c r="A222">
        <v>190</v>
      </c>
      <c r="B222">
        <v>32.512830312226072</v>
      </c>
      <c r="C222">
        <v>2.3871696877739268</v>
      </c>
    </row>
    <row r="223" spans="1:3" x14ac:dyDescent="0.25">
      <c r="A223">
        <v>191</v>
      </c>
      <c r="B223">
        <v>30.757124797675679</v>
      </c>
      <c r="C223">
        <v>6.2428752023243206</v>
      </c>
    </row>
    <row r="224" spans="1:3" x14ac:dyDescent="0.25">
      <c r="A224">
        <v>192</v>
      </c>
      <c r="B224">
        <v>30.448378005942246</v>
      </c>
      <c r="C224">
        <v>5.162199405775425E-2</v>
      </c>
    </row>
    <row r="225" spans="1:3" x14ac:dyDescent="0.25">
      <c r="A225">
        <v>193</v>
      </c>
      <c r="B225">
        <v>33.298015369669081</v>
      </c>
      <c r="C225">
        <v>3.101984630330918</v>
      </c>
    </row>
    <row r="226" spans="1:3" x14ac:dyDescent="0.25">
      <c r="A226">
        <v>194</v>
      </c>
      <c r="B226">
        <v>30.829526417592156</v>
      </c>
      <c r="C226">
        <v>0.27047358240784547</v>
      </c>
    </row>
    <row r="227" spans="1:3" x14ac:dyDescent="0.25">
      <c r="A227">
        <v>195</v>
      </c>
      <c r="B227">
        <v>30.468067451704069</v>
      </c>
      <c r="C227">
        <v>-1.3680674517040678</v>
      </c>
    </row>
    <row r="228" spans="1:3" x14ac:dyDescent="0.25">
      <c r="A228">
        <v>196</v>
      </c>
      <c r="B228">
        <v>39.073699085269148</v>
      </c>
      <c r="C228">
        <v>10.926300914730852</v>
      </c>
    </row>
    <row r="229" spans="1:3" x14ac:dyDescent="0.25">
      <c r="A229">
        <v>197</v>
      </c>
      <c r="B229">
        <v>36.528867953212341</v>
      </c>
      <c r="C229">
        <v>-3.2288679532123439</v>
      </c>
    </row>
    <row r="230" spans="1:3" x14ac:dyDescent="0.25">
      <c r="A230">
        <v>198</v>
      </c>
      <c r="B230">
        <v>33.148069819328981</v>
      </c>
      <c r="C230">
        <v>-2.8480698193289804</v>
      </c>
    </row>
    <row r="231" spans="1:3" x14ac:dyDescent="0.25">
      <c r="A231">
        <v>199</v>
      </c>
      <c r="B231">
        <v>35.262737871518944</v>
      </c>
      <c r="C231">
        <v>-0.66273787151894226</v>
      </c>
    </row>
    <row r="232" spans="1:3" x14ac:dyDescent="0.25">
      <c r="A232">
        <v>200</v>
      </c>
      <c r="B232">
        <v>28.684255137749961</v>
      </c>
      <c r="C232">
        <v>6.2157448622500375</v>
      </c>
    </row>
    <row r="233" spans="1:3" x14ac:dyDescent="0.25">
      <c r="A233">
        <v>201</v>
      </c>
      <c r="B233">
        <v>29.22936926938781</v>
      </c>
      <c r="C233">
        <v>3.6706307306121886</v>
      </c>
    </row>
    <row r="234" spans="1:3" x14ac:dyDescent="0.25">
      <c r="A234">
        <v>202</v>
      </c>
      <c r="B234">
        <v>27.230140569607205</v>
      </c>
      <c r="C234">
        <v>-3.1301405696072031</v>
      </c>
    </row>
    <row r="235" spans="1:3" x14ac:dyDescent="0.25">
      <c r="A235">
        <v>203</v>
      </c>
      <c r="B235">
        <v>35.42649198948957</v>
      </c>
      <c r="C235">
        <v>6.8735080105104274</v>
      </c>
    </row>
    <row r="236" spans="1:3" x14ac:dyDescent="0.25">
      <c r="A236">
        <v>204</v>
      </c>
      <c r="B236">
        <v>38.639866791478021</v>
      </c>
      <c r="C236">
        <v>9.8601332085219795</v>
      </c>
    </row>
    <row r="237" spans="1:3" x14ac:dyDescent="0.25">
      <c r="A237">
        <v>205</v>
      </c>
      <c r="B237">
        <v>40.215585630310997</v>
      </c>
      <c r="C237">
        <v>9.7844143696890029</v>
      </c>
    </row>
    <row r="238" spans="1:3" x14ac:dyDescent="0.25">
      <c r="A238">
        <v>206</v>
      </c>
      <c r="B238">
        <v>21.53877192018145</v>
      </c>
      <c r="C238">
        <v>1.0612280798185516</v>
      </c>
    </row>
    <row r="239" spans="1:3" x14ac:dyDescent="0.25">
      <c r="A239">
        <v>207</v>
      </c>
      <c r="B239">
        <v>23.849461850276679</v>
      </c>
      <c r="C239">
        <v>0.55053814972331949</v>
      </c>
    </row>
    <row r="240" spans="1:3" x14ac:dyDescent="0.25">
      <c r="A240">
        <v>208</v>
      </c>
      <c r="B240">
        <v>18.216261079934505</v>
      </c>
      <c r="C240">
        <v>4.2837389200654954</v>
      </c>
    </row>
    <row r="241" spans="1:3" x14ac:dyDescent="0.25">
      <c r="A241">
        <v>209</v>
      </c>
      <c r="B241">
        <v>21.199962717714101</v>
      </c>
      <c r="C241">
        <v>3.2000372822858978</v>
      </c>
    </row>
    <row r="242" spans="1:3" x14ac:dyDescent="0.25">
      <c r="A242">
        <v>210</v>
      </c>
      <c r="B242">
        <v>14.478212098197064</v>
      </c>
      <c r="C242">
        <v>5.5217879018029361</v>
      </c>
    </row>
    <row r="243" spans="1:3" x14ac:dyDescent="0.25">
      <c r="A243">
        <v>211</v>
      </c>
      <c r="B243">
        <v>20.300153720409476</v>
      </c>
      <c r="C243">
        <v>1.3998462795905233</v>
      </c>
    </row>
    <row r="244" spans="1:3" x14ac:dyDescent="0.25">
      <c r="A244">
        <v>212</v>
      </c>
      <c r="B244">
        <v>13.386753736708426</v>
      </c>
      <c r="C244">
        <v>5.9132462632915743</v>
      </c>
    </row>
    <row r="245" spans="1:3" x14ac:dyDescent="0.25">
      <c r="A245">
        <v>213</v>
      </c>
      <c r="B245">
        <v>19.149016315519546</v>
      </c>
      <c r="C245">
        <v>3.2509836844804525</v>
      </c>
    </row>
    <row r="246" spans="1:3" x14ac:dyDescent="0.25">
      <c r="A246">
        <v>214</v>
      </c>
      <c r="B246">
        <v>24.552366497735228</v>
      </c>
      <c r="C246">
        <v>3.5476335022647731</v>
      </c>
    </row>
    <row r="247" spans="1:3" x14ac:dyDescent="0.25">
      <c r="A247">
        <v>215</v>
      </c>
      <c r="B247">
        <v>7.6377738881295301</v>
      </c>
      <c r="C247">
        <v>16.062226111870469</v>
      </c>
    </row>
    <row r="248" spans="1:3" x14ac:dyDescent="0.25">
      <c r="A248">
        <v>216</v>
      </c>
      <c r="B248">
        <v>24.000186852248678</v>
      </c>
      <c r="C248">
        <v>0.99981314775132191</v>
      </c>
    </row>
    <row r="249" spans="1:3" x14ac:dyDescent="0.25">
      <c r="A249">
        <v>217</v>
      </c>
      <c r="B249">
        <v>23.501632632225032</v>
      </c>
      <c r="C249">
        <v>-0.20163263222503147</v>
      </c>
    </row>
    <row r="250" spans="1:3" x14ac:dyDescent="0.25">
      <c r="A250">
        <v>218</v>
      </c>
      <c r="B250">
        <v>29.805845262043096</v>
      </c>
      <c r="C250">
        <v>-1.105845262043097</v>
      </c>
    </row>
    <row r="251" spans="1:3" x14ac:dyDescent="0.25">
      <c r="A251">
        <v>219</v>
      </c>
      <c r="B251">
        <v>21.906210338525174</v>
      </c>
      <c r="C251">
        <v>-0.40621033852517385</v>
      </c>
    </row>
    <row r="252" spans="1:3" x14ac:dyDescent="0.25">
      <c r="A252">
        <v>220</v>
      </c>
      <c r="B252">
        <v>28.29156614311076</v>
      </c>
      <c r="C252">
        <v>-5.2915661431107601</v>
      </c>
    </row>
    <row r="253" spans="1:3" x14ac:dyDescent="0.25">
      <c r="A253">
        <v>221</v>
      </c>
      <c r="B253">
        <v>29.548101907919317</v>
      </c>
      <c r="C253">
        <v>-2.8481019079193182</v>
      </c>
    </row>
    <row r="254" spans="1:3" x14ac:dyDescent="0.25">
      <c r="A254">
        <v>222</v>
      </c>
      <c r="B254">
        <v>19.501968492372065</v>
      </c>
      <c r="C254">
        <v>2.1980315076279346</v>
      </c>
    </row>
    <row r="255" spans="1:3" x14ac:dyDescent="0.25">
      <c r="A255">
        <v>223</v>
      </c>
      <c r="B255">
        <v>29.196573962180072</v>
      </c>
      <c r="C255">
        <v>-1.6965739621800715</v>
      </c>
    </row>
    <row r="256" spans="1:3" x14ac:dyDescent="0.25">
      <c r="A256">
        <v>224</v>
      </c>
      <c r="B256">
        <v>29.436552508005562</v>
      </c>
      <c r="C256">
        <v>0.66344749199443953</v>
      </c>
    </row>
    <row r="257" spans="1:3" x14ac:dyDescent="0.25">
      <c r="A257">
        <v>225</v>
      </c>
      <c r="B257">
        <v>38.225063826873019</v>
      </c>
      <c r="C257">
        <v>6.5749361731269786</v>
      </c>
    </row>
    <row r="258" spans="1:3" x14ac:dyDescent="0.25">
      <c r="A258">
        <v>226</v>
      </c>
      <c r="B258">
        <v>39.770345837668543</v>
      </c>
      <c r="C258">
        <v>10.229654162331457</v>
      </c>
    </row>
    <row r="259" spans="1:3" x14ac:dyDescent="0.25">
      <c r="A259">
        <v>227</v>
      </c>
      <c r="B259">
        <v>38.135393109887772</v>
      </c>
      <c r="C259">
        <v>-0.53539310988777089</v>
      </c>
    </row>
    <row r="260" spans="1:3" x14ac:dyDescent="0.25">
      <c r="A260">
        <v>228</v>
      </c>
      <c r="B260">
        <v>32.370863859256723</v>
      </c>
      <c r="C260">
        <v>-0.77086385925672118</v>
      </c>
    </row>
    <row r="261" spans="1:3" x14ac:dyDescent="0.25">
      <c r="A261">
        <v>229</v>
      </c>
      <c r="B261">
        <v>33.832488476630509</v>
      </c>
      <c r="C261">
        <v>12.867511523369494</v>
      </c>
    </row>
    <row r="262" spans="1:3" x14ac:dyDescent="0.25">
      <c r="A262">
        <v>230</v>
      </c>
      <c r="B262">
        <v>29.608439503448601</v>
      </c>
      <c r="C262">
        <v>1.8915604965513992</v>
      </c>
    </row>
    <row r="263" spans="1:3" x14ac:dyDescent="0.25">
      <c r="A263">
        <v>231</v>
      </c>
      <c r="B263">
        <v>24.152783494426636</v>
      </c>
      <c r="C263">
        <v>0.14721650557336474</v>
      </c>
    </row>
    <row r="264" spans="1:3" x14ac:dyDescent="0.25">
      <c r="A264">
        <v>232</v>
      </c>
      <c r="B264">
        <v>33.996934864142062</v>
      </c>
      <c r="C264">
        <v>-2.296934864142063</v>
      </c>
    </row>
    <row r="265" spans="1:3" x14ac:dyDescent="0.25">
      <c r="A265">
        <v>233</v>
      </c>
      <c r="B265">
        <v>39.461556865967609</v>
      </c>
      <c r="C265">
        <v>2.2384431340323943</v>
      </c>
    </row>
    <row r="266" spans="1:3" x14ac:dyDescent="0.25">
      <c r="A266">
        <v>234</v>
      </c>
      <c r="B266">
        <v>37.968568005294564</v>
      </c>
      <c r="C266">
        <v>10.331431994705433</v>
      </c>
    </row>
    <row r="267" spans="1:3" x14ac:dyDescent="0.25">
      <c r="A267">
        <v>235</v>
      </c>
      <c r="B267">
        <v>28.961136604914152</v>
      </c>
      <c r="C267">
        <v>3.8863395085847685E-2</v>
      </c>
    </row>
    <row r="268" spans="1:3" x14ac:dyDescent="0.25">
      <c r="A268">
        <v>236</v>
      </c>
      <c r="B268">
        <v>24.72201504742744</v>
      </c>
      <c r="C268">
        <v>-0.72201504742744049</v>
      </c>
    </row>
    <row r="269" spans="1:3" x14ac:dyDescent="0.25">
      <c r="A269">
        <v>237</v>
      </c>
      <c r="B269">
        <v>28.226255520124546</v>
      </c>
      <c r="C269">
        <v>-3.1262555201245448</v>
      </c>
    </row>
    <row r="270" spans="1:3" x14ac:dyDescent="0.25">
      <c r="A270">
        <v>238</v>
      </c>
      <c r="B270">
        <v>33.993933667218123</v>
      </c>
      <c r="C270">
        <v>-2.4939336672181227</v>
      </c>
    </row>
    <row r="271" spans="1:3" x14ac:dyDescent="0.25">
      <c r="A271">
        <v>239</v>
      </c>
      <c r="B271">
        <v>28.68374783101401</v>
      </c>
      <c r="C271">
        <v>-4.9837478310140106</v>
      </c>
    </row>
    <row r="272" spans="1:3" x14ac:dyDescent="0.25">
      <c r="A272">
        <v>240</v>
      </c>
      <c r="B272">
        <v>29.193593596554571</v>
      </c>
      <c r="C272">
        <v>-5.8935935965545703</v>
      </c>
    </row>
    <row r="273" spans="1:3" x14ac:dyDescent="0.25">
      <c r="A273">
        <v>241</v>
      </c>
      <c r="B273">
        <v>28.582586138507018</v>
      </c>
      <c r="C273">
        <v>-6.5825861385070183</v>
      </c>
    </row>
    <row r="274" spans="1:3" x14ac:dyDescent="0.25">
      <c r="A274">
        <v>242</v>
      </c>
      <c r="B274">
        <v>25.027967164070041</v>
      </c>
      <c r="C274">
        <v>-4.92796716407004</v>
      </c>
    </row>
    <row r="275" spans="1:3" x14ac:dyDescent="0.25">
      <c r="A275">
        <v>243</v>
      </c>
      <c r="B275">
        <v>26.283958630953592</v>
      </c>
      <c r="C275">
        <v>-4.0839586309535925</v>
      </c>
    </row>
    <row r="276" spans="1:3" x14ac:dyDescent="0.25">
      <c r="A276">
        <v>244</v>
      </c>
      <c r="B276">
        <v>28.633753890135722</v>
      </c>
      <c r="C276">
        <v>-4.9337538901357227</v>
      </c>
    </row>
    <row r="277" spans="1:3" x14ac:dyDescent="0.25">
      <c r="A277">
        <v>245</v>
      </c>
      <c r="B277">
        <v>20.328094949855185</v>
      </c>
      <c r="C277">
        <v>-2.7280949498551834</v>
      </c>
    </row>
    <row r="278" spans="1:3" x14ac:dyDescent="0.25">
      <c r="A278">
        <v>246</v>
      </c>
      <c r="B278">
        <v>16.663531456895981</v>
      </c>
      <c r="C278">
        <v>1.8364685431040186</v>
      </c>
    </row>
    <row r="279" spans="1:3" x14ac:dyDescent="0.25">
      <c r="A279">
        <v>247</v>
      </c>
      <c r="B279">
        <v>23.136736551720954</v>
      </c>
      <c r="C279">
        <v>1.1632634482790465</v>
      </c>
    </row>
    <row r="280" spans="1:3" x14ac:dyDescent="0.25">
      <c r="A280">
        <v>248</v>
      </c>
      <c r="B280">
        <v>24.389632123374284</v>
      </c>
      <c r="C280">
        <v>-3.8896321233742839</v>
      </c>
    </row>
    <row r="281" spans="1:3" x14ac:dyDescent="0.25">
      <c r="A281">
        <v>249</v>
      </c>
      <c r="B281">
        <v>24.550172628322457</v>
      </c>
      <c r="C281">
        <v>-5.0172628322457058E-2</v>
      </c>
    </row>
    <row r="282" spans="1:3" x14ac:dyDescent="0.25">
      <c r="A282">
        <v>250</v>
      </c>
      <c r="B282">
        <v>26.583388828678473</v>
      </c>
      <c r="C282">
        <v>-0.38338882867847346</v>
      </c>
    </row>
    <row r="283" spans="1:3" x14ac:dyDescent="0.25">
      <c r="A283">
        <v>251</v>
      </c>
      <c r="B283">
        <v>26.182860987936039</v>
      </c>
      <c r="C283">
        <v>-1.78286098793604</v>
      </c>
    </row>
    <row r="284" spans="1:3" x14ac:dyDescent="0.25">
      <c r="A284">
        <v>252</v>
      </c>
      <c r="B284">
        <v>27.167322423607622</v>
      </c>
      <c r="C284">
        <v>-2.3673224236076216</v>
      </c>
    </row>
    <row r="285" spans="1:3" x14ac:dyDescent="0.25">
      <c r="A285">
        <v>253</v>
      </c>
      <c r="B285">
        <v>29.273364264715624</v>
      </c>
      <c r="C285">
        <v>0.32663573528437695</v>
      </c>
    </row>
    <row r="286" spans="1:3" x14ac:dyDescent="0.25">
      <c r="A286">
        <v>254</v>
      </c>
      <c r="B286">
        <v>34.738308603507008</v>
      </c>
      <c r="C286">
        <v>8.0616913964929893</v>
      </c>
    </row>
    <row r="287" spans="1:3" x14ac:dyDescent="0.25">
      <c r="A287">
        <v>255</v>
      </c>
      <c r="B287">
        <v>26.360092458432639</v>
      </c>
      <c r="C287">
        <v>-4.4600924584326407</v>
      </c>
    </row>
    <row r="288" spans="1:3" x14ac:dyDescent="0.25">
      <c r="A288">
        <v>256</v>
      </c>
      <c r="B288">
        <v>23.183115817523934</v>
      </c>
      <c r="C288">
        <v>-2.2831158175239352</v>
      </c>
    </row>
    <row r="289" spans="1:3" x14ac:dyDescent="0.25">
      <c r="A289">
        <v>257</v>
      </c>
      <c r="B289">
        <v>36.048708380695139</v>
      </c>
      <c r="C289">
        <v>7.9512916193048611</v>
      </c>
    </row>
    <row r="290" spans="1:3" x14ac:dyDescent="0.25">
      <c r="A290">
        <v>258</v>
      </c>
      <c r="B290">
        <v>42.509001561375015</v>
      </c>
      <c r="C290">
        <v>7.4909984386249846</v>
      </c>
    </row>
    <row r="291" spans="1:3" x14ac:dyDescent="0.25">
      <c r="A291">
        <v>259</v>
      </c>
      <c r="B291">
        <v>35.452763813999788</v>
      </c>
      <c r="C291">
        <v>0.5472361860002124</v>
      </c>
    </row>
    <row r="292" spans="1:3" x14ac:dyDescent="0.25">
      <c r="A292">
        <v>260</v>
      </c>
      <c r="B292">
        <v>34.189401137786191</v>
      </c>
      <c r="C292">
        <v>-4.0894011377861901</v>
      </c>
    </row>
    <row r="293" spans="1:3" x14ac:dyDescent="0.25">
      <c r="A293">
        <v>261</v>
      </c>
      <c r="B293">
        <v>33.545111877967202</v>
      </c>
      <c r="C293">
        <v>0.25488812203279565</v>
      </c>
    </row>
    <row r="294" spans="1:3" x14ac:dyDescent="0.25">
      <c r="A294">
        <v>262</v>
      </c>
      <c r="B294">
        <v>36.257113089849625</v>
      </c>
      <c r="C294">
        <v>6.8428869101503764</v>
      </c>
    </row>
    <row r="295" spans="1:3" x14ac:dyDescent="0.25">
      <c r="A295">
        <v>263</v>
      </c>
      <c r="B295">
        <v>40.873353737750804</v>
      </c>
      <c r="C295">
        <v>7.9266462622491929</v>
      </c>
    </row>
    <row r="296" spans="1:3" x14ac:dyDescent="0.25">
      <c r="A296">
        <v>264</v>
      </c>
      <c r="B296">
        <v>33.310756909673728</v>
      </c>
      <c r="C296">
        <v>-2.3107569096737279</v>
      </c>
    </row>
    <row r="297" spans="1:3" x14ac:dyDescent="0.25">
      <c r="A297">
        <v>265</v>
      </c>
      <c r="B297">
        <v>34.809019965377814</v>
      </c>
      <c r="C297">
        <v>1.6909800346221857</v>
      </c>
    </row>
    <row r="298" spans="1:3" x14ac:dyDescent="0.25">
      <c r="A298">
        <v>266</v>
      </c>
      <c r="B298">
        <v>25.588391977841578</v>
      </c>
      <c r="C298">
        <v>-2.7883919778415773</v>
      </c>
    </row>
    <row r="299" spans="1:3" x14ac:dyDescent="0.25">
      <c r="A299">
        <v>267</v>
      </c>
      <c r="B299">
        <v>29.569451030300545</v>
      </c>
      <c r="C299">
        <v>1.1305489696994542</v>
      </c>
    </row>
    <row r="300" spans="1:3" x14ac:dyDescent="0.25">
      <c r="A300">
        <v>268</v>
      </c>
      <c r="B300">
        <v>39.603692341481704</v>
      </c>
      <c r="C300">
        <v>10.396307658518296</v>
      </c>
    </row>
    <row r="301" spans="1:3" x14ac:dyDescent="0.25">
      <c r="A301">
        <v>269</v>
      </c>
      <c r="B301">
        <v>38.067661220938597</v>
      </c>
      <c r="C301">
        <v>5.4323387790614035</v>
      </c>
    </row>
    <row r="302" spans="1:3" x14ac:dyDescent="0.25">
      <c r="A302">
        <v>270</v>
      </c>
      <c r="B302">
        <v>21.551895481986257</v>
      </c>
      <c r="C302">
        <v>-0.85189548198625786</v>
      </c>
    </row>
    <row r="303" spans="1:3" x14ac:dyDescent="0.25">
      <c r="A303">
        <v>271</v>
      </c>
      <c r="B303">
        <v>20.732543309007802</v>
      </c>
      <c r="C303">
        <v>0.36745669099219924</v>
      </c>
    </row>
    <row r="304" spans="1:3" x14ac:dyDescent="0.25">
      <c r="A304">
        <v>272</v>
      </c>
      <c r="B304">
        <v>25.72010903787503</v>
      </c>
      <c r="C304">
        <v>-0.52010903787503082</v>
      </c>
    </row>
    <row r="305" spans="1:3" x14ac:dyDescent="0.25">
      <c r="A305">
        <v>273</v>
      </c>
      <c r="B305">
        <v>27.541839148654184</v>
      </c>
      <c r="C305">
        <v>-3.141839148654185</v>
      </c>
    </row>
    <row r="306" spans="1:3" x14ac:dyDescent="0.25">
      <c r="A306">
        <v>274</v>
      </c>
      <c r="B306">
        <v>32.763404215526549</v>
      </c>
      <c r="C306">
        <v>2.4365957844734538</v>
      </c>
    </row>
    <row r="307" spans="1:3" x14ac:dyDescent="0.25">
      <c r="A307">
        <v>275</v>
      </c>
      <c r="B307">
        <v>30.786721171360536</v>
      </c>
      <c r="C307">
        <v>1.6132788286394621</v>
      </c>
    </row>
    <row r="308" spans="1:3" x14ac:dyDescent="0.25">
      <c r="A308">
        <v>276</v>
      </c>
      <c r="B308">
        <v>32.251322590126158</v>
      </c>
      <c r="C308">
        <v>-0.25132259012615776</v>
      </c>
    </row>
    <row r="309" spans="1:3" x14ac:dyDescent="0.25">
      <c r="A309">
        <v>277</v>
      </c>
      <c r="B309">
        <v>32.332877091867601</v>
      </c>
      <c r="C309">
        <v>0.86712290813240145</v>
      </c>
    </row>
    <row r="310" spans="1:3" x14ac:dyDescent="0.25">
      <c r="A310">
        <v>278</v>
      </c>
      <c r="B310">
        <v>30.921684475320099</v>
      </c>
      <c r="C310">
        <v>2.1783155246799026</v>
      </c>
    </row>
    <row r="311" spans="1:3" x14ac:dyDescent="0.25">
      <c r="A311">
        <v>279</v>
      </c>
      <c r="B311">
        <v>27.402411247223846</v>
      </c>
      <c r="C311">
        <v>1.6975887527761557</v>
      </c>
    </row>
    <row r="312" spans="1:3" x14ac:dyDescent="0.25">
      <c r="A312">
        <v>280</v>
      </c>
      <c r="B312">
        <v>33.723314311099607</v>
      </c>
      <c r="C312">
        <v>1.3766856889003947</v>
      </c>
    </row>
    <row r="313" spans="1:3" x14ac:dyDescent="0.25">
      <c r="A313">
        <v>281</v>
      </c>
      <c r="B313">
        <v>39.667210071890558</v>
      </c>
      <c r="C313">
        <v>5.7327899281094403</v>
      </c>
    </row>
    <row r="314" spans="1:3" x14ac:dyDescent="0.25">
      <c r="A314">
        <v>282</v>
      </c>
      <c r="B314">
        <v>34.866946616732356</v>
      </c>
      <c r="C314">
        <v>0.53305338326764229</v>
      </c>
    </row>
    <row r="315" spans="1:3" x14ac:dyDescent="0.25">
      <c r="A315">
        <v>283</v>
      </c>
      <c r="B315">
        <v>38.851478537578721</v>
      </c>
      <c r="C315">
        <v>7.1485214624212787</v>
      </c>
    </row>
    <row r="316" spans="1:3" x14ac:dyDescent="0.25">
      <c r="A316">
        <v>284</v>
      </c>
      <c r="B316">
        <v>39.880400874224861</v>
      </c>
      <c r="C316">
        <v>10.119599125775139</v>
      </c>
    </row>
    <row r="317" spans="1:3" x14ac:dyDescent="0.25">
      <c r="A317">
        <v>285</v>
      </c>
      <c r="B317">
        <v>30.734517651008453</v>
      </c>
      <c r="C317">
        <v>1.4654823489915501</v>
      </c>
    </row>
    <row r="318" spans="1:3" x14ac:dyDescent="0.25">
      <c r="A318">
        <v>286</v>
      </c>
      <c r="B318">
        <v>28.015799623645407</v>
      </c>
      <c r="C318">
        <v>-6.0157996236454068</v>
      </c>
    </row>
    <row r="319" spans="1:3" x14ac:dyDescent="0.25">
      <c r="A319">
        <v>287</v>
      </c>
      <c r="B319">
        <v>22.143967446760772</v>
      </c>
      <c r="C319">
        <v>-2.0439674467607709</v>
      </c>
    </row>
    <row r="320" spans="1:3" x14ac:dyDescent="0.25">
      <c r="A320">
        <v>288</v>
      </c>
      <c r="B320">
        <v>27.612014069837649</v>
      </c>
      <c r="C320">
        <v>-4.4120140698376495</v>
      </c>
    </row>
    <row r="321" spans="1:3" x14ac:dyDescent="0.25">
      <c r="A321">
        <v>289</v>
      </c>
      <c r="B321">
        <v>28.642794128282659</v>
      </c>
      <c r="C321">
        <v>-6.3427941282826588</v>
      </c>
    </row>
    <row r="322" spans="1:3" x14ac:dyDescent="0.25">
      <c r="A322">
        <v>290</v>
      </c>
      <c r="B322">
        <v>27.649445270029702</v>
      </c>
      <c r="C322">
        <v>-2.849445270029701</v>
      </c>
    </row>
    <row r="323" spans="1:3" x14ac:dyDescent="0.25">
      <c r="A323">
        <v>291</v>
      </c>
      <c r="B323">
        <v>29.769906909612722</v>
      </c>
      <c r="C323">
        <v>-1.2699069096127218</v>
      </c>
    </row>
    <row r="324" spans="1:3" x14ac:dyDescent="0.25">
      <c r="A324">
        <v>292</v>
      </c>
      <c r="B324">
        <v>31.070684543110247</v>
      </c>
      <c r="C324">
        <v>6.2293154568897506</v>
      </c>
    </row>
    <row r="325" spans="1:3" x14ac:dyDescent="0.25">
      <c r="A325">
        <v>293</v>
      </c>
      <c r="B325">
        <v>28.058545044300203</v>
      </c>
      <c r="C325">
        <v>-0.15854504430020455</v>
      </c>
    </row>
    <row r="326" spans="1:3" x14ac:dyDescent="0.25">
      <c r="A326">
        <v>294</v>
      </c>
      <c r="B326">
        <v>27.217548708711583</v>
      </c>
      <c r="C326">
        <v>-3.317548708711584</v>
      </c>
    </row>
    <row r="327" spans="1:3" x14ac:dyDescent="0.25">
      <c r="A327">
        <v>295</v>
      </c>
      <c r="B327">
        <v>26.406853777307219</v>
      </c>
      <c r="C327">
        <v>-4.7068537773072201</v>
      </c>
    </row>
    <row r="328" spans="1:3" x14ac:dyDescent="0.25">
      <c r="A328">
        <v>296</v>
      </c>
      <c r="B328">
        <v>31.202953387683809</v>
      </c>
      <c r="C328">
        <v>-2.602953387683808</v>
      </c>
    </row>
    <row r="329" spans="1:3" x14ac:dyDescent="0.25">
      <c r="A329">
        <v>297</v>
      </c>
      <c r="B329">
        <v>30.791233755890332</v>
      </c>
      <c r="C329">
        <v>-3.6912337558903303</v>
      </c>
    </row>
    <row r="330" spans="1:3" x14ac:dyDescent="0.25">
      <c r="A330">
        <v>298</v>
      </c>
      <c r="B330">
        <v>22.502015769593747</v>
      </c>
      <c r="C330">
        <v>-2.2020157695937463</v>
      </c>
    </row>
    <row r="331" spans="1:3" x14ac:dyDescent="0.25">
      <c r="A331">
        <v>299</v>
      </c>
      <c r="B331">
        <v>29.591344438594696</v>
      </c>
      <c r="C331">
        <v>-7.091344438594696</v>
      </c>
    </row>
    <row r="332" spans="1:3" x14ac:dyDescent="0.25">
      <c r="A332">
        <v>300</v>
      </c>
      <c r="B332">
        <v>32.210515241260616</v>
      </c>
      <c r="C332">
        <v>-3.2105152412606159</v>
      </c>
    </row>
    <row r="333" spans="1:3" x14ac:dyDescent="0.25">
      <c r="A333">
        <v>301</v>
      </c>
      <c r="B333">
        <v>32.094437009567422</v>
      </c>
      <c r="C333">
        <v>-7.2944370095674209</v>
      </c>
    </row>
    <row r="334" spans="1:3" x14ac:dyDescent="0.25">
      <c r="A334">
        <v>302</v>
      </c>
      <c r="B334">
        <v>28.143754964194642</v>
      </c>
      <c r="C334">
        <v>-6.1437549641946418</v>
      </c>
    </row>
    <row r="335" spans="1:3" x14ac:dyDescent="0.25">
      <c r="A335">
        <v>303</v>
      </c>
      <c r="B335">
        <v>27.626306580866196</v>
      </c>
      <c r="C335">
        <v>-1.226306580866197</v>
      </c>
    </row>
    <row r="336" spans="1:3" x14ac:dyDescent="0.25">
      <c r="A336">
        <v>304</v>
      </c>
      <c r="B336">
        <v>32.029640101802592</v>
      </c>
      <c r="C336">
        <v>1.0703598981974096</v>
      </c>
    </row>
    <row r="337" spans="1:3" x14ac:dyDescent="0.25">
      <c r="A337">
        <v>305</v>
      </c>
      <c r="B337">
        <v>30.848142408346909</v>
      </c>
      <c r="C337">
        <v>5.2518575916530921</v>
      </c>
    </row>
    <row r="338" spans="1:3" x14ac:dyDescent="0.25">
      <c r="A338">
        <v>306</v>
      </c>
      <c r="B338">
        <v>27.572789322052678</v>
      </c>
      <c r="C338">
        <v>0.82721067794732051</v>
      </c>
    </row>
    <row r="339" spans="1:3" x14ac:dyDescent="0.25">
      <c r="A339">
        <v>307</v>
      </c>
      <c r="B339">
        <v>32.754317587472265</v>
      </c>
      <c r="C339">
        <v>0.64568241252773362</v>
      </c>
    </row>
    <row r="340" spans="1:3" x14ac:dyDescent="0.25">
      <c r="A340">
        <v>308</v>
      </c>
      <c r="B340">
        <v>29.92097069699518</v>
      </c>
      <c r="C340">
        <v>-1.720970696995181</v>
      </c>
    </row>
    <row r="341" spans="1:3" x14ac:dyDescent="0.25">
      <c r="A341">
        <v>309</v>
      </c>
      <c r="B341">
        <v>29.436205687199266</v>
      </c>
      <c r="C341">
        <v>-6.636205687199265</v>
      </c>
    </row>
    <row r="342" spans="1:3" x14ac:dyDescent="0.25">
      <c r="A342">
        <v>310</v>
      </c>
      <c r="B342">
        <v>23.188742863622569</v>
      </c>
      <c r="C342">
        <v>-2.8887428636225678</v>
      </c>
    </row>
    <row r="343" spans="1:3" x14ac:dyDescent="0.25">
      <c r="A343">
        <v>311</v>
      </c>
      <c r="B343">
        <v>16.169188842667666</v>
      </c>
      <c r="C343">
        <v>-6.9188842667664119E-2</v>
      </c>
    </row>
    <row r="344" spans="1:3" x14ac:dyDescent="0.25">
      <c r="A344">
        <v>312</v>
      </c>
      <c r="B344">
        <v>25.268042534516088</v>
      </c>
      <c r="C344">
        <v>-3.1680425345160863</v>
      </c>
    </row>
    <row r="345" spans="1:3" x14ac:dyDescent="0.25">
      <c r="A345">
        <v>313</v>
      </c>
      <c r="B345">
        <v>23.013207779731346</v>
      </c>
      <c r="C345">
        <v>-3.6132077797313471</v>
      </c>
    </row>
    <row r="346" spans="1:3" x14ac:dyDescent="0.25">
      <c r="A346">
        <v>314</v>
      </c>
      <c r="B346">
        <v>25.947207376024547</v>
      </c>
      <c r="C346">
        <v>-4.3472073760245458</v>
      </c>
    </row>
    <row r="347" spans="1:3" x14ac:dyDescent="0.25">
      <c r="A347">
        <v>315</v>
      </c>
      <c r="B347">
        <v>26.246830643242589</v>
      </c>
      <c r="C347">
        <v>-2.4468306432425884</v>
      </c>
    </row>
    <row r="348" spans="1:3" x14ac:dyDescent="0.25">
      <c r="A348">
        <v>316</v>
      </c>
      <c r="B348">
        <v>21.001307011131303</v>
      </c>
      <c r="C348">
        <v>-4.8013070111313034</v>
      </c>
    </row>
    <row r="349" spans="1:3" x14ac:dyDescent="0.25">
      <c r="A349">
        <v>317</v>
      </c>
      <c r="B349">
        <v>18.314667548611602</v>
      </c>
      <c r="C349">
        <v>-0.51466754861160169</v>
      </c>
    </row>
    <row r="350" spans="1:3" x14ac:dyDescent="0.25">
      <c r="A350">
        <v>318</v>
      </c>
      <c r="B350">
        <v>18.649453525699585</v>
      </c>
      <c r="C350">
        <v>1.1505464743004161</v>
      </c>
    </row>
    <row r="351" spans="1:3" x14ac:dyDescent="0.25">
      <c r="A351">
        <v>319</v>
      </c>
      <c r="B351">
        <v>24.379280933755325</v>
      </c>
      <c r="C351">
        <v>-1.2792809337553237</v>
      </c>
    </row>
    <row r="352" spans="1:3" x14ac:dyDescent="0.25">
      <c r="A352">
        <v>320</v>
      </c>
      <c r="B352">
        <v>21.516258230134135</v>
      </c>
      <c r="C352">
        <v>-0.51625823013413452</v>
      </c>
    </row>
    <row r="353" spans="1:3" x14ac:dyDescent="0.25">
      <c r="A353">
        <v>321</v>
      </c>
      <c r="B353">
        <v>25.577365266134255</v>
      </c>
      <c r="C353">
        <v>-1.7773652661342538</v>
      </c>
    </row>
    <row r="354" spans="1:3" x14ac:dyDescent="0.25">
      <c r="A354">
        <v>322</v>
      </c>
      <c r="B354">
        <v>25.604115419012892</v>
      </c>
      <c r="C354">
        <v>-2.5041154190128907</v>
      </c>
    </row>
    <row r="355" spans="1:3" x14ac:dyDescent="0.25">
      <c r="A355">
        <v>323</v>
      </c>
      <c r="B355">
        <v>23.454231096781776</v>
      </c>
      <c r="C355">
        <v>-3.054231096781777</v>
      </c>
    </row>
    <row r="356" spans="1:3" x14ac:dyDescent="0.25">
      <c r="A356">
        <v>324</v>
      </c>
      <c r="B356">
        <v>20.56380169323738</v>
      </c>
      <c r="C356">
        <v>-2.0638016932373802</v>
      </c>
    </row>
    <row r="357" spans="1:3" x14ac:dyDescent="0.25">
      <c r="A357">
        <v>325</v>
      </c>
      <c r="B357">
        <v>25.357116638466678</v>
      </c>
      <c r="C357">
        <v>-0.35711663846667818</v>
      </c>
    </row>
    <row r="358" spans="1:3" x14ac:dyDescent="0.25">
      <c r="A358">
        <v>326</v>
      </c>
      <c r="B358">
        <v>25.204243447073519</v>
      </c>
      <c r="C358">
        <v>-0.60424344707351807</v>
      </c>
    </row>
    <row r="359" spans="1:3" x14ac:dyDescent="0.25">
      <c r="A359">
        <v>327</v>
      </c>
      <c r="B359">
        <v>24.885702914043041</v>
      </c>
      <c r="C359">
        <v>-1.8857029140430406</v>
      </c>
    </row>
    <row r="360" spans="1:3" x14ac:dyDescent="0.25">
      <c r="A360">
        <v>328</v>
      </c>
      <c r="B360">
        <v>20.057786166179909</v>
      </c>
      <c r="C360">
        <v>2.1422138338200902</v>
      </c>
    </row>
    <row r="361" spans="1:3" x14ac:dyDescent="0.25">
      <c r="A361">
        <v>329</v>
      </c>
      <c r="B361">
        <v>20.754529434009545</v>
      </c>
      <c r="C361">
        <v>-1.4545294340095438</v>
      </c>
    </row>
    <row r="362" spans="1:3" x14ac:dyDescent="0.25">
      <c r="A362">
        <v>330</v>
      </c>
      <c r="B362">
        <v>23.916792815682093</v>
      </c>
      <c r="C362">
        <v>-1.3167928156820921</v>
      </c>
    </row>
    <row r="363" spans="1:3" x14ac:dyDescent="0.25">
      <c r="A363">
        <v>331</v>
      </c>
      <c r="B363">
        <v>22.950169134702868</v>
      </c>
      <c r="C363">
        <v>-3.1501691347028675</v>
      </c>
    </row>
    <row r="364" spans="1:3" x14ac:dyDescent="0.25">
      <c r="A364">
        <v>332</v>
      </c>
      <c r="B364">
        <v>20.428379113473405</v>
      </c>
      <c r="C364">
        <v>-3.3283791134734031</v>
      </c>
    </row>
    <row r="365" spans="1:3" x14ac:dyDescent="0.25">
      <c r="A365">
        <v>333</v>
      </c>
      <c r="B365">
        <v>24.331268748179998</v>
      </c>
      <c r="C365">
        <v>-4.9312687481799991</v>
      </c>
    </row>
    <row r="366" spans="1:3" x14ac:dyDescent="0.25">
      <c r="A366">
        <v>334</v>
      </c>
      <c r="B366">
        <v>25.128394721116859</v>
      </c>
      <c r="C366">
        <v>-2.9283947211168595</v>
      </c>
    </row>
    <row r="367" spans="1:3" x14ac:dyDescent="0.25">
      <c r="A367">
        <v>335</v>
      </c>
      <c r="B367">
        <v>24.376493117307614</v>
      </c>
      <c r="C367">
        <v>-3.676493117307615</v>
      </c>
    </row>
    <row r="368" spans="1:3" x14ac:dyDescent="0.25">
      <c r="A368">
        <v>336</v>
      </c>
      <c r="B368">
        <v>22.241840221703182</v>
      </c>
      <c r="C368">
        <v>-1.1418402217031804</v>
      </c>
    </row>
    <row r="369" spans="1:3" x14ac:dyDescent="0.25">
      <c r="A369">
        <v>337</v>
      </c>
      <c r="B369">
        <v>21.030147876797095</v>
      </c>
      <c r="C369">
        <v>-1.5301478767970949</v>
      </c>
    </row>
    <row r="370" spans="1:3" x14ac:dyDescent="0.25">
      <c r="A370">
        <v>338</v>
      </c>
      <c r="B370">
        <v>21.134098926673943</v>
      </c>
      <c r="C370">
        <v>-2.6340989266739427</v>
      </c>
    </row>
    <row r="371" spans="1:3" x14ac:dyDescent="0.25">
      <c r="A371">
        <v>339</v>
      </c>
      <c r="B371">
        <v>22.100200292563095</v>
      </c>
      <c r="C371">
        <v>-1.5002002925630933</v>
      </c>
    </row>
    <row r="372" spans="1:3" x14ac:dyDescent="0.25">
      <c r="A372">
        <v>340</v>
      </c>
      <c r="B372">
        <v>21.388238294816091</v>
      </c>
      <c r="C372">
        <v>-2.388238294816091</v>
      </c>
    </row>
    <row r="373" spans="1:3" x14ac:dyDescent="0.25">
      <c r="A373">
        <v>341</v>
      </c>
      <c r="B373">
        <v>22.025305598027408</v>
      </c>
      <c r="C373">
        <v>-3.3253055980274091</v>
      </c>
    </row>
    <row r="374" spans="1:3" x14ac:dyDescent="0.25">
      <c r="A374">
        <v>342</v>
      </c>
      <c r="B374">
        <v>32.943040024388495</v>
      </c>
      <c r="C374">
        <v>-0.24304002438849182</v>
      </c>
    </row>
    <row r="375" spans="1:3" x14ac:dyDescent="0.25">
      <c r="A375">
        <v>343</v>
      </c>
      <c r="B375">
        <v>25.157297458614551</v>
      </c>
      <c r="C375">
        <v>-8.6572974586145506</v>
      </c>
    </row>
    <row r="376" spans="1:3" x14ac:dyDescent="0.25">
      <c r="A376">
        <v>344</v>
      </c>
      <c r="B376">
        <v>27.361249644371561</v>
      </c>
      <c r="C376">
        <v>-3.4612496443715628</v>
      </c>
    </row>
    <row r="377" spans="1:3" x14ac:dyDescent="0.25">
      <c r="A377">
        <v>345</v>
      </c>
      <c r="B377">
        <v>28.69865795048478</v>
      </c>
      <c r="C377">
        <v>2.5013420495152197</v>
      </c>
    </row>
    <row r="378" spans="1:3" x14ac:dyDescent="0.25">
      <c r="A378">
        <v>346</v>
      </c>
      <c r="B378">
        <v>20.930922614718252</v>
      </c>
      <c r="C378">
        <v>-3.4309226147182521</v>
      </c>
    </row>
    <row r="379" spans="1:3" x14ac:dyDescent="0.25">
      <c r="A379">
        <v>347</v>
      </c>
      <c r="B379">
        <v>19.204071484524782</v>
      </c>
      <c r="C379">
        <v>-2.0040714845247827</v>
      </c>
    </row>
    <row r="380" spans="1:3" x14ac:dyDescent="0.25">
      <c r="A380">
        <v>348</v>
      </c>
      <c r="B380">
        <v>26.127427216233613</v>
      </c>
      <c r="C380">
        <v>-3.0274272162336118</v>
      </c>
    </row>
    <row r="381" spans="1:3" x14ac:dyDescent="0.25">
      <c r="A381">
        <v>349</v>
      </c>
      <c r="B381">
        <v>28.624424262598417</v>
      </c>
      <c r="C381">
        <v>-4.1244242625984171</v>
      </c>
    </row>
    <row r="382" spans="1:3" x14ac:dyDescent="0.25">
      <c r="A382">
        <v>350</v>
      </c>
      <c r="B382">
        <v>25.814378428444961</v>
      </c>
      <c r="C382">
        <v>0.78562157155504053</v>
      </c>
    </row>
    <row r="383" spans="1:3" x14ac:dyDescent="0.25">
      <c r="A383">
        <v>351</v>
      </c>
      <c r="B383">
        <v>24.20295066227148</v>
      </c>
      <c r="C383">
        <v>-1.3029506622714813</v>
      </c>
    </row>
    <row r="384" spans="1:3" x14ac:dyDescent="0.25">
      <c r="A384">
        <v>352</v>
      </c>
      <c r="B384">
        <v>26.012104515577271</v>
      </c>
      <c r="C384">
        <v>-1.9121045155772691</v>
      </c>
    </row>
    <row r="385" spans="1:3" x14ac:dyDescent="0.25">
      <c r="A385">
        <v>353</v>
      </c>
      <c r="B385">
        <v>20.926523757891907</v>
      </c>
      <c r="C385">
        <v>-2.3265237578919056</v>
      </c>
    </row>
    <row r="386" spans="1:3" x14ac:dyDescent="0.25">
      <c r="A386">
        <v>354</v>
      </c>
      <c r="B386">
        <v>32.289082261777075</v>
      </c>
      <c r="C386">
        <v>-2.1890822617770738</v>
      </c>
    </row>
    <row r="387" spans="1:3" x14ac:dyDescent="0.25">
      <c r="A387">
        <v>355</v>
      </c>
      <c r="B387">
        <v>17.100643446721861</v>
      </c>
      <c r="C387">
        <v>1.0993565532781382</v>
      </c>
    </row>
    <row r="388" spans="1:3" x14ac:dyDescent="0.25">
      <c r="A388">
        <v>356</v>
      </c>
      <c r="B388">
        <v>20.004468775461195</v>
      </c>
      <c r="C388">
        <v>0.59553122453880647</v>
      </c>
    </row>
    <row r="389" spans="1:3" x14ac:dyDescent="0.25">
      <c r="A389">
        <v>357</v>
      </c>
      <c r="B389">
        <v>16.875388704652586</v>
      </c>
      <c r="C389">
        <v>0.9246112953474146</v>
      </c>
    </row>
    <row r="390" spans="1:3" x14ac:dyDescent="0.25">
      <c r="A390">
        <v>358</v>
      </c>
      <c r="B390">
        <v>20.195957821403901</v>
      </c>
      <c r="C390">
        <v>1.504042178596098</v>
      </c>
    </row>
    <row r="391" spans="1:3" x14ac:dyDescent="0.25">
      <c r="A391">
        <v>359</v>
      </c>
      <c r="B391">
        <v>19.731016624643168</v>
      </c>
      <c r="C391">
        <v>2.9689833753568315</v>
      </c>
    </row>
    <row r="392" spans="1:3" x14ac:dyDescent="0.25">
      <c r="A392">
        <v>360</v>
      </c>
      <c r="B392">
        <v>19.218371474645704</v>
      </c>
      <c r="C392">
        <v>3.3816285253542979</v>
      </c>
    </row>
    <row r="393" spans="1:3" x14ac:dyDescent="0.25">
      <c r="A393">
        <v>361</v>
      </c>
      <c r="B393">
        <v>23.427848021284142</v>
      </c>
      <c r="C393">
        <v>1.5721519787158584</v>
      </c>
    </row>
    <row r="394" spans="1:3" x14ac:dyDescent="0.25">
      <c r="A394">
        <v>362</v>
      </c>
      <c r="B394">
        <v>19.300415536897624</v>
      </c>
      <c r="C394">
        <v>0.59958446310237434</v>
      </c>
    </row>
    <row r="395" spans="1:3" x14ac:dyDescent="0.25">
      <c r="A395">
        <v>363</v>
      </c>
      <c r="B395">
        <v>18.052723453465536</v>
      </c>
      <c r="C395">
        <v>2.7472765465344651</v>
      </c>
    </row>
    <row r="396" spans="1:3" x14ac:dyDescent="0.25">
      <c r="A396">
        <v>364</v>
      </c>
      <c r="B396">
        <v>16.981748697800224</v>
      </c>
      <c r="C396">
        <v>-0.18174869780022362</v>
      </c>
    </row>
    <row r="397" spans="1:3" x14ac:dyDescent="0.25">
      <c r="A397">
        <v>365</v>
      </c>
      <c r="B397">
        <v>35.399873859152549</v>
      </c>
      <c r="C397">
        <v>-13.499873859152551</v>
      </c>
    </row>
    <row r="398" spans="1:3" x14ac:dyDescent="0.25">
      <c r="A398">
        <v>366</v>
      </c>
      <c r="B398">
        <v>12.909346427614317</v>
      </c>
      <c r="C398">
        <v>14.590653572385683</v>
      </c>
    </row>
    <row r="399" spans="1:3" x14ac:dyDescent="0.25">
      <c r="A399">
        <v>367</v>
      </c>
      <c r="B399">
        <v>14.45659390846493</v>
      </c>
      <c r="C399">
        <v>7.4434060915350688</v>
      </c>
    </row>
    <row r="400" spans="1:3" x14ac:dyDescent="0.25">
      <c r="A400">
        <v>368</v>
      </c>
      <c r="B400">
        <v>11.441357006861068</v>
      </c>
      <c r="C400">
        <v>11.658642993138933</v>
      </c>
    </row>
    <row r="401" spans="1:3" x14ac:dyDescent="0.25">
      <c r="A401">
        <v>369</v>
      </c>
      <c r="B401">
        <v>22.231957565077479</v>
      </c>
      <c r="C401">
        <v>27.768042434922521</v>
      </c>
    </row>
    <row r="402" spans="1:3" x14ac:dyDescent="0.25">
      <c r="A402">
        <v>370</v>
      </c>
      <c r="B402">
        <v>28.816239017347545</v>
      </c>
      <c r="C402">
        <v>21.183760982652455</v>
      </c>
    </row>
    <row r="403" spans="1:3" x14ac:dyDescent="0.25">
      <c r="A403">
        <v>371</v>
      </c>
      <c r="B403">
        <v>30.778485463199104</v>
      </c>
      <c r="C403">
        <v>19.221514536800896</v>
      </c>
    </row>
    <row r="404" spans="1:3" x14ac:dyDescent="0.25">
      <c r="A404">
        <v>372</v>
      </c>
      <c r="B404">
        <v>23.422203722385593</v>
      </c>
      <c r="C404">
        <v>26.577796277614407</v>
      </c>
    </row>
    <row r="405" spans="1:3" x14ac:dyDescent="0.25">
      <c r="A405">
        <v>373</v>
      </c>
      <c r="B405">
        <v>21.573425982342105</v>
      </c>
      <c r="C405">
        <v>28.426574017657895</v>
      </c>
    </row>
    <row r="406" spans="1:3" x14ac:dyDescent="0.25">
      <c r="A406">
        <v>374</v>
      </c>
      <c r="B406">
        <v>2.5073297613855203</v>
      </c>
      <c r="C406">
        <v>11.29267023861448</v>
      </c>
    </row>
    <row r="407" spans="1:3" x14ac:dyDescent="0.25">
      <c r="A407">
        <v>375</v>
      </c>
      <c r="B407">
        <v>-2.8479485439838541</v>
      </c>
      <c r="C407">
        <v>16.647948543983855</v>
      </c>
    </row>
    <row r="408" spans="1:3" x14ac:dyDescent="0.25">
      <c r="A408">
        <v>376</v>
      </c>
      <c r="B408">
        <v>25.071397137791656</v>
      </c>
      <c r="C408">
        <v>-10.071397137791656</v>
      </c>
    </row>
    <row r="409" spans="1:3" x14ac:dyDescent="0.25">
      <c r="A409">
        <v>377</v>
      </c>
      <c r="B409">
        <v>16.402180360373634</v>
      </c>
      <c r="C409">
        <v>-2.5021803603736341</v>
      </c>
    </row>
    <row r="410" spans="1:3" x14ac:dyDescent="0.25">
      <c r="A410">
        <v>378</v>
      </c>
      <c r="B410">
        <v>18.250659007673782</v>
      </c>
      <c r="C410">
        <v>-4.9506590076737815</v>
      </c>
    </row>
    <row r="411" spans="1:3" x14ac:dyDescent="0.25">
      <c r="A411">
        <v>379</v>
      </c>
      <c r="B411">
        <v>14.966325147650972</v>
      </c>
      <c r="C411">
        <v>-1.8663251476509721</v>
      </c>
    </row>
    <row r="412" spans="1:3" x14ac:dyDescent="0.25">
      <c r="A412">
        <v>380</v>
      </c>
      <c r="B412">
        <v>15.933489143393157</v>
      </c>
      <c r="C412">
        <v>-5.7334891433931574</v>
      </c>
    </row>
    <row r="413" spans="1:3" x14ac:dyDescent="0.25">
      <c r="A413">
        <v>381</v>
      </c>
      <c r="B413">
        <v>21.03457224468151</v>
      </c>
      <c r="C413">
        <v>-10.634572244681509</v>
      </c>
    </row>
    <row r="414" spans="1:3" x14ac:dyDescent="0.25">
      <c r="A414">
        <v>382</v>
      </c>
      <c r="B414">
        <v>17.456993808728935</v>
      </c>
      <c r="C414">
        <v>-6.5569938087289348</v>
      </c>
    </row>
    <row r="415" spans="1:3" x14ac:dyDescent="0.25">
      <c r="A415">
        <v>383</v>
      </c>
      <c r="B415">
        <v>11.600812120494146</v>
      </c>
      <c r="C415">
        <v>-0.30081212049414496</v>
      </c>
    </row>
    <row r="416" spans="1:3" x14ac:dyDescent="0.25">
      <c r="A416">
        <v>384</v>
      </c>
      <c r="B416">
        <v>11.009543355408736</v>
      </c>
      <c r="C416">
        <v>1.2904566445912646</v>
      </c>
    </row>
    <row r="417" spans="1:3" x14ac:dyDescent="0.25">
      <c r="A417">
        <v>385</v>
      </c>
      <c r="B417">
        <v>2.0472831052935412</v>
      </c>
      <c r="C417">
        <v>6.7527168947064595</v>
      </c>
    </row>
    <row r="418" spans="1:3" x14ac:dyDescent="0.25">
      <c r="A418">
        <v>386</v>
      </c>
      <c r="B418">
        <v>5.8816370956863047</v>
      </c>
      <c r="C418">
        <v>1.3183629043136955</v>
      </c>
    </row>
    <row r="419" spans="1:3" x14ac:dyDescent="0.25">
      <c r="A419">
        <v>387</v>
      </c>
      <c r="B419">
        <v>5.1194009139439842</v>
      </c>
      <c r="C419">
        <v>5.3805990860560158</v>
      </c>
    </row>
    <row r="420" spans="1:3" x14ac:dyDescent="0.25">
      <c r="A420">
        <v>388</v>
      </c>
      <c r="B420">
        <v>3.6265545671649022</v>
      </c>
      <c r="C420">
        <v>3.7734454328350981</v>
      </c>
    </row>
    <row r="421" spans="1:3" x14ac:dyDescent="0.25">
      <c r="A421">
        <v>389</v>
      </c>
      <c r="B421">
        <v>4.5615920818888931</v>
      </c>
      <c r="C421">
        <v>5.6384079181111062</v>
      </c>
    </row>
    <row r="422" spans="1:3" x14ac:dyDescent="0.25">
      <c r="A422">
        <v>390</v>
      </c>
      <c r="B422">
        <v>12.522156206810878</v>
      </c>
      <c r="C422">
        <v>-1.0221562068108785</v>
      </c>
    </row>
    <row r="423" spans="1:3" x14ac:dyDescent="0.25">
      <c r="A423">
        <v>391</v>
      </c>
      <c r="B423">
        <v>16.240928702306217</v>
      </c>
      <c r="C423">
        <v>-1.1409287023062173</v>
      </c>
    </row>
    <row r="424" spans="1:3" x14ac:dyDescent="0.25">
      <c r="A424">
        <v>392</v>
      </c>
      <c r="B424">
        <v>15.734633387228071</v>
      </c>
      <c r="C424">
        <v>7.4653666127719287</v>
      </c>
    </row>
    <row r="425" spans="1:3" x14ac:dyDescent="0.25">
      <c r="A425">
        <v>393</v>
      </c>
      <c r="B425">
        <v>7.8132577957162894</v>
      </c>
      <c r="C425">
        <v>1.8867422042837099</v>
      </c>
    </row>
    <row r="426" spans="1:3" x14ac:dyDescent="0.25">
      <c r="A426">
        <v>394</v>
      </c>
      <c r="B426">
        <v>18.876547540043525</v>
      </c>
      <c r="C426">
        <v>-5.0765475400435243</v>
      </c>
    </row>
    <row r="427" spans="1:3" x14ac:dyDescent="0.25">
      <c r="A427">
        <v>395</v>
      </c>
      <c r="B427">
        <v>17.010831227244726</v>
      </c>
      <c r="C427">
        <v>-4.3108312272447264</v>
      </c>
    </row>
    <row r="428" spans="1:3" x14ac:dyDescent="0.25">
      <c r="A428">
        <v>396</v>
      </c>
      <c r="B428">
        <v>19.282696882473818</v>
      </c>
      <c r="C428">
        <v>-6.1826968824738184</v>
      </c>
    </row>
    <row r="429" spans="1:3" x14ac:dyDescent="0.25">
      <c r="A429">
        <v>397</v>
      </c>
      <c r="B429">
        <v>17.53840355894117</v>
      </c>
      <c r="C429">
        <v>-5.0384035589411695</v>
      </c>
    </row>
    <row r="430" spans="1:3" x14ac:dyDescent="0.25">
      <c r="A430">
        <v>398</v>
      </c>
      <c r="B430">
        <v>14.636701355363186</v>
      </c>
      <c r="C430">
        <v>-6.1367013553631864</v>
      </c>
    </row>
    <row r="431" spans="1:3" x14ac:dyDescent="0.25">
      <c r="A431">
        <v>399</v>
      </c>
      <c r="B431">
        <v>6.7975157698575472</v>
      </c>
      <c r="C431">
        <v>-1.7975157698575472</v>
      </c>
    </row>
    <row r="432" spans="1:3" x14ac:dyDescent="0.25">
      <c r="A432">
        <v>400</v>
      </c>
      <c r="B432">
        <v>8.3197018273305616</v>
      </c>
      <c r="C432">
        <v>-2.0197018273305618</v>
      </c>
    </row>
    <row r="433" spans="1:3" x14ac:dyDescent="0.25">
      <c r="A433">
        <v>401</v>
      </c>
      <c r="B433">
        <v>11.448080439734689</v>
      </c>
      <c r="C433">
        <v>-5.8480804397346891</v>
      </c>
    </row>
    <row r="434" spans="1:3" x14ac:dyDescent="0.25">
      <c r="A434">
        <v>402</v>
      </c>
      <c r="B434">
        <v>16.670835195949238</v>
      </c>
      <c r="C434">
        <v>-9.4708351959492383</v>
      </c>
    </row>
    <row r="435" spans="1:3" x14ac:dyDescent="0.25">
      <c r="A435">
        <v>403</v>
      </c>
      <c r="B435">
        <v>17.286649808774303</v>
      </c>
      <c r="C435">
        <v>-5.1866498087743036</v>
      </c>
    </row>
    <row r="436" spans="1:3" x14ac:dyDescent="0.25">
      <c r="A436">
        <v>404</v>
      </c>
      <c r="B436">
        <v>12.902571249076827</v>
      </c>
      <c r="C436">
        <v>-4.602571249076826</v>
      </c>
    </row>
    <row r="437" spans="1:3" x14ac:dyDescent="0.25">
      <c r="A437">
        <v>405</v>
      </c>
      <c r="B437">
        <v>8.5546495080562437</v>
      </c>
      <c r="C437">
        <v>-5.464950805624369E-2</v>
      </c>
    </row>
    <row r="438" spans="1:3" x14ac:dyDescent="0.25">
      <c r="A438">
        <v>406</v>
      </c>
      <c r="B438">
        <v>12.335969309189329</v>
      </c>
      <c r="C438">
        <v>-7.3359693091893288</v>
      </c>
    </row>
    <row r="439" spans="1:3" x14ac:dyDescent="0.25">
      <c r="A439">
        <v>407</v>
      </c>
      <c r="B439">
        <v>6.2776219902709869</v>
      </c>
      <c r="C439">
        <v>5.6223780097290135</v>
      </c>
    </row>
    <row r="440" spans="1:3" x14ac:dyDescent="0.25">
      <c r="A440">
        <v>408</v>
      </c>
      <c r="B440">
        <v>18.949188648807013</v>
      </c>
      <c r="C440">
        <v>8.9508113511929857</v>
      </c>
    </row>
    <row r="441" spans="1:3" x14ac:dyDescent="0.25">
      <c r="A441">
        <v>409</v>
      </c>
      <c r="B441">
        <v>11.145431670944632</v>
      </c>
      <c r="C441">
        <v>6.0545683290553676</v>
      </c>
    </row>
    <row r="442" spans="1:3" x14ac:dyDescent="0.25">
      <c r="A442">
        <v>410</v>
      </c>
      <c r="B442">
        <v>20.420177475977503</v>
      </c>
      <c r="C442">
        <v>7.0798225240224966</v>
      </c>
    </row>
    <row r="443" spans="1:3" x14ac:dyDescent="0.25">
      <c r="A443">
        <v>411</v>
      </c>
      <c r="B443">
        <v>21.586060079224964</v>
      </c>
      <c r="C443">
        <v>-6.5860600792249642</v>
      </c>
    </row>
    <row r="444" spans="1:3" x14ac:dyDescent="0.25">
      <c r="A444">
        <v>412</v>
      </c>
      <c r="B444">
        <v>18.635121429525142</v>
      </c>
      <c r="C444">
        <v>-1.4351214295251431</v>
      </c>
    </row>
    <row r="445" spans="1:3" x14ac:dyDescent="0.25">
      <c r="A445">
        <v>413</v>
      </c>
      <c r="B445">
        <v>2.2620641709817342</v>
      </c>
      <c r="C445">
        <v>15.637935829018264</v>
      </c>
    </row>
    <row r="446" spans="1:3" x14ac:dyDescent="0.25">
      <c r="A446">
        <v>414</v>
      </c>
      <c r="B446">
        <v>12.931343778821791</v>
      </c>
      <c r="C446">
        <v>3.3686562211782096</v>
      </c>
    </row>
    <row r="447" spans="1:3" x14ac:dyDescent="0.25">
      <c r="A447">
        <v>415</v>
      </c>
      <c r="B447">
        <v>-0.49237221517938323</v>
      </c>
      <c r="C447">
        <v>7.4923722151793832</v>
      </c>
    </row>
    <row r="448" spans="1:3" x14ac:dyDescent="0.25">
      <c r="A448">
        <v>416</v>
      </c>
      <c r="B448">
        <v>12.280923105270656</v>
      </c>
      <c r="C448">
        <v>-5.0809231052706556</v>
      </c>
    </row>
    <row r="449" spans="1:3" x14ac:dyDescent="0.25">
      <c r="A449">
        <v>417</v>
      </c>
      <c r="B449">
        <v>15.431166573347879</v>
      </c>
      <c r="C449">
        <v>-7.9311665733478787</v>
      </c>
    </row>
    <row r="450" spans="1:3" x14ac:dyDescent="0.25">
      <c r="A450">
        <v>418</v>
      </c>
      <c r="B450">
        <v>8.7729340980681734</v>
      </c>
      <c r="C450">
        <v>1.627065901931827</v>
      </c>
    </row>
    <row r="451" spans="1:3" x14ac:dyDescent="0.25">
      <c r="A451">
        <v>419</v>
      </c>
      <c r="B451">
        <v>15.276245775650008</v>
      </c>
      <c r="C451">
        <v>-6.4762457756500069</v>
      </c>
    </row>
    <row r="452" spans="1:3" x14ac:dyDescent="0.25">
      <c r="A452">
        <v>420</v>
      </c>
      <c r="B452">
        <v>16.359530251439871</v>
      </c>
      <c r="C452">
        <v>-7.9595302514398707</v>
      </c>
    </row>
    <row r="453" spans="1:3" x14ac:dyDescent="0.25">
      <c r="A453">
        <v>421</v>
      </c>
      <c r="B453">
        <v>20.01362522377093</v>
      </c>
      <c r="C453">
        <v>-3.3136252237709307</v>
      </c>
    </row>
    <row r="454" spans="1:3" x14ac:dyDescent="0.25">
      <c r="A454">
        <v>422</v>
      </c>
      <c r="B454">
        <v>17.598158375854162</v>
      </c>
      <c r="C454">
        <v>-3.3981583758541625</v>
      </c>
    </row>
    <row r="455" spans="1:3" x14ac:dyDescent="0.25">
      <c r="A455">
        <v>423</v>
      </c>
      <c r="B455">
        <v>18.248497885983205</v>
      </c>
      <c r="C455">
        <v>2.5515021140167953</v>
      </c>
    </row>
    <row r="456" spans="1:3" x14ac:dyDescent="0.25">
      <c r="A456">
        <v>424</v>
      </c>
      <c r="B456">
        <v>14.253477615804281</v>
      </c>
      <c r="C456">
        <v>-0.85347761580428028</v>
      </c>
    </row>
    <row r="457" spans="1:3" x14ac:dyDescent="0.25">
      <c r="A457">
        <v>425</v>
      </c>
      <c r="B457">
        <v>15.774435376662087</v>
      </c>
      <c r="C457">
        <v>-4.0744353766620875</v>
      </c>
    </row>
    <row r="458" spans="1:3" x14ac:dyDescent="0.25">
      <c r="A458">
        <v>426</v>
      </c>
      <c r="B458">
        <v>12.384315585544233</v>
      </c>
      <c r="C458">
        <v>-4.0843155855442319</v>
      </c>
    </row>
    <row r="459" spans="1:3" x14ac:dyDescent="0.25">
      <c r="A459">
        <v>427</v>
      </c>
      <c r="B459">
        <v>17.339253439251571</v>
      </c>
      <c r="C459">
        <v>-7.1392534392515721</v>
      </c>
    </row>
    <row r="460" spans="1:3" x14ac:dyDescent="0.25">
      <c r="A460">
        <v>428</v>
      </c>
      <c r="B460">
        <v>19.101147296068127</v>
      </c>
      <c r="C460">
        <v>-8.2011472960681271</v>
      </c>
    </row>
    <row r="461" spans="1:3" x14ac:dyDescent="0.25">
      <c r="A461">
        <v>429</v>
      </c>
      <c r="B461">
        <v>14.778046455178357</v>
      </c>
      <c r="C461">
        <v>-3.778046455178357</v>
      </c>
    </row>
    <row r="462" spans="1:3" x14ac:dyDescent="0.25">
      <c r="A462">
        <v>430</v>
      </c>
      <c r="B462">
        <v>14.794886234046505</v>
      </c>
      <c r="C462">
        <v>-5.2948862340465048</v>
      </c>
    </row>
    <row r="463" spans="1:3" x14ac:dyDescent="0.25">
      <c r="A463">
        <v>431</v>
      </c>
      <c r="B463">
        <v>19.170279705733044</v>
      </c>
      <c r="C463">
        <v>-4.6702797057330443</v>
      </c>
    </row>
    <row r="464" spans="1:3" x14ac:dyDescent="0.25">
      <c r="A464">
        <v>432</v>
      </c>
      <c r="B464">
        <v>20.271377735286901</v>
      </c>
      <c r="C464">
        <v>-6.1713777352869013</v>
      </c>
    </row>
    <row r="465" spans="1:3" x14ac:dyDescent="0.25">
      <c r="A465">
        <v>433</v>
      </c>
      <c r="B465">
        <v>22.447153277464174</v>
      </c>
      <c r="C465">
        <v>-6.347153277464173</v>
      </c>
    </row>
    <row r="466" spans="1:3" x14ac:dyDescent="0.25">
      <c r="A466">
        <v>434</v>
      </c>
      <c r="B466">
        <v>18.969209645749338</v>
      </c>
      <c r="C466">
        <v>-4.6692096457493371</v>
      </c>
    </row>
    <row r="467" spans="1:3" x14ac:dyDescent="0.25">
      <c r="A467">
        <v>435</v>
      </c>
      <c r="B467">
        <v>18.941238053588066</v>
      </c>
      <c r="C467">
        <v>-7.2412380535880665</v>
      </c>
    </row>
    <row r="468" spans="1:3" x14ac:dyDescent="0.25">
      <c r="A468">
        <v>436</v>
      </c>
      <c r="B468">
        <v>15.381560635884819</v>
      </c>
      <c r="C468">
        <v>-1.9815606358848186</v>
      </c>
    </row>
    <row r="469" spans="1:3" x14ac:dyDescent="0.25">
      <c r="A469">
        <v>437</v>
      </c>
      <c r="B469">
        <v>18.235103521108954</v>
      </c>
      <c r="C469">
        <v>-8.6351035211089542</v>
      </c>
    </row>
    <row r="470" spans="1:3" x14ac:dyDescent="0.25">
      <c r="A470">
        <v>438</v>
      </c>
      <c r="B470">
        <v>11.90452101317722</v>
      </c>
      <c r="C470">
        <v>-3.2045210131772208</v>
      </c>
    </row>
    <row r="471" spans="1:3" x14ac:dyDescent="0.25">
      <c r="A471">
        <v>439</v>
      </c>
      <c r="B471">
        <v>6.1467112082988891</v>
      </c>
      <c r="C471">
        <v>2.2532887917011113</v>
      </c>
    </row>
    <row r="472" spans="1:3" x14ac:dyDescent="0.25">
      <c r="A472">
        <v>440</v>
      </c>
      <c r="B472">
        <v>11.61965216565314</v>
      </c>
      <c r="C472">
        <v>1.1803478343468612</v>
      </c>
    </row>
    <row r="473" spans="1:3" x14ac:dyDescent="0.25">
      <c r="A473">
        <v>441</v>
      </c>
      <c r="B473">
        <v>12.947870315532008</v>
      </c>
      <c r="C473">
        <v>-2.4478703155320076</v>
      </c>
    </row>
    <row r="474" spans="1:3" x14ac:dyDescent="0.25">
      <c r="A474">
        <v>442</v>
      </c>
      <c r="B474">
        <v>17.049113339338533</v>
      </c>
      <c r="C474">
        <v>5.0886660661468852E-2</v>
      </c>
    </row>
    <row r="475" spans="1:3" x14ac:dyDescent="0.25">
      <c r="A475">
        <v>443</v>
      </c>
      <c r="B475">
        <v>17.990485536329075</v>
      </c>
      <c r="C475">
        <v>0.40951446367092359</v>
      </c>
    </row>
    <row r="476" spans="1:3" x14ac:dyDescent="0.25">
      <c r="A476">
        <v>444</v>
      </c>
      <c r="B476">
        <v>17.754174266910105</v>
      </c>
      <c r="C476">
        <v>-2.3541742669101051</v>
      </c>
    </row>
    <row r="477" spans="1:3" x14ac:dyDescent="0.25">
      <c r="A477">
        <v>445</v>
      </c>
      <c r="B477">
        <v>12.334668551032809</v>
      </c>
      <c r="C477">
        <v>-1.5346685510328086</v>
      </c>
    </row>
    <row r="478" spans="1:3" x14ac:dyDescent="0.25">
      <c r="A478">
        <v>446</v>
      </c>
      <c r="B478">
        <v>14.225186643569023</v>
      </c>
      <c r="C478">
        <v>-2.4251866435690221</v>
      </c>
    </row>
    <row r="479" spans="1:3" x14ac:dyDescent="0.25">
      <c r="A479">
        <v>447</v>
      </c>
      <c r="B479">
        <v>17.987830540764094</v>
      </c>
      <c r="C479">
        <v>-3.0878305407640934</v>
      </c>
    </row>
    <row r="480" spans="1:3" x14ac:dyDescent="0.25">
      <c r="A480">
        <v>448</v>
      </c>
      <c r="B480">
        <v>18.282858800795037</v>
      </c>
      <c r="C480">
        <v>-5.6828588007950369</v>
      </c>
    </row>
    <row r="481" spans="1:3" x14ac:dyDescent="0.25">
      <c r="A481">
        <v>449</v>
      </c>
      <c r="B481">
        <v>17.408344047084253</v>
      </c>
      <c r="C481">
        <v>-3.3083440470842529</v>
      </c>
    </row>
    <row r="482" spans="1:3" x14ac:dyDescent="0.25">
      <c r="A482">
        <v>450</v>
      </c>
      <c r="B482">
        <v>17.438981685883324</v>
      </c>
      <c r="C482">
        <v>-4.4389816858833235</v>
      </c>
    </row>
    <row r="483" spans="1:3" x14ac:dyDescent="0.25">
      <c r="A483">
        <v>451</v>
      </c>
      <c r="B483">
        <v>19.60806710608118</v>
      </c>
      <c r="C483">
        <v>-6.2080671060811792</v>
      </c>
    </row>
    <row r="484" spans="1:3" x14ac:dyDescent="0.25">
      <c r="A484">
        <v>452</v>
      </c>
      <c r="B484">
        <v>19.558652599884635</v>
      </c>
      <c r="C484">
        <v>-4.3586525998846355</v>
      </c>
    </row>
    <row r="485" spans="1:3" x14ac:dyDescent="0.25">
      <c r="A485">
        <v>453</v>
      </c>
      <c r="B485">
        <v>18.228562274239291</v>
      </c>
      <c r="C485">
        <v>-2.1285622742392896</v>
      </c>
    </row>
    <row r="486" spans="1:3" x14ac:dyDescent="0.25">
      <c r="A486">
        <v>454</v>
      </c>
      <c r="B486">
        <v>23.105146153192191</v>
      </c>
      <c r="C486">
        <v>-5.3051461531921902</v>
      </c>
    </row>
    <row r="487" spans="1:3" x14ac:dyDescent="0.25">
      <c r="A487">
        <v>455</v>
      </c>
      <c r="B487">
        <v>18.934744957925282</v>
      </c>
      <c r="C487">
        <v>-4.0347449579252821</v>
      </c>
    </row>
    <row r="488" spans="1:3" x14ac:dyDescent="0.25">
      <c r="A488">
        <v>456</v>
      </c>
      <c r="B488">
        <v>18.440903089538562</v>
      </c>
      <c r="C488">
        <v>-4.3409030895385623</v>
      </c>
    </row>
    <row r="489" spans="1:3" x14ac:dyDescent="0.25">
      <c r="A489">
        <v>457</v>
      </c>
      <c r="B489">
        <v>15.706943528132527</v>
      </c>
      <c r="C489">
        <v>-3.0069435281325276</v>
      </c>
    </row>
    <row r="490" spans="1:3" x14ac:dyDescent="0.25">
      <c r="A490">
        <v>458</v>
      </c>
      <c r="B490">
        <v>16.150824280629443</v>
      </c>
      <c r="C490">
        <v>-2.6508242806294433</v>
      </c>
    </row>
    <row r="491" spans="1:3" x14ac:dyDescent="0.25">
      <c r="A491">
        <v>459</v>
      </c>
      <c r="B491">
        <v>18.30758776384279</v>
      </c>
      <c r="C491">
        <v>-3.4075877638427894</v>
      </c>
    </row>
    <row r="492" spans="1:3" x14ac:dyDescent="0.25">
      <c r="A492">
        <v>460</v>
      </c>
      <c r="B492">
        <v>18.581126895239514</v>
      </c>
      <c r="C492">
        <v>1.4188731047604861</v>
      </c>
    </row>
    <row r="493" spans="1:3" x14ac:dyDescent="0.25">
      <c r="A493">
        <v>461</v>
      </c>
      <c r="B493">
        <v>19.97012233259683</v>
      </c>
      <c r="C493">
        <v>-3.5701223325968314</v>
      </c>
    </row>
    <row r="494" spans="1:3" x14ac:dyDescent="0.25">
      <c r="A494">
        <v>462</v>
      </c>
      <c r="B494">
        <v>19.893600739435634</v>
      </c>
      <c r="C494">
        <v>-2.1936007394356345</v>
      </c>
    </row>
    <row r="495" spans="1:3" x14ac:dyDescent="0.25">
      <c r="A495">
        <v>463</v>
      </c>
      <c r="B495">
        <v>19.723903849735791</v>
      </c>
      <c r="C495">
        <v>-0.22390384973579103</v>
      </c>
    </row>
    <row r="496" spans="1:3" x14ac:dyDescent="0.25">
      <c r="A496">
        <v>464</v>
      </c>
      <c r="B496">
        <v>22.994912936749646</v>
      </c>
      <c r="C496">
        <v>-2.7949129367496468</v>
      </c>
    </row>
    <row r="497" spans="1:3" x14ac:dyDescent="0.25">
      <c r="A497">
        <v>465</v>
      </c>
      <c r="B497">
        <v>19.754676531939481</v>
      </c>
      <c r="C497">
        <v>1.6453234680605178</v>
      </c>
    </row>
    <row r="498" spans="1:3" x14ac:dyDescent="0.25">
      <c r="A498">
        <v>466</v>
      </c>
      <c r="B498">
        <v>16.952541002363635</v>
      </c>
      <c r="C498">
        <v>2.9474589976363639</v>
      </c>
    </row>
    <row r="499" spans="1:3" x14ac:dyDescent="0.25">
      <c r="A499">
        <v>467</v>
      </c>
      <c r="B499">
        <v>17.249030983888161</v>
      </c>
      <c r="C499">
        <v>1.7509690161118385</v>
      </c>
    </row>
    <row r="500" spans="1:3" x14ac:dyDescent="0.25">
      <c r="A500">
        <v>468</v>
      </c>
      <c r="B500">
        <v>15.982714213552144</v>
      </c>
      <c r="C500">
        <v>3.1172857864478569</v>
      </c>
    </row>
    <row r="501" spans="1:3" x14ac:dyDescent="0.25">
      <c r="A501">
        <v>469</v>
      </c>
      <c r="B501">
        <v>16.79313827095244</v>
      </c>
      <c r="C501">
        <v>2.3068617290475615</v>
      </c>
    </row>
    <row r="502" spans="1:3" x14ac:dyDescent="0.25">
      <c r="A502">
        <v>470</v>
      </c>
      <c r="B502">
        <v>17.353844210232015</v>
      </c>
      <c r="C502">
        <v>2.746155789767986</v>
      </c>
    </row>
    <row r="503" spans="1:3" x14ac:dyDescent="0.25">
      <c r="A503">
        <v>471</v>
      </c>
      <c r="B503">
        <v>19.371059543899598</v>
      </c>
      <c r="C503">
        <v>0.52894045610040052</v>
      </c>
    </row>
    <row r="504" spans="1:3" x14ac:dyDescent="0.25">
      <c r="A504">
        <v>472</v>
      </c>
      <c r="B504">
        <v>22.263462023628286</v>
      </c>
      <c r="C504">
        <v>-2.6634620236282842</v>
      </c>
    </row>
    <row r="505" spans="1:3" x14ac:dyDescent="0.25">
      <c r="A505">
        <v>473</v>
      </c>
      <c r="B505">
        <v>20.990248874080578</v>
      </c>
      <c r="C505">
        <v>2.2097511259194214</v>
      </c>
    </row>
    <row r="506" spans="1:3" x14ac:dyDescent="0.25">
      <c r="A506">
        <v>474</v>
      </c>
      <c r="B506">
        <v>24.312625404742345</v>
      </c>
      <c r="C506">
        <v>5.4873745952576556</v>
      </c>
    </row>
    <row r="507" spans="1:3" x14ac:dyDescent="0.25">
      <c r="A507">
        <v>475</v>
      </c>
      <c r="B507">
        <v>15.417654617122176</v>
      </c>
      <c r="C507">
        <v>-1.6176546171221755</v>
      </c>
    </row>
    <row r="508" spans="1:3" x14ac:dyDescent="0.25">
      <c r="A508">
        <v>476</v>
      </c>
      <c r="B508">
        <v>14.670580681120278</v>
      </c>
      <c r="C508">
        <v>-1.370580681120277</v>
      </c>
    </row>
    <row r="509" spans="1:3" x14ac:dyDescent="0.25">
      <c r="A509">
        <v>477</v>
      </c>
      <c r="B509">
        <v>18.924375395998194</v>
      </c>
      <c r="C509">
        <v>-2.2243753959981944</v>
      </c>
    </row>
    <row r="510" spans="1:3" x14ac:dyDescent="0.25">
      <c r="A510">
        <v>478</v>
      </c>
      <c r="B510">
        <v>10.347271241415257</v>
      </c>
      <c r="C510">
        <v>1.6527287585847432</v>
      </c>
    </row>
    <row r="511" spans="1:3" x14ac:dyDescent="0.25">
      <c r="A511">
        <v>479</v>
      </c>
      <c r="B511">
        <v>18.212019557505016</v>
      </c>
      <c r="C511">
        <v>-3.6120195575050165</v>
      </c>
    </row>
    <row r="512" spans="1:3" x14ac:dyDescent="0.25">
      <c r="A512">
        <v>480</v>
      </c>
      <c r="B512">
        <v>21.230583528308038</v>
      </c>
      <c r="C512">
        <v>0.16941647169196017</v>
      </c>
    </row>
    <row r="513" spans="1:3" x14ac:dyDescent="0.25">
      <c r="A513">
        <v>481</v>
      </c>
      <c r="B513">
        <v>22.534628488454153</v>
      </c>
      <c r="C513">
        <v>0.46537151154584677</v>
      </c>
    </row>
    <row r="514" spans="1:3" x14ac:dyDescent="0.25">
      <c r="A514">
        <v>482</v>
      </c>
      <c r="B514">
        <v>26.952416646441844</v>
      </c>
      <c r="C514">
        <v>-3.2524166464418443</v>
      </c>
    </row>
    <row r="515" spans="1:3" x14ac:dyDescent="0.25">
      <c r="A515">
        <v>483</v>
      </c>
      <c r="B515">
        <v>28.63953624415748</v>
      </c>
      <c r="C515">
        <v>-3.6395362441574797</v>
      </c>
    </row>
    <row r="516" spans="1:3" x14ac:dyDescent="0.25">
      <c r="A516">
        <v>484</v>
      </c>
      <c r="B516">
        <v>20.068294092761171</v>
      </c>
      <c r="C516">
        <v>1.7317059072388297</v>
      </c>
    </row>
    <row r="517" spans="1:3" x14ac:dyDescent="0.25">
      <c r="A517">
        <v>485</v>
      </c>
      <c r="B517">
        <v>18.54787490137781</v>
      </c>
      <c r="C517">
        <v>2.0521250986221915</v>
      </c>
    </row>
    <row r="518" spans="1:3" x14ac:dyDescent="0.25">
      <c r="A518">
        <v>486</v>
      </c>
      <c r="B518">
        <v>22.270368701202386</v>
      </c>
      <c r="C518">
        <v>-1.070368701202387</v>
      </c>
    </row>
    <row r="519" spans="1:3" x14ac:dyDescent="0.25">
      <c r="A519">
        <v>487</v>
      </c>
      <c r="B519">
        <v>19.609201619495455</v>
      </c>
      <c r="C519">
        <v>-0.50920161949545317</v>
      </c>
    </row>
    <row r="520" spans="1:3" x14ac:dyDescent="0.25">
      <c r="A520">
        <v>488</v>
      </c>
      <c r="B520">
        <v>19.95687329875765</v>
      </c>
      <c r="C520">
        <v>0.64312670124235183</v>
      </c>
    </row>
    <row r="521" spans="1:3" x14ac:dyDescent="0.25">
      <c r="A521">
        <v>489</v>
      </c>
      <c r="B521">
        <v>10.437402776037422</v>
      </c>
      <c r="C521">
        <v>4.7625972239625778</v>
      </c>
    </row>
    <row r="522" spans="1:3" x14ac:dyDescent="0.25">
      <c r="A522">
        <v>490</v>
      </c>
      <c r="B522">
        <v>7.3190522730493548</v>
      </c>
      <c r="C522">
        <v>-0.3190522730493548</v>
      </c>
    </row>
    <row r="523" spans="1:3" x14ac:dyDescent="0.25">
      <c r="A523">
        <v>491</v>
      </c>
      <c r="B523">
        <v>2.3909318754229893</v>
      </c>
      <c r="C523">
        <v>5.7090681245770103</v>
      </c>
    </row>
    <row r="524" spans="1:3" x14ac:dyDescent="0.25">
      <c r="A524">
        <v>492</v>
      </c>
      <c r="B524">
        <v>12.873542477752856</v>
      </c>
      <c r="C524">
        <v>0.72645752224714322</v>
      </c>
    </row>
    <row r="525" spans="1:3" x14ac:dyDescent="0.25">
      <c r="A525">
        <v>493</v>
      </c>
      <c r="B525">
        <v>15.369706569655268</v>
      </c>
      <c r="C525">
        <v>4.7302934303447337</v>
      </c>
    </row>
    <row r="526" spans="1:3" x14ac:dyDescent="0.25">
      <c r="A526">
        <v>494</v>
      </c>
      <c r="B526">
        <v>18.262963707478079</v>
      </c>
      <c r="C526">
        <v>3.5370362925219219</v>
      </c>
    </row>
    <row r="527" spans="1:3" x14ac:dyDescent="0.25">
      <c r="A527">
        <v>495</v>
      </c>
      <c r="B527">
        <v>17.586450163356449</v>
      </c>
      <c r="C527">
        <v>6.9135498366435506</v>
      </c>
    </row>
    <row r="528" spans="1:3" x14ac:dyDescent="0.25">
      <c r="A528">
        <v>496</v>
      </c>
      <c r="B528">
        <v>13.833051948062741</v>
      </c>
      <c r="C528">
        <v>9.2669480519372609</v>
      </c>
    </row>
    <row r="529" spans="1:3" x14ac:dyDescent="0.25">
      <c r="A529">
        <v>497</v>
      </c>
      <c r="B529">
        <v>11.958034409855033</v>
      </c>
      <c r="C529">
        <v>7.7419655901449662</v>
      </c>
    </row>
    <row r="530" spans="1:3" x14ac:dyDescent="0.25">
      <c r="A530">
        <v>498</v>
      </c>
      <c r="B530">
        <v>17.925045328491638</v>
      </c>
      <c r="C530">
        <v>0.37495467150836248</v>
      </c>
    </row>
    <row r="531" spans="1:3" x14ac:dyDescent="0.25">
      <c r="A531">
        <v>499</v>
      </c>
      <c r="B531">
        <v>19.121267376920915</v>
      </c>
      <c r="C531">
        <v>2.0787326230790839</v>
      </c>
    </row>
    <row r="532" spans="1:3" x14ac:dyDescent="0.25">
      <c r="A532">
        <v>500</v>
      </c>
      <c r="B532">
        <v>16.163379985690103</v>
      </c>
      <c r="C532">
        <v>1.3366200143098972</v>
      </c>
    </row>
    <row r="533" spans="1:3" x14ac:dyDescent="0.25">
      <c r="A533">
        <v>501</v>
      </c>
      <c r="B533">
        <v>18.751377161241301</v>
      </c>
      <c r="C533">
        <v>-1.9513771612413002</v>
      </c>
    </row>
    <row r="534" spans="1:3" x14ac:dyDescent="0.25">
      <c r="A534">
        <v>502</v>
      </c>
      <c r="B534">
        <v>22.499762443797358</v>
      </c>
      <c r="C534">
        <v>-9.9762443797359879E-2</v>
      </c>
    </row>
    <row r="535" spans="1:3" x14ac:dyDescent="0.25">
      <c r="A535">
        <v>503</v>
      </c>
      <c r="B535">
        <v>20.957683170658747</v>
      </c>
      <c r="C535">
        <v>-0.35768317065874555</v>
      </c>
    </row>
    <row r="536" spans="1:3" x14ac:dyDescent="0.25">
      <c r="A536">
        <v>504</v>
      </c>
      <c r="B536">
        <v>27.470225389108045</v>
      </c>
      <c r="C536">
        <v>-3.570225389108046</v>
      </c>
    </row>
    <row r="537" spans="1:3" x14ac:dyDescent="0.25">
      <c r="A537">
        <v>505</v>
      </c>
      <c r="B537">
        <v>26.035923667002354</v>
      </c>
      <c r="C537">
        <v>-4.0359236670023542</v>
      </c>
    </row>
    <row r="538" spans="1:3" ht="15.75" thickBot="1" x14ac:dyDescent="0.3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92CE-CB55-42D7-8FB2-7F4F9DC564FD}">
  <dimension ref="A1:AC539"/>
  <sheetViews>
    <sheetView tabSelected="1" zoomScale="88" workbookViewId="0">
      <selection activeCell="S22" sqref="S22"/>
    </sheetView>
  </sheetViews>
  <sheetFormatPr defaultRowHeight="15" x14ac:dyDescent="0.25"/>
  <cols>
    <col min="1" max="1" width="18" customWidth="1"/>
    <col min="2" max="2" width="19" customWidth="1"/>
    <col min="3" max="3" width="16.7109375" customWidth="1"/>
    <col min="4" max="4" width="9.28515625" bestFit="1" customWidth="1"/>
    <col min="5" max="5" width="15" bestFit="1" customWidth="1"/>
    <col min="6" max="6" width="14" customWidth="1"/>
    <col min="7" max="7" width="18.42578125" customWidth="1"/>
    <col min="8" max="8" width="17.5703125" customWidth="1"/>
    <col min="9" max="9" width="14.28515625" customWidth="1"/>
    <col min="10" max="10" width="16.7109375" customWidth="1"/>
    <col min="11" max="12" width="9.28515625" bestFit="1" customWidth="1"/>
  </cols>
  <sheetData>
    <row r="1" spans="1:29" ht="21" x14ac:dyDescent="0.35">
      <c r="A1" t="s">
        <v>28</v>
      </c>
      <c r="J1" s="40"/>
      <c r="K1" s="40"/>
      <c r="L1" s="40"/>
      <c r="M1" s="40"/>
      <c r="N1" s="40"/>
      <c r="O1" s="40"/>
    </row>
    <row r="2" spans="1:29" ht="21.75" thickBot="1" x14ac:dyDescent="0.4">
      <c r="A2" t="s">
        <v>186</v>
      </c>
      <c r="J2" s="40"/>
      <c r="K2" s="41" t="s">
        <v>156</v>
      </c>
      <c r="L2" s="41"/>
      <c r="M2" s="41"/>
      <c r="N2" s="41"/>
      <c r="O2" s="42"/>
      <c r="P2" s="23"/>
      <c r="Q2" s="23"/>
    </row>
    <row r="3" spans="1:29" ht="18.75" x14ac:dyDescent="0.3">
      <c r="A3" s="46" t="s">
        <v>29</v>
      </c>
      <c r="B3" s="46"/>
      <c r="K3" s="34" t="s">
        <v>91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4" spans="1:29" ht="18.75" x14ac:dyDescent="0.3">
      <c r="A4" t="s">
        <v>30</v>
      </c>
      <c r="B4">
        <v>0.83283577344273507</v>
      </c>
      <c r="K4" s="34" t="s">
        <v>92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 spans="1:29" ht="18.75" x14ac:dyDescent="0.3">
      <c r="A5" t="s">
        <v>31</v>
      </c>
      <c r="B5">
        <v>0.69361542552595867</v>
      </c>
      <c r="K5" s="34" t="s">
        <v>93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 spans="1:29" ht="18.75" x14ac:dyDescent="0.3">
      <c r="A6" t="s">
        <v>32</v>
      </c>
      <c r="B6" s="52">
        <v>0.68868368187245299</v>
      </c>
      <c r="K6" s="34" t="s">
        <v>94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18.75" x14ac:dyDescent="0.3">
      <c r="A7" t="s">
        <v>11</v>
      </c>
      <c r="B7">
        <v>5.1315911130747045</v>
      </c>
      <c r="K7" s="34" t="s">
        <v>97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19.5" thickBot="1" x14ac:dyDescent="0.35">
      <c r="A8" s="3" t="s">
        <v>33</v>
      </c>
      <c r="B8" s="3">
        <v>506</v>
      </c>
      <c r="K8" s="34" t="s">
        <v>95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18.75" x14ac:dyDescent="0.3">
      <c r="K9" s="34" t="s">
        <v>96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 ht="19.5" thickBot="1" x14ac:dyDescent="0.35">
      <c r="A10" t="s">
        <v>34</v>
      </c>
      <c r="K10" s="34" t="s">
        <v>116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 ht="18.75" x14ac:dyDescent="0.3">
      <c r="A11" s="4"/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  <c r="K11" s="34" t="s">
        <v>117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 ht="18.75" x14ac:dyDescent="0.3">
      <c r="A12" t="s">
        <v>35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K12" s="34" t="s">
        <v>118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 ht="18.75" x14ac:dyDescent="0.3">
      <c r="A13" t="s">
        <v>36</v>
      </c>
      <c r="B13">
        <v>497</v>
      </c>
      <c r="C13">
        <v>13087.61399383828</v>
      </c>
      <c r="D13">
        <v>26.333227351787283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 ht="19.5" thickBot="1" x14ac:dyDescent="0.35">
      <c r="A14" s="3" t="s">
        <v>37</v>
      </c>
      <c r="B14" s="3">
        <v>505</v>
      </c>
      <c r="C14" s="3">
        <v>42716.295415019791</v>
      </c>
      <c r="D14" s="3"/>
      <c r="E14" s="3"/>
      <c r="F14" s="3"/>
      <c r="K14" s="22"/>
      <c r="L14" s="38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 ht="16.5" thickBot="1" x14ac:dyDescent="0.3">
      <c r="A15" t="s">
        <v>187</v>
      </c>
      <c r="K15" s="22"/>
      <c r="L15" s="38"/>
    </row>
    <row r="16" spans="1:29" ht="18.75" x14ac:dyDescent="0.3">
      <c r="A16" s="4"/>
      <c r="B16" s="49" t="s">
        <v>44</v>
      </c>
      <c r="C16" s="49" t="s">
        <v>11</v>
      </c>
      <c r="D16" s="49" t="s">
        <v>45</v>
      </c>
      <c r="E16" s="49" t="s">
        <v>46</v>
      </c>
      <c r="F16" s="49" t="s">
        <v>47</v>
      </c>
      <c r="G16" s="49" t="s">
        <v>48</v>
      </c>
      <c r="H16" s="49" t="s">
        <v>49</v>
      </c>
      <c r="I16" s="49" t="s">
        <v>50</v>
      </c>
    </row>
    <row r="17" spans="1:25" ht="18.75" x14ac:dyDescent="0.3">
      <c r="A17" s="50" t="s">
        <v>38</v>
      </c>
      <c r="B17">
        <v>29.428473493945788</v>
      </c>
      <c r="C17">
        <v>4.8047286243169038</v>
      </c>
      <c r="D17">
        <v>6.1248981565800049</v>
      </c>
      <c r="E17" s="52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25" ht="18.75" x14ac:dyDescent="0.3">
      <c r="A18" s="50" t="s">
        <v>0</v>
      </c>
      <c r="B18">
        <v>3.2934960428630297E-2</v>
      </c>
      <c r="C18">
        <v>1.3087054966333991E-2</v>
      </c>
      <c r="D18">
        <v>2.5166059524739812</v>
      </c>
      <c r="E18" s="52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25" ht="18.75" x14ac:dyDescent="0.3">
      <c r="A19" s="50" t="s">
        <v>1</v>
      </c>
      <c r="B19">
        <v>0.13071000668218175</v>
      </c>
      <c r="C19">
        <v>6.3077822553176593E-2</v>
      </c>
      <c r="D19">
        <v>2.0722022636718171</v>
      </c>
      <c r="E19" s="52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J19" s="34"/>
      <c r="K19" s="39" t="s">
        <v>111</v>
      </c>
      <c r="L19" s="37"/>
      <c r="M19" s="37"/>
    </row>
    <row r="20" spans="1:25" ht="18.75" x14ac:dyDescent="0.3">
      <c r="A20" s="50" t="s">
        <v>2</v>
      </c>
      <c r="B20">
        <v>-10.272705081509379</v>
      </c>
      <c r="C20">
        <v>3.8908492221425823</v>
      </c>
      <c r="D20">
        <v>-2.6402218371886654</v>
      </c>
      <c r="E20" s="52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K20" s="34" t="s">
        <v>99</v>
      </c>
      <c r="L20" s="34"/>
      <c r="M20" s="34"/>
      <c r="N20" s="34"/>
      <c r="O20" s="34"/>
      <c r="P20" s="34"/>
      <c r="R20" s="22" t="s">
        <v>105</v>
      </c>
      <c r="S20" s="62">
        <v>0.22572999999999999</v>
      </c>
      <c r="T20" s="34"/>
    </row>
    <row r="21" spans="1:25" ht="18.75" x14ac:dyDescent="0.3">
      <c r="A21" s="50" t="s">
        <v>7</v>
      </c>
      <c r="B21">
        <v>0.26150642300181948</v>
      </c>
      <c r="C21">
        <v>6.7901840853028084E-2</v>
      </c>
      <c r="D21">
        <v>3.8512420240247081</v>
      </c>
      <c r="E21" s="52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  <c r="K21" s="34" t="s">
        <v>157</v>
      </c>
      <c r="L21" s="34"/>
      <c r="M21" s="34"/>
      <c r="N21" s="34"/>
      <c r="O21" s="34"/>
      <c r="P21" s="34"/>
      <c r="R21" s="22" t="s">
        <v>106</v>
      </c>
      <c r="S21" s="62">
        <f>0.18479</f>
        <v>0.18479000000000001</v>
      </c>
    </row>
    <row r="22" spans="1:25" ht="18.75" x14ac:dyDescent="0.3">
      <c r="A22" s="50" t="s">
        <v>3</v>
      </c>
      <c r="B22">
        <v>-1.4452345036481897E-2</v>
      </c>
      <c r="C22">
        <v>3.9018774717523206E-3</v>
      </c>
      <c r="D22">
        <v>-3.7039464055726476</v>
      </c>
      <c r="E22" s="5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  <c r="K22" s="34" t="s">
        <v>158</v>
      </c>
      <c r="L22" s="34"/>
      <c r="M22" s="34"/>
      <c r="N22" s="34"/>
      <c r="O22" s="34"/>
      <c r="P22" s="34"/>
    </row>
    <row r="23" spans="1:25" ht="18.75" x14ac:dyDescent="0.3">
      <c r="A23" s="50" t="s">
        <v>4</v>
      </c>
      <c r="B23">
        <v>-1.071702472694493</v>
      </c>
      <c r="C23">
        <v>0.13345352921377152</v>
      </c>
      <c r="D23">
        <v>-8.0305292711876852</v>
      </c>
      <c r="E23" s="52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K23" s="34"/>
      <c r="L23" s="34"/>
      <c r="M23" s="34"/>
      <c r="N23" s="34"/>
      <c r="O23" s="34"/>
      <c r="P23" s="34"/>
    </row>
    <row r="24" spans="1:25" ht="18.75" x14ac:dyDescent="0.3">
      <c r="A24" s="50" t="s">
        <v>8</v>
      </c>
      <c r="B24">
        <v>4.1254689590847393</v>
      </c>
      <c r="C24">
        <v>0.44248544039972248</v>
      </c>
      <c r="D24">
        <v>9.3234004611721613</v>
      </c>
      <c r="E24" s="52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34"/>
      <c r="L24" s="34"/>
      <c r="M24" s="34"/>
      <c r="N24" s="34"/>
      <c r="O24" s="34"/>
      <c r="P24" s="34"/>
    </row>
    <row r="25" spans="1:25" ht="19.5" thickBot="1" x14ac:dyDescent="0.35">
      <c r="A25" s="51" t="s">
        <v>5</v>
      </c>
      <c r="B25" s="3">
        <v>-0.60515928203540559</v>
      </c>
      <c r="C25" s="3">
        <v>5.298010014826459E-2</v>
      </c>
      <c r="D25" s="3">
        <v>-11.422388412665697</v>
      </c>
      <c r="E25" s="5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  <c r="K25" s="39" t="s">
        <v>112</v>
      </c>
      <c r="L25" s="39"/>
      <c r="M25" s="23"/>
    </row>
    <row r="26" spans="1:25" ht="18.75" x14ac:dyDescent="0.3">
      <c r="K26" s="34" t="s">
        <v>176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</row>
    <row r="27" spans="1:25" ht="18.75" x14ac:dyDescent="0.3">
      <c r="K27" s="34" t="s">
        <v>114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5" ht="18.75" x14ac:dyDescent="0.3">
      <c r="K28" s="34" t="s">
        <v>155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5" ht="19.5" thickBot="1" x14ac:dyDescent="0.35">
      <c r="A29" t="s">
        <v>51</v>
      </c>
      <c r="K29" s="34" t="s">
        <v>115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Y29" t="s">
        <v>193</v>
      </c>
    </row>
    <row r="30" spans="1:25" ht="16.5" thickBot="1" x14ac:dyDescent="0.3">
      <c r="E30" s="22" t="s">
        <v>105</v>
      </c>
      <c r="G30" s="4"/>
      <c r="H30" s="4"/>
      <c r="I30" s="22" t="s">
        <v>106</v>
      </c>
    </row>
    <row r="31" spans="1:25" ht="18.75" x14ac:dyDescent="0.3">
      <c r="A31" s="4" t="s">
        <v>52</v>
      </c>
      <c r="B31" s="4" t="s">
        <v>53</v>
      </c>
      <c r="C31" s="4" t="s">
        <v>54</v>
      </c>
      <c r="D31" s="25" t="s">
        <v>100</v>
      </c>
      <c r="E31" s="54" t="s">
        <v>101</v>
      </c>
      <c r="F31" s="55" t="s">
        <v>102</v>
      </c>
      <c r="G31" s="54" t="s">
        <v>104</v>
      </c>
      <c r="H31" s="56" t="s">
        <v>54</v>
      </c>
      <c r="I31" s="57" t="s">
        <v>9</v>
      </c>
      <c r="J31" s="54" t="s">
        <v>107</v>
      </c>
      <c r="K31" s="54" t="s">
        <v>108</v>
      </c>
      <c r="L31" s="54" t="s">
        <v>109</v>
      </c>
    </row>
    <row r="32" spans="1:25" x14ac:dyDescent="0.25">
      <c r="A32">
        <v>1</v>
      </c>
      <c r="B32">
        <v>30.048887336899554</v>
      </c>
      <c r="C32">
        <v>-6.0488873368995542</v>
      </c>
      <c r="D32">
        <f>C32^2</f>
        <v>36.589038014503778</v>
      </c>
      <c r="E32" s="52">
        <f>AVERAGE(D32:D537)</f>
        <v>25.864849790194221</v>
      </c>
      <c r="F32" s="52">
        <f>SQRT(E32)</f>
        <v>5.0857496782867928</v>
      </c>
      <c r="G32" s="52">
        <f>F32/22.53</f>
        <v>0.22573234257819763</v>
      </c>
      <c r="H32">
        <v>-6.0488873368995542</v>
      </c>
      <c r="I32" s="1">
        <v>24</v>
      </c>
      <c r="J32">
        <f>C32/I32</f>
        <v>-0.25203697237081474</v>
      </c>
      <c r="K32">
        <f>ABS(J32)</f>
        <v>0.25203697237081474</v>
      </c>
      <c r="L32" s="52">
        <f>AVERAGE(K32:K537)</f>
        <v>0.1847873844197282</v>
      </c>
    </row>
    <row r="33" spans="1:11" x14ac:dyDescent="0.25">
      <c r="A33">
        <v>2</v>
      </c>
      <c r="B33">
        <v>27.040984617472393</v>
      </c>
      <c r="C33">
        <v>-5.4409846174723917</v>
      </c>
      <c r="D33">
        <f t="shared" ref="D33:D96" si="0">C33^2</f>
        <v>29.604313607571189</v>
      </c>
      <c r="H33">
        <v>-5.4409846174723917</v>
      </c>
      <c r="I33" s="1">
        <v>21.6</v>
      </c>
      <c r="J33">
        <f t="shared" ref="J33:J96" si="1">C33/I33</f>
        <v>-0.2518974359940922</v>
      </c>
      <c r="K33">
        <f t="shared" ref="K33:K96" si="2">ABS(J33)</f>
        <v>0.2518974359940922</v>
      </c>
    </row>
    <row r="34" spans="1:11" x14ac:dyDescent="0.25">
      <c r="A34">
        <v>3</v>
      </c>
      <c r="B34">
        <v>32.698964537784434</v>
      </c>
      <c r="C34">
        <v>2.0010354622155688</v>
      </c>
      <c r="D34">
        <f t="shared" si="0"/>
        <v>4.0041429210442754</v>
      </c>
      <c r="H34">
        <v>2.0010354622155688</v>
      </c>
      <c r="I34" s="1">
        <v>34.700000000000003</v>
      </c>
      <c r="J34">
        <f t="shared" si="1"/>
        <v>5.7666728017739734E-2</v>
      </c>
      <c r="K34">
        <f t="shared" si="2"/>
        <v>5.7666728017739734E-2</v>
      </c>
    </row>
    <row r="35" spans="1:11" x14ac:dyDescent="0.25">
      <c r="A35">
        <v>4</v>
      </c>
      <c r="B35">
        <v>31.143069486823286</v>
      </c>
      <c r="C35">
        <v>2.2569305131767123</v>
      </c>
      <c r="D35">
        <f t="shared" si="0"/>
        <v>5.0937353413080979</v>
      </c>
      <c r="H35">
        <v>2.2569305131767123</v>
      </c>
      <c r="I35" s="1">
        <v>33.4</v>
      </c>
      <c r="J35">
        <f t="shared" si="1"/>
        <v>6.7572769855590187E-2</v>
      </c>
      <c r="K35">
        <f t="shared" si="2"/>
        <v>6.7572769855590187E-2</v>
      </c>
    </row>
    <row r="36" spans="1:11" x14ac:dyDescent="0.25">
      <c r="A36">
        <v>5</v>
      </c>
      <c r="B36">
        <v>30.588087345262785</v>
      </c>
      <c r="C36">
        <v>5.6119126547372176</v>
      </c>
      <c r="D36">
        <f t="shared" si="0"/>
        <v>31.493563644399725</v>
      </c>
      <c r="H36">
        <v>5.6119126547372176</v>
      </c>
      <c r="I36" s="1">
        <v>36.200000000000003</v>
      </c>
      <c r="J36">
        <f t="shared" si="1"/>
        <v>0.15502521145682921</v>
      </c>
      <c r="K36">
        <f t="shared" si="2"/>
        <v>0.15502521145682921</v>
      </c>
    </row>
    <row r="37" spans="1:11" x14ac:dyDescent="0.25">
      <c r="A37">
        <v>6</v>
      </c>
      <c r="B37">
        <v>27.850952537372113</v>
      </c>
      <c r="C37">
        <v>0.84904746262788677</v>
      </c>
      <c r="D37">
        <f t="shared" si="0"/>
        <v>0.72088159379485284</v>
      </c>
      <c r="H37">
        <v>0.84904746262788677</v>
      </c>
      <c r="I37" s="1">
        <v>28.7</v>
      </c>
      <c r="J37">
        <f t="shared" si="1"/>
        <v>2.958353528320163E-2</v>
      </c>
      <c r="K37">
        <f t="shared" si="2"/>
        <v>2.958353528320163E-2</v>
      </c>
    </row>
    <row r="38" spans="1:11" x14ac:dyDescent="0.25">
      <c r="A38">
        <v>7</v>
      </c>
      <c r="B38">
        <v>25.070896878394716</v>
      </c>
      <c r="C38">
        <v>-2.1708968783947178</v>
      </c>
      <c r="D38">
        <f t="shared" si="0"/>
        <v>4.7127932566239297</v>
      </c>
      <c r="H38">
        <v>-2.1708968783947178</v>
      </c>
      <c r="I38" s="1">
        <v>22.9</v>
      </c>
      <c r="J38">
        <f t="shared" si="1"/>
        <v>-9.4798990322913446E-2</v>
      </c>
      <c r="K38">
        <f t="shared" si="2"/>
        <v>9.4798990322913446E-2</v>
      </c>
    </row>
    <row r="39" spans="1:11" ht="15.75" thickBot="1" x14ac:dyDescent="0.3">
      <c r="A39">
        <v>8</v>
      </c>
      <c r="B39">
        <v>22.635882869214946</v>
      </c>
      <c r="C39">
        <v>4.4641171307850556</v>
      </c>
      <c r="D39">
        <f t="shared" si="0"/>
        <v>19.928341757368596</v>
      </c>
      <c r="G39" s="3"/>
      <c r="H39">
        <v>4.4641171307850556</v>
      </c>
      <c r="I39" s="1">
        <v>27.1</v>
      </c>
      <c r="J39">
        <f t="shared" si="1"/>
        <v>0.16472756940166255</v>
      </c>
      <c r="K39">
        <f t="shared" si="2"/>
        <v>0.16472756940166255</v>
      </c>
    </row>
    <row r="40" spans="1:11" x14ac:dyDescent="0.25">
      <c r="A40">
        <v>9</v>
      </c>
      <c r="B40">
        <v>14.00883344768009</v>
      </c>
      <c r="C40">
        <v>2.4911665523199105</v>
      </c>
      <c r="D40">
        <f t="shared" si="0"/>
        <v>6.2059107913974696</v>
      </c>
      <c r="H40">
        <v>2.4911665523199105</v>
      </c>
      <c r="I40" s="1">
        <v>16.5</v>
      </c>
      <c r="J40">
        <f t="shared" si="1"/>
        <v>0.15097979104969153</v>
      </c>
      <c r="K40">
        <f t="shared" si="2"/>
        <v>0.15097979104969153</v>
      </c>
    </row>
    <row r="41" spans="1:11" x14ac:dyDescent="0.25">
      <c r="A41">
        <v>10</v>
      </c>
      <c r="B41">
        <v>22.847444015889259</v>
      </c>
      <c r="C41">
        <v>-3.9474440158892605</v>
      </c>
      <c r="D41">
        <f t="shared" si="0"/>
        <v>15.582314258579933</v>
      </c>
      <c r="H41">
        <v>-3.9474440158892605</v>
      </c>
      <c r="I41" s="1">
        <v>18.899999999999999</v>
      </c>
      <c r="J41">
        <f t="shared" si="1"/>
        <v>-0.20885947174017253</v>
      </c>
      <c r="K41">
        <f t="shared" si="2"/>
        <v>0.20885947174017253</v>
      </c>
    </row>
    <row r="42" spans="1:11" x14ac:dyDescent="0.25">
      <c r="A42">
        <v>11</v>
      </c>
      <c r="B42">
        <v>22.635614010409761</v>
      </c>
      <c r="C42">
        <v>-7.6356140104097605</v>
      </c>
      <c r="D42">
        <f t="shared" si="0"/>
        <v>58.302601315965823</v>
      </c>
      <c r="H42">
        <v>-7.6356140104097605</v>
      </c>
      <c r="I42" s="1">
        <v>15</v>
      </c>
      <c r="J42">
        <f t="shared" si="1"/>
        <v>-0.50904093402731732</v>
      </c>
      <c r="K42">
        <f t="shared" si="2"/>
        <v>0.50904093402731732</v>
      </c>
    </row>
    <row r="43" spans="1:11" x14ac:dyDescent="0.25">
      <c r="A43">
        <v>12</v>
      </c>
      <c r="B43">
        <v>25.087026529594404</v>
      </c>
      <c r="C43">
        <v>-6.1870265295944051</v>
      </c>
      <c r="D43">
        <f t="shared" si="0"/>
        <v>38.279297277904988</v>
      </c>
      <c r="H43">
        <v>-6.1870265295944051</v>
      </c>
      <c r="I43" s="1">
        <v>18.899999999999999</v>
      </c>
      <c r="J43">
        <f t="shared" si="1"/>
        <v>-0.32735590103674106</v>
      </c>
      <c r="K43">
        <f t="shared" si="2"/>
        <v>0.32735590103674106</v>
      </c>
    </row>
    <row r="44" spans="1:11" x14ac:dyDescent="0.25">
      <c r="A44">
        <v>13</v>
      </c>
      <c r="B44">
        <v>21.669536843520969</v>
      </c>
      <c r="C44">
        <v>3.0463156479029863E-2</v>
      </c>
      <c r="D44">
        <f t="shared" si="0"/>
        <v>9.280039026658591E-4</v>
      </c>
      <c r="H44">
        <v>3.0463156479029863E-2</v>
      </c>
      <c r="I44" s="1">
        <v>21.7</v>
      </c>
      <c r="J44">
        <f t="shared" si="1"/>
        <v>1.4038320958078279E-3</v>
      </c>
      <c r="K44">
        <f t="shared" si="2"/>
        <v>1.4038320958078279E-3</v>
      </c>
    </row>
    <row r="45" spans="1:11" x14ac:dyDescent="0.25">
      <c r="A45">
        <v>14</v>
      </c>
      <c r="B45">
        <v>20.648321176181696</v>
      </c>
      <c r="C45">
        <v>-0.24832117618169747</v>
      </c>
      <c r="D45">
        <f t="shared" si="0"/>
        <v>6.1663406540261631E-2</v>
      </c>
      <c r="H45">
        <v>-0.24832117618169747</v>
      </c>
      <c r="I45" s="1">
        <v>20.399999999999999</v>
      </c>
      <c r="J45">
        <f t="shared" si="1"/>
        <v>-1.2172606675573405E-2</v>
      </c>
      <c r="K45">
        <f t="shared" si="2"/>
        <v>1.2172606675573405E-2</v>
      </c>
    </row>
    <row r="46" spans="1:11" x14ac:dyDescent="0.25">
      <c r="A46">
        <v>15</v>
      </c>
      <c r="B46">
        <v>20.792070150826252</v>
      </c>
      <c r="C46">
        <v>-2.5920701508262525</v>
      </c>
      <c r="D46">
        <f t="shared" si="0"/>
        <v>6.7188276668044313</v>
      </c>
      <c r="H46">
        <v>-2.5920701508262525</v>
      </c>
      <c r="I46" s="1">
        <v>18.2</v>
      </c>
      <c r="J46">
        <f t="shared" si="1"/>
        <v>-0.1424214368585853</v>
      </c>
      <c r="K46">
        <f t="shared" si="2"/>
        <v>0.1424214368585853</v>
      </c>
    </row>
    <row r="47" spans="1:11" x14ac:dyDescent="0.25">
      <c r="A47">
        <v>16</v>
      </c>
      <c r="B47">
        <v>19.872253506387779</v>
      </c>
      <c r="C47">
        <v>2.7746493612220036E-2</v>
      </c>
      <c r="D47">
        <f t="shared" si="0"/>
        <v>7.6986790777296729E-4</v>
      </c>
      <c r="H47">
        <v>2.7746493612220036E-2</v>
      </c>
      <c r="I47" s="1">
        <v>19.899999999999999</v>
      </c>
      <c r="J47">
        <f t="shared" si="1"/>
        <v>1.3942961614180924E-3</v>
      </c>
      <c r="K47">
        <f t="shared" si="2"/>
        <v>1.3942961614180924E-3</v>
      </c>
    </row>
    <row r="48" spans="1:11" x14ac:dyDescent="0.25">
      <c r="A48">
        <v>17</v>
      </c>
      <c r="B48">
        <v>20.53684599064351</v>
      </c>
      <c r="C48">
        <v>2.5631540093564915</v>
      </c>
      <c r="D48">
        <f t="shared" si="0"/>
        <v>6.5697584756802572</v>
      </c>
      <c r="H48">
        <v>2.5631540093564915</v>
      </c>
      <c r="I48" s="1">
        <v>23.1</v>
      </c>
      <c r="J48">
        <f t="shared" si="1"/>
        <v>0.11095904802409054</v>
      </c>
      <c r="K48">
        <f t="shared" si="2"/>
        <v>0.11095904802409054</v>
      </c>
    </row>
    <row r="49" spans="1:11" x14ac:dyDescent="0.25">
      <c r="A49">
        <v>18</v>
      </c>
      <c r="B49">
        <v>17.593800118186962</v>
      </c>
      <c r="C49">
        <v>-9.3800118186962322E-2</v>
      </c>
      <c r="D49">
        <f t="shared" si="0"/>
        <v>8.7984621718880992E-3</v>
      </c>
      <c r="H49">
        <v>-9.3800118186962322E-2</v>
      </c>
      <c r="I49" s="1">
        <v>17.5</v>
      </c>
      <c r="J49">
        <f t="shared" si="1"/>
        <v>-5.3600067535407043E-3</v>
      </c>
      <c r="K49">
        <f t="shared" si="2"/>
        <v>5.3600067535407043E-3</v>
      </c>
    </row>
    <row r="50" spans="1:11" x14ac:dyDescent="0.25">
      <c r="A50">
        <v>19</v>
      </c>
      <c r="B50">
        <v>15.708807639169999</v>
      </c>
      <c r="C50">
        <v>4.4911923608300004</v>
      </c>
      <c r="D50">
        <f t="shared" si="0"/>
        <v>20.170808821977751</v>
      </c>
      <c r="H50">
        <v>4.4911923608300004</v>
      </c>
      <c r="I50" s="1">
        <v>20.2</v>
      </c>
      <c r="J50">
        <f t="shared" si="1"/>
        <v>0.22233625548663369</v>
      </c>
      <c r="K50">
        <f t="shared" si="2"/>
        <v>0.22233625548663369</v>
      </c>
    </row>
    <row r="51" spans="1:11" x14ac:dyDescent="0.25">
      <c r="A51">
        <v>20</v>
      </c>
      <c r="B51">
        <v>18.158485230818417</v>
      </c>
      <c r="C51">
        <v>4.1514769181581812E-2</v>
      </c>
      <c r="D51">
        <f t="shared" si="0"/>
        <v>1.7234760602000149E-3</v>
      </c>
      <c r="H51">
        <v>4.1514769181581812E-2</v>
      </c>
      <c r="I51" s="1">
        <v>18.2</v>
      </c>
      <c r="J51">
        <f t="shared" si="1"/>
        <v>2.2810312737132866E-3</v>
      </c>
      <c r="K51">
        <f t="shared" si="2"/>
        <v>2.2810312737132866E-3</v>
      </c>
    </row>
    <row r="52" spans="1:11" x14ac:dyDescent="0.25">
      <c r="A52">
        <v>21</v>
      </c>
      <c r="B52">
        <v>12.558475065476085</v>
      </c>
      <c r="C52">
        <v>1.041524934523915</v>
      </c>
      <c r="D52">
        <f t="shared" si="0"/>
        <v>1.0847741892350455</v>
      </c>
      <c r="H52">
        <v>1.041524934523915</v>
      </c>
      <c r="I52" s="1">
        <v>13.6</v>
      </c>
      <c r="J52">
        <f t="shared" si="1"/>
        <v>7.6582715773817284E-2</v>
      </c>
      <c r="K52">
        <f t="shared" si="2"/>
        <v>7.6582715773817284E-2</v>
      </c>
    </row>
    <row r="53" spans="1:11" x14ac:dyDescent="0.25">
      <c r="A53">
        <v>22</v>
      </c>
      <c r="B53">
        <v>18.246009394334308</v>
      </c>
      <c r="C53">
        <v>1.3539906056656932</v>
      </c>
      <c r="D53">
        <f t="shared" si="0"/>
        <v>1.8332905602309506</v>
      </c>
      <c r="H53">
        <v>1.3539906056656932</v>
      </c>
      <c r="I53" s="1">
        <v>19.600000000000001</v>
      </c>
      <c r="J53">
        <f t="shared" si="1"/>
        <v>6.908115335029047E-2</v>
      </c>
      <c r="K53">
        <f t="shared" si="2"/>
        <v>6.908115335029047E-2</v>
      </c>
    </row>
    <row r="54" spans="1:11" x14ac:dyDescent="0.25">
      <c r="A54">
        <v>23</v>
      </c>
      <c r="B54">
        <v>16.099325912010755</v>
      </c>
      <c r="C54">
        <v>-0.89932591201075596</v>
      </c>
      <c r="D54">
        <f t="shared" si="0"/>
        <v>0.80878709601397791</v>
      </c>
      <c r="H54">
        <v>-0.89932591201075596</v>
      </c>
      <c r="I54" s="1">
        <v>15.2</v>
      </c>
      <c r="J54">
        <f t="shared" si="1"/>
        <v>-5.9166178421760265E-2</v>
      </c>
      <c r="K54">
        <f t="shared" si="2"/>
        <v>5.9166178421760265E-2</v>
      </c>
    </row>
    <row r="55" spans="1:11" x14ac:dyDescent="0.25">
      <c r="A55">
        <v>24</v>
      </c>
      <c r="B55">
        <v>14.313422028868432</v>
      </c>
      <c r="C55">
        <v>0.18657797113156782</v>
      </c>
      <c r="D55">
        <f t="shared" si="0"/>
        <v>3.4811339311572154E-2</v>
      </c>
      <c r="H55">
        <v>0.18657797113156782</v>
      </c>
      <c r="I55" s="1">
        <v>14.5</v>
      </c>
      <c r="J55">
        <f t="shared" si="1"/>
        <v>1.2867446284935712E-2</v>
      </c>
      <c r="K55">
        <f t="shared" si="2"/>
        <v>1.2867446284935712E-2</v>
      </c>
    </row>
    <row r="56" spans="1:11" x14ac:dyDescent="0.25">
      <c r="A56">
        <v>25</v>
      </c>
      <c r="B56">
        <v>16.743503046484676</v>
      </c>
      <c r="C56">
        <v>-1.1435030464846765</v>
      </c>
      <c r="D56">
        <f t="shared" si="0"/>
        <v>1.3075992173197362</v>
      </c>
      <c r="H56">
        <v>-1.1435030464846765</v>
      </c>
      <c r="I56" s="1">
        <v>15.6</v>
      </c>
      <c r="J56">
        <f t="shared" si="1"/>
        <v>-7.3301477338761314E-2</v>
      </c>
      <c r="K56">
        <f t="shared" si="2"/>
        <v>7.3301477338761314E-2</v>
      </c>
    </row>
    <row r="57" spans="1:11" x14ac:dyDescent="0.25">
      <c r="A57">
        <v>26</v>
      </c>
      <c r="B57">
        <v>14.998988517954206</v>
      </c>
      <c r="C57">
        <v>-1.098988517954206</v>
      </c>
      <c r="D57">
        <f t="shared" si="0"/>
        <v>1.2077757625951822</v>
      </c>
      <c r="H57">
        <v>-1.098988517954206</v>
      </c>
      <c r="I57" s="1">
        <v>13.9</v>
      </c>
      <c r="J57">
        <f t="shared" si="1"/>
        <v>-7.9063922154978844E-2</v>
      </c>
      <c r="K57">
        <f t="shared" si="2"/>
        <v>7.9063922154978844E-2</v>
      </c>
    </row>
    <row r="58" spans="1:11" x14ac:dyDescent="0.25">
      <c r="A58">
        <v>27</v>
      </c>
      <c r="B58">
        <v>17.062110472630224</v>
      </c>
      <c r="C58">
        <v>-0.46211047263022209</v>
      </c>
      <c r="D58">
        <f t="shared" si="0"/>
        <v>0.21354608891452723</v>
      </c>
      <c r="H58">
        <v>-0.46211047263022209</v>
      </c>
      <c r="I58" s="1">
        <v>16.600000000000001</v>
      </c>
      <c r="J58">
        <f t="shared" si="1"/>
        <v>-2.7837980278929038E-2</v>
      </c>
      <c r="K58">
        <f t="shared" si="2"/>
        <v>2.7837980278929038E-2</v>
      </c>
    </row>
    <row r="59" spans="1:11" x14ac:dyDescent="0.25">
      <c r="A59">
        <v>28</v>
      </c>
      <c r="B59">
        <v>16.483324341785661</v>
      </c>
      <c r="C59">
        <v>-1.68332434178566</v>
      </c>
      <c r="D59">
        <f t="shared" si="0"/>
        <v>2.8335808396481257</v>
      </c>
      <c r="H59">
        <v>-1.68332434178566</v>
      </c>
      <c r="I59" s="1">
        <v>14.8</v>
      </c>
      <c r="J59">
        <f t="shared" si="1"/>
        <v>-0.11373813120173377</v>
      </c>
      <c r="K59">
        <f t="shared" si="2"/>
        <v>0.11373813120173377</v>
      </c>
    </row>
    <row r="60" spans="1:11" x14ac:dyDescent="0.25">
      <c r="A60">
        <v>29</v>
      </c>
      <c r="B60">
        <v>21.227083797374569</v>
      </c>
      <c r="C60">
        <v>-2.8270837973745699</v>
      </c>
      <c r="D60">
        <f t="shared" si="0"/>
        <v>7.9924027973778182</v>
      </c>
      <c r="H60">
        <v>-2.8270837973745699</v>
      </c>
      <c r="I60" s="1">
        <v>18.399999999999999</v>
      </c>
      <c r="J60">
        <f t="shared" si="1"/>
        <v>-0.15364585855296578</v>
      </c>
      <c r="K60">
        <f t="shared" si="2"/>
        <v>0.15364585855296578</v>
      </c>
    </row>
    <row r="61" spans="1:11" x14ac:dyDescent="0.25">
      <c r="A61">
        <v>30</v>
      </c>
      <c r="B61">
        <v>22.2279351332765</v>
      </c>
      <c r="C61">
        <v>-1.2279351332764996</v>
      </c>
      <c r="D61">
        <f t="shared" si="0"/>
        <v>1.5078246915347748</v>
      </c>
      <c r="H61">
        <v>-1.2279351332764996</v>
      </c>
      <c r="I61" s="1">
        <v>21</v>
      </c>
      <c r="J61">
        <f t="shared" si="1"/>
        <v>-5.8473101584595219E-2</v>
      </c>
      <c r="K61">
        <f t="shared" si="2"/>
        <v>5.8473101584595219E-2</v>
      </c>
    </row>
    <row r="62" spans="1:11" x14ac:dyDescent="0.25">
      <c r="A62">
        <v>31</v>
      </c>
      <c r="B62">
        <v>12.06052561929474</v>
      </c>
      <c r="C62">
        <v>0.63947438070525919</v>
      </c>
      <c r="D62">
        <f t="shared" si="0"/>
        <v>0.40892748357837477</v>
      </c>
      <c r="H62">
        <v>0.63947438070525919</v>
      </c>
      <c r="I62" s="1">
        <v>12.7</v>
      </c>
      <c r="J62">
        <f t="shared" si="1"/>
        <v>5.0352313441358994E-2</v>
      </c>
      <c r="K62">
        <f t="shared" si="2"/>
        <v>5.0352313441358994E-2</v>
      </c>
    </row>
    <row r="63" spans="1:11" x14ac:dyDescent="0.25">
      <c r="A63">
        <v>32</v>
      </c>
      <c r="B63">
        <v>19.521207978393555</v>
      </c>
      <c r="C63">
        <v>-5.021207978393555</v>
      </c>
      <c r="D63">
        <f t="shared" si="0"/>
        <v>25.212529562283091</v>
      </c>
      <c r="H63">
        <v>-5.021207978393555</v>
      </c>
      <c r="I63" s="1">
        <v>14.5</v>
      </c>
      <c r="J63">
        <f t="shared" si="1"/>
        <v>-0.34629020540645206</v>
      </c>
      <c r="K63">
        <f t="shared" si="2"/>
        <v>0.34629020540645206</v>
      </c>
    </row>
    <row r="64" spans="1:11" x14ac:dyDescent="0.25">
      <c r="A64">
        <v>33</v>
      </c>
      <c r="B64">
        <v>9.5473848102104775</v>
      </c>
      <c r="C64">
        <v>3.6526151897895218</v>
      </c>
      <c r="D64">
        <f t="shared" si="0"/>
        <v>13.341597724681144</v>
      </c>
      <c r="H64">
        <v>3.6526151897895218</v>
      </c>
      <c r="I64" s="1">
        <v>13.2</v>
      </c>
      <c r="J64">
        <f t="shared" si="1"/>
        <v>0.27671327195375167</v>
      </c>
      <c r="K64">
        <f t="shared" si="2"/>
        <v>0.27671327195375167</v>
      </c>
    </row>
    <row r="65" spans="1:11" x14ac:dyDescent="0.25">
      <c r="A65">
        <v>34</v>
      </c>
      <c r="B65">
        <v>14.612588404821965</v>
      </c>
      <c r="C65">
        <v>-1.5125884048219653</v>
      </c>
      <c r="D65">
        <f t="shared" si="0"/>
        <v>2.2879236824018578</v>
      </c>
      <c r="H65">
        <v>-1.5125884048219653</v>
      </c>
      <c r="I65" s="1">
        <v>13.1</v>
      </c>
      <c r="J65">
        <f t="shared" si="1"/>
        <v>-0.11546476372686759</v>
      </c>
      <c r="K65">
        <f t="shared" si="2"/>
        <v>0.11546476372686759</v>
      </c>
    </row>
    <row r="66" spans="1:11" x14ac:dyDescent="0.25">
      <c r="A66">
        <v>35</v>
      </c>
      <c r="B66">
        <v>15.100458097224376</v>
      </c>
      <c r="C66">
        <v>-1.6004580972243758</v>
      </c>
      <c r="D66">
        <f t="shared" si="0"/>
        <v>2.5614661209710694</v>
      </c>
      <c r="H66">
        <v>-1.6004580972243758</v>
      </c>
      <c r="I66" s="1">
        <v>13.5</v>
      </c>
      <c r="J66">
        <f t="shared" si="1"/>
        <v>-0.11855245164625006</v>
      </c>
      <c r="K66">
        <f t="shared" si="2"/>
        <v>0.11855245164625006</v>
      </c>
    </row>
    <row r="67" spans="1:11" x14ac:dyDescent="0.25">
      <c r="A67">
        <v>36</v>
      </c>
      <c r="B67">
        <v>22.644695457574411</v>
      </c>
      <c r="C67">
        <v>-3.7446954575744122</v>
      </c>
      <c r="D67">
        <f t="shared" si="0"/>
        <v>14.022744069978437</v>
      </c>
      <c r="H67">
        <v>-3.7446954575744122</v>
      </c>
      <c r="I67" s="1">
        <v>18.899999999999999</v>
      </c>
      <c r="J67">
        <f t="shared" si="1"/>
        <v>-0.19813203479229696</v>
      </c>
      <c r="K67">
        <f t="shared" si="2"/>
        <v>0.19813203479229696</v>
      </c>
    </row>
    <row r="68" spans="1:11" x14ac:dyDescent="0.25">
      <c r="A68">
        <v>37</v>
      </c>
      <c r="B68">
        <v>20.994269024502675</v>
      </c>
      <c r="C68">
        <v>-0.99426902450267463</v>
      </c>
      <c r="D68">
        <f t="shared" si="0"/>
        <v>0.98857089308550017</v>
      </c>
      <c r="H68">
        <v>-0.99426902450267463</v>
      </c>
      <c r="I68" s="1">
        <v>20</v>
      </c>
      <c r="J68">
        <f t="shared" si="1"/>
        <v>-4.971345122513373E-2</v>
      </c>
      <c r="K68">
        <f t="shared" si="2"/>
        <v>4.971345122513373E-2</v>
      </c>
    </row>
    <row r="69" spans="1:11" x14ac:dyDescent="0.25">
      <c r="A69">
        <v>38</v>
      </c>
      <c r="B69">
        <v>21.973613037178161</v>
      </c>
      <c r="C69">
        <v>-0.97361303717816128</v>
      </c>
      <c r="D69">
        <f t="shared" si="0"/>
        <v>0.94792234616328364</v>
      </c>
      <c r="H69">
        <v>-0.97361303717816128</v>
      </c>
      <c r="I69" s="1">
        <v>21</v>
      </c>
      <c r="J69">
        <f t="shared" si="1"/>
        <v>-4.6362525579912439E-2</v>
      </c>
      <c r="K69">
        <f t="shared" si="2"/>
        <v>4.6362525579912439E-2</v>
      </c>
    </row>
    <row r="70" spans="1:11" x14ac:dyDescent="0.25">
      <c r="A70">
        <v>39</v>
      </c>
      <c r="B70">
        <v>21.256985760020324</v>
      </c>
      <c r="C70">
        <v>3.443014239979675</v>
      </c>
      <c r="D70">
        <f t="shared" si="0"/>
        <v>11.854347056702819</v>
      </c>
      <c r="H70">
        <v>3.443014239979675</v>
      </c>
      <c r="I70" s="1">
        <v>24.7</v>
      </c>
      <c r="J70">
        <f t="shared" si="1"/>
        <v>0.13939328906800305</v>
      </c>
      <c r="K70">
        <f t="shared" si="2"/>
        <v>0.13939328906800305</v>
      </c>
    </row>
    <row r="71" spans="1:11" x14ac:dyDescent="0.25">
      <c r="A71">
        <v>40</v>
      </c>
      <c r="B71">
        <v>28.258885132390052</v>
      </c>
      <c r="C71">
        <v>2.5411148676099486</v>
      </c>
      <c r="D71">
        <f t="shared" si="0"/>
        <v>6.4572647703883268</v>
      </c>
      <c r="H71">
        <v>2.5411148676099486</v>
      </c>
      <c r="I71" s="1">
        <v>30.8</v>
      </c>
      <c r="J71">
        <f t="shared" si="1"/>
        <v>8.2503729467855474E-2</v>
      </c>
      <c r="K71">
        <f t="shared" si="2"/>
        <v>8.2503729467855474E-2</v>
      </c>
    </row>
    <row r="72" spans="1:11" x14ac:dyDescent="0.25">
      <c r="A72">
        <v>41</v>
      </c>
      <c r="B72">
        <v>31.24717427322847</v>
      </c>
      <c r="C72">
        <v>3.6528257267715283</v>
      </c>
      <c r="D72">
        <f t="shared" si="0"/>
        <v>13.343135790163943</v>
      </c>
      <c r="H72">
        <v>3.6528257267715283</v>
      </c>
      <c r="I72" s="1">
        <v>34.9</v>
      </c>
      <c r="J72">
        <f t="shared" si="1"/>
        <v>0.10466549360376873</v>
      </c>
      <c r="K72">
        <f t="shared" si="2"/>
        <v>0.10466549360376873</v>
      </c>
    </row>
    <row r="73" spans="1:11" x14ac:dyDescent="0.25">
      <c r="A73">
        <v>42</v>
      </c>
      <c r="B73">
        <v>29.059121691072562</v>
      </c>
      <c r="C73">
        <v>-2.4591216910725606</v>
      </c>
      <c r="D73">
        <f t="shared" si="0"/>
        <v>6.0472794915035699</v>
      </c>
      <c r="H73">
        <v>-2.4591216910725606</v>
      </c>
      <c r="I73" s="1">
        <v>26.6</v>
      </c>
      <c r="J73">
        <f t="shared" si="1"/>
        <v>-9.2448183874908288E-2</v>
      </c>
      <c r="K73">
        <f t="shared" si="2"/>
        <v>9.2448183874908288E-2</v>
      </c>
    </row>
    <row r="74" spans="1:11" x14ac:dyDescent="0.25">
      <c r="A74">
        <v>43</v>
      </c>
      <c r="B74">
        <v>26.114569696674224</v>
      </c>
      <c r="C74">
        <v>-0.81456969667422285</v>
      </c>
      <c r="D74">
        <f t="shared" si="0"/>
        <v>0.66352379073993539</v>
      </c>
      <c r="H74">
        <v>-0.81456969667422285</v>
      </c>
      <c r="I74" s="1">
        <v>25.3</v>
      </c>
      <c r="J74">
        <f t="shared" si="1"/>
        <v>-3.2196430698585882E-2</v>
      </c>
      <c r="K74">
        <f t="shared" si="2"/>
        <v>3.2196430698585882E-2</v>
      </c>
    </row>
    <row r="75" spans="1:11" x14ac:dyDescent="0.25">
      <c r="A75">
        <v>44</v>
      </c>
      <c r="B75">
        <v>25.298136267195208</v>
      </c>
      <c r="C75">
        <v>-0.5981362671952084</v>
      </c>
      <c r="D75">
        <f t="shared" si="0"/>
        <v>0.35776699413421775</v>
      </c>
      <c r="H75">
        <v>-0.5981362671952084</v>
      </c>
      <c r="I75" s="1">
        <v>24.7</v>
      </c>
      <c r="J75">
        <f t="shared" si="1"/>
        <v>-2.4216043206283743E-2</v>
      </c>
      <c r="K75">
        <f t="shared" si="2"/>
        <v>2.4216043206283743E-2</v>
      </c>
    </row>
    <row r="76" spans="1:11" x14ac:dyDescent="0.25">
      <c r="A76">
        <v>45</v>
      </c>
      <c r="B76">
        <v>24.538754764269584</v>
      </c>
      <c r="C76">
        <v>-3.3387547642695843</v>
      </c>
      <c r="D76">
        <f t="shared" si="0"/>
        <v>11.147283375932847</v>
      </c>
      <c r="H76">
        <v>-3.3387547642695843</v>
      </c>
      <c r="I76" s="1">
        <v>21.2</v>
      </c>
      <c r="J76">
        <f t="shared" si="1"/>
        <v>-0.15748843227686718</v>
      </c>
      <c r="K76">
        <f t="shared" si="2"/>
        <v>0.15748843227686718</v>
      </c>
    </row>
    <row r="77" spans="1:11" x14ac:dyDescent="0.25">
      <c r="A77">
        <v>46</v>
      </c>
      <c r="B77">
        <v>22.338596396302915</v>
      </c>
      <c r="C77">
        <v>-3.0385963963029141</v>
      </c>
      <c r="D77">
        <f t="shared" si="0"/>
        <v>9.2330680596250563</v>
      </c>
      <c r="H77">
        <v>-3.0385963963029141</v>
      </c>
      <c r="I77" s="1">
        <v>19.3</v>
      </c>
      <c r="J77">
        <f t="shared" si="1"/>
        <v>-0.15744022778771574</v>
      </c>
      <c r="K77">
        <f t="shared" si="2"/>
        <v>0.15744022778771574</v>
      </c>
    </row>
    <row r="78" spans="1:11" x14ac:dyDescent="0.25">
      <c r="A78">
        <v>47</v>
      </c>
      <c r="B78">
        <v>20.366850116613911</v>
      </c>
      <c r="C78">
        <v>-0.36685011661391087</v>
      </c>
      <c r="D78">
        <f t="shared" si="0"/>
        <v>0.13457900805964002</v>
      </c>
      <c r="H78">
        <v>-0.36685011661391087</v>
      </c>
      <c r="I78" s="1">
        <v>20</v>
      </c>
      <c r="J78">
        <f t="shared" si="1"/>
        <v>-1.8342505830695542E-2</v>
      </c>
      <c r="K78">
        <f t="shared" si="2"/>
        <v>1.8342505830695542E-2</v>
      </c>
    </row>
    <row r="79" spans="1:11" x14ac:dyDescent="0.25">
      <c r="A79">
        <v>48</v>
      </c>
      <c r="B79">
        <v>20.278678815540459</v>
      </c>
      <c r="C79">
        <v>-3.6786788155404579</v>
      </c>
      <c r="D79">
        <f t="shared" si="0"/>
        <v>13.532677827906147</v>
      </c>
      <c r="H79">
        <v>-3.6786788155404579</v>
      </c>
      <c r="I79" s="1">
        <v>16.600000000000001</v>
      </c>
      <c r="J79">
        <f t="shared" si="1"/>
        <v>-0.22160715756267818</v>
      </c>
      <c r="K79">
        <f t="shared" si="2"/>
        <v>0.22160715756267818</v>
      </c>
    </row>
    <row r="80" spans="1:11" x14ac:dyDescent="0.25">
      <c r="A80">
        <v>49</v>
      </c>
      <c r="B80">
        <v>10.730307537313344</v>
      </c>
      <c r="C80">
        <v>3.6696924626866565</v>
      </c>
      <c r="D80">
        <f t="shared" si="0"/>
        <v>13.466642770699258</v>
      </c>
      <c r="H80">
        <v>3.6696924626866565</v>
      </c>
      <c r="I80" s="1">
        <v>14.4</v>
      </c>
      <c r="J80">
        <f t="shared" si="1"/>
        <v>0.25483975435324002</v>
      </c>
      <c r="K80">
        <f t="shared" si="2"/>
        <v>0.25483975435324002</v>
      </c>
    </row>
    <row r="81" spans="1:11" x14ac:dyDescent="0.25">
      <c r="A81">
        <v>50</v>
      </c>
      <c r="B81">
        <v>19.312420664271436</v>
      </c>
      <c r="C81">
        <v>8.7579335728563024E-2</v>
      </c>
      <c r="D81">
        <f t="shared" si="0"/>
        <v>7.6701400466563556E-3</v>
      </c>
      <c r="H81">
        <v>8.7579335728563024E-2</v>
      </c>
      <c r="I81" s="1">
        <v>19.399999999999999</v>
      </c>
      <c r="J81">
        <f t="shared" si="1"/>
        <v>4.5143987488950018E-3</v>
      </c>
      <c r="K81">
        <f t="shared" si="2"/>
        <v>4.5143987488950018E-3</v>
      </c>
    </row>
    <row r="82" spans="1:11" x14ac:dyDescent="0.25">
      <c r="A82">
        <v>51</v>
      </c>
      <c r="B82">
        <v>23.151371458959872</v>
      </c>
      <c r="C82">
        <v>-3.4513714589598727</v>
      </c>
      <c r="D82">
        <f t="shared" si="0"/>
        <v>11.911964947722801</v>
      </c>
      <c r="H82">
        <v>-3.4513714589598727</v>
      </c>
      <c r="I82" s="1">
        <v>19.7</v>
      </c>
      <c r="J82">
        <f t="shared" si="1"/>
        <v>-0.17519652075938441</v>
      </c>
      <c r="K82">
        <f t="shared" si="2"/>
        <v>0.17519652075938441</v>
      </c>
    </row>
    <row r="83" spans="1:11" x14ac:dyDescent="0.25">
      <c r="A83">
        <v>52</v>
      </c>
      <c r="B83">
        <v>26.780957869938383</v>
      </c>
      <c r="C83">
        <v>-6.2809578699383835</v>
      </c>
      <c r="D83">
        <f t="shared" si="0"/>
        <v>39.450431763940912</v>
      </c>
      <c r="H83">
        <v>-6.2809578699383835</v>
      </c>
      <c r="I83" s="1">
        <v>20.5</v>
      </c>
      <c r="J83">
        <f t="shared" si="1"/>
        <v>-0.30638818877748214</v>
      </c>
      <c r="K83">
        <f t="shared" si="2"/>
        <v>0.30638818877748214</v>
      </c>
    </row>
    <row r="84" spans="1:11" x14ac:dyDescent="0.25">
      <c r="A84">
        <v>53</v>
      </c>
      <c r="B84">
        <v>29.546079756223264</v>
      </c>
      <c r="C84">
        <v>-4.5460797562232642</v>
      </c>
      <c r="D84">
        <f t="shared" si="0"/>
        <v>20.666841149942972</v>
      </c>
      <c r="H84">
        <v>-4.5460797562232642</v>
      </c>
      <c r="I84" s="1">
        <v>25</v>
      </c>
      <c r="J84">
        <f t="shared" si="1"/>
        <v>-0.18184319024893056</v>
      </c>
      <c r="K84">
        <f t="shared" si="2"/>
        <v>0.18184319024893056</v>
      </c>
    </row>
    <row r="85" spans="1:11" x14ac:dyDescent="0.25">
      <c r="A85">
        <v>54</v>
      </c>
      <c r="B85">
        <v>25.533342929929859</v>
      </c>
      <c r="C85">
        <v>-2.1333429299298601</v>
      </c>
      <c r="D85">
        <f t="shared" si="0"/>
        <v>4.5511520566817198</v>
      </c>
      <c r="H85">
        <v>-2.1333429299298601</v>
      </c>
      <c r="I85" s="1">
        <v>23.4</v>
      </c>
      <c r="J85">
        <f t="shared" si="1"/>
        <v>-9.1168501279053848E-2</v>
      </c>
      <c r="K85">
        <f t="shared" si="2"/>
        <v>9.1168501279053848E-2</v>
      </c>
    </row>
    <row r="86" spans="1:11" x14ac:dyDescent="0.25">
      <c r="A86">
        <v>55</v>
      </c>
      <c r="B86">
        <v>14.035059683667054</v>
      </c>
      <c r="C86">
        <v>4.8649403163329445</v>
      </c>
      <c r="D86">
        <f t="shared" si="0"/>
        <v>23.667644281481692</v>
      </c>
      <c r="H86">
        <v>4.8649403163329445</v>
      </c>
      <c r="I86" s="1">
        <v>18.899999999999999</v>
      </c>
      <c r="J86">
        <f t="shared" si="1"/>
        <v>0.25740424954142566</v>
      </c>
      <c r="K86">
        <f t="shared" si="2"/>
        <v>0.25740424954142566</v>
      </c>
    </row>
    <row r="87" spans="1:11" x14ac:dyDescent="0.25">
      <c r="A87">
        <v>56</v>
      </c>
      <c r="B87">
        <v>32.021851400984509</v>
      </c>
      <c r="C87">
        <v>3.3781485990154891</v>
      </c>
      <c r="D87">
        <f t="shared" si="0"/>
        <v>11.411887957030313</v>
      </c>
      <c r="H87">
        <v>3.3781485990154891</v>
      </c>
      <c r="I87" s="1">
        <v>35.4</v>
      </c>
      <c r="J87">
        <f t="shared" si="1"/>
        <v>9.5427926525861281E-2</v>
      </c>
      <c r="K87">
        <f t="shared" si="2"/>
        <v>9.5427926525861281E-2</v>
      </c>
    </row>
    <row r="88" spans="1:11" x14ac:dyDescent="0.25">
      <c r="A88">
        <v>57</v>
      </c>
      <c r="B88">
        <v>26.789243283237532</v>
      </c>
      <c r="C88">
        <v>-2.0892432832375327</v>
      </c>
      <c r="D88">
        <f t="shared" si="0"/>
        <v>4.3649374965531456</v>
      </c>
      <c r="H88">
        <v>-2.0892432832375327</v>
      </c>
      <c r="I88" s="1">
        <v>24.7</v>
      </c>
      <c r="J88">
        <f t="shared" si="1"/>
        <v>-8.4584748309211852E-2</v>
      </c>
      <c r="K88">
        <f t="shared" si="2"/>
        <v>8.4584748309211852E-2</v>
      </c>
    </row>
    <row r="89" spans="1:11" x14ac:dyDescent="0.25">
      <c r="A89">
        <v>58</v>
      </c>
      <c r="B89">
        <v>33.866636520690058</v>
      </c>
      <c r="C89">
        <v>-2.2666365206900565</v>
      </c>
      <c r="D89">
        <f t="shared" si="0"/>
        <v>5.1376411169259253</v>
      </c>
      <c r="H89">
        <v>-2.2666365206900565</v>
      </c>
      <c r="I89" s="1">
        <v>31.6</v>
      </c>
      <c r="J89">
        <f t="shared" si="1"/>
        <v>-7.1729003819305581E-2</v>
      </c>
      <c r="K89">
        <f t="shared" si="2"/>
        <v>7.1729003819305581E-2</v>
      </c>
    </row>
    <row r="90" spans="1:11" x14ac:dyDescent="0.25">
      <c r="A90">
        <v>59</v>
      </c>
      <c r="B90">
        <v>24.481842031202664</v>
      </c>
      <c r="C90">
        <v>-1.1818420312026632</v>
      </c>
      <c r="D90">
        <f t="shared" si="0"/>
        <v>1.3967505867172367</v>
      </c>
      <c r="H90">
        <v>-1.1818420312026632</v>
      </c>
      <c r="I90" s="1">
        <v>23.3</v>
      </c>
      <c r="J90">
        <f t="shared" si="1"/>
        <v>-5.0722833957195845E-2</v>
      </c>
      <c r="K90">
        <f t="shared" si="2"/>
        <v>5.0722833957195845E-2</v>
      </c>
    </row>
    <row r="91" spans="1:11" x14ac:dyDescent="0.25">
      <c r="A91">
        <v>60</v>
      </c>
      <c r="B91">
        <v>22.747143180233973</v>
      </c>
      <c r="C91">
        <v>-3.1471431802339715</v>
      </c>
      <c r="D91">
        <f t="shared" si="0"/>
        <v>9.904510196893197</v>
      </c>
      <c r="H91">
        <v>-3.1471431802339715</v>
      </c>
      <c r="I91" s="1">
        <v>19.600000000000001</v>
      </c>
      <c r="J91">
        <f t="shared" si="1"/>
        <v>-0.16056852960377405</v>
      </c>
      <c r="K91">
        <f t="shared" si="2"/>
        <v>0.16056852960377405</v>
      </c>
    </row>
    <row r="92" spans="1:11" x14ac:dyDescent="0.25">
      <c r="A92">
        <v>61</v>
      </c>
      <c r="B92">
        <v>20.227294223589048</v>
      </c>
      <c r="C92">
        <v>-1.527294223589049</v>
      </c>
      <c r="D92">
        <f t="shared" si="0"/>
        <v>2.332627645408476</v>
      </c>
      <c r="H92">
        <v>-1.527294223589049</v>
      </c>
      <c r="I92" s="1">
        <v>18.7</v>
      </c>
      <c r="J92">
        <f t="shared" si="1"/>
        <v>-8.167348789246251E-2</v>
      </c>
      <c r="K92">
        <f t="shared" si="2"/>
        <v>8.167348789246251E-2</v>
      </c>
    </row>
    <row r="93" spans="1:11" x14ac:dyDescent="0.25">
      <c r="A93">
        <v>62</v>
      </c>
      <c r="B93">
        <v>21.270700189216193</v>
      </c>
      <c r="C93">
        <v>-5.2707001892161927</v>
      </c>
      <c r="D93">
        <f t="shared" si="0"/>
        <v>27.780280484603608</v>
      </c>
      <c r="H93">
        <v>-5.2707001892161927</v>
      </c>
      <c r="I93" s="1">
        <v>16</v>
      </c>
      <c r="J93">
        <f t="shared" si="1"/>
        <v>-0.32941876182601204</v>
      </c>
      <c r="K93">
        <f t="shared" si="2"/>
        <v>0.32941876182601204</v>
      </c>
    </row>
    <row r="94" spans="1:11" x14ac:dyDescent="0.25">
      <c r="A94">
        <v>63</v>
      </c>
      <c r="B94">
        <v>27.114823056687754</v>
      </c>
      <c r="C94">
        <v>-4.9148230566877551</v>
      </c>
      <c r="D94">
        <f t="shared" si="0"/>
        <v>24.155485678549567</v>
      </c>
      <c r="H94">
        <v>-4.9148230566877551</v>
      </c>
      <c r="I94" s="1">
        <v>22.2</v>
      </c>
      <c r="J94">
        <f t="shared" si="1"/>
        <v>-0.2213884259769259</v>
      </c>
      <c r="K94">
        <f t="shared" si="2"/>
        <v>0.2213884259769259</v>
      </c>
    </row>
    <row r="95" spans="1:11" x14ac:dyDescent="0.25">
      <c r="A95">
        <v>64</v>
      </c>
      <c r="B95">
        <v>25.897312312471023</v>
      </c>
      <c r="C95">
        <v>-0.89731231247102272</v>
      </c>
      <c r="D95">
        <f t="shared" si="0"/>
        <v>0.80516938611209432</v>
      </c>
      <c r="H95">
        <v>-0.89731231247102272</v>
      </c>
      <c r="I95" s="1">
        <v>25</v>
      </c>
      <c r="J95">
        <f t="shared" si="1"/>
        <v>-3.5892492498840911E-2</v>
      </c>
      <c r="K95">
        <f t="shared" si="2"/>
        <v>3.5892492498840911E-2</v>
      </c>
    </row>
    <row r="96" spans="1:11" x14ac:dyDescent="0.25">
      <c r="A96">
        <v>65</v>
      </c>
      <c r="B96">
        <v>29.458956878215425</v>
      </c>
      <c r="C96">
        <v>3.5410431217845755</v>
      </c>
      <c r="D96">
        <f t="shared" si="0"/>
        <v>12.538986390337852</v>
      </c>
      <c r="H96">
        <v>3.5410431217845755</v>
      </c>
      <c r="I96" s="1">
        <v>33</v>
      </c>
      <c r="J96">
        <f t="shared" si="1"/>
        <v>0.10730433702377501</v>
      </c>
      <c r="K96">
        <f t="shared" si="2"/>
        <v>0.10730433702377501</v>
      </c>
    </row>
    <row r="97" spans="1:11" x14ac:dyDescent="0.25">
      <c r="A97">
        <v>66</v>
      </c>
      <c r="B97">
        <v>28.410953399522835</v>
      </c>
      <c r="C97">
        <v>-4.9109533995228354</v>
      </c>
      <c r="D97">
        <f t="shared" ref="D97:D160" si="3">C97^2</f>
        <v>24.117463292284892</v>
      </c>
      <c r="H97">
        <v>-4.9109533995228354</v>
      </c>
      <c r="I97" s="1">
        <v>23.5</v>
      </c>
      <c r="J97">
        <f t="shared" ref="J97:J160" si="4">C97/I97</f>
        <v>-0.20897674040522704</v>
      </c>
      <c r="K97">
        <f t="shared" ref="K97:K160" si="5">ABS(J97)</f>
        <v>0.20897674040522704</v>
      </c>
    </row>
    <row r="98" spans="1:11" x14ac:dyDescent="0.25">
      <c r="A98">
        <v>67</v>
      </c>
      <c r="B98">
        <v>23.40314028586678</v>
      </c>
      <c r="C98">
        <v>-4.0031402858667811</v>
      </c>
      <c r="D98">
        <f t="shared" si="3"/>
        <v>16.025132148329572</v>
      </c>
      <c r="H98">
        <v>-4.0031402858667811</v>
      </c>
      <c r="I98" s="1">
        <v>19.399999999999999</v>
      </c>
      <c r="J98">
        <f t="shared" si="4"/>
        <v>-0.20634743741581346</v>
      </c>
      <c r="K98">
        <f t="shared" si="5"/>
        <v>0.20634743741581346</v>
      </c>
    </row>
    <row r="99" spans="1:11" x14ac:dyDescent="0.25">
      <c r="A99">
        <v>68</v>
      </c>
      <c r="B99">
        <v>21.877661286850397</v>
      </c>
      <c r="C99">
        <v>0.12233871314960254</v>
      </c>
      <c r="D99">
        <f t="shared" si="3"/>
        <v>1.4966760735100733E-2</v>
      </c>
      <c r="H99">
        <v>0.12233871314960254</v>
      </c>
      <c r="I99" s="1">
        <v>22</v>
      </c>
      <c r="J99">
        <f t="shared" si="4"/>
        <v>5.5608505977092068E-3</v>
      </c>
      <c r="K99">
        <f t="shared" si="5"/>
        <v>5.5608505977092068E-3</v>
      </c>
    </row>
    <row r="100" spans="1:11" x14ac:dyDescent="0.25">
      <c r="A100">
        <v>69</v>
      </c>
      <c r="B100">
        <v>18.193481675714565</v>
      </c>
      <c r="C100">
        <v>-0.79348167571456685</v>
      </c>
      <c r="D100">
        <f t="shared" si="3"/>
        <v>0.62961316969479697</v>
      </c>
      <c r="H100">
        <v>-0.79348167571456685</v>
      </c>
      <c r="I100" s="1">
        <v>17.399999999999999</v>
      </c>
      <c r="J100">
        <f t="shared" si="4"/>
        <v>-4.5602395156009591E-2</v>
      </c>
      <c r="K100">
        <f t="shared" si="5"/>
        <v>4.5602395156009591E-2</v>
      </c>
    </row>
    <row r="101" spans="1:11" x14ac:dyDescent="0.25">
      <c r="A101">
        <v>70</v>
      </c>
      <c r="B101">
        <v>21.871025205931673</v>
      </c>
      <c r="C101">
        <v>-0.97102520593167441</v>
      </c>
      <c r="D101">
        <f t="shared" si="3"/>
        <v>0.94288995055465064</v>
      </c>
      <c r="H101">
        <v>-0.97102520593167441</v>
      </c>
      <c r="I101" s="1">
        <v>20.9</v>
      </c>
      <c r="J101">
        <f t="shared" si="4"/>
        <v>-4.646053616897964E-2</v>
      </c>
      <c r="K101">
        <f t="shared" si="5"/>
        <v>4.646053616897964E-2</v>
      </c>
    </row>
    <row r="102" spans="1:11" x14ac:dyDescent="0.25">
      <c r="A102">
        <v>71</v>
      </c>
      <c r="B102">
        <v>25.284029121660641</v>
      </c>
      <c r="C102">
        <v>-1.0840291216606417</v>
      </c>
      <c r="D102">
        <f t="shared" si="3"/>
        <v>1.1751191366083422</v>
      </c>
      <c r="H102">
        <v>-1.0840291216606417</v>
      </c>
      <c r="I102" s="1">
        <v>24.2</v>
      </c>
      <c r="J102">
        <f t="shared" si="4"/>
        <v>-4.4794591804158748E-2</v>
      </c>
      <c r="K102">
        <f t="shared" si="5"/>
        <v>4.4794591804158748E-2</v>
      </c>
    </row>
    <row r="103" spans="1:11" x14ac:dyDescent="0.25">
      <c r="A103">
        <v>72</v>
      </c>
      <c r="B103">
        <v>21.849503013758188</v>
      </c>
      <c r="C103">
        <v>-0.14950301375818853</v>
      </c>
      <c r="D103">
        <f t="shared" si="3"/>
        <v>2.2351151122781108E-2</v>
      </c>
      <c r="H103">
        <v>-0.14950301375818853</v>
      </c>
      <c r="I103" s="1">
        <v>21.7</v>
      </c>
      <c r="J103">
        <f t="shared" si="4"/>
        <v>-6.8895398045248175E-3</v>
      </c>
      <c r="K103">
        <f t="shared" si="5"/>
        <v>6.8895398045248175E-3</v>
      </c>
    </row>
    <row r="104" spans="1:11" x14ac:dyDescent="0.25">
      <c r="A104">
        <v>73</v>
      </c>
      <c r="B104">
        <v>24.597577139019659</v>
      </c>
      <c r="C104">
        <v>-1.7975771390196584</v>
      </c>
      <c r="D104">
        <f t="shared" si="3"/>
        <v>3.2312835707261005</v>
      </c>
      <c r="H104">
        <v>-1.7975771390196584</v>
      </c>
      <c r="I104" s="1">
        <v>22.8</v>
      </c>
      <c r="J104">
        <f t="shared" si="4"/>
        <v>-7.8841102588581513E-2</v>
      </c>
      <c r="K104">
        <f t="shared" si="5"/>
        <v>7.8841102588581513E-2</v>
      </c>
    </row>
    <row r="105" spans="1:11" x14ac:dyDescent="0.25">
      <c r="A105">
        <v>74</v>
      </c>
      <c r="B105">
        <v>24.065043865257586</v>
      </c>
      <c r="C105">
        <v>-0.66504386525758719</v>
      </c>
      <c r="D105">
        <f t="shared" si="3"/>
        <v>0.44228334271675179</v>
      </c>
      <c r="H105">
        <v>-0.66504386525758719</v>
      </c>
      <c r="I105" s="1">
        <v>23.4</v>
      </c>
      <c r="J105">
        <f t="shared" si="4"/>
        <v>-2.8420678002460991E-2</v>
      </c>
      <c r="K105">
        <f t="shared" si="5"/>
        <v>2.8420678002460991E-2</v>
      </c>
    </row>
    <row r="106" spans="1:11" x14ac:dyDescent="0.25">
      <c r="A106">
        <v>75</v>
      </c>
      <c r="B106">
        <v>24.104669920871167</v>
      </c>
      <c r="C106">
        <v>-4.6699208711658002E-3</v>
      </c>
      <c r="D106">
        <f t="shared" si="3"/>
        <v>2.1808160942949948E-5</v>
      </c>
      <c r="H106">
        <v>-4.6699208711658002E-3</v>
      </c>
      <c r="I106" s="1">
        <v>24.1</v>
      </c>
      <c r="J106">
        <f t="shared" si="4"/>
        <v>-1.9377265025584232E-4</v>
      </c>
      <c r="K106">
        <f t="shared" si="5"/>
        <v>1.9377265025584232E-4</v>
      </c>
    </row>
    <row r="107" spans="1:11" x14ac:dyDescent="0.25">
      <c r="A107">
        <v>76</v>
      </c>
      <c r="B107">
        <v>24.135620424859376</v>
      </c>
      <c r="C107">
        <v>-2.735620424859377</v>
      </c>
      <c r="D107">
        <f t="shared" si="3"/>
        <v>7.4836191089077984</v>
      </c>
      <c r="H107">
        <v>-2.735620424859377</v>
      </c>
      <c r="I107" s="1">
        <v>21.4</v>
      </c>
      <c r="J107">
        <f t="shared" si="4"/>
        <v>-0.12783273013361576</v>
      </c>
      <c r="K107">
        <f t="shared" si="5"/>
        <v>0.12783273013361576</v>
      </c>
    </row>
    <row r="108" spans="1:11" x14ac:dyDescent="0.25">
      <c r="A108">
        <v>77</v>
      </c>
      <c r="B108">
        <v>23.24469085022309</v>
      </c>
      <c r="C108">
        <v>-3.2446908502230905</v>
      </c>
      <c r="D108">
        <f t="shared" si="3"/>
        <v>10.528018713521442</v>
      </c>
      <c r="H108">
        <v>-3.2446908502230905</v>
      </c>
      <c r="I108" s="1">
        <v>20</v>
      </c>
      <c r="J108">
        <f t="shared" si="4"/>
        <v>-0.16223454251115452</v>
      </c>
      <c r="K108">
        <f t="shared" si="5"/>
        <v>0.16223454251115452</v>
      </c>
    </row>
    <row r="109" spans="1:11" x14ac:dyDescent="0.25">
      <c r="A109">
        <v>78</v>
      </c>
      <c r="B109">
        <v>22.754788080068817</v>
      </c>
      <c r="C109">
        <v>-1.9547880800688162</v>
      </c>
      <c r="D109">
        <f t="shared" si="3"/>
        <v>3.8211964379791286</v>
      </c>
      <c r="H109">
        <v>-1.9547880800688162</v>
      </c>
      <c r="I109" s="1">
        <v>20.8</v>
      </c>
      <c r="J109">
        <f t="shared" si="4"/>
        <v>-9.3980196157154625E-2</v>
      </c>
      <c r="K109">
        <f t="shared" si="5"/>
        <v>9.3980196157154625E-2</v>
      </c>
    </row>
    <row r="110" spans="1:11" x14ac:dyDescent="0.25">
      <c r="A110">
        <v>79</v>
      </c>
      <c r="B110">
        <v>22.141837697877499</v>
      </c>
      <c r="C110">
        <v>-0.94183769787749938</v>
      </c>
      <c r="D110">
        <f t="shared" si="3"/>
        <v>0.88705824914318776</v>
      </c>
      <c r="H110">
        <v>-0.94183769787749938</v>
      </c>
      <c r="I110" s="1">
        <v>21.2</v>
      </c>
      <c r="J110">
        <f t="shared" si="4"/>
        <v>-4.442630650365563E-2</v>
      </c>
      <c r="K110">
        <f t="shared" si="5"/>
        <v>4.442630650365563E-2</v>
      </c>
    </row>
    <row r="111" spans="1:11" x14ac:dyDescent="0.25">
      <c r="A111">
        <v>80</v>
      </c>
      <c r="B111">
        <v>22.062448060990295</v>
      </c>
      <c r="C111">
        <v>-1.7624480609902946</v>
      </c>
      <c r="D111">
        <f t="shared" si="3"/>
        <v>3.1062231676884493</v>
      </c>
      <c r="H111">
        <v>-1.7624480609902946</v>
      </c>
      <c r="I111" s="1">
        <v>20.3</v>
      </c>
      <c r="J111">
        <f t="shared" si="4"/>
        <v>-8.6820101526615498E-2</v>
      </c>
      <c r="K111">
        <f t="shared" si="5"/>
        <v>8.6820101526615498E-2</v>
      </c>
    </row>
    <row r="112" spans="1:11" x14ac:dyDescent="0.25">
      <c r="A112">
        <v>81</v>
      </c>
      <c r="B112">
        <v>27.964179777413552</v>
      </c>
      <c r="C112">
        <v>3.5820222586448125E-2</v>
      </c>
      <c r="D112">
        <f t="shared" si="3"/>
        <v>1.2830883461426885E-3</v>
      </c>
      <c r="H112">
        <v>3.5820222586448125E-2</v>
      </c>
      <c r="I112" s="1">
        <v>28</v>
      </c>
      <c r="J112">
        <f t="shared" si="4"/>
        <v>1.2792936638017188E-3</v>
      </c>
      <c r="K112">
        <f t="shared" si="5"/>
        <v>1.2792936638017188E-3</v>
      </c>
    </row>
    <row r="113" spans="1:11" x14ac:dyDescent="0.25">
      <c r="A113">
        <v>82</v>
      </c>
      <c r="B113">
        <v>27.565971755320522</v>
      </c>
      <c r="C113">
        <v>-3.6659717553205233</v>
      </c>
      <c r="D113">
        <f t="shared" si="3"/>
        <v>13.439348910807839</v>
      </c>
      <c r="H113">
        <v>-3.6659717553205233</v>
      </c>
      <c r="I113" s="1">
        <v>23.9</v>
      </c>
      <c r="J113">
        <f t="shared" si="4"/>
        <v>-0.15338793955315999</v>
      </c>
      <c r="K113">
        <f t="shared" si="5"/>
        <v>0.15338793955315999</v>
      </c>
    </row>
    <row r="114" spans="1:11" x14ac:dyDescent="0.25">
      <c r="A114">
        <v>83</v>
      </c>
      <c r="B114">
        <v>25.302662247934684</v>
      </c>
      <c r="C114">
        <v>-0.50266224793468339</v>
      </c>
      <c r="D114">
        <f t="shared" si="3"/>
        <v>0.25266933549874909</v>
      </c>
      <c r="H114">
        <v>-0.50266224793468339</v>
      </c>
      <c r="I114" s="1">
        <v>24.8</v>
      </c>
      <c r="J114">
        <f t="shared" si="4"/>
        <v>-2.0268639029624329E-2</v>
      </c>
      <c r="K114">
        <f t="shared" si="5"/>
        <v>2.0268639029624329E-2</v>
      </c>
    </row>
    <row r="115" spans="1:11" x14ac:dyDescent="0.25">
      <c r="A115">
        <v>84</v>
      </c>
      <c r="B115">
        <v>24.745205031865417</v>
      </c>
      <c r="C115">
        <v>-1.8452050318654187</v>
      </c>
      <c r="D115">
        <f t="shared" si="3"/>
        <v>3.4047816096214611</v>
      </c>
      <c r="H115">
        <v>-1.8452050318654187</v>
      </c>
      <c r="I115" s="1">
        <v>22.9</v>
      </c>
      <c r="J115">
        <f t="shared" si="4"/>
        <v>-8.0576638946088158E-2</v>
      </c>
      <c r="K115">
        <f t="shared" si="5"/>
        <v>8.0576638946088158E-2</v>
      </c>
    </row>
    <row r="116" spans="1:11" x14ac:dyDescent="0.25">
      <c r="A116">
        <v>85</v>
      </c>
      <c r="B116">
        <v>24.908078129483432</v>
      </c>
      <c r="C116">
        <v>-1.0080781294834331</v>
      </c>
      <c r="D116">
        <f t="shared" si="3"/>
        <v>1.0162215151428173</v>
      </c>
      <c r="H116">
        <v>-1.0080781294834331</v>
      </c>
      <c r="I116" s="1">
        <v>23.9</v>
      </c>
      <c r="J116">
        <f t="shared" si="4"/>
        <v>-4.2179001233616453E-2</v>
      </c>
      <c r="K116">
        <f t="shared" si="5"/>
        <v>4.2179001233616453E-2</v>
      </c>
    </row>
    <row r="117" spans="1:11" x14ac:dyDescent="0.25">
      <c r="A117">
        <v>86</v>
      </c>
      <c r="B117">
        <v>28.039031509584163</v>
      </c>
      <c r="C117">
        <v>-1.4390315095841615</v>
      </c>
      <c r="D117">
        <f t="shared" si="3"/>
        <v>2.0708116855760705</v>
      </c>
      <c r="H117">
        <v>-1.4390315095841615</v>
      </c>
      <c r="I117" s="1">
        <v>26.6</v>
      </c>
      <c r="J117">
        <f t="shared" si="4"/>
        <v>-5.4098928931735395E-2</v>
      </c>
      <c r="K117">
        <f t="shared" si="5"/>
        <v>5.4098928931735395E-2</v>
      </c>
    </row>
    <row r="118" spans="1:11" x14ac:dyDescent="0.25">
      <c r="A118">
        <v>87</v>
      </c>
      <c r="B118">
        <v>21.308925279747999</v>
      </c>
      <c r="C118">
        <v>1.1910747202520007</v>
      </c>
      <c r="D118">
        <f t="shared" si="3"/>
        <v>1.4186589892233816</v>
      </c>
      <c r="H118">
        <v>1.1910747202520007</v>
      </c>
      <c r="I118" s="1">
        <v>22.5</v>
      </c>
      <c r="J118">
        <f t="shared" si="4"/>
        <v>5.2936654233422253E-2</v>
      </c>
      <c r="K118">
        <f t="shared" si="5"/>
        <v>5.2936654233422253E-2</v>
      </c>
    </row>
    <row r="119" spans="1:11" x14ac:dyDescent="0.25">
      <c r="A119">
        <v>88</v>
      </c>
      <c r="B119">
        <v>24.80636805302245</v>
      </c>
      <c r="C119">
        <v>-2.6063680530224502</v>
      </c>
      <c r="D119">
        <f t="shared" si="3"/>
        <v>6.7931544278160381</v>
      </c>
      <c r="H119">
        <v>-2.6063680530224502</v>
      </c>
      <c r="I119" s="1">
        <v>22.2</v>
      </c>
      <c r="J119">
        <f t="shared" si="4"/>
        <v>-0.11740396635236262</v>
      </c>
      <c r="K119">
        <f t="shared" si="5"/>
        <v>0.11740396635236262</v>
      </c>
    </row>
    <row r="120" spans="1:11" x14ac:dyDescent="0.25">
      <c r="A120">
        <v>89</v>
      </c>
      <c r="B120">
        <v>30.816489534168319</v>
      </c>
      <c r="C120">
        <v>-7.2164895341683177</v>
      </c>
      <c r="D120">
        <f t="shared" si="3"/>
        <v>52.077721196760862</v>
      </c>
      <c r="H120">
        <v>-7.2164895341683177</v>
      </c>
      <c r="I120" s="1">
        <v>23.6</v>
      </c>
      <c r="J120">
        <f t="shared" si="4"/>
        <v>-0.30578345483764058</v>
      </c>
      <c r="K120">
        <f t="shared" si="5"/>
        <v>0.30578345483764058</v>
      </c>
    </row>
    <row r="121" spans="1:11" x14ac:dyDescent="0.25">
      <c r="A121">
        <v>90</v>
      </c>
      <c r="B121">
        <v>30.228400360871117</v>
      </c>
      <c r="C121">
        <v>-1.5284003608711174</v>
      </c>
      <c r="D121">
        <f t="shared" si="3"/>
        <v>2.3360076631109621</v>
      </c>
      <c r="H121">
        <v>-1.5284003608711174</v>
      </c>
      <c r="I121" s="1">
        <v>28.7</v>
      </c>
      <c r="J121">
        <f t="shared" si="4"/>
        <v>-5.3254367974603395E-2</v>
      </c>
      <c r="K121">
        <f t="shared" si="5"/>
        <v>5.3254367974603395E-2</v>
      </c>
    </row>
    <row r="122" spans="1:11" x14ac:dyDescent="0.25">
      <c r="A122">
        <v>91</v>
      </c>
      <c r="B122">
        <v>25.714099424112799</v>
      </c>
      <c r="C122">
        <v>-3.1140994241127977</v>
      </c>
      <c r="D122">
        <f t="shared" si="3"/>
        <v>9.6976152232596586</v>
      </c>
      <c r="H122">
        <v>-3.1140994241127977</v>
      </c>
      <c r="I122" s="1">
        <v>22.6</v>
      </c>
      <c r="J122">
        <f t="shared" si="4"/>
        <v>-0.13779200991649546</v>
      </c>
      <c r="K122">
        <f t="shared" si="5"/>
        <v>0.13779200991649546</v>
      </c>
    </row>
    <row r="123" spans="1:11" x14ac:dyDescent="0.25">
      <c r="A123">
        <v>92</v>
      </c>
      <c r="B123">
        <v>26.290633649988703</v>
      </c>
      <c r="C123">
        <v>-4.2906336499887026</v>
      </c>
      <c r="D123">
        <f t="shared" si="3"/>
        <v>18.409537118415376</v>
      </c>
      <c r="H123">
        <v>-4.2906336499887026</v>
      </c>
      <c r="I123" s="1">
        <v>22</v>
      </c>
      <c r="J123">
        <f t="shared" si="4"/>
        <v>-0.19502880227221375</v>
      </c>
      <c r="K123">
        <f t="shared" si="5"/>
        <v>0.19502880227221375</v>
      </c>
    </row>
    <row r="124" spans="1:11" x14ac:dyDescent="0.25">
      <c r="A124">
        <v>93</v>
      </c>
      <c r="B124">
        <v>27.670209537732401</v>
      </c>
      <c r="C124">
        <v>-4.7702095377324021</v>
      </c>
      <c r="D124">
        <f t="shared" si="3"/>
        <v>22.754899033873176</v>
      </c>
      <c r="H124">
        <v>-4.7702095377324021</v>
      </c>
      <c r="I124" s="1">
        <v>22.9</v>
      </c>
      <c r="J124">
        <f t="shared" si="4"/>
        <v>-0.20830609335075992</v>
      </c>
      <c r="K124">
        <f t="shared" si="5"/>
        <v>0.20830609335075992</v>
      </c>
    </row>
    <row r="125" spans="1:11" x14ac:dyDescent="0.25">
      <c r="A125">
        <v>94</v>
      </c>
      <c r="B125">
        <v>27.083793285565697</v>
      </c>
      <c r="C125">
        <v>-2.0837932855656973</v>
      </c>
      <c r="D125">
        <f t="shared" si="3"/>
        <v>4.3421944569686834</v>
      </c>
      <c r="H125">
        <v>-2.0837932855656973</v>
      </c>
      <c r="I125" s="1">
        <v>25</v>
      </c>
      <c r="J125">
        <f t="shared" si="4"/>
        <v>-8.3351731422627889E-2</v>
      </c>
      <c r="K125">
        <f t="shared" si="5"/>
        <v>8.3351731422627889E-2</v>
      </c>
    </row>
    <row r="126" spans="1:11" x14ac:dyDescent="0.25">
      <c r="A126">
        <v>95</v>
      </c>
      <c r="B126">
        <v>26.184015535441549</v>
      </c>
      <c r="C126">
        <v>-5.5840155354415479</v>
      </c>
      <c r="D126">
        <f t="shared" si="3"/>
        <v>31.181229500052556</v>
      </c>
      <c r="H126">
        <v>-5.5840155354415479</v>
      </c>
      <c r="I126" s="1">
        <v>20.6</v>
      </c>
      <c r="J126">
        <f t="shared" si="4"/>
        <v>-0.2710687153126965</v>
      </c>
      <c r="K126">
        <f t="shared" si="5"/>
        <v>0.2710687153126965</v>
      </c>
    </row>
    <row r="127" spans="1:11" x14ac:dyDescent="0.25">
      <c r="A127">
        <v>96</v>
      </c>
      <c r="B127">
        <v>27.68895610059516</v>
      </c>
      <c r="C127">
        <v>0.7110438994048387</v>
      </c>
      <c r="D127">
        <f t="shared" si="3"/>
        <v>0.50558342688083835</v>
      </c>
      <c r="H127">
        <v>0.7110438994048387</v>
      </c>
      <c r="I127" s="1">
        <v>28.4</v>
      </c>
      <c r="J127">
        <f t="shared" si="4"/>
        <v>2.5036757021297137E-2</v>
      </c>
      <c r="K127">
        <f t="shared" si="5"/>
        <v>2.5036757021297137E-2</v>
      </c>
    </row>
    <row r="128" spans="1:11" x14ac:dyDescent="0.25">
      <c r="A128">
        <v>97</v>
      </c>
      <c r="B128">
        <v>23.333424941809795</v>
      </c>
      <c r="C128">
        <v>-1.9334249418097968</v>
      </c>
      <c r="D128">
        <f t="shared" si="3"/>
        <v>3.7381320056122163</v>
      </c>
      <c r="H128">
        <v>-1.9334249418097968</v>
      </c>
      <c r="I128" s="1">
        <v>21.4</v>
      </c>
      <c r="J128">
        <f t="shared" si="4"/>
        <v>-9.0346959897654067E-2</v>
      </c>
      <c r="K128">
        <f t="shared" si="5"/>
        <v>9.0346959897654067E-2</v>
      </c>
    </row>
    <row r="129" spans="1:11" x14ac:dyDescent="0.25">
      <c r="A129">
        <v>98</v>
      </c>
      <c r="B129">
        <v>35.722138205480988</v>
      </c>
      <c r="C129">
        <v>2.9778617945190149</v>
      </c>
      <c r="D129">
        <f t="shared" si="3"/>
        <v>8.8676608672560082</v>
      </c>
      <c r="H129">
        <v>2.9778617945190149</v>
      </c>
      <c r="I129" s="1">
        <v>38.700000000000003</v>
      </c>
      <c r="J129">
        <f t="shared" si="4"/>
        <v>7.6947333191705811E-2</v>
      </c>
      <c r="K129">
        <f t="shared" si="5"/>
        <v>7.6947333191705811E-2</v>
      </c>
    </row>
    <row r="130" spans="1:11" x14ac:dyDescent="0.25">
      <c r="A130">
        <v>99</v>
      </c>
      <c r="B130">
        <v>33.794441422412106</v>
      </c>
      <c r="C130">
        <v>10.005558577587891</v>
      </c>
      <c r="D130">
        <f t="shared" si="3"/>
        <v>100.11120244954262</v>
      </c>
      <c r="H130">
        <v>10.005558577587891</v>
      </c>
      <c r="I130" s="1">
        <v>43.8</v>
      </c>
      <c r="J130">
        <f t="shared" si="4"/>
        <v>0.22843741044721214</v>
      </c>
      <c r="K130">
        <f t="shared" si="5"/>
        <v>0.22843741044721214</v>
      </c>
    </row>
    <row r="131" spans="1:11" x14ac:dyDescent="0.25">
      <c r="A131">
        <v>100</v>
      </c>
      <c r="B131">
        <v>31.385369630982041</v>
      </c>
      <c r="C131">
        <v>1.8146303690179622</v>
      </c>
      <c r="D131">
        <f t="shared" si="3"/>
        <v>3.2928833761622656</v>
      </c>
      <c r="H131">
        <v>1.8146303690179622</v>
      </c>
      <c r="I131" s="1">
        <v>33.200000000000003</v>
      </c>
      <c r="J131">
        <f t="shared" si="4"/>
        <v>5.4657541235480785E-2</v>
      </c>
      <c r="K131">
        <f t="shared" si="5"/>
        <v>5.4657541235480785E-2</v>
      </c>
    </row>
    <row r="132" spans="1:11" x14ac:dyDescent="0.25">
      <c r="A132">
        <v>101</v>
      </c>
      <c r="B132">
        <v>23.247727039682619</v>
      </c>
      <c r="C132">
        <v>4.2522729603173808</v>
      </c>
      <c r="D132">
        <f t="shared" si="3"/>
        <v>18.081825329046342</v>
      </c>
      <c r="H132">
        <v>4.2522729603173808</v>
      </c>
      <c r="I132" s="1">
        <v>27.5</v>
      </c>
      <c r="J132">
        <f t="shared" si="4"/>
        <v>0.15462810764790474</v>
      </c>
      <c r="K132">
        <f t="shared" si="5"/>
        <v>0.15462810764790474</v>
      </c>
    </row>
    <row r="133" spans="1:11" x14ac:dyDescent="0.25">
      <c r="A133">
        <v>102</v>
      </c>
      <c r="B133">
        <v>24.246290447348933</v>
      </c>
      <c r="C133">
        <v>2.2537095526510669</v>
      </c>
      <c r="D133">
        <f t="shared" si="3"/>
        <v>5.0792067477106722</v>
      </c>
      <c r="H133">
        <v>2.2537095526510669</v>
      </c>
      <c r="I133" s="1">
        <v>26.5</v>
      </c>
      <c r="J133">
        <f t="shared" si="4"/>
        <v>8.5045643496266671E-2</v>
      </c>
      <c r="K133">
        <f t="shared" si="5"/>
        <v>8.5045643496266671E-2</v>
      </c>
    </row>
    <row r="134" spans="1:11" x14ac:dyDescent="0.25">
      <c r="A134">
        <v>103</v>
      </c>
      <c r="B134">
        <v>21.368225585951954</v>
      </c>
      <c r="C134">
        <v>-2.7682255859519529</v>
      </c>
      <c r="D134">
        <f t="shared" si="3"/>
        <v>7.6630728947190327</v>
      </c>
      <c r="H134">
        <v>-2.7682255859519529</v>
      </c>
      <c r="I134" s="1">
        <v>18.600000000000001</v>
      </c>
      <c r="J134">
        <f t="shared" si="4"/>
        <v>-0.14882933257806197</v>
      </c>
      <c r="K134">
        <f t="shared" si="5"/>
        <v>0.14882933257806197</v>
      </c>
    </row>
    <row r="135" spans="1:11" x14ac:dyDescent="0.25">
      <c r="A135">
        <v>104</v>
      </c>
      <c r="B135">
        <v>18.627972243255016</v>
      </c>
      <c r="C135">
        <v>0.67202775674498483</v>
      </c>
      <c r="D135">
        <f t="shared" si="3"/>
        <v>0.45162130583569648</v>
      </c>
      <c r="H135">
        <v>0.67202775674498483</v>
      </c>
      <c r="I135" s="1">
        <v>19.3</v>
      </c>
      <c r="J135">
        <f t="shared" si="4"/>
        <v>3.4820091023056207E-2</v>
      </c>
      <c r="K135">
        <f t="shared" si="5"/>
        <v>3.4820091023056207E-2</v>
      </c>
    </row>
    <row r="136" spans="1:11" x14ac:dyDescent="0.25">
      <c r="A136">
        <v>105</v>
      </c>
      <c r="B136">
        <v>19.509094012201295</v>
      </c>
      <c r="C136">
        <v>0.59090598779870618</v>
      </c>
      <c r="D136">
        <f t="shared" si="3"/>
        <v>0.34916988641636471</v>
      </c>
      <c r="H136">
        <v>0.59090598779870618</v>
      </c>
      <c r="I136" s="1">
        <v>20.100000000000001</v>
      </c>
      <c r="J136">
        <f t="shared" si="4"/>
        <v>2.9398307850681898E-2</v>
      </c>
      <c r="K136">
        <f t="shared" si="5"/>
        <v>2.9398307850681898E-2</v>
      </c>
    </row>
    <row r="137" spans="1:11" x14ac:dyDescent="0.25">
      <c r="A137">
        <v>106</v>
      </c>
      <c r="B137">
        <v>15.920750628375769</v>
      </c>
      <c r="C137">
        <v>3.5792493716242308</v>
      </c>
      <c r="D137">
        <f t="shared" si="3"/>
        <v>12.81102606427245</v>
      </c>
      <c r="H137">
        <v>3.5792493716242308</v>
      </c>
      <c r="I137" s="1">
        <v>19.5</v>
      </c>
      <c r="J137">
        <f t="shared" si="4"/>
        <v>0.18355124982688364</v>
      </c>
      <c r="K137">
        <f t="shared" si="5"/>
        <v>0.18355124982688364</v>
      </c>
    </row>
    <row r="138" spans="1:11" x14ac:dyDescent="0.25">
      <c r="A138">
        <v>107</v>
      </c>
      <c r="B138">
        <v>14.375481956274527</v>
      </c>
      <c r="C138">
        <v>5.1245180437254731</v>
      </c>
      <c r="D138">
        <f t="shared" si="3"/>
        <v>26.260685180467949</v>
      </c>
      <c r="H138">
        <v>5.1245180437254731</v>
      </c>
      <c r="I138" s="1">
        <v>19.5</v>
      </c>
      <c r="J138">
        <f t="shared" si="4"/>
        <v>0.26279579711412682</v>
      </c>
      <c r="K138">
        <f t="shared" si="5"/>
        <v>0.26279579711412682</v>
      </c>
    </row>
    <row r="139" spans="1:11" x14ac:dyDescent="0.25">
      <c r="A139">
        <v>108</v>
      </c>
      <c r="B139">
        <v>18.120907107398171</v>
      </c>
      <c r="C139">
        <v>2.2790928926018275</v>
      </c>
      <c r="D139">
        <f t="shared" si="3"/>
        <v>5.194264413108165</v>
      </c>
      <c r="H139">
        <v>2.2790928926018275</v>
      </c>
      <c r="I139" s="1">
        <v>20.399999999999999</v>
      </c>
      <c r="J139">
        <f t="shared" si="4"/>
        <v>0.11172023983342293</v>
      </c>
      <c r="K139">
        <f t="shared" si="5"/>
        <v>0.11172023983342293</v>
      </c>
    </row>
    <row r="140" spans="1:11" x14ac:dyDescent="0.25">
      <c r="A140">
        <v>109</v>
      </c>
      <c r="B140">
        <v>21.045760758605716</v>
      </c>
      <c r="C140">
        <v>-1.2457607586057158</v>
      </c>
      <c r="D140">
        <f t="shared" si="3"/>
        <v>1.5519198676818884</v>
      </c>
      <c r="H140">
        <v>-1.2457607586057158</v>
      </c>
      <c r="I140" s="1">
        <v>19.8</v>
      </c>
      <c r="J140">
        <f t="shared" si="4"/>
        <v>-6.2917210030591697E-2</v>
      </c>
      <c r="K140">
        <f t="shared" si="5"/>
        <v>6.2917210030591697E-2</v>
      </c>
    </row>
    <row r="141" spans="1:11" x14ac:dyDescent="0.25">
      <c r="A141">
        <v>110</v>
      </c>
      <c r="B141">
        <v>17.855782152024901</v>
      </c>
      <c r="C141">
        <v>1.5442178479750979</v>
      </c>
      <c r="D141">
        <f t="shared" si="3"/>
        <v>2.3846087620048424</v>
      </c>
      <c r="H141">
        <v>1.5442178479750979</v>
      </c>
      <c r="I141" s="1">
        <v>19.399999999999999</v>
      </c>
      <c r="J141">
        <f t="shared" si="4"/>
        <v>7.9598858143046292E-2</v>
      </c>
      <c r="K141">
        <f t="shared" si="5"/>
        <v>7.9598858143046292E-2</v>
      </c>
    </row>
    <row r="142" spans="1:11" x14ac:dyDescent="0.25">
      <c r="A142">
        <v>111</v>
      </c>
      <c r="B142">
        <v>18.046665832832712</v>
      </c>
      <c r="C142">
        <v>3.6533341671672872</v>
      </c>
      <c r="D142">
        <f t="shared" si="3"/>
        <v>13.346850536991896</v>
      </c>
      <c r="H142">
        <v>3.6533341671672872</v>
      </c>
      <c r="I142" s="1">
        <v>21.7</v>
      </c>
      <c r="J142">
        <f t="shared" si="4"/>
        <v>0.16835641323351555</v>
      </c>
      <c r="K142">
        <f t="shared" si="5"/>
        <v>0.16835641323351555</v>
      </c>
    </row>
    <row r="143" spans="1:11" x14ac:dyDescent="0.25">
      <c r="A143">
        <v>112</v>
      </c>
      <c r="B143">
        <v>25.608630975288101</v>
      </c>
      <c r="C143">
        <v>-2.8086309752881</v>
      </c>
      <c r="D143">
        <f t="shared" si="3"/>
        <v>7.8884079553477839</v>
      </c>
      <c r="H143">
        <v>-2.8086309752881</v>
      </c>
      <c r="I143" s="1">
        <v>22.8</v>
      </c>
      <c r="J143">
        <f t="shared" si="4"/>
        <v>-0.12318556909158333</v>
      </c>
      <c r="K143">
        <f t="shared" si="5"/>
        <v>0.12318556909158333</v>
      </c>
    </row>
    <row r="144" spans="1:11" x14ac:dyDescent="0.25">
      <c r="A144">
        <v>113</v>
      </c>
      <c r="B144">
        <v>19.010956266631457</v>
      </c>
      <c r="C144">
        <v>-0.21095626663145595</v>
      </c>
      <c r="D144">
        <f t="shared" si="3"/>
        <v>4.4502546431081931E-2</v>
      </c>
      <c r="H144">
        <v>-0.21095626663145595</v>
      </c>
      <c r="I144" s="1">
        <v>18.8</v>
      </c>
      <c r="J144">
        <f t="shared" si="4"/>
        <v>-1.1221078012311486E-2</v>
      </c>
      <c r="K144">
        <f t="shared" si="5"/>
        <v>1.1221078012311486E-2</v>
      </c>
    </row>
    <row r="145" spans="1:11" x14ac:dyDescent="0.25">
      <c r="A145">
        <v>114</v>
      </c>
      <c r="B145">
        <v>19.29921244318804</v>
      </c>
      <c r="C145">
        <v>-0.59921244318804057</v>
      </c>
      <c r="D145">
        <f t="shared" si="3"/>
        <v>0.35905555207138073</v>
      </c>
      <c r="H145">
        <v>-0.59921244318804057</v>
      </c>
      <c r="I145" s="1">
        <v>18.7</v>
      </c>
      <c r="J145">
        <f t="shared" si="4"/>
        <v>-3.2043446159788269E-2</v>
      </c>
      <c r="K145">
        <f t="shared" si="5"/>
        <v>3.2043446159788269E-2</v>
      </c>
    </row>
    <row r="146" spans="1:11" x14ac:dyDescent="0.25">
      <c r="A146">
        <v>115</v>
      </c>
      <c r="B146">
        <v>23.616924490474197</v>
      </c>
      <c r="C146">
        <v>-5.1169244904741973</v>
      </c>
      <c r="D146">
        <f t="shared" si="3"/>
        <v>26.182916241214624</v>
      </c>
      <c r="H146">
        <v>-5.1169244904741973</v>
      </c>
      <c r="I146" s="1">
        <v>18.5</v>
      </c>
      <c r="J146">
        <f t="shared" si="4"/>
        <v>-0.27659051299860526</v>
      </c>
      <c r="K146">
        <f t="shared" si="5"/>
        <v>0.27659051299860526</v>
      </c>
    </row>
    <row r="147" spans="1:11" x14ac:dyDescent="0.25">
      <c r="A147">
        <v>116</v>
      </c>
      <c r="B147">
        <v>19.190365663919103</v>
      </c>
      <c r="C147">
        <v>-0.89036566391910199</v>
      </c>
      <c r="D147">
        <f t="shared" si="3"/>
        <v>0.79275101548610327</v>
      </c>
      <c r="H147">
        <v>-0.89036566391910199</v>
      </c>
      <c r="I147" s="1">
        <v>18.3</v>
      </c>
      <c r="J147">
        <f t="shared" si="4"/>
        <v>-4.8653861416344368E-2</v>
      </c>
      <c r="K147">
        <f t="shared" si="5"/>
        <v>4.8653861416344368E-2</v>
      </c>
    </row>
    <row r="148" spans="1:11" x14ac:dyDescent="0.25">
      <c r="A148">
        <v>117</v>
      </c>
      <c r="B148">
        <v>21.947595616214326</v>
      </c>
      <c r="C148">
        <v>-0.74759561621432624</v>
      </c>
      <c r="D148">
        <f t="shared" si="3"/>
        <v>0.55889920538287818</v>
      </c>
      <c r="H148">
        <v>-0.74759561621432624</v>
      </c>
      <c r="I148" s="1">
        <v>21.2</v>
      </c>
      <c r="J148">
        <f t="shared" si="4"/>
        <v>-3.5263944161053128E-2</v>
      </c>
      <c r="K148">
        <f t="shared" si="5"/>
        <v>3.5263944161053128E-2</v>
      </c>
    </row>
    <row r="149" spans="1:11" x14ac:dyDescent="0.25">
      <c r="A149">
        <v>118</v>
      </c>
      <c r="B149">
        <v>22.693768178626961</v>
      </c>
      <c r="C149">
        <v>-3.4937681786269614</v>
      </c>
      <c r="D149">
        <f t="shared" si="3"/>
        <v>12.206416085986355</v>
      </c>
      <c r="H149">
        <v>-3.4937681786269614</v>
      </c>
      <c r="I149" s="1">
        <v>19.2</v>
      </c>
      <c r="J149">
        <f t="shared" si="4"/>
        <v>-0.18196709263682093</v>
      </c>
      <c r="K149">
        <f t="shared" si="5"/>
        <v>0.18196709263682093</v>
      </c>
    </row>
    <row r="150" spans="1:11" x14ac:dyDescent="0.25">
      <c r="A150">
        <v>119</v>
      </c>
      <c r="B150">
        <v>18.698033619731838</v>
      </c>
      <c r="C150">
        <v>1.7019663802681606</v>
      </c>
      <c r="D150">
        <f t="shared" si="3"/>
        <v>2.896689559563105</v>
      </c>
      <c r="H150">
        <v>1.7019663802681606</v>
      </c>
      <c r="I150" s="1">
        <v>20.399999999999999</v>
      </c>
      <c r="J150">
        <f t="shared" si="4"/>
        <v>8.3429724522949056E-2</v>
      </c>
      <c r="K150">
        <f t="shared" si="5"/>
        <v>8.3429724522949056E-2</v>
      </c>
    </row>
    <row r="151" spans="1:11" x14ac:dyDescent="0.25">
      <c r="A151">
        <v>120</v>
      </c>
      <c r="B151">
        <v>18.921236645497025</v>
      </c>
      <c r="C151">
        <v>0.3787633545029756</v>
      </c>
      <c r="D151">
        <f t="shared" si="3"/>
        <v>0.14346167871434676</v>
      </c>
      <c r="H151">
        <v>0.3787633545029756</v>
      </c>
      <c r="I151" s="1">
        <v>19.3</v>
      </c>
      <c r="J151">
        <f t="shared" si="4"/>
        <v>1.9625044274765576E-2</v>
      </c>
      <c r="K151">
        <f t="shared" si="5"/>
        <v>1.9625044274765576E-2</v>
      </c>
    </row>
    <row r="152" spans="1:11" x14ac:dyDescent="0.25">
      <c r="A152">
        <v>121</v>
      </c>
      <c r="B152">
        <v>21.965128912521195</v>
      </c>
      <c r="C152">
        <v>3.4871087478805407E-2</v>
      </c>
      <c r="D152">
        <f t="shared" si="3"/>
        <v>1.2159927419544993E-3</v>
      </c>
      <c r="H152">
        <v>3.4871087478805407E-2</v>
      </c>
      <c r="I152" s="1">
        <v>22</v>
      </c>
      <c r="J152">
        <f t="shared" si="4"/>
        <v>1.5850494308547911E-3</v>
      </c>
      <c r="K152">
        <f t="shared" si="5"/>
        <v>1.5850494308547911E-3</v>
      </c>
    </row>
    <row r="153" spans="1:11" x14ac:dyDescent="0.25">
      <c r="A153">
        <v>122</v>
      </c>
      <c r="B153">
        <v>23.052721111414364</v>
      </c>
      <c r="C153">
        <v>-2.7527211114143633</v>
      </c>
      <c r="D153">
        <f t="shared" si="3"/>
        <v>7.577473517226327</v>
      </c>
      <c r="H153">
        <v>-2.7527211114143633</v>
      </c>
      <c r="I153" s="1">
        <v>20.3</v>
      </c>
      <c r="J153">
        <f t="shared" si="4"/>
        <v>-0.13560202519282577</v>
      </c>
      <c r="K153">
        <f t="shared" si="5"/>
        <v>0.13560202519282577</v>
      </c>
    </row>
    <row r="154" spans="1:11" x14ac:dyDescent="0.25">
      <c r="A154">
        <v>123</v>
      </c>
      <c r="B154">
        <v>20.950270625696085</v>
      </c>
      <c r="C154">
        <v>-0.45027062569608489</v>
      </c>
      <c r="D154">
        <f t="shared" si="3"/>
        <v>0.2027436363647438</v>
      </c>
      <c r="H154">
        <v>-0.45027062569608489</v>
      </c>
      <c r="I154" s="1">
        <v>20.5</v>
      </c>
      <c r="J154">
        <f t="shared" si="4"/>
        <v>-2.1964420765662677E-2</v>
      </c>
      <c r="K154">
        <f t="shared" si="5"/>
        <v>2.1964420765662677E-2</v>
      </c>
    </row>
    <row r="155" spans="1:11" x14ac:dyDescent="0.25">
      <c r="A155">
        <v>124</v>
      </c>
      <c r="B155">
        <v>16.125538293124738</v>
      </c>
      <c r="C155">
        <v>1.1744617068752632</v>
      </c>
      <c r="D155">
        <f t="shared" si="3"/>
        <v>1.3793603009163566</v>
      </c>
      <c r="H155">
        <v>1.1744617068752632</v>
      </c>
      <c r="I155" s="1">
        <v>17.3</v>
      </c>
      <c r="J155">
        <f t="shared" si="4"/>
        <v>6.7887959934986308E-2</v>
      </c>
      <c r="K155">
        <f t="shared" si="5"/>
        <v>6.7887959934986308E-2</v>
      </c>
    </row>
    <row r="156" spans="1:11" x14ac:dyDescent="0.25">
      <c r="A156">
        <v>125</v>
      </c>
      <c r="B156">
        <v>20.919299305006557</v>
      </c>
      <c r="C156">
        <v>-2.1192993050065567</v>
      </c>
      <c r="D156">
        <f t="shared" si="3"/>
        <v>4.4914295442012744</v>
      </c>
      <c r="H156">
        <v>-2.1192993050065567</v>
      </c>
      <c r="I156" s="1">
        <v>18.8</v>
      </c>
      <c r="J156">
        <f t="shared" si="4"/>
        <v>-0.11272868643651897</v>
      </c>
      <c r="K156">
        <f t="shared" si="5"/>
        <v>0.11272868643651897</v>
      </c>
    </row>
    <row r="157" spans="1:11" x14ac:dyDescent="0.25">
      <c r="A157">
        <v>126</v>
      </c>
      <c r="B157">
        <v>22.793296987694831</v>
      </c>
      <c r="C157">
        <v>-1.393296987694832</v>
      </c>
      <c r="D157">
        <f t="shared" si="3"/>
        <v>1.9412764959194928</v>
      </c>
      <c r="H157">
        <v>-1.393296987694832</v>
      </c>
      <c r="I157" s="1">
        <v>21.4</v>
      </c>
      <c r="J157">
        <f t="shared" si="4"/>
        <v>-6.5107335873590286E-2</v>
      </c>
      <c r="K157">
        <f t="shared" si="5"/>
        <v>6.5107335873590286E-2</v>
      </c>
    </row>
    <row r="158" spans="1:11" x14ac:dyDescent="0.25">
      <c r="A158">
        <v>127</v>
      </c>
      <c r="B158">
        <v>13.957395719701559</v>
      </c>
      <c r="C158">
        <v>1.7426042802984405</v>
      </c>
      <c r="D158">
        <f t="shared" si="3"/>
        <v>3.0366696777144457</v>
      </c>
      <c r="H158">
        <v>1.7426042802984405</v>
      </c>
      <c r="I158" s="1">
        <v>15.7</v>
      </c>
      <c r="J158">
        <f t="shared" si="4"/>
        <v>0.11099390320372234</v>
      </c>
      <c r="K158">
        <f t="shared" si="5"/>
        <v>0.11099390320372234</v>
      </c>
    </row>
    <row r="159" spans="1:11" x14ac:dyDescent="0.25">
      <c r="A159">
        <v>128</v>
      </c>
      <c r="B159">
        <v>14.135168986327628</v>
      </c>
      <c r="C159">
        <v>2.0648310136723715</v>
      </c>
      <c r="D159">
        <f t="shared" si="3"/>
        <v>4.2635271150232734</v>
      </c>
      <c r="H159">
        <v>2.0648310136723715</v>
      </c>
      <c r="I159" s="1">
        <v>16.2</v>
      </c>
      <c r="J159">
        <f t="shared" si="4"/>
        <v>0.12745870454767727</v>
      </c>
      <c r="K159">
        <f t="shared" si="5"/>
        <v>0.12745870454767727</v>
      </c>
    </row>
    <row r="160" spans="1:11" x14ac:dyDescent="0.25">
      <c r="A160">
        <v>129</v>
      </c>
      <c r="B160">
        <v>18.361269674996063</v>
      </c>
      <c r="C160">
        <v>-0.36126967499606266</v>
      </c>
      <c r="D160">
        <f t="shared" si="3"/>
        <v>0.13051577807176074</v>
      </c>
      <c r="H160">
        <v>-0.36126967499606266</v>
      </c>
      <c r="I160" s="1">
        <v>18</v>
      </c>
      <c r="J160">
        <f t="shared" si="4"/>
        <v>-2.0070537499781257E-2</v>
      </c>
      <c r="K160">
        <f t="shared" si="5"/>
        <v>2.0070537499781257E-2</v>
      </c>
    </row>
    <row r="161" spans="1:11" x14ac:dyDescent="0.25">
      <c r="A161">
        <v>130</v>
      </c>
      <c r="B161">
        <v>13.165394101720947</v>
      </c>
      <c r="C161">
        <v>1.1346058982790534</v>
      </c>
      <c r="D161">
        <f t="shared" ref="D161:D224" si="6">C161^2</f>
        <v>1.2873305444096177</v>
      </c>
      <c r="H161">
        <v>1.1346058982790534</v>
      </c>
      <c r="I161" s="1">
        <v>14.3</v>
      </c>
      <c r="J161">
        <f t="shared" ref="J161:J224" si="7">C161/I161</f>
        <v>7.9343069809724012E-2</v>
      </c>
      <c r="K161">
        <f t="shared" ref="K161:K224" si="8">ABS(J161)</f>
        <v>7.9343069809724012E-2</v>
      </c>
    </row>
    <row r="162" spans="1:11" x14ac:dyDescent="0.25">
      <c r="A162">
        <v>131</v>
      </c>
      <c r="B162">
        <v>20.164345229812998</v>
      </c>
      <c r="C162">
        <v>-0.96434522981299864</v>
      </c>
      <c r="D162">
        <f t="shared" si="6"/>
        <v>0.92996172226308516</v>
      </c>
      <c r="H162">
        <v>-0.96434522981299864</v>
      </c>
      <c r="I162" s="1">
        <v>19.2</v>
      </c>
      <c r="J162">
        <f t="shared" si="7"/>
        <v>-5.0226314052760346E-2</v>
      </c>
      <c r="K162">
        <f t="shared" si="8"/>
        <v>5.0226314052760346E-2</v>
      </c>
    </row>
    <row r="163" spans="1:11" x14ac:dyDescent="0.25">
      <c r="A163">
        <v>132</v>
      </c>
      <c r="B163">
        <v>19.786015530591492</v>
      </c>
      <c r="C163">
        <v>-0.18601553059149012</v>
      </c>
      <c r="D163">
        <f t="shared" si="6"/>
        <v>3.46017776212336E-2</v>
      </c>
      <c r="H163">
        <v>-0.18601553059149012</v>
      </c>
      <c r="I163" s="1">
        <v>19.600000000000001</v>
      </c>
      <c r="J163">
        <f t="shared" si="7"/>
        <v>-9.4905882954841887E-3</v>
      </c>
      <c r="K163">
        <f t="shared" si="8"/>
        <v>9.4905882954841887E-3</v>
      </c>
    </row>
    <row r="164" spans="1:11" x14ac:dyDescent="0.25">
      <c r="A164">
        <v>133</v>
      </c>
      <c r="B164">
        <v>20.672255676315483</v>
      </c>
      <c r="C164">
        <v>2.3277443236845166</v>
      </c>
      <c r="D164">
        <f t="shared" si="6"/>
        <v>5.4183936364454874</v>
      </c>
      <c r="H164">
        <v>2.3277443236845166</v>
      </c>
      <c r="I164" s="1">
        <v>23</v>
      </c>
      <c r="J164">
        <f t="shared" si="7"/>
        <v>0.10120627494280507</v>
      </c>
      <c r="K164">
        <f t="shared" si="8"/>
        <v>0.10120627494280507</v>
      </c>
    </row>
    <row r="165" spans="1:11" x14ac:dyDescent="0.25">
      <c r="A165">
        <v>134</v>
      </c>
      <c r="B165">
        <v>15.954737554988863</v>
      </c>
      <c r="C165">
        <v>2.4452624450111351</v>
      </c>
      <c r="D165">
        <f t="shared" si="6"/>
        <v>5.9793084249818342</v>
      </c>
      <c r="H165">
        <v>2.4452624450111351</v>
      </c>
      <c r="I165" s="1">
        <v>18.399999999999999</v>
      </c>
      <c r="J165">
        <f t="shared" si="7"/>
        <v>0.13289469809843127</v>
      </c>
      <c r="K165">
        <f t="shared" si="8"/>
        <v>0.13289469809843127</v>
      </c>
    </row>
    <row r="166" spans="1:11" x14ac:dyDescent="0.25">
      <c r="A166">
        <v>135</v>
      </c>
      <c r="B166">
        <v>14.405623790893518</v>
      </c>
      <c r="C166">
        <v>1.1943762091064816</v>
      </c>
      <c r="D166">
        <f t="shared" si="6"/>
        <v>1.4265345288795699</v>
      </c>
      <c r="H166">
        <v>1.1943762091064816</v>
      </c>
      <c r="I166" s="1">
        <v>15.6</v>
      </c>
      <c r="J166">
        <f t="shared" si="7"/>
        <v>7.6562577506825741E-2</v>
      </c>
      <c r="K166">
        <f t="shared" si="8"/>
        <v>7.6562577506825741E-2</v>
      </c>
    </row>
    <row r="167" spans="1:11" x14ac:dyDescent="0.25">
      <c r="A167">
        <v>136</v>
      </c>
      <c r="B167">
        <v>16.995363605871169</v>
      </c>
      <c r="C167">
        <v>1.104636394128832</v>
      </c>
      <c r="D167">
        <f t="shared" si="6"/>
        <v>1.2202215632339481</v>
      </c>
      <c r="H167">
        <v>1.104636394128832</v>
      </c>
      <c r="I167" s="1">
        <v>18.100000000000001</v>
      </c>
      <c r="J167">
        <f t="shared" si="7"/>
        <v>6.102963503474209E-2</v>
      </c>
      <c r="K167">
        <f t="shared" si="8"/>
        <v>6.102963503474209E-2</v>
      </c>
    </row>
    <row r="168" spans="1:11" x14ac:dyDescent="0.25">
      <c r="A168">
        <v>137</v>
      </c>
      <c r="B168">
        <v>15.255569547858425</v>
      </c>
      <c r="C168">
        <v>2.1444304521415738</v>
      </c>
      <c r="D168">
        <f t="shared" si="6"/>
        <v>4.5985819640721148</v>
      </c>
      <c r="H168">
        <v>2.1444304521415738</v>
      </c>
      <c r="I168" s="1">
        <v>17.399999999999999</v>
      </c>
      <c r="J168">
        <f t="shared" si="7"/>
        <v>0.12324312943342379</v>
      </c>
      <c r="K168">
        <f t="shared" si="8"/>
        <v>0.12324312943342379</v>
      </c>
    </row>
    <row r="169" spans="1:11" x14ac:dyDescent="0.25">
      <c r="A169">
        <v>138</v>
      </c>
      <c r="B169">
        <v>18.927108902511883</v>
      </c>
      <c r="C169">
        <v>-1.8271089025118812</v>
      </c>
      <c r="D169">
        <f t="shared" si="6"/>
        <v>3.3383269416381709</v>
      </c>
      <c r="H169">
        <v>-1.8271089025118812</v>
      </c>
      <c r="I169" s="1">
        <v>17.100000000000001</v>
      </c>
      <c r="J169">
        <f t="shared" si="7"/>
        <v>-0.10684847383110416</v>
      </c>
      <c r="K169">
        <f t="shared" si="8"/>
        <v>0.10684847383110416</v>
      </c>
    </row>
    <row r="170" spans="1:11" x14ac:dyDescent="0.25">
      <c r="A170">
        <v>139</v>
      </c>
      <c r="B170">
        <v>12.384894973754292</v>
      </c>
      <c r="C170">
        <v>0.91510502624570833</v>
      </c>
      <c r="D170">
        <f t="shared" si="6"/>
        <v>0.83741720906015849</v>
      </c>
      <c r="H170">
        <v>0.91510502624570833</v>
      </c>
      <c r="I170" s="1">
        <v>13.3</v>
      </c>
      <c r="J170">
        <f t="shared" si="7"/>
        <v>6.8804889191406635E-2</v>
      </c>
      <c r="K170">
        <f t="shared" si="8"/>
        <v>6.8804889191406635E-2</v>
      </c>
    </row>
    <row r="171" spans="1:11" x14ac:dyDescent="0.25">
      <c r="A171">
        <v>140</v>
      </c>
      <c r="B171">
        <v>15.318657906217878</v>
      </c>
      <c r="C171">
        <v>2.4813420937821231</v>
      </c>
      <c r="D171">
        <f t="shared" si="6"/>
        <v>6.1570585863750509</v>
      </c>
      <c r="H171">
        <v>2.4813420937821231</v>
      </c>
      <c r="I171" s="1">
        <v>17.8</v>
      </c>
      <c r="J171">
        <f t="shared" si="7"/>
        <v>0.13940124122371478</v>
      </c>
      <c r="K171">
        <f t="shared" si="8"/>
        <v>0.13940124122371478</v>
      </c>
    </row>
    <row r="172" spans="1:11" x14ac:dyDescent="0.25">
      <c r="A172">
        <v>141</v>
      </c>
      <c r="B172">
        <v>11.822515454831901</v>
      </c>
      <c r="C172">
        <v>2.1774845451680989</v>
      </c>
      <c r="D172">
        <f t="shared" si="6"/>
        <v>4.741438944445922</v>
      </c>
      <c r="H172">
        <v>2.1774845451680989</v>
      </c>
      <c r="I172" s="1">
        <v>14</v>
      </c>
      <c r="J172">
        <f t="shared" si="7"/>
        <v>0.15553461036914992</v>
      </c>
      <c r="K172">
        <f t="shared" si="8"/>
        <v>0.15553461036914992</v>
      </c>
    </row>
    <row r="173" spans="1:11" x14ac:dyDescent="0.25">
      <c r="A173">
        <v>142</v>
      </c>
      <c r="B173">
        <v>1.0654999129693579</v>
      </c>
      <c r="C173">
        <v>13.334500087030642</v>
      </c>
      <c r="D173">
        <f t="shared" si="6"/>
        <v>177.80889257102021</v>
      </c>
      <c r="H173">
        <v>13.334500087030642</v>
      </c>
      <c r="I173" s="1">
        <v>14.4</v>
      </c>
      <c r="J173">
        <f t="shared" si="7"/>
        <v>0.926006950488239</v>
      </c>
      <c r="K173">
        <f t="shared" si="8"/>
        <v>0.926006950488239</v>
      </c>
    </row>
    <row r="174" spans="1:11" x14ac:dyDescent="0.25">
      <c r="A174">
        <v>143</v>
      </c>
      <c r="B174">
        <v>12.122492900094372</v>
      </c>
      <c r="C174">
        <v>1.2775070999056286</v>
      </c>
      <c r="D174">
        <f t="shared" si="6"/>
        <v>1.6320243903092897</v>
      </c>
      <c r="H174">
        <v>1.2775070999056286</v>
      </c>
      <c r="I174" s="1">
        <v>13.4</v>
      </c>
      <c r="J174">
        <f t="shared" si="7"/>
        <v>9.5336350739226014E-2</v>
      </c>
      <c r="K174">
        <f t="shared" si="8"/>
        <v>9.5336350739226014E-2</v>
      </c>
    </row>
    <row r="175" spans="1:11" x14ac:dyDescent="0.25">
      <c r="A175">
        <v>144</v>
      </c>
      <c r="B175">
        <v>12.632712095249044</v>
      </c>
      <c r="C175">
        <v>2.9672879047509557</v>
      </c>
      <c r="D175">
        <f t="shared" si="6"/>
        <v>8.8047975096813165</v>
      </c>
      <c r="H175">
        <v>2.9672879047509557</v>
      </c>
      <c r="I175" s="1">
        <v>15.6</v>
      </c>
      <c r="J175">
        <f t="shared" si="7"/>
        <v>0.19021076312506127</v>
      </c>
      <c r="K175">
        <f t="shared" si="8"/>
        <v>0.19021076312506127</v>
      </c>
    </row>
    <row r="176" spans="1:11" x14ac:dyDescent="0.25">
      <c r="A176">
        <v>145</v>
      </c>
      <c r="B176">
        <v>8.4925580809815671</v>
      </c>
      <c r="C176">
        <v>3.3074419190184337</v>
      </c>
      <c r="D176">
        <f t="shared" si="6"/>
        <v>10.939172047680339</v>
      </c>
      <c r="H176">
        <v>3.3074419190184337</v>
      </c>
      <c r="I176" s="1">
        <v>11.8</v>
      </c>
      <c r="J176">
        <f t="shared" si="7"/>
        <v>0.28029168805240962</v>
      </c>
      <c r="K176">
        <f t="shared" si="8"/>
        <v>0.28029168805240962</v>
      </c>
    </row>
    <row r="177" spans="1:11" x14ac:dyDescent="0.25">
      <c r="A177">
        <v>146</v>
      </c>
      <c r="B177">
        <v>14.528652736954278</v>
      </c>
      <c r="C177">
        <v>-0.72865273695427746</v>
      </c>
      <c r="D177">
        <f t="shared" si="6"/>
        <v>0.53093481107095941</v>
      </c>
      <c r="H177">
        <v>-0.72865273695427746</v>
      </c>
      <c r="I177" s="1">
        <v>13.8</v>
      </c>
      <c r="J177">
        <f t="shared" si="7"/>
        <v>-5.280092296770126E-2</v>
      </c>
      <c r="K177">
        <f t="shared" si="8"/>
        <v>5.280092296770126E-2</v>
      </c>
    </row>
    <row r="178" spans="1:11" x14ac:dyDescent="0.25">
      <c r="A178">
        <v>147</v>
      </c>
      <c r="B178">
        <v>19.205193314188516</v>
      </c>
      <c r="C178">
        <v>-3.6051933141885169</v>
      </c>
      <c r="D178">
        <f t="shared" si="6"/>
        <v>12.997418832669583</v>
      </c>
      <c r="H178">
        <v>-3.6051933141885169</v>
      </c>
      <c r="I178" s="1">
        <v>15.6</v>
      </c>
      <c r="J178">
        <f t="shared" si="7"/>
        <v>-0.23110213552490494</v>
      </c>
      <c r="K178">
        <f t="shared" si="8"/>
        <v>0.23110213552490494</v>
      </c>
    </row>
    <row r="179" spans="1:11" x14ac:dyDescent="0.25">
      <c r="A179">
        <v>148</v>
      </c>
      <c r="B179">
        <v>8.3730422224518968</v>
      </c>
      <c r="C179">
        <v>6.2269577775481029</v>
      </c>
      <c r="D179">
        <f t="shared" si="6"/>
        <v>38.775003163366812</v>
      </c>
      <c r="H179">
        <v>6.2269577775481029</v>
      </c>
      <c r="I179" s="1">
        <v>14.6</v>
      </c>
      <c r="J179">
        <f t="shared" si="7"/>
        <v>0.42650395736630842</v>
      </c>
      <c r="K179">
        <f t="shared" si="8"/>
        <v>0.42650395736630842</v>
      </c>
    </row>
    <row r="180" spans="1:11" x14ac:dyDescent="0.25">
      <c r="A180">
        <v>149</v>
      </c>
      <c r="B180">
        <v>10.11533045826237</v>
      </c>
      <c r="C180">
        <v>7.6846695417376303</v>
      </c>
      <c r="D180">
        <f t="shared" si="6"/>
        <v>59.054145965710042</v>
      </c>
      <c r="H180">
        <v>7.6846695417376303</v>
      </c>
      <c r="I180" s="1">
        <v>17.8</v>
      </c>
      <c r="J180">
        <f t="shared" si="7"/>
        <v>0.43172300796278817</v>
      </c>
      <c r="K180">
        <f t="shared" si="8"/>
        <v>0.43172300796278817</v>
      </c>
    </row>
    <row r="181" spans="1:11" x14ac:dyDescent="0.25">
      <c r="A181">
        <v>150</v>
      </c>
      <c r="B181">
        <v>16.004570924500932</v>
      </c>
      <c r="C181">
        <v>-0.60457092450093164</v>
      </c>
      <c r="D181">
        <f t="shared" si="6"/>
        <v>0.3655060027519112</v>
      </c>
      <c r="H181">
        <v>-0.60457092450093164</v>
      </c>
      <c r="I181" s="1">
        <v>15.4</v>
      </c>
      <c r="J181">
        <f t="shared" si="7"/>
        <v>-3.9257852240320239E-2</v>
      </c>
      <c r="K181">
        <f t="shared" si="8"/>
        <v>3.9257852240320239E-2</v>
      </c>
    </row>
    <row r="182" spans="1:11" x14ac:dyDescent="0.25">
      <c r="A182">
        <v>151</v>
      </c>
      <c r="B182">
        <v>22.697406756009364</v>
      </c>
      <c r="C182">
        <v>-1.1974067560093644</v>
      </c>
      <c r="D182">
        <f t="shared" si="6"/>
        <v>1.4337829393368695</v>
      </c>
      <c r="H182">
        <v>-1.1974067560093644</v>
      </c>
      <c r="I182" s="1">
        <v>21.5</v>
      </c>
      <c r="J182">
        <f t="shared" si="7"/>
        <v>-5.569333748880765E-2</v>
      </c>
      <c r="K182">
        <f t="shared" si="8"/>
        <v>5.569333748880765E-2</v>
      </c>
    </row>
    <row r="183" spans="1:11" x14ac:dyDescent="0.25">
      <c r="A183">
        <v>152</v>
      </c>
      <c r="B183">
        <v>20.320475047812845</v>
      </c>
      <c r="C183">
        <v>-0.72047504781284388</v>
      </c>
      <c r="D183">
        <f t="shared" si="6"/>
        <v>0.51908429452091964</v>
      </c>
      <c r="H183">
        <v>-0.72047504781284388</v>
      </c>
      <c r="I183" s="1">
        <v>19.600000000000001</v>
      </c>
      <c r="J183">
        <f t="shared" si="7"/>
        <v>-3.6758931010859378E-2</v>
      </c>
      <c r="K183">
        <f t="shared" si="8"/>
        <v>3.6758931010859378E-2</v>
      </c>
    </row>
    <row r="184" spans="1:11" x14ac:dyDescent="0.25">
      <c r="A184">
        <v>153</v>
      </c>
      <c r="B184">
        <v>19.010056457869144</v>
      </c>
      <c r="C184">
        <v>-3.7100564578691433</v>
      </c>
      <c r="D184">
        <f t="shared" si="6"/>
        <v>13.764518920576535</v>
      </c>
      <c r="H184">
        <v>-3.7100564578691433</v>
      </c>
      <c r="I184" s="1">
        <v>15.3</v>
      </c>
      <c r="J184">
        <f t="shared" si="7"/>
        <v>-0.24248735018752571</v>
      </c>
      <c r="K184">
        <f t="shared" si="8"/>
        <v>0.24248735018752571</v>
      </c>
    </row>
    <row r="185" spans="1:11" x14ac:dyDescent="0.25">
      <c r="A185">
        <v>154</v>
      </c>
      <c r="B185">
        <v>20.010390841781881</v>
      </c>
      <c r="C185">
        <v>-0.61039084178188219</v>
      </c>
      <c r="D185">
        <f t="shared" si="6"/>
        <v>0.37257697973119475</v>
      </c>
      <c r="H185">
        <v>-0.61039084178188219</v>
      </c>
      <c r="I185" s="1">
        <v>19.399999999999999</v>
      </c>
      <c r="J185">
        <f t="shared" si="7"/>
        <v>-3.1463445452674342E-2</v>
      </c>
      <c r="K185">
        <f t="shared" si="8"/>
        <v>3.1463445452674342E-2</v>
      </c>
    </row>
    <row r="186" spans="1:11" x14ac:dyDescent="0.25">
      <c r="A186">
        <v>155</v>
      </c>
      <c r="B186">
        <v>22.066207122489622</v>
      </c>
      <c r="C186">
        <v>-5.0662071224896223</v>
      </c>
      <c r="D186">
        <f t="shared" si="6"/>
        <v>25.666454607964578</v>
      </c>
      <c r="H186">
        <v>-5.0662071224896223</v>
      </c>
      <c r="I186" s="1">
        <v>17</v>
      </c>
      <c r="J186">
        <f t="shared" si="7"/>
        <v>-0.29801218367586013</v>
      </c>
      <c r="K186">
        <f t="shared" si="8"/>
        <v>0.29801218367586013</v>
      </c>
    </row>
    <row r="187" spans="1:11" x14ac:dyDescent="0.25">
      <c r="A187">
        <v>156</v>
      </c>
      <c r="B187">
        <v>21.780280367008459</v>
      </c>
      <c r="C187">
        <v>-6.180280367008459</v>
      </c>
      <c r="D187">
        <f t="shared" si="6"/>
        <v>38.195865414830209</v>
      </c>
      <c r="H187">
        <v>-6.180280367008459</v>
      </c>
      <c r="I187" s="1">
        <v>15.6</v>
      </c>
      <c r="J187">
        <f t="shared" si="7"/>
        <v>-0.39617181839797816</v>
      </c>
      <c r="K187">
        <f t="shared" si="8"/>
        <v>0.39617181839797816</v>
      </c>
    </row>
    <row r="188" spans="1:11" x14ac:dyDescent="0.25">
      <c r="A188">
        <v>157</v>
      </c>
      <c r="B188">
        <v>17.84754783602062</v>
      </c>
      <c r="C188">
        <v>-4.7475478360206207</v>
      </c>
      <c r="D188">
        <f t="shared" si="6"/>
        <v>22.53921045530408</v>
      </c>
      <c r="H188">
        <v>-4.7475478360206207</v>
      </c>
      <c r="I188" s="1">
        <v>13.1</v>
      </c>
      <c r="J188">
        <f t="shared" si="7"/>
        <v>-0.3624082317572993</v>
      </c>
      <c r="K188">
        <f t="shared" si="8"/>
        <v>0.3624082317572993</v>
      </c>
    </row>
    <row r="189" spans="1:11" x14ac:dyDescent="0.25">
      <c r="A189">
        <v>158</v>
      </c>
      <c r="B189">
        <v>34.575314591298998</v>
      </c>
      <c r="C189">
        <v>6.7246854087009993</v>
      </c>
      <c r="D189">
        <f t="shared" si="6"/>
        <v>45.221393845996126</v>
      </c>
      <c r="H189">
        <v>6.7246854087009993</v>
      </c>
      <c r="I189" s="1">
        <v>41.3</v>
      </c>
      <c r="J189">
        <f t="shared" si="7"/>
        <v>0.16282531255934624</v>
      </c>
      <c r="K189">
        <f t="shared" si="8"/>
        <v>0.16282531255934624</v>
      </c>
    </row>
    <row r="190" spans="1:11" x14ac:dyDescent="0.25">
      <c r="A190">
        <v>159</v>
      </c>
      <c r="B190">
        <v>29.929416132350973</v>
      </c>
      <c r="C190">
        <v>-5.6294161323509719</v>
      </c>
      <c r="D190">
        <f t="shared" si="6"/>
        <v>31.690325991173374</v>
      </c>
      <c r="H190">
        <v>-5.6294161323509719</v>
      </c>
      <c r="I190" s="1">
        <v>24.3</v>
      </c>
      <c r="J190">
        <f t="shared" si="7"/>
        <v>-0.23166321532308526</v>
      </c>
      <c r="K190">
        <f t="shared" si="8"/>
        <v>0.23166321532308526</v>
      </c>
    </row>
    <row r="191" spans="1:11" x14ac:dyDescent="0.25">
      <c r="A191">
        <v>160</v>
      </c>
      <c r="B191">
        <v>28.447631887749107</v>
      </c>
      <c r="C191">
        <v>-5.1476318877491067</v>
      </c>
      <c r="D191">
        <f t="shared" si="6"/>
        <v>26.498114051771431</v>
      </c>
      <c r="H191">
        <v>-5.1476318877491067</v>
      </c>
      <c r="I191" s="1">
        <v>23.3</v>
      </c>
      <c r="J191">
        <f t="shared" si="7"/>
        <v>-0.22092840719953247</v>
      </c>
      <c r="K191">
        <f t="shared" si="8"/>
        <v>0.22092840719953247</v>
      </c>
    </row>
    <row r="192" spans="1:11" x14ac:dyDescent="0.25">
      <c r="A192">
        <v>161</v>
      </c>
      <c r="B192">
        <v>31.007581845943633</v>
      </c>
      <c r="C192">
        <v>-4.0075818459436334</v>
      </c>
      <c r="D192">
        <f t="shared" si="6"/>
        <v>16.06071225193698</v>
      </c>
      <c r="H192">
        <v>-4.0075818459436334</v>
      </c>
      <c r="I192" s="1">
        <v>27</v>
      </c>
      <c r="J192">
        <f t="shared" si="7"/>
        <v>-0.14842895725717162</v>
      </c>
      <c r="K192">
        <f t="shared" si="8"/>
        <v>0.14842895725717162</v>
      </c>
    </row>
    <row r="193" spans="1:11" x14ac:dyDescent="0.25">
      <c r="A193">
        <v>162</v>
      </c>
      <c r="B193">
        <v>38.341205450751566</v>
      </c>
      <c r="C193">
        <v>11.658794549248434</v>
      </c>
      <c r="D193">
        <f t="shared" si="6"/>
        <v>135.92749034158498</v>
      </c>
      <c r="H193">
        <v>11.658794549248434</v>
      </c>
      <c r="I193" s="1">
        <v>50</v>
      </c>
      <c r="J193">
        <f t="shared" si="7"/>
        <v>0.23317589098496869</v>
      </c>
      <c r="K193">
        <f t="shared" si="8"/>
        <v>0.23317589098496869</v>
      </c>
    </row>
    <row r="194" spans="1:11" x14ac:dyDescent="0.25">
      <c r="A194">
        <v>163</v>
      </c>
      <c r="B194">
        <v>39.761215678530228</v>
      </c>
      <c r="C194">
        <v>10.238784321469772</v>
      </c>
      <c r="D194">
        <f t="shared" si="6"/>
        <v>104.83270438157523</v>
      </c>
      <c r="H194">
        <v>10.238784321469772</v>
      </c>
      <c r="I194" s="1">
        <v>50</v>
      </c>
      <c r="J194">
        <f t="shared" si="7"/>
        <v>0.20477568642939545</v>
      </c>
      <c r="K194">
        <f t="shared" si="8"/>
        <v>0.20477568642939545</v>
      </c>
    </row>
    <row r="195" spans="1:11" x14ac:dyDescent="0.25">
      <c r="A195">
        <v>164</v>
      </c>
      <c r="B195">
        <v>41.136266067393102</v>
      </c>
      <c r="C195">
        <v>8.8637339326068982</v>
      </c>
      <c r="D195">
        <f t="shared" si="6"/>
        <v>78.565779228046949</v>
      </c>
      <c r="H195">
        <v>8.8637339326068982</v>
      </c>
      <c r="I195" s="1">
        <v>50</v>
      </c>
      <c r="J195">
        <f t="shared" si="7"/>
        <v>0.17727467865213797</v>
      </c>
      <c r="K195">
        <f t="shared" si="8"/>
        <v>0.17727467865213797</v>
      </c>
    </row>
    <row r="196" spans="1:11" x14ac:dyDescent="0.25">
      <c r="A196">
        <v>165</v>
      </c>
      <c r="B196">
        <v>25.631870178105785</v>
      </c>
      <c r="C196">
        <v>-2.9318701781057861</v>
      </c>
      <c r="D196">
        <f t="shared" si="6"/>
        <v>8.5958627412660533</v>
      </c>
      <c r="H196">
        <v>-2.9318701781057861</v>
      </c>
      <c r="I196" s="1">
        <v>22.7</v>
      </c>
      <c r="J196">
        <f t="shared" si="7"/>
        <v>-0.12915727656853684</v>
      </c>
      <c r="K196">
        <f t="shared" si="8"/>
        <v>0.12915727656853684</v>
      </c>
    </row>
    <row r="197" spans="1:11" x14ac:dyDescent="0.25">
      <c r="A197">
        <v>166</v>
      </c>
      <c r="B197">
        <v>27.79782444963886</v>
      </c>
      <c r="C197">
        <v>-2.7978244496388598</v>
      </c>
      <c r="D197">
        <f t="shared" si="6"/>
        <v>7.8278216509969889</v>
      </c>
      <c r="H197">
        <v>-2.7978244496388598</v>
      </c>
      <c r="I197" s="1">
        <v>25</v>
      </c>
      <c r="J197">
        <f t="shared" si="7"/>
        <v>-0.11191297798555438</v>
      </c>
      <c r="K197">
        <f t="shared" si="8"/>
        <v>0.11191297798555438</v>
      </c>
    </row>
    <row r="198" spans="1:11" x14ac:dyDescent="0.25">
      <c r="A198">
        <v>167</v>
      </c>
      <c r="B198">
        <v>39.14209679345371</v>
      </c>
      <c r="C198">
        <v>10.85790320654629</v>
      </c>
      <c r="D198">
        <f t="shared" si="6"/>
        <v>117.89406204272819</v>
      </c>
      <c r="H198">
        <v>10.85790320654629</v>
      </c>
      <c r="I198" s="1">
        <v>50</v>
      </c>
      <c r="J198">
        <f t="shared" si="7"/>
        <v>0.21715806413092578</v>
      </c>
      <c r="K198">
        <f t="shared" si="8"/>
        <v>0.21715806413092578</v>
      </c>
    </row>
    <row r="199" spans="1:11" x14ac:dyDescent="0.25">
      <c r="A199">
        <v>168</v>
      </c>
      <c r="B199">
        <v>25.009195821746285</v>
      </c>
      <c r="C199">
        <v>-1.2091958217462846</v>
      </c>
      <c r="D199">
        <f t="shared" si="6"/>
        <v>1.4621545353286725</v>
      </c>
      <c r="H199">
        <v>-1.2091958217462846</v>
      </c>
      <c r="I199" s="1">
        <v>23.8</v>
      </c>
      <c r="J199">
        <f t="shared" si="7"/>
        <v>-5.080654713219683E-2</v>
      </c>
      <c r="K199">
        <f t="shared" si="8"/>
        <v>5.080654713219683E-2</v>
      </c>
    </row>
    <row r="200" spans="1:11" x14ac:dyDescent="0.25">
      <c r="A200">
        <v>169</v>
      </c>
      <c r="B200">
        <v>28.01861958622241</v>
      </c>
      <c r="C200">
        <v>-4.2186195862224096</v>
      </c>
      <c r="D200">
        <f t="shared" si="6"/>
        <v>17.796751213259334</v>
      </c>
      <c r="H200">
        <v>-4.2186195862224096</v>
      </c>
      <c r="I200" s="1">
        <v>23.8</v>
      </c>
      <c r="J200">
        <f t="shared" si="7"/>
        <v>-0.17725292379085755</v>
      </c>
      <c r="K200">
        <f t="shared" si="8"/>
        <v>0.17725292379085755</v>
      </c>
    </row>
    <row r="201" spans="1:11" x14ac:dyDescent="0.25">
      <c r="A201">
        <v>170</v>
      </c>
      <c r="B201">
        <v>28.198257003392886</v>
      </c>
      <c r="C201">
        <v>-5.8982570033928852</v>
      </c>
      <c r="D201">
        <f t="shared" si="6"/>
        <v>34.789435678073218</v>
      </c>
      <c r="H201">
        <v>-5.8982570033928852</v>
      </c>
      <c r="I201" s="1">
        <v>22.3</v>
      </c>
      <c r="J201">
        <f t="shared" si="7"/>
        <v>-0.26449582974855984</v>
      </c>
      <c r="K201">
        <f t="shared" si="8"/>
        <v>0.26449582974855984</v>
      </c>
    </row>
    <row r="202" spans="1:11" x14ac:dyDescent="0.25">
      <c r="A202">
        <v>171</v>
      </c>
      <c r="B202">
        <v>24.122328518567944</v>
      </c>
      <c r="C202">
        <v>-6.7223285185679451</v>
      </c>
      <c r="D202">
        <f t="shared" si="6"/>
        <v>45.1897007115519</v>
      </c>
      <c r="H202">
        <v>-6.7223285185679451</v>
      </c>
      <c r="I202" s="1">
        <v>17.399999999999999</v>
      </c>
      <c r="J202">
        <f t="shared" si="7"/>
        <v>-0.38634071945792792</v>
      </c>
      <c r="K202">
        <f t="shared" si="8"/>
        <v>0.38634071945792792</v>
      </c>
    </row>
    <row r="203" spans="1:11" x14ac:dyDescent="0.25">
      <c r="A203">
        <v>172</v>
      </c>
      <c r="B203">
        <v>25.684262533405636</v>
      </c>
      <c r="C203">
        <v>-6.5842625334056351</v>
      </c>
      <c r="D203">
        <f t="shared" si="6"/>
        <v>43.352513108809191</v>
      </c>
      <c r="H203">
        <v>-6.5842625334056351</v>
      </c>
      <c r="I203" s="1">
        <v>19.100000000000001</v>
      </c>
      <c r="J203">
        <f t="shared" si="7"/>
        <v>-0.34472578708930024</v>
      </c>
      <c r="K203">
        <f t="shared" si="8"/>
        <v>0.34472578708930024</v>
      </c>
    </row>
    <row r="204" spans="1:11" x14ac:dyDescent="0.25">
      <c r="A204">
        <v>173</v>
      </c>
      <c r="B204">
        <v>20.970213551774556</v>
      </c>
      <c r="C204">
        <v>2.1297864482254454</v>
      </c>
      <c r="D204">
        <f t="shared" si="6"/>
        <v>4.5359903150447574</v>
      </c>
      <c r="H204">
        <v>2.1297864482254454</v>
      </c>
      <c r="I204" s="1">
        <v>23.1</v>
      </c>
      <c r="J204">
        <f t="shared" si="7"/>
        <v>9.2198547542227061E-2</v>
      </c>
      <c r="K204">
        <f t="shared" si="8"/>
        <v>9.2198547542227061E-2</v>
      </c>
    </row>
    <row r="205" spans="1:11" x14ac:dyDescent="0.25">
      <c r="A205">
        <v>174</v>
      </c>
      <c r="B205">
        <v>27.726345470856138</v>
      </c>
      <c r="C205">
        <v>-4.1263454708561369</v>
      </c>
      <c r="D205">
        <f t="shared" si="6"/>
        <v>17.026726944854953</v>
      </c>
      <c r="H205">
        <v>-4.1263454708561369</v>
      </c>
      <c r="I205" s="1">
        <v>23.6</v>
      </c>
      <c r="J205">
        <f t="shared" si="7"/>
        <v>-0.17484514707017529</v>
      </c>
      <c r="K205">
        <f t="shared" si="8"/>
        <v>0.17484514707017529</v>
      </c>
    </row>
    <row r="206" spans="1:11" x14ac:dyDescent="0.25">
      <c r="A206">
        <v>175</v>
      </c>
      <c r="B206">
        <v>24.558165300823788</v>
      </c>
      <c r="C206">
        <v>-1.9581653008237865</v>
      </c>
      <c r="D206">
        <f t="shared" si="6"/>
        <v>3.8344113453503104</v>
      </c>
      <c r="H206">
        <v>-1.9581653008237865</v>
      </c>
      <c r="I206" s="1">
        <v>22.6</v>
      </c>
      <c r="J206">
        <f t="shared" si="7"/>
        <v>-8.6644482337335682E-2</v>
      </c>
      <c r="K206">
        <f t="shared" si="8"/>
        <v>8.6644482337335682E-2</v>
      </c>
    </row>
    <row r="207" spans="1:11" x14ac:dyDescent="0.25">
      <c r="A207">
        <v>176</v>
      </c>
      <c r="B207">
        <v>28.828114390028368</v>
      </c>
      <c r="C207">
        <v>0.57188560997163052</v>
      </c>
      <c r="D207">
        <f t="shared" si="6"/>
        <v>0.32705315089262388</v>
      </c>
      <c r="H207">
        <v>0.57188560997163052</v>
      </c>
      <c r="I207" s="1">
        <v>29.4</v>
      </c>
      <c r="J207">
        <f t="shared" si="7"/>
        <v>1.9451891495633693E-2</v>
      </c>
      <c r="K207">
        <f t="shared" si="8"/>
        <v>1.9451891495633693E-2</v>
      </c>
    </row>
    <row r="208" spans="1:11" x14ac:dyDescent="0.25">
      <c r="A208">
        <v>177</v>
      </c>
      <c r="B208">
        <v>24.229839291464238</v>
      </c>
      <c r="C208">
        <v>-1.0298392914642385</v>
      </c>
      <c r="D208">
        <f t="shared" si="6"/>
        <v>1.0605689662435647</v>
      </c>
      <c r="H208">
        <v>-1.0298392914642385</v>
      </c>
      <c r="I208" s="1">
        <v>23.2</v>
      </c>
      <c r="J208">
        <f t="shared" si="7"/>
        <v>-4.4389624632079246E-2</v>
      </c>
      <c r="K208">
        <f t="shared" si="8"/>
        <v>4.4389624632079246E-2</v>
      </c>
    </row>
    <row r="209" spans="1:11" x14ac:dyDescent="0.25">
      <c r="A209">
        <v>178</v>
      </c>
      <c r="B209">
        <v>28.621457054999606</v>
      </c>
      <c r="C209">
        <v>-4.0214570549996047</v>
      </c>
      <c r="D209">
        <f t="shared" si="6"/>
        <v>16.172116845206094</v>
      </c>
      <c r="H209">
        <v>-4.0214570549996047</v>
      </c>
      <c r="I209" s="1">
        <v>24.6</v>
      </c>
      <c r="J209">
        <f t="shared" si="7"/>
        <v>-0.16347386402437417</v>
      </c>
      <c r="K209">
        <f t="shared" si="8"/>
        <v>0.16347386402437417</v>
      </c>
    </row>
    <row r="210" spans="1:11" x14ac:dyDescent="0.25">
      <c r="A210">
        <v>179</v>
      </c>
      <c r="B210">
        <v>30.521522250447106</v>
      </c>
      <c r="C210">
        <v>-0.62152225044710718</v>
      </c>
      <c r="D210">
        <f t="shared" si="6"/>
        <v>0.38628990780083661</v>
      </c>
      <c r="H210">
        <v>-0.62152225044710718</v>
      </c>
      <c r="I210" s="1">
        <v>29.9</v>
      </c>
      <c r="J210">
        <f t="shared" si="7"/>
        <v>-2.0786697339368134E-2</v>
      </c>
      <c r="K210">
        <f t="shared" si="8"/>
        <v>2.0786697339368134E-2</v>
      </c>
    </row>
    <row r="211" spans="1:11" x14ac:dyDescent="0.25">
      <c r="A211">
        <v>180</v>
      </c>
      <c r="B211">
        <v>31.325024935594897</v>
      </c>
      <c r="C211">
        <v>5.8749750644051062</v>
      </c>
      <c r="D211">
        <f t="shared" si="6"/>
        <v>34.51533200738178</v>
      </c>
      <c r="H211">
        <v>5.8749750644051062</v>
      </c>
      <c r="I211" s="1">
        <v>37.200000000000003</v>
      </c>
      <c r="J211">
        <f t="shared" si="7"/>
        <v>0.15792943721519101</v>
      </c>
      <c r="K211">
        <f t="shared" si="8"/>
        <v>0.15792943721519101</v>
      </c>
    </row>
    <row r="212" spans="1:11" x14ac:dyDescent="0.25">
      <c r="A212">
        <v>181</v>
      </c>
      <c r="B212">
        <v>33.858597192420085</v>
      </c>
      <c r="C212">
        <v>5.9414028075799123</v>
      </c>
      <c r="D212">
        <f t="shared" si="6"/>
        <v>35.300267321918462</v>
      </c>
      <c r="H212">
        <v>5.9414028075799123</v>
      </c>
      <c r="I212" s="1">
        <v>39.799999999999997</v>
      </c>
      <c r="J212">
        <f t="shared" si="7"/>
        <v>0.14928147757738475</v>
      </c>
      <c r="K212">
        <f t="shared" si="8"/>
        <v>0.14928147757738475</v>
      </c>
    </row>
    <row r="213" spans="1:11" x14ac:dyDescent="0.25">
      <c r="A213">
        <v>182</v>
      </c>
      <c r="B213">
        <v>25.33253330165271</v>
      </c>
      <c r="C213">
        <v>10.867466698347293</v>
      </c>
      <c r="D213">
        <f t="shared" si="6"/>
        <v>118.10183243968741</v>
      </c>
      <c r="H213">
        <v>10.867466698347293</v>
      </c>
      <c r="I213" s="1">
        <v>36.200000000000003</v>
      </c>
      <c r="J213">
        <f t="shared" si="7"/>
        <v>0.30020626238528431</v>
      </c>
      <c r="K213">
        <f t="shared" si="8"/>
        <v>0.30020626238528431</v>
      </c>
    </row>
    <row r="214" spans="1:11" x14ac:dyDescent="0.25">
      <c r="A214">
        <v>183</v>
      </c>
      <c r="B214">
        <v>33.293318707970222</v>
      </c>
      <c r="C214">
        <v>4.6066812920297764</v>
      </c>
      <c r="D214">
        <f t="shared" si="6"/>
        <v>21.221512526337129</v>
      </c>
      <c r="H214">
        <v>4.6066812920297764</v>
      </c>
      <c r="I214" s="1">
        <v>37.9</v>
      </c>
      <c r="J214">
        <f t="shared" si="7"/>
        <v>0.12154831905091759</v>
      </c>
      <c r="K214">
        <f t="shared" si="8"/>
        <v>0.12154831905091759</v>
      </c>
    </row>
    <row r="215" spans="1:11" x14ac:dyDescent="0.25">
      <c r="A215">
        <v>184</v>
      </c>
      <c r="B215">
        <v>30.442582967098943</v>
      </c>
      <c r="C215">
        <v>2.057417032901057</v>
      </c>
      <c r="D215">
        <f t="shared" si="6"/>
        <v>4.232964847271389</v>
      </c>
      <c r="H215">
        <v>2.057417032901057</v>
      </c>
      <c r="I215" s="1">
        <v>32.5</v>
      </c>
      <c r="J215">
        <f t="shared" si="7"/>
        <v>6.3305139473878683E-2</v>
      </c>
      <c r="K215">
        <f t="shared" si="8"/>
        <v>6.3305139473878683E-2</v>
      </c>
    </row>
    <row r="216" spans="1:11" x14ac:dyDescent="0.25">
      <c r="A216">
        <v>185</v>
      </c>
      <c r="B216">
        <v>21.272413423956763</v>
      </c>
      <c r="C216">
        <v>5.1275865760432353</v>
      </c>
      <c r="D216">
        <f t="shared" si="6"/>
        <v>26.292144094818788</v>
      </c>
      <c r="H216">
        <v>5.1275865760432353</v>
      </c>
      <c r="I216" s="1">
        <v>26.4</v>
      </c>
      <c r="J216">
        <f t="shared" si="7"/>
        <v>0.19422676424406196</v>
      </c>
      <c r="K216">
        <f t="shared" si="8"/>
        <v>0.19422676424406196</v>
      </c>
    </row>
    <row r="217" spans="1:11" x14ac:dyDescent="0.25">
      <c r="A217">
        <v>186</v>
      </c>
      <c r="B217">
        <v>23.34794391758243</v>
      </c>
      <c r="C217">
        <v>6.252056082417571</v>
      </c>
      <c r="D217">
        <f t="shared" si="6"/>
        <v>39.088205257694547</v>
      </c>
      <c r="H217">
        <v>6.252056082417571</v>
      </c>
      <c r="I217" s="1">
        <v>29.6</v>
      </c>
      <c r="J217">
        <f t="shared" si="7"/>
        <v>0.21121811089248549</v>
      </c>
      <c r="K217">
        <f t="shared" si="8"/>
        <v>0.21121811089248549</v>
      </c>
    </row>
    <row r="218" spans="1:11" x14ac:dyDescent="0.25">
      <c r="A218">
        <v>187</v>
      </c>
      <c r="B218">
        <v>35.034755186119469</v>
      </c>
      <c r="C218">
        <v>14.965244813880531</v>
      </c>
      <c r="D218">
        <f t="shared" si="6"/>
        <v>223.95855233937814</v>
      </c>
      <c r="H218">
        <v>14.965244813880531</v>
      </c>
      <c r="I218" s="1">
        <v>50</v>
      </c>
      <c r="J218">
        <f t="shared" si="7"/>
        <v>0.29930489627761064</v>
      </c>
      <c r="K218">
        <f t="shared" si="8"/>
        <v>0.29930489627761064</v>
      </c>
    </row>
    <row r="219" spans="1:11" x14ac:dyDescent="0.25">
      <c r="A219">
        <v>188</v>
      </c>
      <c r="B219">
        <v>29.944658351978802</v>
      </c>
      <c r="C219">
        <v>2.0553416480211979</v>
      </c>
      <c r="D219">
        <f t="shared" si="6"/>
        <v>4.2244292900904936</v>
      </c>
      <c r="H219">
        <v>2.0553416480211979</v>
      </c>
      <c r="I219" s="1">
        <v>32</v>
      </c>
      <c r="J219">
        <f t="shared" si="7"/>
        <v>6.4229426500662434E-2</v>
      </c>
      <c r="K219">
        <f t="shared" si="8"/>
        <v>6.4229426500662434E-2</v>
      </c>
    </row>
    <row r="220" spans="1:11" x14ac:dyDescent="0.25">
      <c r="A220">
        <v>189</v>
      </c>
      <c r="B220">
        <v>29.900020519997149</v>
      </c>
      <c r="C220">
        <v>-0.10002051999714823</v>
      </c>
      <c r="D220">
        <f t="shared" si="6"/>
        <v>1.0004104420499928E-2</v>
      </c>
      <c r="H220">
        <v>-0.10002051999714823</v>
      </c>
      <c r="I220" s="1">
        <v>29.8</v>
      </c>
      <c r="J220">
        <f t="shared" si="7"/>
        <v>-3.3563932884949068E-3</v>
      </c>
      <c r="K220">
        <f t="shared" si="8"/>
        <v>3.3563932884949068E-3</v>
      </c>
    </row>
    <row r="221" spans="1:11" x14ac:dyDescent="0.25">
      <c r="A221">
        <v>190</v>
      </c>
      <c r="B221">
        <v>32.31542090337264</v>
      </c>
      <c r="C221">
        <v>2.5845790966273583</v>
      </c>
      <c r="D221">
        <f t="shared" si="6"/>
        <v>6.6800491067230912</v>
      </c>
      <c r="H221">
        <v>2.5845790966273583</v>
      </c>
      <c r="I221" s="1">
        <v>34.9</v>
      </c>
      <c r="J221">
        <f t="shared" si="7"/>
        <v>7.4056707639752389E-2</v>
      </c>
      <c r="K221">
        <f t="shared" si="8"/>
        <v>7.4056707639752389E-2</v>
      </c>
    </row>
    <row r="222" spans="1:11" x14ac:dyDescent="0.25">
      <c r="A222">
        <v>191</v>
      </c>
      <c r="B222">
        <v>30.952489047278906</v>
      </c>
      <c r="C222">
        <v>6.047510952721094</v>
      </c>
      <c r="D222">
        <f t="shared" si="6"/>
        <v>36.572388723281591</v>
      </c>
      <c r="H222">
        <v>6.047510952721094</v>
      </c>
      <c r="I222" s="1">
        <v>37</v>
      </c>
      <c r="J222">
        <f t="shared" si="7"/>
        <v>0.16344624196543497</v>
      </c>
      <c r="K222">
        <f t="shared" si="8"/>
        <v>0.16344624196543497</v>
      </c>
    </row>
    <row r="223" spans="1:11" x14ac:dyDescent="0.25">
      <c r="A223">
        <v>192</v>
      </c>
      <c r="B223">
        <v>30.63230006557373</v>
      </c>
      <c r="C223">
        <v>-0.13230006557373031</v>
      </c>
      <c r="D223">
        <f t="shared" si="6"/>
        <v>1.7503307350813339E-2</v>
      </c>
      <c r="H223">
        <v>-0.13230006557373031</v>
      </c>
      <c r="I223" s="1">
        <v>30.5</v>
      </c>
      <c r="J223">
        <f t="shared" si="7"/>
        <v>-4.3377070679911575E-3</v>
      </c>
      <c r="K223">
        <f t="shared" si="8"/>
        <v>4.3377070679911575E-3</v>
      </c>
    </row>
    <row r="224" spans="1:11" x14ac:dyDescent="0.25">
      <c r="A224">
        <v>193</v>
      </c>
      <c r="B224">
        <v>33.396563509987523</v>
      </c>
      <c r="C224">
        <v>3.0034364900124757</v>
      </c>
      <c r="D224">
        <f t="shared" si="6"/>
        <v>9.0206307495384603</v>
      </c>
      <c r="H224">
        <v>3.0034364900124757</v>
      </c>
      <c r="I224" s="1">
        <v>36.4</v>
      </c>
      <c r="J224">
        <f t="shared" si="7"/>
        <v>8.2511991483859223E-2</v>
      </c>
      <c r="K224">
        <f t="shared" si="8"/>
        <v>8.2511991483859223E-2</v>
      </c>
    </row>
    <row r="225" spans="1:11" x14ac:dyDescent="0.25">
      <c r="A225">
        <v>194</v>
      </c>
      <c r="B225">
        <v>30.74046933152092</v>
      </c>
      <c r="C225">
        <v>0.35953066847908133</v>
      </c>
      <c r="D225">
        <f t="shared" ref="D225:D288" si="9">C225^2</f>
        <v>0.12926230157701507</v>
      </c>
      <c r="H225">
        <v>0.35953066847908133</v>
      </c>
      <c r="I225" s="1">
        <v>31.1</v>
      </c>
      <c r="J225">
        <f t="shared" ref="J225:J288" si="10">C225/I225</f>
        <v>1.1560471655275927E-2</v>
      </c>
      <c r="K225">
        <f t="shared" ref="K225:K288" si="11">ABS(J225)</f>
        <v>1.1560471655275927E-2</v>
      </c>
    </row>
    <row r="226" spans="1:11" x14ac:dyDescent="0.25">
      <c r="A226">
        <v>195</v>
      </c>
      <c r="B226">
        <v>30.618352096678144</v>
      </c>
      <c r="C226">
        <v>-1.518352096678143</v>
      </c>
      <c r="D226">
        <f t="shared" si="9"/>
        <v>2.305393089486913</v>
      </c>
      <c r="H226">
        <v>-1.518352096678143</v>
      </c>
      <c r="I226" s="1">
        <v>29.1</v>
      </c>
      <c r="J226">
        <f t="shared" si="10"/>
        <v>-5.2177047995812471E-2</v>
      </c>
      <c r="K226">
        <f t="shared" si="11"/>
        <v>5.2177047995812471E-2</v>
      </c>
    </row>
    <row r="227" spans="1:11" x14ac:dyDescent="0.25">
      <c r="A227">
        <v>196</v>
      </c>
      <c r="B227">
        <v>38.82634437238967</v>
      </c>
      <c r="C227">
        <v>11.17365562761033</v>
      </c>
      <c r="D227">
        <f t="shared" si="9"/>
        <v>124.850580084428</v>
      </c>
      <c r="H227">
        <v>11.17365562761033</v>
      </c>
      <c r="I227" s="1">
        <v>50</v>
      </c>
      <c r="J227">
        <f t="shared" si="10"/>
        <v>0.22347311255220659</v>
      </c>
      <c r="K227">
        <f t="shared" si="11"/>
        <v>0.22347311255220659</v>
      </c>
    </row>
    <row r="228" spans="1:11" x14ac:dyDescent="0.25">
      <c r="A228">
        <v>197</v>
      </c>
      <c r="B228">
        <v>36.458044608985738</v>
      </c>
      <c r="C228">
        <v>-3.1580446089857404</v>
      </c>
      <c r="D228">
        <f t="shared" si="9"/>
        <v>9.9732457523438978</v>
      </c>
      <c r="H228">
        <v>-3.1580446089857404</v>
      </c>
      <c r="I228" s="1">
        <v>33.299999999999997</v>
      </c>
      <c r="J228">
        <f t="shared" si="10"/>
        <v>-9.4836174444016236E-2</v>
      </c>
      <c r="K228">
        <f t="shared" si="11"/>
        <v>9.4836174444016236E-2</v>
      </c>
    </row>
    <row r="229" spans="1:11" x14ac:dyDescent="0.25">
      <c r="A229">
        <v>198</v>
      </c>
      <c r="B229">
        <v>33.056426049801665</v>
      </c>
      <c r="C229">
        <v>-2.7564260498016644</v>
      </c>
      <c r="D229">
        <f t="shared" si="9"/>
        <v>7.5978845680252078</v>
      </c>
      <c r="H229">
        <v>-2.7564260498016644</v>
      </c>
      <c r="I229" s="1">
        <v>30.3</v>
      </c>
      <c r="J229">
        <f t="shared" si="10"/>
        <v>-9.0971156759130839E-2</v>
      </c>
      <c r="K229">
        <f t="shared" si="11"/>
        <v>9.0971156759130839E-2</v>
      </c>
    </row>
    <row r="230" spans="1:11" x14ac:dyDescent="0.25">
      <c r="A230">
        <v>199</v>
      </c>
      <c r="B230">
        <v>35.005635769947943</v>
      </c>
      <c r="C230">
        <v>-0.40563576994794204</v>
      </c>
      <c r="D230">
        <f t="shared" si="9"/>
        <v>0.16454037786125975</v>
      </c>
      <c r="H230">
        <v>-0.40563576994794204</v>
      </c>
      <c r="I230" s="1">
        <v>34.6</v>
      </c>
      <c r="J230">
        <f t="shared" si="10"/>
        <v>-1.1723577166125492E-2</v>
      </c>
      <c r="K230">
        <f t="shared" si="11"/>
        <v>1.1723577166125492E-2</v>
      </c>
    </row>
    <row r="231" spans="1:11" x14ac:dyDescent="0.25">
      <c r="A231">
        <v>200</v>
      </c>
      <c r="B231">
        <v>28.75597614254632</v>
      </c>
      <c r="C231">
        <v>6.1440238574536785</v>
      </c>
      <c r="D231">
        <f t="shared" si="9"/>
        <v>37.749029160959978</v>
      </c>
      <c r="H231">
        <v>6.1440238574536785</v>
      </c>
      <c r="I231" s="1">
        <v>34.9</v>
      </c>
      <c r="J231">
        <f t="shared" si="10"/>
        <v>0.17604652886686759</v>
      </c>
      <c r="K231">
        <f t="shared" si="11"/>
        <v>0.17604652886686759</v>
      </c>
    </row>
    <row r="232" spans="1:11" x14ac:dyDescent="0.25">
      <c r="A232">
        <v>201</v>
      </c>
      <c r="B232">
        <v>29.436509752423692</v>
      </c>
      <c r="C232">
        <v>3.4634902475763063</v>
      </c>
      <c r="D232">
        <f t="shared" si="9"/>
        <v>11.995764695056183</v>
      </c>
      <c r="H232">
        <v>3.4634902475763063</v>
      </c>
      <c r="I232" s="1">
        <v>32.9</v>
      </c>
      <c r="J232">
        <f t="shared" si="10"/>
        <v>0.10527325980475095</v>
      </c>
      <c r="K232">
        <f t="shared" si="11"/>
        <v>0.10527325980475095</v>
      </c>
    </row>
    <row r="233" spans="1:11" x14ac:dyDescent="0.25">
      <c r="A233">
        <v>202</v>
      </c>
      <c r="B233">
        <v>27.359721364199615</v>
      </c>
      <c r="C233">
        <v>-3.2597213641996134</v>
      </c>
      <c r="D233">
        <f t="shared" si="9"/>
        <v>10.62578337221939</v>
      </c>
      <c r="H233">
        <v>-3.2597213641996134</v>
      </c>
      <c r="I233" s="1">
        <v>24.1</v>
      </c>
      <c r="J233">
        <f t="shared" si="10"/>
        <v>-0.13525814789210014</v>
      </c>
      <c r="K233">
        <f t="shared" si="11"/>
        <v>0.13525814789210014</v>
      </c>
    </row>
    <row r="234" spans="1:11" x14ac:dyDescent="0.25">
      <c r="A234">
        <v>203</v>
      </c>
      <c r="B234">
        <v>35.200064913617368</v>
      </c>
      <c r="C234">
        <v>7.0999350863826294</v>
      </c>
      <c r="D234">
        <f t="shared" si="9"/>
        <v>50.409078230847115</v>
      </c>
      <c r="H234">
        <v>7.0999350863826294</v>
      </c>
      <c r="I234" s="1">
        <v>42.3</v>
      </c>
      <c r="J234">
        <f t="shared" si="10"/>
        <v>0.16784716516270992</v>
      </c>
      <c r="K234">
        <f t="shared" si="11"/>
        <v>0.16784716516270992</v>
      </c>
    </row>
    <row r="235" spans="1:11" x14ac:dyDescent="0.25">
      <c r="A235">
        <v>204</v>
      </c>
      <c r="B235">
        <v>38.744069340032354</v>
      </c>
      <c r="C235">
        <v>9.7559306599676461</v>
      </c>
      <c r="D235">
        <f t="shared" si="9"/>
        <v>95.178183042096748</v>
      </c>
      <c r="H235">
        <v>9.7559306599676461</v>
      </c>
      <c r="I235" s="1">
        <v>48.5</v>
      </c>
      <c r="J235">
        <f t="shared" si="10"/>
        <v>0.201153209483869</v>
      </c>
      <c r="K235">
        <f t="shared" si="11"/>
        <v>0.201153209483869</v>
      </c>
    </row>
    <row r="236" spans="1:11" x14ac:dyDescent="0.25">
      <c r="A236">
        <v>205</v>
      </c>
      <c r="B236">
        <v>40.010761905362408</v>
      </c>
      <c r="C236">
        <v>9.9892380946375923</v>
      </c>
      <c r="D236">
        <f t="shared" si="9"/>
        <v>99.784877711358874</v>
      </c>
      <c r="H236">
        <v>9.9892380946375923</v>
      </c>
      <c r="I236" s="1">
        <v>50</v>
      </c>
      <c r="J236">
        <f t="shared" si="10"/>
        <v>0.19978476189275185</v>
      </c>
      <c r="K236">
        <f t="shared" si="11"/>
        <v>0.19978476189275185</v>
      </c>
    </row>
    <row r="237" spans="1:11" x14ac:dyDescent="0.25">
      <c r="A237">
        <v>206</v>
      </c>
      <c r="B237">
        <v>21.357905664438018</v>
      </c>
      <c r="C237">
        <v>1.2420943355619833</v>
      </c>
      <c r="D237">
        <f t="shared" si="9"/>
        <v>1.5427983384351649</v>
      </c>
      <c r="H237">
        <v>1.2420943355619833</v>
      </c>
      <c r="I237" s="1">
        <v>22.6</v>
      </c>
      <c r="J237">
        <f t="shared" si="10"/>
        <v>5.4959926352300147E-2</v>
      </c>
      <c r="K237">
        <f t="shared" si="11"/>
        <v>5.4959926352300147E-2</v>
      </c>
    </row>
    <row r="238" spans="1:11" x14ac:dyDescent="0.25">
      <c r="A238">
        <v>207</v>
      </c>
      <c r="B238">
        <v>24.086604538380975</v>
      </c>
      <c r="C238">
        <v>0.31339546161902376</v>
      </c>
      <c r="D238">
        <f t="shared" si="9"/>
        <v>9.8216715363401E-2</v>
      </c>
      <c r="H238">
        <v>0.31339546161902376</v>
      </c>
      <c r="I238" s="1">
        <v>24.4</v>
      </c>
      <c r="J238">
        <f t="shared" si="10"/>
        <v>1.284407629586163E-2</v>
      </c>
      <c r="K238">
        <f t="shared" si="11"/>
        <v>1.284407629586163E-2</v>
      </c>
    </row>
    <row r="239" spans="1:11" x14ac:dyDescent="0.25">
      <c r="A239">
        <v>208</v>
      </c>
      <c r="B239">
        <v>18.221181784625273</v>
      </c>
      <c r="C239">
        <v>4.2788182153747272</v>
      </c>
      <c r="D239">
        <f t="shared" si="9"/>
        <v>18.308285320222566</v>
      </c>
      <c r="H239">
        <v>4.2788182153747272</v>
      </c>
      <c r="I239" s="1">
        <v>22.5</v>
      </c>
      <c r="J239">
        <f t="shared" si="10"/>
        <v>0.19016969846109899</v>
      </c>
      <c r="K239">
        <f t="shared" si="11"/>
        <v>0.19016969846109899</v>
      </c>
    </row>
    <row r="240" spans="1:11" x14ac:dyDescent="0.25">
      <c r="A240">
        <v>209</v>
      </c>
      <c r="B240">
        <v>20.990064659219087</v>
      </c>
      <c r="C240">
        <v>3.4099353407809119</v>
      </c>
      <c r="D240">
        <f t="shared" si="9"/>
        <v>11.627659028306633</v>
      </c>
      <c r="H240">
        <v>3.4099353407809119</v>
      </c>
      <c r="I240" s="1">
        <v>24.4</v>
      </c>
      <c r="J240">
        <f t="shared" si="10"/>
        <v>0.13975144839266032</v>
      </c>
      <c r="K240">
        <f t="shared" si="11"/>
        <v>0.13975144839266032</v>
      </c>
    </row>
    <row r="241" spans="1:11" x14ac:dyDescent="0.25">
      <c r="A241">
        <v>210</v>
      </c>
      <c r="B241">
        <v>14.265274142650583</v>
      </c>
      <c r="C241">
        <v>5.7347258573494173</v>
      </c>
      <c r="D241">
        <f t="shared" si="9"/>
        <v>32.887080658952009</v>
      </c>
      <c r="H241">
        <v>5.7347258573494173</v>
      </c>
      <c r="I241" s="1">
        <v>20</v>
      </c>
      <c r="J241">
        <f t="shared" si="10"/>
        <v>0.28673629286747088</v>
      </c>
      <c r="K241">
        <f t="shared" si="11"/>
        <v>0.28673629286747088</v>
      </c>
    </row>
    <row r="242" spans="1:11" x14ac:dyDescent="0.25">
      <c r="A242">
        <v>211</v>
      </c>
      <c r="B242">
        <v>20.068403855506666</v>
      </c>
      <c r="C242">
        <v>1.6315961444933329</v>
      </c>
      <c r="D242">
        <f t="shared" si="9"/>
        <v>2.662105978725509</v>
      </c>
      <c r="H242">
        <v>1.6315961444933329</v>
      </c>
      <c r="I242" s="1">
        <v>21.7</v>
      </c>
      <c r="J242">
        <f t="shared" si="10"/>
        <v>7.5188762419047608E-2</v>
      </c>
      <c r="K242">
        <f t="shared" si="11"/>
        <v>7.5188762419047608E-2</v>
      </c>
    </row>
    <row r="243" spans="1:11" x14ac:dyDescent="0.25">
      <c r="A243">
        <v>212</v>
      </c>
      <c r="B243">
        <v>13.598751970297767</v>
      </c>
      <c r="C243">
        <v>5.7012480297022332</v>
      </c>
      <c r="D243">
        <f t="shared" si="9"/>
        <v>32.504229096183593</v>
      </c>
      <c r="H243">
        <v>5.7012480297022332</v>
      </c>
      <c r="I243" s="1">
        <v>19.3</v>
      </c>
      <c r="J243">
        <f t="shared" si="10"/>
        <v>0.29540145231617787</v>
      </c>
      <c r="K243">
        <f t="shared" si="11"/>
        <v>0.29540145231617787</v>
      </c>
    </row>
    <row r="244" spans="1:11" x14ac:dyDescent="0.25">
      <c r="A244">
        <v>213</v>
      </c>
      <c r="B244">
        <v>18.926195630074062</v>
      </c>
      <c r="C244">
        <v>3.4738043699259364</v>
      </c>
      <c r="D244">
        <f t="shared" si="9"/>
        <v>12.067316800516533</v>
      </c>
      <c r="H244">
        <v>3.4738043699259364</v>
      </c>
      <c r="I244" s="1">
        <v>22.4</v>
      </c>
      <c r="J244">
        <f t="shared" si="10"/>
        <v>0.15508055222883646</v>
      </c>
      <c r="K244">
        <f t="shared" si="11"/>
        <v>0.15508055222883646</v>
      </c>
    </row>
    <row r="245" spans="1:11" x14ac:dyDescent="0.25">
      <c r="A245">
        <v>214</v>
      </c>
      <c r="B245">
        <v>24.585669575154093</v>
      </c>
      <c r="C245">
        <v>3.5143304248459089</v>
      </c>
      <c r="D245">
        <f t="shared" si="9"/>
        <v>12.350518334997627</v>
      </c>
      <c r="H245">
        <v>3.5143304248459089</v>
      </c>
      <c r="I245" s="1">
        <v>28.1</v>
      </c>
      <c r="J245">
        <f t="shared" si="10"/>
        <v>0.12506513967423163</v>
      </c>
      <c r="K245">
        <f t="shared" si="11"/>
        <v>0.12506513967423163</v>
      </c>
    </row>
    <row r="246" spans="1:11" x14ac:dyDescent="0.25">
      <c r="A246">
        <v>215</v>
      </c>
      <c r="B246">
        <v>7.6657436392571761</v>
      </c>
      <c r="C246">
        <v>16.034256360742823</v>
      </c>
      <c r="D246">
        <f t="shared" si="9"/>
        <v>257.09737704202166</v>
      </c>
      <c r="H246">
        <v>16.034256360742823</v>
      </c>
      <c r="I246" s="1">
        <v>23.7</v>
      </c>
      <c r="J246">
        <f t="shared" si="10"/>
        <v>0.67655090129716555</v>
      </c>
      <c r="K246">
        <f t="shared" si="11"/>
        <v>0.67655090129716555</v>
      </c>
    </row>
    <row r="247" spans="1:11" x14ac:dyDescent="0.25">
      <c r="A247">
        <v>216</v>
      </c>
      <c r="B247">
        <v>24.067632830996718</v>
      </c>
      <c r="C247">
        <v>0.93236716900328176</v>
      </c>
      <c r="D247">
        <f t="shared" si="9"/>
        <v>0.86930853783519413</v>
      </c>
      <c r="H247">
        <v>0.93236716900328176</v>
      </c>
      <c r="I247" s="1">
        <v>25</v>
      </c>
      <c r="J247">
        <f t="shared" si="10"/>
        <v>3.7294686760131271E-2</v>
      </c>
      <c r="K247">
        <f t="shared" si="11"/>
        <v>3.7294686760131271E-2</v>
      </c>
    </row>
    <row r="248" spans="1:11" x14ac:dyDescent="0.25">
      <c r="A248">
        <v>217</v>
      </c>
      <c r="B248">
        <v>23.296229139477447</v>
      </c>
      <c r="C248">
        <v>3.7708605225539316E-3</v>
      </c>
      <c r="D248">
        <f t="shared" si="9"/>
        <v>1.4219389080555709E-5</v>
      </c>
      <c r="H248">
        <v>3.7708605225539316E-3</v>
      </c>
      <c r="I248" s="1">
        <v>23.3</v>
      </c>
      <c r="J248">
        <f t="shared" si="10"/>
        <v>1.6183950740574814E-4</v>
      </c>
      <c r="K248">
        <f t="shared" si="11"/>
        <v>1.6183950740574814E-4</v>
      </c>
    </row>
    <row r="249" spans="1:11" x14ac:dyDescent="0.25">
      <c r="A249">
        <v>218</v>
      </c>
      <c r="B249">
        <v>29.676948540475728</v>
      </c>
      <c r="C249">
        <v>-0.97694854047572832</v>
      </c>
      <c r="D249">
        <f t="shared" si="9"/>
        <v>0.95442845073765581</v>
      </c>
      <c r="H249">
        <v>-0.97694854047572832</v>
      </c>
      <c r="I249" s="1">
        <v>28.7</v>
      </c>
      <c r="J249">
        <f t="shared" si="10"/>
        <v>-3.404001883190691E-2</v>
      </c>
      <c r="K249">
        <f t="shared" si="11"/>
        <v>3.404001883190691E-2</v>
      </c>
    </row>
    <row r="250" spans="1:11" x14ac:dyDescent="0.25">
      <c r="A250">
        <v>219</v>
      </c>
      <c r="B250">
        <v>22.13232275432587</v>
      </c>
      <c r="C250">
        <v>-0.6323227543258696</v>
      </c>
      <c r="D250">
        <f t="shared" si="9"/>
        <v>0.39983206563825402</v>
      </c>
      <c r="H250">
        <v>-0.6323227543258696</v>
      </c>
      <c r="I250" s="1">
        <v>21.5</v>
      </c>
      <c r="J250">
        <f t="shared" si="10"/>
        <v>-2.9410360666319517E-2</v>
      </c>
      <c r="K250">
        <f t="shared" si="11"/>
        <v>2.9410360666319517E-2</v>
      </c>
    </row>
    <row r="251" spans="1:11" x14ac:dyDescent="0.25">
      <c r="A251">
        <v>220</v>
      </c>
      <c r="B251">
        <v>28.317443583162259</v>
      </c>
      <c r="C251">
        <v>-5.3174435831622588</v>
      </c>
      <c r="D251">
        <f t="shared" si="9"/>
        <v>28.275206260113482</v>
      </c>
      <c r="H251">
        <v>-5.3174435831622588</v>
      </c>
      <c r="I251" s="1">
        <v>23</v>
      </c>
      <c r="J251">
        <f t="shared" si="10"/>
        <v>-0.23119319926792431</v>
      </c>
      <c r="K251">
        <f t="shared" si="11"/>
        <v>0.23119319926792431</v>
      </c>
    </row>
    <row r="252" spans="1:11" x14ac:dyDescent="0.25">
      <c r="A252">
        <v>221</v>
      </c>
      <c r="B252">
        <v>29.752954595948513</v>
      </c>
      <c r="C252">
        <v>-3.0529545959485134</v>
      </c>
      <c r="D252">
        <f t="shared" si="9"/>
        <v>9.3205317649231514</v>
      </c>
      <c r="H252">
        <v>-3.0529545959485134</v>
      </c>
      <c r="I252" s="1">
        <v>26.7</v>
      </c>
      <c r="J252">
        <f t="shared" si="10"/>
        <v>-0.11434286876211661</v>
      </c>
      <c r="K252">
        <f t="shared" si="11"/>
        <v>0.11434286876211661</v>
      </c>
    </row>
    <row r="253" spans="1:11" x14ac:dyDescent="0.25">
      <c r="A253">
        <v>222</v>
      </c>
      <c r="B253">
        <v>19.487806850432968</v>
      </c>
      <c r="C253">
        <v>2.2121931495670317</v>
      </c>
      <c r="D253">
        <f t="shared" si="9"/>
        <v>4.8937985309913037</v>
      </c>
      <c r="H253">
        <v>2.2121931495670317</v>
      </c>
      <c r="I253" s="1">
        <v>21.7</v>
      </c>
      <c r="J253">
        <f t="shared" si="10"/>
        <v>0.10194438477267427</v>
      </c>
      <c r="K253">
        <f t="shared" si="11"/>
        <v>0.10194438477267427</v>
      </c>
    </row>
    <row r="254" spans="1:11" x14ac:dyDescent="0.25">
      <c r="A254">
        <v>223</v>
      </c>
      <c r="B254">
        <v>28.967088216217412</v>
      </c>
      <c r="C254">
        <v>-1.4670882162174124</v>
      </c>
      <c r="D254">
        <f t="shared" si="9"/>
        <v>2.1523478341639888</v>
      </c>
      <c r="H254">
        <v>-1.4670882162174124</v>
      </c>
      <c r="I254" s="1">
        <v>27.5</v>
      </c>
      <c r="J254">
        <f t="shared" si="10"/>
        <v>-5.3348662407905902E-2</v>
      </c>
      <c r="K254">
        <f t="shared" si="11"/>
        <v>5.3348662407905902E-2</v>
      </c>
    </row>
    <row r="255" spans="1:11" x14ac:dyDescent="0.25">
      <c r="A255">
        <v>224</v>
      </c>
      <c r="B255">
        <v>29.402460322367546</v>
      </c>
      <c r="C255">
        <v>0.69753967763245583</v>
      </c>
      <c r="D255">
        <f t="shared" si="9"/>
        <v>0.48656160187159042</v>
      </c>
      <c r="H255">
        <v>0.69753967763245583</v>
      </c>
      <c r="I255" s="1">
        <v>30.1</v>
      </c>
      <c r="J255">
        <f t="shared" si="10"/>
        <v>2.3174075668852351E-2</v>
      </c>
      <c r="K255">
        <f t="shared" si="11"/>
        <v>2.3174075668852351E-2</v>
      </c>
    </row>
    <row r="256" spans="1:11" x14ac:dyDescent="0.25">
      <c r="A256">
        <v>225</v>
      </c>
      <c r="B256">
        <v>38.243564996954653</v>
      </c>
      <c r="C256">
        <v>6.556435003045344</v>
      </c>
      <c r="D256">
        <f t="shared" si="9"/>
        <v>42.986839949158203</v>
      </c>
      <c r="H256">
        <v>6.556435003045344</v>
      </c>
      <c r="I256" s="1">
        <v>44.8</v>
      </c>
      <c r="J256">
        <f t="shared" si="10"/>
        <v>0.14634899560369072</v>
      </c>
      <c r="K256">
        <f t="shared" si="11"/>
        <v>0.14634899560369072</v>
      </c>
    </row>
    <row r="257" spans="1:11" x14ac:dyDescent="0.25">
      <c r="A257">
        <v>226</v>
      </c>
      <c r="B257">
        <v>39.995421514991762</v>
      </c>
      <c r="C257">
        <v>10.004578485008238</v>
      </c>
      <c r="D257">
        <f t="shared" si="9"/>
        <v>100.09159066268974</v>
      </c>
      <c r="H257">
        <v>10.004578485008238</v>
      </c>
      <c r="I257" s="1">
        <v>50</v>
      </c>
      <c r="J257">
        <f t="shared" si="10"/>
        <v>0.20009156970016476</v>
      </c>
      <c r="K257">
        <f t="shared" si="11"/>
        <v>0.20009156970016476</v>
      </c>
    </row>
    <row r="258" spans="1:11" x14ac:dyDescent="0.25">
      <c r="A258">
        <v>227</v>
      </c>
      <c r="B258">
        <v>38.192486562572029</v>
      </c>
      <c r="C258">
        <v>-0.59248656257202725</v>
      </c>
      <c r="D258">
        <f t="shared" si="9"/>
        <v>0.35104032682841679</v>
      </c>
      <c r="H258">
        <v>-0.59248656257202725</v>
      </c>
      <c r="I258" s="1">
        <v>37.6</v>
      </c>
      <c r="J258">
        <f t="shared" si="10"/>
        <v>-1.5757621345000725E-2</v>
      </c>
      <c r="K258">
        <f t="shared" si="11"/>
        <v>1.5757621345000725E-2</v>
      </c>
    </row>
    <row r="259" spans="1:11" x14ac:dyDescent="0.25">
      <c r="A259">
        <v>228</v>
      </c>
      <c r="B259">
        <v>32.402415065651397</v>
      </c>
      <c r="C259">
        <v>-0.80241506565139531</v>
      </c>
      <c r="D259">
        <f t="shared" si="9"/>
        <v>0.64386993758433309</v>
      </c>
      <c r="H259">
        <v>-0.80241506565139531</v>
      </c>
      <c r="I259" s="1">
        <v>31.6</v>
      </c>
      <c r="J259">
        <f t="shared" si="10"/>
        <v>-2.5392881824411243E-2</v>
      </c>
      <c r="K259">
        <f t="shared" si="11"/>
        <v>2.5392881824411243E-2</v>
      </c>
    </row>
    <row r="260" spans="1:11" x14ac:dyDescent="0.25">
      <c r="A260">
        <v>229</v>
      </c>
      <c r="B260">
        <v>33.965014968458263</v>
      </c>
      <c r="C260">
        <v>12.73498503154174</v>
      </c>
      <c r="D260">
        <f t="shared" si="9"/>
        <v>162.17984375359217</v>
      </c>
      <c r="H260">
        <v>12.73498503154174</v>
      </c>
      <c r="I260" s="1">
        <v>46.7</v>
      </c>
      <c r="J260">
        <f t="shared" si="10"/>
        <v>0.27269775228140769</v>
      </c>
      <c r="K260">
        <f t="shared" si="11"/>
        <v>0.27269775228140769</v>
      </c>
    </row>
    <row r="261" spans="1:11" x14ac:dyDescent="0.25">
      <c r="A261">
        <v>230</v>
      </c>
      <c r="B261">
        <v>29.528472479867798</v>
      </c>
      <c r="C261">
        <v>1.9715275201322022</v>
      </c>
      <c r="D261">
        <f t="shared" si="9"/>
        <v>3.8869207626386308</v>
      </c>
      <c r="H261">
        <v>1.9715275201322022</v>
      </c>
      <c r="I261" s="1">
        <v>31.5</v>
      </c>
      <c r="J261">
        <f t="shared" si="10"/>
        <v>6.2588175242292141E-2</v>
      </c>
      <c r="K261">
        <f t="shared" si="11"/>
        <v>6.2588175242292141E-2</v>
      </c>
    </row>
    <row r="262" spans="1:11" x14ac:dyDescent="0.25">
      <c r="A262">
        <v>231</v>
      </c>
      <c r="B262">
        <v>23.936185620988098</v>
      </c>
      <c r="C262">
        <v>0.36381437901190239</v>
      </c>
      <c r="D262">
        <f t="shared" si="9"/>
        <v>0.13236090237581616</v>
      </c>
      <c r="H262">
        <v>0.36381437901190239</v>
      </c>
      <c r="I262" s="1">
        <v>24.3</v>
      </c>
      <c r="J262">
        <f t="shared" si="10"/>
        <v>1.4971785144522732E-2</v>
      </c>
      <c r="K262">
        <f t="shared" si="11"/>
        <v>1.4971785144522732E-2</v>
      </c>
    </row>
    <row r="263" spans="1:11" x14ac:dyDescent="0.25">
      <c r="A263">
        <v>232</v>
      </c>
      <c r="B263">
        <v>34.002578758236901</v>
      </c>
      <c r="C263">
        <v>-2.3025787582369013</v>
      </c>
      <c r="D263">
        <f t="shared" si="9"/>
        <v>5.30186893788379</v>
      </c>
      <c r="H263">
        <v>-2.3025787582369013</v>
      </c>
      <c r="I263" s="1">
        <v>31.7</v>
      </c>
      <c r="J263">
        <f t="shared" si="10"/>
        <v>-7.2636553887599417E-2</v>
      </c>
      <c r="K263">
        <f t="shared" si="11"/>
        <v>7.2636553887599417E-2</v>
      </c>
    </row>
    <row r="264" spans="1:11" x14ac:dyDescent="0.25">
      <c r="A264">
        <v>233</v>
      </c>
      <c r="B264">
        <v>39.351596376661114</v>
      </c>
      <c r="C264">
        <v>2.3484036233388892</v>
      </c>
      <c r="D264">
        <f t="shared" si="9"/>
        <v>5.5149995781112233</v>
      </c>
      <c r="H264">
        <v>2.3484036233388892</v>
      </c>
      <c r="I264" s="1">
        <v>41.7</v>
      </c>
      <c r="J264">
        <f t="shared" si="10"/>
        <v>5.6316633653210768E-2</v>
      </c>
      <c r="K264">
        <f t="shared" si="11"/>
        <v>5.6316633653210768E-2</v>
      </c>
    </row>
    <row r="265" spans="1:11" x14ac:dyDescent="0.25">
      <c r="A265">
        <v>234</v>
      </c>
      <c r="B265">
        <v>37.98915704768806</v>
      </c>
      <c r="C265">
        <v>10.310842952311937</v>
      </c>
      <c r="D265">
        <f t="shared" si="9"/>
        <v>106.31348238724074</v>
      </c>
      <c r="H265">
        <v>10.310842952311937</v>
      </c>
      <c r="I265" s="1">
        <v>48.3</v>
      </c>
      <c r="J265">
        <f t="shared" si="10"/>
        <v>0.2134750093646364</v>
      </c>
      <c r="K265">
        <f t="shared" si="11"/>
        <v>0.2134750093646364</v>
      </c>
    </row>
    <row r="266" spans="1:11" x14ac:dyDescent="0.25">
      <c r="A266">
        <v>235</v>
      </c>
      <c r="B266">
        <v>29.10471935890336</v>
      </c>
      <c r="C266">
        <v>-0.1047193589033597</v>
      </c>
      <c r="D266">
        <f t="shared" si="9"/>
        <v>1.0966144129130662E-2</v>
      </c>
      <c r="H266">
        <v>-0.1047193589033597</v>
      </c>
      <c r="I266" s="1">
        <v>29</v>
      </c>
      <c r="J266">
        <f t="shared" si="10"/>
        <v>-3.6110123759779209E-3</v>
      </c>
      <c r="K266">
        <f t="shared" si="11"/>
        <v>3.6110123759779209E-3</v>
      </c>
    </row>
    <row r="267" spans="1:11" x14ac:dyDescent="0.25">
      <c r="A267">
        <v>236</v>
      </c>
      <c r="B267">
        <v>24.58714365478577</v>
      </c>
      <c r="C267">
        <v>-0.5871436547857698</v>
      </c>
      <c r="D267">
        <f t="shared" si="9"/>
        <v>0.34473767135519123</v>
      </c>
      <c r="H267">
        <v>-0.5871436547857698</v>
      </c>
      <c r="I267" s="1">
        <v>24</v>
      </c>
      <c r="J267">
        <f t="shared" si="10"/>
        <v>-2.4464318949407076E-2</v>
      </c>
      <c r="K267">
        <f t="shared" si="11"/>
        <v>2.4464318949407076E-2</v>
      </c>
    </row>
    <row r="268" spans="1:11" x14ac:dyDescent="0.25">
      <c r="A268">
        <v>237</v>
      </c>
      <c r="B268">
        <v>28.14046208184385</v>
      </c>
      <c r="C268">
        <v>-3.0404620818438488</v>
      </c>
      <c r="D268">
        <f t="shared" si="9"/>
        <v>9.2444096711302315</v>
      </c>
      <c r="H268">
        <v>-3.0404620818438488</v>
      </c>
      <c r="I268" s="1">
        <v>25.1</v>
      </c>
      <c r="J268">
        <f t="shared" si="10"/>
        <v>-0.12113394748381867</v>
      </c>
      <c r="K268">
        <f t="shared" si="11"/>
        <v>0.12113394748381867</v>
      </c>
    </row>
    <row r="269" spans="1:11" x14ac:dyDescent="0.25">
      <c r="A269">
        <v>238</v>
      </c>
      <c r="B269">
        <v>33.889112855588472</v>
      </c>
      <c r="C269">
        <v>-2.389112855588472</v>
      </c>
      <c r="D269">
        <f t="shared" si="9"/>
        <v>5.7078602367381031</v>
      </c>
      <c r="H269">
        <v>-2.389112855588472</v>
      </c>
      <c r="I269" s="1">
        <v>31.5</v>
      </c>
      <c r="J269">
        <f t="shared" si="10"/>
        <v>-7.5844852558364192E-2</v>
      </c>
      <c r="K269">
        <f t="shared" si="11"/>
        <v>7.5844852558364192E-2</v>
      </c>
    </row>
    <row r="270" spans="1:11" x14ac:dyDescent="0.25">
      <c r="A270">
        <v>239</v>
      </c>
      <c r="B270">
        <v>28.616878090353374</v>
      </c>
      <c r="C270">
        <v>-4.9168780903533751</v>
      </c>
      <c r="D270">
        <f t="shared" si="9"/>
        <v>24.175690155397053</v>
      </c>
      <c r="H270">
        <v>-4.9168780903533751</v>
      </c>
      <c r="I270" s="1">
        <v>23.7</v>
      </c>
      <c r="J270">
        <f t="shared" si="10"/>
        <v>-0.20746321056343356</v>
      </c>
      <c r="K270">
        <f t="shared" si="11"/>
        <v>0.20746321056343356</v>
      </c>
    </row>
    <row r="271" spans="1:11" x14ac:dyDescent="0.25">
      <c r="A271">
        <v>240</v>
      </c>
      <c r="B271">
        <v>29.301909397541742</v>
      </c>
      <c r="C271">
        <v>-6.0019093975417412</v>
      </c>
      <c r="D271">
        <f t="shared" si="9"/>
        <v>36.022916416299864</v>
      </c>
      <c r="H271">
        <v>-6.0019093975417412</v>
      </c>
      <c r="I271" s="1">
        <v>23.3</v>
      </c>
      <c r="J271">
        <f t="shared" si="10"/>
        <v>-0.25759267800608332</v>
      </c>
      <c r="K271">
        <f t="shared" si="11"/>
        <v>0.25759267800608332</v>
      </c>
    </row>
    <row r="272" spans="1:11" x14ac:dyDescent="0.25">
      <c r="A272">
        <v>241</v>
      </c>
      <c r="B272">
        <v>28.474245164859852</v>
      </c>
      <c r="C272">
        <v>-6.4742451648598518</v>
      </c>
      <c r="D272">
        <f t="shared" si="9"/>
        <v>41.915850454711169</v>
      </c>
      <c r="H272">
        <v>-6.4742451648598518</v>
      </c>
      <c r="I272" s="1">
        <v>22</v>
      </c>
      <c r="J272">
        <f t="shared" si="10"/>
        <v>-0.29428387112999327</v>
      </c>
      <c r="K272">
        <f t="shared" si="11"/>
        <v>0.29428387112999327</v>
      </c>
    </row>
    <row r="273" spans="1:11" x14ac:dyDescent="0.25">
      <c r="A273">
        <v>242</v>
      </c>
      <c r="B273">
        <v>24.904054164626984</v>
      </c>
      <c r="C273">
        <v>-4.804054164626983</v>
      </c>
      <c r="D273">
        <f t="shared" si="9"/>
        <v>23.078936416669858</v>
      </c>
      <c r="H273">
        <v>-4.804054164626983</v>
      </c>
      <c r="I273" s="1">
        <v>20.100000000000001</v>
      </c>
      <c r="J273">
        <f t="shared" si="10"/>
        <v>-0.23900766988193944</v>
      </c>
      <c r="K273">
        <f t="shared" si="11"/>
        <v>0.23900766988193944</v>
      </c>
    </row>
    <row r="274" spans="1:11" x14ac:dyDescent="0.25">
      <c r="A274">
        <v>243</v>
      </c>
      <c r="B274">
        <v>26.301333936438759</v>
      </c>
      <c r="C274">
        <v>-4.1013339364387598</v>
      </c>
      <c r="D274">
        <f t="shared" si="9"/>
        <v>16.820940058184252</v>
      </c>
      <c r="H274">
        <v>-4.1013339364387598</v>
      </c>
      <c r="I274" s="1">
        <v>22.2</v>
      </c>
      <c r="J274">
        <f t="shared" si="10"/>
        <v>-0.18474477191165586</v>
      </c>
      <c r="K274">
        <f t="shared" si="11"/>
        <v>0.18474477191165586</v>
      </c>
    </row>
    <row r="275" spans="1:11" x14ac:dyDescent="0.25">
      <c r="A275">
        <v>244</v>
      </c>
      <c r="B275">
        <v>28.609469105348992</v>
      </c>
      <c r="C275">
        <v>-4.9094691053489932</v>
      </c>
      <c r="D275">
        <f t="shared" si="9"/>
        <v>24.102886896376244</v>
      </c>
      <c r="H275">
        <v>-4.9094691053489932</v>
      </c>
      <c r="I275" s="1">
        <v>23.7</v>
      </c>
      <c r="J275">
        <f t="shared" si="10"/>
        <v>-0.20715059516240478</v>
      </c>
      <c r="K275">
        <f t="shared" si="11"/>
        <v>0.20715059516240478</v>
      </c>
    </row>
    <row r="276" spans="1:11" x14ac:dyDescent="0.25">
      <c r="A276">
        <v>245</v>
      </c>
      <c r="B276">
        <v>20.387433448990315</v>
      </c>
      <c r="C276">
        <v>-2.7874334489903134</v>
      </c>
      <c r="D276">
        <f t="shared" si="9"/>
        <v>7.7697852325500341</v>
      </c>
      <c r="H276">
        <v>-2.7874334489903134</v>
      </c>
      <c r="I276" s="1">
        <v>17.600000000000001</v>
      </c>
      <c r="J276">
        <f t="shared" si="10"/>
        <v>-0.15837690051081324</v>
      </c>
      <c r="K276">
        <f t="shared" si="11"/>
        <v>0.15837690051081324</v>
      </c>
    </row>
    <row r="277" spans="1:11" x14ac:dyDescent="0.25">
      <c r="A277">
        <v>246</v>
      </c>
      <c r="B277">
        <v>16.622699504867946</v>
      </c>
      <c r="C277">
        <v>1.8773004951320544</v>
      </c>
      <c r="D277">
        <f t="shared" si="9"/>
        <v>3.5242571490230565</v>
      </c>
      <c r="H277">
        <v>1.8773004951320544</v>
      </c>
      <c r="I277" s="1">
        <v>18.5</v>
      </c>
      <c r="J277">
        <f t="shared" si="10"/>
        <v>0.10147570243957051</v>
      </c>
      <c r="K277">
        <f t="shared" si="11"/>
        <v>0.10147570243957051</v>
      </c>
    </row>
    <row r="278" spans="1:11" x14ac:dyDescent="0.25">
      <c r="A278">
        <v>247</v>
      </c>
      <c r="B278">
        <v>23.163187611086194</v>
      </c>
      <c r="C278">
        <v>1.1368123889138069</v>
      </c>
      <c r="D278">
        <f t="shared" si="9"/>
        <v>1.2923424075879164</v>
      </c>
      <c r="H278">
        <v>1.1368123889138069</v>
      </c>
      <c r="I278" s="1">
        <v>24.3</v>
      </c>
      <c r="J278">
        <f t="shared" si="10"/>
        <v>4.6782402835959129E-2</v>
      </c>
      <c r="K278">
        <f t="shared" si="11"/>
        <v>4.6782402835959129E-2</v>
      </c>
    </row>
    <row r="279" spans="1:11" x14ac:dyDescent="0.25">
      <c r="A279">
        <v>248</v>
      </c>
      <c r="B279">
        <v>24.509904006031462</v>
      </c>
      <c r="C279">
        <v>-4.0099040060314621</v>
      </c>
      <c r="D279">
        <f t="shared" si="9"/>
        <v>16.079330137587167</v>
      </c>
      <c r="H279">
        <v>-4.0099040060314621</v>
      </c>
      <c r="I279" s="1">
        <v>20.5</v>
      </c>
      <c r="J279">
        <f t="shared" si="10"/>
        <v>-0.19560507346494937</v>
      </c>
      <c r="K279">
        <f t="shared" si="11"/>
        <v>0.19560507346494937</v>
      </c>
    </row>
    <row r="280" spans="1:11" x14ac:dyDescent="0.25">
      <c r="A280">
        <v>249</v>
      </c>
      <c r="B280">
        <v>24.753784119342534</v>
      </c>
      <c r="C280">
        <v>-0.25378411934253364</v>
      </c>
      <c r="D280">
        <f t="shared" si="9"/>
        <v>6.4406379230465355E-2</v>
      </c>
      <c r="H280">
        <v>-0.25378411934253364</v>
      </c>
      <c r="I280" s="1">
        <v>24.5</v>
      </c>
      <c r="J280">
        <f t="shared" si="10"/>
        <v>-1.035853548336872E-2</v>
      </c>
      <c r="K280">
        <f t="shared" si="11"/>
        <v>1.035853548336872E-2</v>
      </c>
    </row>
    <row r="281" spans="1:11" x14ac:dyDescent="0.25">
      <c r="A281">
        <v>250</v>
      </c>
      <c r="B281">
        <v>26.680069497961771</v>
      </c>
      <c r="C281">
        <v>-0.48006949796177167</v>
      </c>
      <c r="D281">
        <f t="shared" si="9"/>
        <v>0.2304667228732675</v>
      </c>
      <c r="H281">
        <v>-0.48006949796177167</v>
      </c>
      <c r="I281" s="1">
        <v>26.2</v>
      </c>
      <c r="J281">
        <f t="shared" si="10"/>
        <v>-1.8323263280983652E-2</v>
      </c>
      <c r="K281">
        <f t="shared" si="11"/>
        <v>1.8323263280983652E-2</v>
      </c>
    </row>
    <row r="282" spans="1:11" x14ac:dyDescent="0.25">
      <c r="A282">
        <v>251</v>
      </c>
      <c r="B282">
        <v>25.978283972627725</v>
      </c>
      <c r="C282">
        <v>-1.5782839726277267</v>
      </c>
      <c r="D282">
        <f t="shared" si="9"/>
        <v>2.4909802982535587</v>
      </c>
      <c r="H282">
        <v>-1.5782839726277267</v>
      </c>
      <c r="I282" s="1">
        <v>24.4</v>
      </c>
      <c r="J282">
        <f t="shared" si="10"/>
        <v>-6.4683769369988806E-2</v>
      </c>
      <c r="K282">
        <f t="shared" si="11"/>
        <v>6.4683769369988806E-2</v>
      </c>
    </row>
    <row r="283" spans="1:11" x14ac:dyDescent="0.25">
      <c r="A283">
        <v>252</v>
      </c>
      <c r="B283">
        <v>27.039020597376972</v>
      </c>
      <c r="C283">
        <v>-2.239020597376971</v>
      </c>
      <c r="D283">
        <f t="shared" si="9"/>
        <v>5.0132132354783279</v>
      </c>
      <c r="H283">
        <v>-2.239020597376971</v>
      </c>
      <c r="I283" s="1">
        <v>24.8</v>
      </c>
      <c r="J283">
        <f t="shared" si="10"/>
        <v>-9.0283088603910114E-2</v>
      </c>
      <c r="K283">
        <f t="shared" si="11"/>
        <v>9.0283088603910114E-2</v>
      </c>
    </row>
    <row r="284" spans="1:11" x14ac:dyDescent="0.25">
      <c r="A284">
        <v>253</v>
      </c>
      <c r="B284">
        <v>29.147285127163958</v>
      </c>
      <c r="C284">
        <v>0.45271487283604372</v>
      </c>
      <c r="D284">
        <f t="shared" si="9"/>
        <v>0.20495075608695523</v>
      </c>
      <c r="H284">
        <v>0.45271487283604372</v>
      </c>
      <c r="I284" s="1">
        <v>29.6</v>
      </c>
      <c r="J284">
        <f t="shared" si="10"/>
        <v>1.5294421379596071E-2</v>
      </c>
      <c r="K284">
        <f t="shared" si="11"/>
        <v>1.5294421379596071E-2</v>
      </c>
    </row>
    <row r="285" spans="1:11" x14ac:dyDescent="0.25">
      <c r="A285">
        <v>254</v>
      </c>
      <c r="B285">
        <v>34.565290055757742</v>
      </c>
      <c r="C285">
        <v>8.2347099442422547</v>
      </c>
      <c r="D285">
        <f t="shared" si="9"/>
        <v>67.810447865802274</v>
      </c>
      <c r="H285">
        <v>8.2347099442422547</v>
      </c>
      <c r="I285" s="1">
        <v>42.8</v>
      </c>
      <c r="J285">
        <f t="shared" si="10"/>
        <v>0.19239976505238915</v>
      </c>
      <c r="K285">
        <f t="shared" si="11"/>
        <v>0.19239976505238915</v>
      </c>
    </row>
    <row r="286" spans="1:11" x14ac:dyDescent="0.25">
      <c r="A286">
        <v>255</v>
      </c>
      <c r="B286">
        <v>26.286841363470728</v>
      </c>
      <c r="C286">
        <v>-4.3868413634707295</v>
      </c>
      <c r="D286">
        <f t="shared" si="9"/>
        <v>19.24437714825773</v>
      </c>
      <c r="H286">
        <v>-4.3868413634707295</v>
      </c>
      <c r="I286" s="1">
        <v>21.9</v>
      </c>
      <c r="J286">
        <f t="shared" si="10"/>
        <v>-0.20031239102606072</v>
      </c>
      <c r="K286">
        <f t="shared" si="11"/>
        <v>0.20031239102606072</v>
      </c>
    </row>
    <row r="287" spans="1:11" x14ac:dyDescent="0.25">
      <c r="A287">
        <v>256</v>
      </c>
      <c r="B287">
        <v>23.283044699578852</v>
      </c>
      <c r="C287">
        <v>-2.3830446995788535</v>
      </c>
      <c r="D287">
        <f t="shared" si="9"/>
        <v>5.6789020401908683</v>
      </c>
      <c r="H287">
        <v>-2.3830446995788535</v>
      </c>
      <c r="I287" s="1">
        <v>20.9</v>
      </c>
      <c r="J287">
        <f t="shared" si="10"/>
        <v>-0.11402127749181118</v>
      </c>
      <c r="K287">
        <f t="shared" si="11"/>
        <v>0.11402127749181118</v>
      </c>
    </row>
    <row r="288" spans="1:11" x14ac:dyDescent="0.25">
      <c r="A288">
        <v>257</v>
      </c>
      <c r="B288">
        <v>36.084843881697402</v>
      </c>
      <c r="C288">
        <v>7.9151561183025976</v>
      </c>
      <c r="D288">
        <f t="shared" si="9"/>
        <v>62.649696377103041</v>
      </c>
      <c r="H288">
        <v>7.9151561183025976</v>
      </c>
      <c r="I288" s="1">
        <v>44</v>
      </c>
      <c r="J288">
        <f t="shared" si="10"/>
        <v>0.17988991177960448</v>
      </c>
      <c r="K288">
        <f t="shared" si="11"/>
        <v>0.17988991177960448</v>
      </c>
    </row>
    <row r="289" spans="1:11" x14ac:dyDescent="0.25">
      <c r="A289">
        <v>258</v>
      </c>
      <c r="B289">
        <v>42.532647270187219</v>
      </c>
      <c r="C289">
        <v>7.4673527298127809</v>
      </c>
      <c r="D289">
        <f t="shared" ref="D289:D352" si="12">C289^2</f>
        <v>55.761356791442388</v>
      </c>
      <c r="H289">
        <v>7.4673527298127809</v>
      </c>
      <c r="I289" s="1">
        <v>50</v>
      </c>
      <c r="J289">
        <f t="shared" ref="J289:J352" si="13">C289/I289</f>
        <v>0.14934705459625561</v>
      </c>
      <c r="K289">
        <f t="shared" ref="K289:K352" si="14">ABS(J289)</f>
        <v>0.14934705459625561</v>
      </c>
    </row>
    <row r="290" spans="1:11" x14ac:dyDescent="0.25">
      <c r="A290">
        <v>259</v>
      </c>
      <c r="B290">
        <v>35.69230202586256</v>
      </c>
      <c r="C290">
        <v>0.30769797413744016</v>
      </c>
      <c r="D290">
        <f t="shared" si="12"/>
        <v>9.4678043288284788E-2</v>
      </c>
      <c r="H290">
        <v>0.30769797413744016</v>
      </c>
      <c r="I290" s="1">
        <v>36</v>
      </c>
      <c r="J290">
        <f t="shared" si="13"/>
        <v>8.5471659482622264E-3</v>
      </c>
      <c r="K290">
        <f t="shared" si="14"/>
        <v>8.5471659482622264E-3</v>
      </c>
    </row>
    <row r="291" spans="1:11" x14ac:dyDescent="0.25">
      <c r="A291">
        <v>260</v>
      </c>
      <c r="B291">
        <v>34.205288527963461</v>
      </c>
      <c r="C291">
        <v>-4.1052885279634594</v>
      </c>
      <c r="D291">
        <f t="shared" si="12"/>
        <v>16.853393897828386</v>
      </c>
      <c r="H291">
        <v>-4.1052885279634594</v>
      </c>
      <c r="I291" s="1">
        <v>30.1</v>
      </c>
      <c r="J291">
        <f t="shared" si="13"/>
        <v>-0.1363883231881548</v>
      </c>
      <c r="K291">
        <f t="shared" si="14"/>
        <v>0.1363883231881548</v>
      </c>
    </row>
    <row r="292" spans="1:11" x14ac:dyDescent="0.25">
      <c r="A292">
        <v>261</v>
      </c>
      <c r="B292">
        <v>33.467288073716745</v>
      </c>
      <c r="C292">
        <v>0.33271192628325252</v>
      </c>
      <c r="D292">
        <f t="shared" si="12"/>
        <v>0.11069722589111246</v>
      </c>
      <c r="H292">
        <v>0.33271192628325252</v>
      </c>
      <c r="I292" s="1">
        <v>33.799999999999997</v>
      </c>
      <c r="J292">
        <f t="shared" si="13"/>
        <v>9.8435481148891283E-3</v>
      </c>
      <c r="K292">
        <f t="shared" si="14"/>
        <v>9.8435481148891283E-3</v>
      </c>
    </row>
    <row r="293" spans="1:11" x14ac:dyDescent="0.25">
      <c r="A293">
        <v>262</v>
      </c>
      <c r="B293">
        <v>36.435388560146691</v>
      </c>
      <c r="C293">
        <v>6.6646114398533101</v>
      </c>
      <c r="D293">
        <f t="shared" si="12"/>
        <v>44.417045644223613</v>
      </c>
      <c r="H293">
        <v>6.6646114398533101</v>
      </c>
      <c r="I293" s="1">
        <v>43.1</v>
      </c>
      <c r="J293">
        <f t="shared" si="13"/>
        <v>0.15463135591306984</v>
      </c>
      <c r="K293">
        <f t="shared" si="14"/>
        <v>0.15463135591306984</v>
      </c>
    </row>
    <row r="294" spans="1:11" x14ac:dyDescent="0.25">
      <c r="A294">
        <v>263</v>
      </c>
      <c r="B294">
        <v>40.943678753871012</v>
      </c>
      <c r="C294">
        <v>7.8563212461289851</v>
      </c>
      <c r="D294">
        <f t="shared" si="12"/>
        <v>61.721783522377692</v>
      </c>
      <c r="H294">
        <v>7.8563212461289851</v>
      </c>
      <c r="I294" s="1">
        <v>48.8</v>
      </c>
      <c r="J294">
        <f t="shared" si="13"/>
        <v>0.16099018946985627</v>
      </c>
      <c r="K294">
        <f t="shared" si="14"/>
        <v>0.16099018946985627</v>
      </c>
    </row>
    <row r="295" spans="1:11" x14ac:dyDescent="0.25">
      <c r="A295">
        <v>264</v>
      </c>
      <c r="B295">
        <v>33.392555813908089</v>
      </c>
      <c r="C295">
        <v>-2.3925558139080891</v>
      </c>
      <c r="D295">
        <f t="shared" si="12"/>
        <v>5.7243233226653985</v>
      </c>
      <c r="H295">
        <v>-2.3925558139080891</v>
      </c>
      <c r="I295" s="1">
        <v>31</v>
      </c>
      <c r="J295">
        <f t="shared" si="13"/>
        <v>-7.7179219803486743E-2</v>
      </c>
      <c r="K295">
        <f t="shared" si="14"/>
        <v>7.7179219803486743E-2</v>
      </c>
    </row>
    <row r="296" spans="1:11" x14ac:dyDescent="0.25">
      <c r="A296">
        <v>265</v>
      </c>
      <c r="B296">
        <v>34.704114423027335</v>
      </c>
      <c r="C296">
        <v>1.7958855769726654</v>
      </c>
      <c r="D296">
        <f t="shared" si="12"/>
        <v>3.2252050055784434</v>
      </c>
      <c r="H296">
        <v>1.7958855769726654</v>
      </c>
      <c r="I296" s="1">
        <v>36.5</v>
      </c>
      <c r="J296">
        <f t="shared" si="13"/>
        <v>4.9202344574593569E-2</v>
      </c>
      <c r="K296">
        <f t="shared" si="14"/>
        <v>4.9202344574593569E-2</v>
      </c>
    </row>
    <row r="297" spans="1:11" x14ac:dyDescent="0.25">
      <c r="A297">
        <v>266</v>
      </c>
      <c r="B297">
        <v>25.542941343246092</v>
      </c>
      <c r="C297">
        <v>-2.7429413432460912</v>
      </c>
      <c r="D297">
        <f t="shared" si="12"/>
        <v>7.5237272124886712</v>
      </c>
      <c r="H297">
        <v>-2.7429413432460912</v>
      </c>
      <c r="I297" s="1">
        <v>22.8</v>
      </c>
      <c r="J297">
        <f t="shared" si="13"/>
        <v>-0.12030444487921452</v>
      </c>
      <c r="K297">
        <f t="shared" si="14"/>
        <v>0.12030444487921452</v>
      </c>
    </row>
    <row r="298" spans="1:11" x14ac:dyDescent="0.25">
      <c r="A298">
        <v>267</v>
      </c>
      <c r="B298">
        <v>29.632964063065785</v>
      </c>
      <c r="C298">
        <v>1.0670359369342144</v>
      </c>
      <c r="D298">
        <f t="shared" si="12"/>
        <v>1.1385656907090766</v>
      </c>
      <c r="H298">
        <v>1.0670359369342144</v>
      </c>
      <c r="I298" s="1">
        <v>30.7</v>
      </c>
      <c r="J298">
        <f t="shared" si="13"/>
        <v>3.4756870909909261E-2</v>
      </c>
      <c r="K298">
        <f t="shared" si="14"/>
        <v>3.4756870909909261E-2</v>
      </c>
    </row>
    <row r="299" spans="1:11" x14ac:dyDescent="0.25">
      <c r="A299">
        <v>268</v>
      </c>
      <c r="B299">
        <v>39.533840922856513</v>
      </c>
      <c r="C299">
        <v>10.466159077143487</v>
      </c>
      <c r="D299">
        <f t="shared" si="12"/>
        <v>109.54048582807302</v>
      </c>
      <c r="H299">
        <v>10.466159077143487</v>
      </c>
      <c r="I299" s="1">
        <v>50</v>
      </c>
      <c r="J299">
        <f t="shared" si="13"/>
        <v>0.20932318154286975</v>
      </c>
      <c r="K299">
        <f t="shared" si="14"/>
        <v>0.20932318154286975</v>
      </c>
    </row>
    <row r="300" spans="1:11" x14ac:dyDescent="0.25">
      <c r="A300">
        <v>269</v>
      </c>
      <c r="B300">
        <v>38.237896390632699</v>
      </c>
      <c r="C300">
        <v>5.2621036093673013</v>
      </c>
      <c r="D300">
        <f t="shared" si="12"/>
        <v>27.689734395716378</v>
      </c>
      <c r="H300">
        <v>5.2621036093673013</v>
      </c>
      <c r="I300" s="1">
        <v>43.5</v>
      </c>
      <c r="J300">
        <f t="shared" si="13"/>
        <v>0.12096789906591497</v>
      </c>
      <c r="K300">
        <f t="shared" si="14"/>
        <v>0.12096789906591497</v>
      </c>
    </row>
    <row r="301" spans="1:11" x14ac:dyDescent="0.25">
      <c r="A301">
        <v>270</v>
      </c>
      <c r="B301">
        <v>21.387512420744972</v>
      </c>
      <c r="C301">
        <v>-0.68751242074497299</v>
      </c>
      <c r="D301">
        <f t="shared" si="12"/>
        <v>0.47267332867861278</v>
      </c>
      <c r="H301">
        <v>-0.68751242074497299</v>
      </c>
      <c r="I301" s="1">
        <v>20.7</v>
      </c>
      <c r="J301">
        <f t="shared" si="13"/>
        <v>-3.3213160422462466E-2</v>
      </c>
      <c r="K301">
        <f t="shared" si="14"/>
        <v>3.3213160422462466E-2</v>
      </c>
    </row>
    <row r="302" spans="1:11" x14ac:dyDescent="0.25">
      <c r="A302">
        <v>271</v>
      </c>
      <c r="B302">
        <v>20.877897708371137</v>
      </c>
      <c r="C302">
        <v>0.22210229162886463</v>
      </c>
      <c r="D302">
        <f t="shared" si="12"/>
        <v>4.9329427946793236E-2</v>
      </c>
      <c r="H302">
        <v>0.22210229162886463</v>
      </c>
      <c r="I302" s="1">
        <v>21.1</v>
      </c>
      <c r="J302">
        <f t="shared" si="13"/>
        <v>1.0526174958713963E-2</v>
      </c>
      <c r="K302">
        <f t="shared" si="14"/>
        <v>1.0526174958713963E-2</v>
      </c>
    </row>
    <row r="303" spans="1:11" x14ac:dyDescent="0.25">
      <c r="A303">
        <v>272</v>
      </c>
      <c r="B303">
        <v>25.491426807447965</v>
      </c>
      <c r="C303">
        <v>-0.29142680744796579</v>
      </c>
      <c r="D303">
        <f t="shared" si="12"/>
        <v>8.4929584099313726E-2</v>
      </c>
      <c r="H303">
        <v>-0.29142680744796579</v>
      </c>
      <c r="I303" s="1">
        <v>25.2</v>
      </c>
      <c r="J303">
        <f t="shared" si="13"/>
        <v>-1.1564555851109755E-2</v>
      </c>
      <c r="K303">
        <f t="shared" si="14"/>
        <v>1.1564555851109755E-2</v>
      </c>
    </row>
    <row r="304" spans="1:11" x14ac:dyDescent="0.25">
      <c r="A304">
        <v>273</v>
      </c>
      <c r="B304">
        <v>27.427377297908777</v>
      </c>
      <c r="C304">
        <v>-3.0273772979087781</v>
      </c>
      <c r="D304">
        <f t="shared" si="12"/>
        <v>9.1650133038934545</v>
      </c>
      <c r="H304">
        <v>-3.0273772979087781</v>
      </c>
      <c r="I304" s="1">
        <v>24.4</v>
      </c>
      <c r="J304">
        <f t="shared" si="13"/>
        <v>-0.12407284007822862</v>
      </c>
      <c r="K304">
        <f t="shared" si="14"/>
        <v>0.12407284007822862</v>
      </c>
    </row>
    <row r="305" spans="1:11" x14ac:dyDescent="0.25">
      <c r="A305">
        <v>274</v>
      </c>
      <c r="B305">
        <v>32.652724955116646</v>
      </c>
      <c r="C305">
        <v>2.5472750448833565</v>
      </c>
      <c r="D305">
        <f t="shared" si="12"/>
        <v>6.4886101542855057</v>
      </c>
      <c r="H305">
        <v>2.5472750448833565</v>
      </c>
      <c r="I305" s="1">
        <v>35.200000000000003</v>
      </c>
      <c r="J305">
        <f t="shared" si="13"/>
        <v>7.2365768320549889E-2</v>
      </c>
      <c r="K305">
        <f t="shared" si="14"/>
        <v>7.2365768320549889E-2</v>
      </c>
    </row>
    <row r="306" spans="1:11" x14ac:dyDescent="0.25">
      <c r="A306">
        <v>275</v>
      </c>
      <c r="B306">
        <v>31.014859156673303</v>
      </c>
      <c r="C306">
        <v>1.3851408433266954</v>
      </c>
      <c r="D306">
        <f t="shared" si="12"/>
        <v>1.918615155851789</v>
      </c>
      <c r="H306">
        <v>1.3851408433266954</v>
      </c>
      <c r="I306" s="1">
        <v>32.4</v>
      </c>
      <c r="J306">
        <f t="shared" si="13"/>
        <v>4.2751260596502944E-2</v>
      </c>
      <c r="K306">
        <f t="shared" si="14"/>
        <v>4.2751260596502944E-2</v>
      </c>
    </row>
    <row r="307" spans="1:11" x14ac:dyDescent="0.25">
      <c r="A307">
        <v>276</v>
      </c>
      <c r="B307">
        <v>32.069797890108347</v>
      </c>
      <c r="C307">
        <v>-6.979789010834736E-2</v>
      </c>
      <c r="D307">
        <f t="shared" si="12"/>
        <v>4.871745463576934E-3</v>
      </c>
      <c r="H307">
        <v>-6.979789010834736E-2</v>
      </c>
      <c r="I307" s="1">
        <v>32</v>
      </c>
      <c r="J307">
        <f t="shared" si="13"/>
        <v>-2.181184065885855E-3</v>
      </c>
      <c r="K307">
        <f t="shared" si="14"/>
        <v>2.181184065885855E-3</v>
      </c>
    </row>
    <row r="308" spans="1:11" x14ac:dyDescent="0.25">
      <c r="A308">
        <v>277</v>
      </c>
      <c r="B308">
        <v>32.119974329019158</v>
      </c>
      <c r="C308">
        <v>1.0800256709808451</v>
      </c>
      <c r="D308">
        <f t="shared" si="12"/>
        <v>1.1664554499776247</v>
      </c>
      <c r="H308">
        <v>1.0800256709808451</v>
      </c>
      <c r="I308" s="1">
        <v>33.200000000000003</v>
      </c>
      <c r="J308">
        <f t="shared" si="13"/>
        <v>3.2530893704242322E-2</v>
      </c>
      <c r="K308">
        <f t="shared" si="14"/>
        <v>3.2530893704242322E-2</v>
      </c>
    </row>
    <row r="309" spans="1:11" x14ac:dyDescent="0.25">
      <c r="A309">
        <v>278</v>
      </c>
      <c r="B309">
        <v>30.73958540793701</v>
      </c>
      <c r="C309">
        <v>2.3604145920629911</v>
      </c>
      <c r="D309">
        <f t="shared" si="12"/>
        <v>5.571557046423897</v>
      </c>
      <c r="H309">
        <v>2.3604145920629911</v>
      </c>
      <c r="I309" s="1">
        <v>33.1</v>
      </c>
      <c r="J309">
        <f t="shared" si="13"/>
        <v>7.1311619095558637E-2</v>
      </c>
      <c r="K309">
        <f t="shared" si="14"/>
        <v>7.1311619095558637E-2</v>
      </c>
    </row>
    <row r="310" spans="1:11" x14ac:dyDescent="0.25">
      <c r="A310">
        <v>279</v>
      </c>
      <c r="B310">
        <v>27.634998783373423</v>
      </c>
      <c r="C310">
        <v>1.4650012166265789</v>
      </c>
      <c r="D310">
        <f t="shared" si="12"/>
        <v>2.1462285647173562</v>
      </c>
      <c r="H310">
        <v>1.4650012166265789</v>
      </c>
      <c r="I310" s="1">
        <v>29.1</v>
      </c>
      <c r="J310">
        <f t="shared" si="13"/>
        <v>5.0343684420157346E-2</v>
      </c>
      <c r="K310">
        <f t="shared" si="14"/>
        <v>5.0343684420157346E-2</v>
      </c>
    </row>
    <row r="311" spans="1:11" x14ac:dyDescent="0.25">
      <c r="A311">
        <v>280</v>
      </c>
      <c r="B311">
        <v>33.759593236793442</v>
      </c>
      <c r="C311">
        <v>1.340406763206559</v>
      </c>
      <c r="D311">
        <f t="shared" si="12"/>
        <v>1.7966902908498845</v>
      </c>
      <c r="H311">
        <v>1.340406763206559</v>
      </c>
      <c r="I311" s="1">
        <v>35.1</v>
      </c>
      <c r="J311">
        <f t="shared" si="13"/>
        <v>3.8188226871981736E-2</v>
      </c>
      <c r="K311">
        <f t="shared" si="14"/>
        <v>3.8188226871981736E-2</v>
      </c>
    </row>
    <row r="312" spans="1:11" x14ac:dyDescent="0.25">
      <c r="A312">
        <v>281</v>
      </c>
      <c r="B312">
        <v>39.6414887868142</v>
      </c>
      <c r="C312">
        <v>5.7585112131857983</v>
      </c>
      <c r="D312">
        <f t="shared" si="12"/>
        <v>33.160451392386577</v>
      </c>
      <c r="H312">
        <v>5.7585112131857983</v>
      </c>
      <c r="I312" s="1">
        <v>45.4</v>
      </c>
      <c r="J312">
        <f t="shared" si="13"/>
        <v>0.12683945403492949</v>
      </c>
      <c r="K312">
        <f t="shared" si="14"/>
        <v>0.12683945403492949</v>
      </c>
    </row>
    <row r="313" spans="1:11" x14ac:dyDescent="0.25">
      <c r="A313">
        <v>282</v>
      </c>
      <c r="B313">
        <v>34.725182609883014</v>
      </c>
      <c r="C313">
        <v>0.67481739011698494</v>
      </c>
      <c r="D313">
        <f t="shared" si="12"/>
        <v>0.45537851000429902</v>
      </c>
      <c r="H313">
        <v>0.67481739011698494</v>
      </c>
      <c r="I313" s="1">
        <v>35.4</v>
      </c>
      <c r="J313">
        <f t="shared" si="13"/>
        <v>1.9062638138897879E-2</v>
      </c>
      <c r="K313">
        <f t="shared" si="14"/>
        <v>1.9062638138897879E-2</v>
      </c>
    </row>
    <row r="314" spans="1:11" x14ac:dyDescent="0.25">
      <c r="A314">
        <v>283</v>
      </c>
      <c r="B314">
        <v>38.885963766157204</v>
      </c>
      <c r="C314">
        <v>7.1140362338427963</v>
      </c>
      <c r="D314">
        <f t="shared" si="12"/>
        <v>50.609511536428194</v>
      </c>
      <c r="H314">
        <v>7.1140362338427963</v>
      </c>
      <c r="I314" s="1">
        <v>46</v>
      </c>
      <c r="J314">
        <f t="shared" si="13"/>
        <v>0.15465296160527817</v>
      </c>
      <c r="K314">
        <f t="shared" si="14"/>
        <v>0.15465296160527817</v>
      </c>
    </row>
    <row r="315" spans="1:11" x14ac:dyDescent="0.25">
      <c r="A315">
        <v>284</v>
      </c>
      <c r="B315">
        <v>39.882640591705808</v>
      </c>
      <c r="C315">
        <v>10.117359408294192</v>
      </c>
      <c r="D315">
        <f t="shared" si="12"/>
        <v>102.360961396599</v>
      </c>
      <c r="H315">
        <v>10.117359408294192</v>
      </c>
      <c r="I315" s="1">
        <v>50</v>
      </c>
      <c r="J315">
        <f t="shared" si="13"/>
        <v>0.20234718816588385</v>
      </c>
      <c r="K315">
        <f t="shared" si="14"/>
        <v>0.20234718816588385</v>
      </c>
    </row>
    <row r="316" spans="1:11" x14ac:dyDescent="0.25">
      <c r="A316">
        <v>285</v>
      </c>
      <c r="B316">
        <v>30.62901123149706</v>
      </c>
      <c r="C316">
        <v>1.5709887685029429</v>
      </c>
      <c r="D316">
        <f t="shared" si="12"/>
        <v>2.4680057107623932</v>
      </c>
      <c r="H316">
        <v>1.5709887685029429</v>
      </c>
      <c r="I316" s="1">
        <v>32.200000000000003</v>
      </c>
      <c r="J316">
        <f t="shared" si="13"/>
        <v>4.8788471071519963E-2</v>
      </c>
      <c r="K316">
        <f t="shared" si="14"/>
        <v>4.8788471071519963E-2</v>
      </c>
    </row>
    <row r="317" spans="1:11" x14ac:dyDescent="0.25">
      <c r="A317">
        <v>286</v>
      </c>
      <c r="B317">
        <v>27.947059351600792</v>
      </c>
      <c r="C317">
        <v>-5.9470593516007924</v>
      </c>
      <c r="D317">
        <f t="shared" si="12"/>
        <v>35.367514931462438</v>
      </c>
      <c r="H317">
        <v>-5.9470593516007924</v>
      </c>
      <c r="I317" s="1">
        <v>22</v>
      </c>
      <c r="J317">
        <f t="shared" si="13"/>
        <v>-0.27032087961821782</v>
      </c>
      <c r="K317">
        <f t="shared" si="14"/>
        <v>0.27032087961821782</v>
      </c>
    </row>
    <row r="318" spans="1:11" x14ac:dyDescent="0.25">
      <c r="A318">
        <v>287</v>
      </c>
      <c r="B318">
        <v>21.891451267377214</v>
      </c>
      <c r="C318">
        <v>-1.7914512673772123</v>
      </c>
      <c r="D318">
        <f t="shared" si="12"/>
        <v>3.2092976433874201</v>
      </c>
      <c r="H318">
        <v>-1.7914512673772123</v>
      </c>
      <c r="I318" s="1">
        <v>20.100000000000001</v>
      </c>
      <c r="J318">
        <f t="shared" si="13"/>
        <v>-8.9126928725234436E-2</v>
      </c>
      <c r="K318">
        <f t="shared" si="14"/>
        <v>8.9126928725234436E-2</v>
      </c>
    </row>
    <row r="319" spans="1:11" x14ac:dyDescent="0.25">
      <c r="A319">
        <v>288</v>
      </c>
      <c r="B319">
        <v>27.832709321717314</v>
      </c>
      <c r="C319">
        <v>-4.6327093217173143</v>
      </c>
      <c r="D319">
        <f t="shared" si="12"/>
        <v>21.461995659526497</v>
      </c>
      <c r="H319">
        <v>-4.6327093217173143</v>
      </c>
      <c r="I319" s="1">
        <v>23.2</v>
      </c>
      <c r="J319">
        <f t="shared" si="13"/>
        <v>-0.19968574662574631</v>
      </c>
      <c r="K319">
        <f t="shared" si="14"/>
        <v>0.19968574662574631</v>
      </c>
    </row>
    <row r="320" spans="1:11" x14ac:dyDescent="0.25">
      <c r="A320">
        <v>289</v>
      </c>
      <c r="B320">
        <v>28.462605695773419</v>
      </c>
      <c r="C320">
        <v>-6.1626056957734185</v>
      </c>
      <c r="D320">
        <f t="shared" si="12"/>
        <v>37.977708961578983</v>
      </c>
      <c r="H320">
        <v>-6.1626056957734185</v>
      </c>
      <c r="I320" s="1">
        <v>22.3</v>
      </c>
      <c r="J320">
        <f t="shared" si="13"/>
        <v>-0.2763500312006017</v>
      </c>
      <c r="K320">
        <f t="shared" si="14"/>
        <v>0.2763500312006017</v>
      </c>
    </row>
    <row r="321" spans="1:11" x14ac:dyDescent="0.25">
      <c r="A321">
        <v>290</v>
      </c>
      <c r="B321">
        <v>27.590495105127076</v>
      </c>
      <c r="C321">
        <v>-2.790495105127075</v>
      </c>
      <c r="D321">
        <f t="shared" si="12"/>
        <v>7.786862931738165</v>
      </c>
      <c r="H321">
        <v>-2.790495105127075</v>
      </c>
      <c r="I321" s="1">
        <v>24.8</v>
      </c>
      <c r="J321">
        <f t="shared" si="13"/>
        <v>-0.11251996391641431</v>
      </c>
      <c r="K321">
        <f t="shared" si="14"/>
        <v>0.11251996391641431</v>
      </c>
    </row>
    <row r="322" spans="1:11" x14ac:dyDescent="0.25">
      <c r="A322">
        <v>291</v>
      </c>
      <c r="B322">
        <v>29.990467435918461</v>
      </c>
      <c r="C322">
        <v>-1.4904674359184611</v>
      </c>
      <c r="D322">
        <f t="shared" si="12"/>
        <v>2.2214931775333517</v>
      </c>
      <c r="H322">
        <v>-1.4904674359184611</v>
      </c>
      <c r="I322" s="1">
        <v>28.5</v>
      </c>
      <c r="J322">
        <f t="shared" si="13"/>
        <v>-5.2297103014682843E-2</v>
      </c>
      <c r="K322">
        <f t="shared" si="14"/>
        <v>5.2297103014682843E-2</v>
      </c>
    </row>
    <row r="323" spans="1:11" x14ac:dyDescent="0.25">
      <c r="A323">
        <v>292</v>
      </c>
      <c r="B323">
        <v>31.028703400221911</v>
      </c>
      <c r="C323">
        <v>6.2712965997780863</v>
      </c>
      <c r="D323">
        <f t="shared" si="12"/>
        <v>39.329161042388186</v>
      </c>
      <c r="H323">
        <v>6.2712965997780863</v>
      </c>
      <c r="I323" s="1">
        <v>37.299999999999997</v>
      </c>
      <c r="J323">
        <f t="shared" si="13"/>
        <v>0.16813127613346077</v>
      </c>
      <c r="K323">
        <f t="shared" si="14"/>
        <v>0.16813127613346077</v>
      </c>
    </row>
    <row r="324" spans="1:11" x14ac:dyDescent="0.25">
      <c r="A324">
        <v>293</v>
      </c>
      <c r="B324">
        <v>28.060208568052541</v>
      </c>
      <c r="C324">
        <v>-0.16020856805254269</v>
      </c>
      <c r="D324">
        <f t="shared" si="12"/>
        <v>2.5666785277446202E-2</v>
      </c>
      <c r="H324">
        <v>-0.16020856805254269</v>
      </c>
      <c r="I324" s="1">
        <v>27.9</v>
      </c>
      <c r="J324">
        <f t="shared" si="13"/>
        <v>-5.7422425825284116E-3</v>
      </c>
      <c r="K324">
        <f t="shared" si="14"/>
        <v>5.7422425825284116E-3</v>
      </c>
    </row>
    <row r="325" spans="1:11" x14ac:dyDescent="0.25">
      <c r="A325">
        <v>294</v>
      </c>
      <c r="B325">
        <v>27.171328024029492</v>
      </c>
      <c r="C325">
        <v>-3.2713280240294935</v>
      </c>
      <c r="D325">
        <f t="shared" si="12"/>
        <v>10.70158704080071</v>
      </c>
      <c r="H325">
        <v>-3.2713280240294935</v>
      </c>
      <c r="I325" s="1">
        <v>23.9</v>
      </c>
      <c r="J325">
        <f t="shared" si="13"/>
        <v>-0.136875649540983</v>
      </c>
      <c r="K325">
        <f t="shared" si="14"/>
        <v>0.136875649540983</v>
      </c>
    </row>
    <row r="326" spans="1:11" x14ac:dyDescent="0.25">
      <c r="A326">
        <v>295</v>
      </c>
      <c r="B326">
        <v>26.370278347797324</v>
      </c>
      <c r="C326">
        <v>-4.6702783477973249</v>
      </c>
      <c r="D326">
        <f t="shared" si="12"/>
        <v>21.81149984590451</v>
      </c>
      <c r="H326">
        <v>-4.6702783477973249</v>
      </c>
      <c r="I326" s="1">
        <v>21.7</v>
      </c>
      <c r="J326">
        <f t="shared" si="13"/>
        <v>-0.21522020035932374</v>
      </c>
      <c r="K326">
        <f t="shared" si="14"/>
        <v>0.21522020035932374</v>
      </c>
    </row>
    <row r="327" spans="1:11" x14ac:dyDescent="0.25">
      <c r="A327">
        <v>296</v>
      </c>
      <c r="B327">
        <v>31.26065335943057</v>
      </c>
      <c r="C327">
        <v>-2.6606533594305688</v>
      </c>
      <c r="D327">
        <f t="shared" si="12"/>
        <v>7.0790762990491718</v>
      </c>
      <c r="H327">
        <v>-2.6606533594305688</v>
      </c>
      <c r="I327" s="1">
        <v>28.6</v>
      </c>
      <c r="J327">
        <f t="shared" si="13"/>
        <v>-9.3029837742327579E-2</v>
      </c>
      <c r="K327">
        <f t="shared" si="14"/>
        <v>9.3029837742327579E-2</v>
      </c>
    </row>
    <row r="328" spans="1:11" x14ac:dyDescent="0.25">
      <c r="A328">
        <v>297</v>
      </c>
      <c r="B328">
        <v>30.706095180358741</v>
      </c>
      <c r="C328">
        <v>-3.6060951803587393</v>
      </c>
      <c r="D328">
        <f t="shared" si="12"/>
        <v>13.003922449806529</v>
      </c>
      <c r="H328">
        <v>-3.6060951803587393</v>
      </c>
      <c r="I328" s="1">
        <v>27.1</v>
      </c>
      <c r="J328">
        <f t="shared" si="13"/>
        <v>-0.13306624281766566</v>
      </c>
      <c r="K328">
        <f t="shared" si="14"/>
        <v>0.13306624281766566</v>
      </c>
    </row>
    <row r="329" spans="1:11" x14ac:dyDescent="0.25">
      <c r="A329">
        <v>298</v>
      </c>
      <c r="B329">
        <v>22.691813030214643</v>
      </c>
      <c r="C329">
        <v>-2.3918130302146423</v>
      </c>
      <c r="D329">
        <f t="shared" si="12"/>
        <v>5.7207695715045492</v>
      </c>
      <c r="H329">
        <v>-2.3918130302146423</v>
      </c>
      <c r="I329" s="1">
        <v>20.3</v>
      </c>
      <c r="J329">
        <f t="shared" si="13"/>
        <v>-0.11782330198101686</v>
      </c>
      <c r="K329">
        <f t="shared" si="14"/>
        <v>0.11782330198101686</v>
      </c>
    </row>
    <row r="330" spans="1:11" x14ac:dyDescent="0.25">
      <c r="A330">
        <v>299</v>
      </c>
      <c r="B330">
        <v>29.715029490672382</v>
      </c>
      <c r="C330">
        <v>-7.2150294906723822</v>
      </c>
      <c r="D330">
        <f t="shared" si="12"/>
        <v>52.056650551272178</v>
      </c>
      <c r="H330">
        <v>-7.2150294906723822</v>
      </c>
      <c r="I330" s="1">
        <v>22.5</v>
      </c>
      <c r="J330">
        <f t="shared" si="13"/>
        <v>-0.320667977363217</v>
      </c>
      <c r="K330">
        <f t="shared" si="14"/>
        <v>0.320667977363217</v>
      </c>
    </row>
    <row r="331" spans="1:11" x14ac:dyDescent="0.25">
      <c r="A331">
        <v>300</v>
      </c>
      <c r="B331">
        <v>32.392899420734338</v>
      </c>
      <c r="C331">
        <v>-3.3928994207343379</v>
      </c>
      <c r="D331">
        <f t="shared" si="12"/>
        <v>11.511766479219405</v>
      </c>
      <c r="H331">
        <v>-3.3928994207343379</v>
      </c>
      <c r="I331" s="1">
        <v>29</v>
      </c>
      <c r="J331">
        <f t="shared" si="13"/>
        <v>-0.11699653174945993</v>
      </c>
      <c r="K331">
        <f t="shared" si="14"/>
        <v>0.11699653174945993</v>
      </c>
    </row>
    <row r="332" spans="1:11" x14ac:dyDescent="0.25">
      <c r="A332">
        <v>301</v>
      </c>
      <c r="B332">
        <v>32.118475372613617</v>
      </c>
      <c r="C332">
        <v>-7.3184753726136158</v>
      </c>
      <c r="D332">
        <f t="shared" si="12"/>
        <v>53.560081779552</v>
      </c>
      <c r="H332">
        <v>-7.3184753726136158</v>
      </c>
      <c r="I332" s="1">
        <v>24.8</v>
      </c>
      <c r="J332">
        <f t="shared" si="13"/>
        <v>-0.29509981341183933</v>
      </c>
      <c r="K332">
        <f t="shared" si="14"/>
        <v>0.29509981341183933</v>
      </c>
    </row>
    <row r="333" spans="1:11" x14ac:dyDescent="0.25">
      <c r="A333">
        <v>302</v>
      </c>
      <c r="B333">
        <v>28.366129430324314</v>
      </c>
      <c r="C333">
        <v>-6.3661294303243139</v>
      </c>
      <c r="D333">
        <f t="shared" si="12"/>
        <v>40.527603923641372</v>
      </c>
      <c r="H333">
        <v>-6.3661294303243139</v>
      </c>
      <c r="I333" s="1">
        <v>22</v>
      </c>
      <c r="J333">
        <f t="shared" si="13"/>
        <v>-0.28936951956019608</v>
      </c>
      <c r="K333">
        <f t="shared" si="14"/>
        <v>0.28936951956019608</v>
      </c>
    </row>
    <row r="334" spans="1:11" x14ac:dyDescent="0.25">
      <c r="A334">
        <v>303</v>
      </c>
      <c r="B334">
        <v>27.751922953870785</v>
      </c>
      <c r="C334">
        <v>-1.3519229538707869</v>
      </c>
      <c r="D334">
        <f t="shared" si="12"/>
        <v>1.8276956732027136</v>
      </c>
      <c r="H334">
        <v>-1.3519229538707869</v>
      </c>
      <c r="I334" s="1">
        <v>26.4</v>
      </c>
      <c r="J334">
        <f t="shared" si="13"/>
        <v>-5.1209202798135872E-2</v>
      </c>
      <c r="K334">
        <f t="shared" si="14"/>
        <v>5.1209202798135872E-2</v>
      </c>
    </row>
    <row r="335" spans="1:11" x14ac:dyDescent="0.25">
      <c r="A335">
        <v>304</v>
      </c>
      <c r="B335">
        <v>32.043628729199909</v>
      </c>
      <c r="C335">
        <v>1.0563712708000921</v>
      </c>
      <c r="D335">
        <f t="shared" si="12"/>
        <v>1.1159202617718014</v>
      </c>
      <c r="H335">
        <v>1.0563712708000921</v>
      </c>
      <c r="I335" s="1">
        <v>33.1</v>
      </c>
      <c r="J335">
        <f t="shared" si="13"/>
        <v>3.1914539903326045E-2</v>
      </c>
      <c r="K335">
        <f t="shared" si="14"/>
        <v>3.1914539903326045E-2</v>
      </c>
    </row>
    <row r="336" spans="1:11" x14ac:dyDescent="0.25">
      <c r="A336">
        <v>305</v>
      </c>
      <c r="B336">
        <v>30.779269812424122</v>
      </c>
      <c r="C336">
        <v>5.3207301875758795</v>
      </c>
      <c r="D336">
        <f t="shared" si="12"/>
        <v>28.310169728981254</v>
      </c>
      <c r="H336">
        <v>5.3207301875758795</v>
      </c>
      <c r="I336" s="1">
        <v>36.1</v>
      </c>
      <c r="J336">
        <f t="shared" si="13"/>
        <v>0.14738864785528752</v>
      </c>
      <c r="K336">
        <f t="shared" si="14"/>
        <v>0.14738864785528752</v>
      </c>
    </row>
    <row r="337" spans="1:11" x14ac:dyDescent="0.25">
      <c r="A337">
        <v>306</v>
      </c>
      <c r="B337">
        <v>27.57105482100749</v>
      </c>
      <c r="C337">
        <v>0.82894517899250886</v>
      </c>
      <c r="D337">
        <f t="shared" si="12"/>
        <v>0.68715010977492252</v>
      </c>
      <c r="H337">
        <v>0.82894517899250886</v>
      </c>
      <c r="I337" s="1">
        <v>28.4</v>
      </c>
      <c r="J337">
        <f t="shared" si="13"/>
        <v>2.9188210527905243E-2</v>
      </c>
      <c r="K337">
        <f t="shared" si="14"/>
        <v>2.9188210527905243E-2</v>
      </c>
    </row>
    <row r="338" spans="1:11" x14ac:dyDescent="0.25">
      <c r="A338">
        <v>307</v>
      </c>
      <c r="B338">
        <v>32.831126151833814</v>
      </c>
      <c r="C338">
        <v>0.56887384816618436</v>
      </c>
      <c r="D338">
        <f t="shared" si="12"/>
        <v>0.32361745512740298</v>
      </c>
      <c r="H338">
        <v>0.56887384816618436</v>
      </c>
      <c r="I338" s="1">
        <v>33.4</v>
      </c>
      <c r="J338">
        <f t="shared" si="13"/>
        <v>1.7032151142700132E-2</v>
      </c>
      <c r="K338">
        <f t="shared" si="14"/>
        <v>1.7032151142700132E-2</v>
      </c>
    </row>
    <row r="339" spans="1:11" x14ac:dyDescent="0.25">
      <c r="A339">
        <v>308</v>
      </c>
      <c r="B339">
        <v>29.781318600553089</v>
      </c>
      <c r="C339">
        <v>-1.5813186005530895</v>
      </c>
      <c r="D339">
        <f t="shared" si="12"/>
        <v>2.5005685164551812</v>
      </c>
      <c r="H339">
        <v>-1.5813186005530895</v>
      </c>
      <c r="I339" s="1">
        <v>28.2</v>
      </c>
      <c r="J339">
        <f t="shared" si="13"/>
        <v>-5.607512767918757E-2</v>
      </c>
      <c r="K339">
        <f t="shared" si="14"/>
        <v>5.607512767918757E-2</v>
      </c>
    </row>
    <row r="340" spans="1:11" x14ac:dyDescent="0.25">
      <c r="A340">
        <v>309</v>
      </c>
      <c r="B340">
        <v>29.409535937544891</v>
      </c>
      <c r="C340">
        <v>-6.6095359375448908</v>
      </c>
      <c r="D340">
        <f t="shared" si="12"/>
        <v>43.685965309697416</v>
      </c>
      <c r="H340">
        <v>-6.6095359375448908</v>
      </c>
      <c r="I340" s="1">
        <v>22.8</v>
      </c>
      <c r="J340">
        <f t="shared" si="13"/>
        <v>-0.2898919270853022</v>
      </c>
      <c r="K340">
        <f t="shared" si="14"/>
        <v>0.2898919270853022</v>
      </c>
    </row>
    <row r="341" spans="1:11" x14ac:dyDescent="0.25">
      <c r="A341">
        <v>310</v>
      </c>
      <c r="B341">
        <v>23.197312345733408</v>
      </c>
      <c r="C341">
        <v>-2.8973123457334076</v>
      </c>
      <c r="D341">
        <f t="shared" si="12"/>
        <v>8.3944188287392212</v>
      </c>
      <c r="H341">
        <v>-2.8973123457334076</v>
      </c>
      <c r="I341" s="1">
        <v>20.3</v>
      </c>
      <c r="J341">
        <f t="shared" si="13"/>
        <v>-0.14272474609524174</v>
      </c>
      <c r="K341">
        <f t="shared" si="14"/>
        <v>0.14272474609524174</v>
      </c>
    </row>
    <row r="342" spans="1:11" x14ac:dyDescent="0.25">
      <c r="A342">
        <v>311</v>
      </c>
      <c r="B342">
        <v>16.179023611899499</v>
      </c>
      <c r="C342">
        <v>-7.9023611899497581E-2</v>
      </c>
      <c r="D342">
        <f t="shared" si="12"/>
        <v>6.2447312376424161E-3</v>
      </c>
      <c r="H342">
        <v>-7.9023611899497581E-2</v>
      </c>
      <c r="I342" s="1">
        <v>16.100000000000001</v>
      </c>
      <c r="J342">
        <f t="shared" si="13"/>
        <v>-4.9082988757451909E-3</v>
      </c>
      <c r="K342">
        <f t="shared" si="14"/>
        <v>4.9082988757451909E-3</v>
      </c>
    </row>
    <row r="343" spans="1:11" x14ac:dyDescent="0.25">
      <c r="A343">
        <v>312</v>
      </c>
      <c r="B343">
        <v>25.443572670673127</v>
      </c>
      <c r="C343">
        <v>-3.3435726706731259</v>
      </c>
      <c r="D343">
        <f t="shared" si="12"/>
        <v>11.17947820407222</v>
      </c>
      <c r="H343">
        <v>-3.3435726706731259</v>
      </c>
      <c r="I343" s="1">
        <v>22.1</v>
      </c>
      <c r="J343">
        <f t="shared" si="13"/>
        <v>-0.1512928810259333</v>
      </c>
      <c r="K343">
        <f t="shared" si="14"/>
        <v>0.1512928810259333</v>
      </c>
    </row>
    <row r="344" spans="1:11" x14ac:dyDescent="0.25">
      <c r="A344">
        <v>313</v>
      </c>
      <c r="B344">
        <v>22.799891476957004</v>
      </c>
      <c r="C344">
        <v>-3.3998914769570057</v>
      </c>
      <c r="D344">
        <f t="shared" si="12"/>
        <v>11.55926205508489</v>
      </c>
      <c r="H344">
        <v>-3.3998914769570057</v>
      </c>
      <c r="I344" s="1">
        <v>19.399999999999999</v>
      </c>
      <c r="J344">
        <f t="shared" si="13"/>
        <v>-0.17525213798747452</v>
      </c>
      <c r="K344">
        <f t="shared" si="14"/>
        <v>0.17525213798747452</v>
      </c>
    </row>
    <row r="345" spans="1:11" x14ac:dyDescent="0.25">
      <c r="A345">
        <v>314</v>
      </c>
      <c r="B345">
        <v>25.86378319213226</v>
      </c>
      <c r="C345">
        <v>-4.2637831921322586</v>
      </c>
      <c r="D345">
        <f t="shared" si="12"/>
        <v>18.179847109509552</v>
      </c>
      <c r="H345">
        <v>-4.2637831921322586</v>
      </c>
      <c r="I345" s="1">
        <v>21.6</v>
      </c>
      <c r="J345">
        <f t="shared" si="13"/>
        <v>-0.19739737000612306</v>
      </c>
      <c r="K345">
        <f t="shared" si="14"/>
        <v>0.19739737000612306</v>
      </c>
    </row>
    <row r="346" spans="1:11" x14ac:dyDescent="0.25">
      <c r="A346">
        <v>315</v>
      </c>
      <c r="B346">
        <v>26.41863686153674</v>
      </c>
      <c r="C346">
        <v>-2.6186368615367392</v>
      </c>
      <c r="D346">
        <f t="shared" si="12"/>
        <v>6.8572590125989841</v>
      </c>
      <c r="H346">
        <v>-2.6186368615367392</v>
      </c>
      <c r="I346" s="1">
        <v>23.8</v>
      </c>
      <c r="J346">
        <f t="shared" si="13"/>
        <v>-0.11002675888809828</v>
      </c>
      <c r="K346">
        <f t="shared" si="14"/>
        <v>0.11002675888809828</v>
      </c>
    </row>
    <row r="347" spans="1:11" x14ac:dyDescent="0.25">
      <c r="A347">
        <v>316</v>
      </c>
      <c r="B347">
        <v>21.202853392572244</v>
      </c>
      <c r="C347">
        <v>-5.0028533925722449</v>
      </c>
      <c r="D347">
        <f t="shared" si="12"/>
        <v>25.028542067571621</v>
      </c>
      <c r="H347">
        <v>-5.0028533925722449</v>
      </c>
      <c r="I347" s="1">
        <v>16.2</v>
      </c>
      <c r="J347">
        <f t="shared" si="13"/>
        <v>-0.30881811065260772</v>
      </c>
      <c r="K347">
        <f t="shared" si="14"/>
        <v>0.30881811065260772</v>
      </c>
    </row>
    <row r="348" spans="1:11" x14ac:dyDescent="0.25">
      <c r="A348">
        <v>317</v>
      </c>
      <c r="B348">
        <v>18.112980791076602</v>
      </c>
      <c r="C348">
        <v>-0.31298079107660115</v>
      </c>
      <c r="D348">
        <f t="shared" si="12"/>
        <v>9.7956975582935063E-2</v>
      </c>
      <c r="H348">
        <v>-0.31298079107660115</v>
      </c>
      <c r="I348" s="1">
        <v>17.8</v>
      </c>
      <c r="J348">
        <f t="shared" si="13"/>
        <v>-1.7583190509921413E-2</v>
      </c>
      <c r="K348">
        <f t="shared" si="14"/>
        <v>1.7583190509921413E-2</v>
      </c>
    </row>
    <row r="349" spans="1:11" x14ac:dyDescent="0.25">
      <c r="A349">
        <v>318</v>
      </c>
      <c r="B349">
        <v>18.635997527612787</v>
      </c>
      <c r="C349">
        <v>1.1640024723872138</v>
      </c>
      <c r="D349">
        <f t="shared" si="12"/>
        <v>1.3549017557235463</v>
      </c>
      <c r="H349">
        <v>1.1640024723872138</v>
      </c>
      <c r="I349" s="1">
        <v>19.8</v>
      </c>
      <c r="J349">
        <f t="shared" si="13"/>
        <v>5.8788003655919886E-2</v>
      </c>
      <c r="K349">
        <f t="shared" si="14"/>
        <v>5.8788003655919886E-2</v>
      </c>
    </row>
    <row r="350" spans="1:11" x14ac:dyDescent="0.25">
      <c r="A350">
        <v>319</v>
      </c>
      <c r="B350">
        <v>24.339860374892353</v>
      </c>
      <c r="C350">
        <v>-1.239860374892352</v>
      </c>
      <c r="D350">
        <f t="shared" si="12"/>
        <v>1.5372537492282037</v>
      </c>
      <c r="H350">
        <v>-1.239860374892352</v>
      </c>
      <c r="I350" s="1">
        <v>23.1</v>
      </c>
      <c r="J350">
        <f t="shared" si="13"/>
        <v>-5.3673609302699217E-2</v>
      </c>
      <c r="K350">
        <f t="shared" si="14"/>
        <v>5.3673609302699217E-2</v>
      </c>
    </row>
    <row r="351" spans="1:11" x14ac:dyDescent="0.25">
      <c r="A351">
        <v>320</v>
      </c>
      <c r="B351">
        <v>21.519228058874159</v>
      </c>
      <c r="C351">
        <v>-0.5192280588741589</v>
      </c>
      <c r="D351">
        <f t="shared" si="12"/>
        <v>0.26959777712222704</v>
      </c>
      <c r="H351">
        <v>-0.5192280588741589</v>
      </c>
      <c r="I351" s="1">
        <v>21</v>
      </c>
      <c r="J351">
        <f t="shared" si="13"/>
        <v>-2.4725145660674235E-2</v>
      </c>
      <c r="K351">
        <f t="shared" si="14"/>
        <v>2.4725145660674235E-2</v>
      </c>
    </row>
    <row r="352" spans="1:11" x14ac:dyDescent="0.25">
      <c r="A352">
        <v>321</v>
      </c>
      <c r="B352">
        <v>25.358625493643867</v>
      </c>
      <c r="C352">
        <v>-1.5586254936438664</v>
      </c>
      <c r="D352">
        <f t="shared" si="12"/>
        <v>2.4293134294365863</v>
      </c>
      <c r="H352">
        <v>-1.5586254936438664</v>
      </c>
      <c r="I352" s="1">
        <v>23.8</v>
      </c>
      <c r="J352">
        <f t="shared" si="13"/>
        <v>-6.5488466119490177E-2</v>
      </c>
      <c r="K352">
        <f t="shared" si="14"/>
        <v>6.5488466119490177E-2</v>
      </c>
    </row>
    <row r="353" spans="1:11" x14ac:dyDescent="0.25">
      <c r="A353">
        <v>322</v>
      </c>
      <c r="B353">
        <v>25.417924529618574</v>
      </c>
      <c r="C353">
        <v>-2.3179245296185726</v>
      </c>
      <c r="D353">
        <f t="shared" ref="D353:D416" si="15">C353^2</f>
        <v>5.3727741250074814</v>
      </c>
      <c r="H353">
        <v>-2.3179245296185726</v>
      </c>
      <c r="I353" s="1">
        <v>23.1</v>
      </c>
      <c r="J353">
        <f t="shared" ref="J353:J416" si="16">C353/I353</f>
        <v>-0.10034305323024123</v>
      </c>
      <c r="K353">
        <f t="shared" ref="K353:K416" si="17">ABS(J353)</f>
        <v>0.10034305323024123</v>
      </c>
    </row>
    <row r="354" spans="1:11" x14ac:dyDescent="0.25">
      <c r="A354">
        <v>323</v>
      </c>
      <c r="B354">
        <v>23.388696398349826</v>
      </c>
      <c r="C354">
        <v>-2.9886963983498269</v>
      </c>
      <c r="D354">
        <f t="shared" si="15"/>
        <v>8.9323061615092278</v>
      </c>
      <c r="H354">
        <v>-2.9886963983498269</v>
      </c>
      <c r="I354" s="1">
        <v>20.399999999999999</v>
      </c>
      <c r="J354">
        <f t="shared" si="16"/>
        <v>-0.14650472540930526</v>
      </c>
      <c r="K354">
        <f t="shared" si="17"/>
        <v>0.14650472540930526</v>
      </c>
    </row>
    <row r="355" spans="1:11" x14ac:dyDescent="0.25">
      <c r="A355">
        <v>324</v>
      </c>
      <c r="B355">
        <v>20.373684770010151</v>
      </c>
      <c r="C355">
        <v>-1.8736847700101507</v>
      </c>
      <c r="D355">
        <f t="shared" si="15"/>
        <v>3.5106946173679914</v>
      </c>
      <c r="H355">
        <v>-1.8736847700101507</v>
      </c>
      <c r="I355" s="1">
        <v>18.5</v>
      </c>
      <c r="J355">
        <f t="shared" si="16"/>
        <v>-0.10128025783838653</v>
      </c>
      <c r="K355">
        <f t="shared" si="17"/>
        <v>0.10128025783838653</v>
      </c>
    </row>
    <row r="356" spans="1:11" x14ac:dyDescent="0.25">
      <c r="A356">
        <v>325</v>
      </c>
      <c r="B356">
        <v>25.56501084246289</v>
      </c>
      <c r="C356">
        <v>-0.56501084246288968</v>
      </c>
      <c r="D356">
        <f t="shared" si="15"/>
        <v>0.31923725210062437</v>
      </c>
      <c r="H356">
        <v>-0.56501084246288968</v>
      </c>
      <c r="I356" s="1">
        <v>25</v>
      </c>
      <c r="J356">
        <f t="shared" si="16"/>
        <v>-2.2600433698515589E-2</v>
      </c>
      <c r="K356">
        <f t="shared" si="17"/>
        <v>2.2600433698515589E-2</v>
      </c>
    </row>
    <row r="357" spans="1:11" x14ac:dyDescent="0.25">
      <c r="A357">
        <v>326</v>
      </c>
      <c r="B357">
        <v>25.423836004237852</v>
      </c>
      <c r="C357">
        <v>-0.82383600423785097</v>
      </c>
      <c r="D357">
        <f t="shared" si="15"/>
        <v>0.67870576187858844</v>
      </c>
      <c r="H357">
        <v>-0.82383600423785097</v>
      </c>
      <c r="I357" s="1">
        <v>24.6</v>
      </c>
      <c r="J357">
        <f t="shared" si="16"/>
        <v>-3.3489268464953287E-2</v>
      </c>
      <c r="K357">
        <f t="shared" si="17"/>
        <v>3.3489268464953287E-2</v>
      </c>
    </row>
    <row r="358" spans="1:11" x14ac:dyDescent="0.25">
      <c r="A358">
        <v>327</v>
      </c>
      <c r="B358">
        <v>24.753061204415435</v>
      </c>
      <c r="C358">
        <v>-1.7530612044154346</v>
      </c>
      <c r="D358">
        <f t="shared" si="15"/>
        <v>3.0732235864264941</v>
      </c>
      <c r="H358">
        <v>-1.7530612044154346</v>
      </c>
      <c r="I358" s="1">
        <v>23</v>
      </c>
      <c r="J358">
        <f t="shared" si="16"/>
        <v>-7.6220052365888455E-2</v>
      </c>
      <c r="K358">
        <f t="shared" si="17"/>
        <v>7.6220052365888455E-2</v>
      </c>
    </row>
    <row r="359" spans="1:11" x14ac:dyDescent="0.25">
      <c r="A359">
        <v>328</v>
      </c>
      <c r="B359">
        <v>20.277508594413668</v>
      </c>
      <c r="C359">
        <v>1.9224914055863316</v>
      </c>
      <c r="D359">
        <f t="shared" si="15"/>
        <v>3.6959732045533089</v>
      </c>
      <c r="H359">
        <v>1.9224914055863316</v>
      </c>
      <c r="I359" s="1">
        <v>22.2</v>
      </c>
      <c r="J359">
        <f t="shared" si="16"/>
        <v>8.6598711963348271E-2</v>
      </c>
      <c r="K359">
        <f t="shared" si="17"/>
        <v>8.6598711963348271E-2</v>
      </c>
    </row>
    <row r="360" spans="1:11" x14ac:dyDescent="0.25">
      <c r="A360">
        <v>329</v>
      </c>
      <c r="B360">
        <v>20.870810904959789</v>
      </c>
      <c r="C360">
        <v>-1.5708109049597887</v>
      </c>
      <c r="D360">
        <f t="shared" si="15"/>
        <v>2.4674468991405902</v>
      </c>
      <c r="H360">
        <v>-1.5708109049597887</v>
      </c>
      <c r="I360" s="1">
        <v>19.3</v>
      </c>
      <c r="J360">
        <f t="shared" si="16"/>
        <v>-8.138916606009268E-2</v>
      </c>
      <c r="K360">
        <f t="shared" si="17"/>
        <v>8.138916606009268E-2</v>
      </c>
    </row>
    <row r="361" spans="1:11" x14ac:dyDescent="0.25">
      <c r="A361">
        <v>330</v>
      </c>
      <c r="B361">
        <v>24.097482223001087</v>
      </c>
      <c r="C361">
        <v>-1.4974822230010858</v>
      </c>
      <c r="D361">
        <f t="shared" si="15"/>
        <v>2.2424530082042735</v>
      </c>
      <c r="H361">
        <v>-1.4974822230010858</v>
      </c>
      <c r="I361" s="1">
        <v>22.6</v>
      </c>
      <c r="J361">
        <f t="shared" si="16"/>
        <v>-6.626027535403034E-2</v>
      </c>
      <c r="K361">
        <f t="shared" si="17"/>
        <v>6.626027535403034E-2</v>
      </c>
    </row>
    <row r="362" spans="1:11" x14ac:dyDescent="0.25">
      <c r="A362">
        <v>331</v>
      </c>
      <c r="B362">
        <v>22.752764252601565</v>
      </c>
      <c r="C362">
        <v>-2.9527642526015647</v>
      </c>
      <c r="D362">
        <f t="shared" si="15"/>
        <v>8.7188167314416773</v>
      </c>
      <c r="H362">
        <v>-2.9527642526015647</v>
      </c>
      <c r="I362" s="1">
        <v>19.8</v>
      </c>
      <c r="J362">
        <f t="shared" si="16"/>
        <v>-0.14912950770714972</v>
      </c>
      <c r="K362">
        <f t="shared" si="17"/>
        <v>0.14912950770714972</v>
      </c>
    </row>
    <row r="363" spans="1:11" x14ac:dyDescent="0.25">
      <c r="A363">
        <v>332</v>
      </c>
      <c r="B363">
        <v>20.431529203631776</v>
      </c>
      <c r="C363">
        <v>-3.3315292036317743</v>
      </c>
      <c r="D363">
        <f t="shared" si="15"/>
        <v>11.099086834651365</v>
      </c>
      <c r="H363">
        <v>-3.3315292036317743</v>
      </c>
      <c r="I363" s="1">
        <v>17.100000000000001</v>
      </c>
      <c r="J363">
        <f t="shared" si="16"/>
        <v>-0.1948262692182324</v>
      </c>
      <c r="K363">
        <f t="shared" si="17"/>
        <v>0.1948262692182324</v>
      </c>
    </row>
    <row r="364" spans="1:11" x14ac:dyDescent="0.25">
      <c r="A364">
        <v>333</v>
      </c>
      <c r="B364">
        <v>24.388071014511166</v>
      </c>
      <c r="C364">
        <v>-4.9880710145111671</v>
      </c>
      <c r="D364">
        <f t="shared" si="15"/>
        <v>24.880852445806465</v>
      </c>
      <c r="H364">
        <v>-4.9880710145111671</v>
      </c>
      <c r="I364" s="1">
        <v>19.399999999999999</v>
      </c>
      <c r="J364">
        <f t="shared" si="16"/>
        <v>-0.2571170626036684</v>
      </c>
      <c r="K364">
        <f t="shared" si="17"/>
        <v>0.2571170626036684</v>
      </c>
    </row>
    <row r="365" spans="1:11" x14ac:dyDescent="0.25">
      <c r="A365">
        <v>334</v>
      </c>
      <c r="B365">
        <v>25.112211406006296</v>
      </c>
      <c r="C365">
        <v>-2.9122114060062962</v>
      </c>
      <c r="D365">
        <f t="shared" si="15"/>
        <v>8.4809752732731685</v>
      </c>
      <c r="H365">
        <v>-2.9122114060062962</v>
      </c>
      <c r="I365" s="1">
        <v>22.2</v>
      </c>
      <c r="J365">
        <f t="shared" si="16"/>
        <v>-0.13118069396424759</v>
      </c>
      <c r="K365">
        <f t="shared" si="17"/>
        <v>0.13118069396424759</v>
      </c>
    </row>
    <row r="366" spans="1:11" x14ac:dyDescent="0.25">
      <c r="A366">
        <v>335</v>
      </c>
      <c r="B366">
        <v>24.453112144645353</v>
      </c>
      <c r="C366">
        <v>-3.7531121446453533</v>
      </c>
      <c r="D366">
        <f t="shared" si="15"/>
        <v>14.085850770284443</v>
      </c>
      <c r="H366">
        <v>-3.7531121446453533</v>
      </c>
      <c r="I366" s="1">
        <v>20.7</v>
      </c>
      <c r="J366">
        <f t="shared" si="16"/>
        <v>-0.18130976544180452</v>
      </c>
      <c r="K366">
        <f t="shared" si="17"/>
        <v>0.18130976544180452</v>
      </c>
    </row>
    <row r="367" spans="1:11" x14ac:dyDescent="0.25">
      <c r="A367">
        <v>336</v>
      </c>
      <c r="B367">
        <v>22.43261858173609</v>
      </c>
      <c r="C367">
        <v>-1.3326185817360887</v>
      </c>
      <c r="D367">
        <f t="shared" si="15"/>
        <v>1.7758722843883046</v>
      </c>
      <c r="H367">
        <v>-1.3326185817360887</v>
      </c>
      <c r="I367" s="1">
        <v>21.1</v>
      </c>
      <c r="J367">
        <f t="shared" si="16"/>
        <v>-6.3157278755264862E-2</v>
      </c>
      <c r="K367">
        <f t="shared" si="17"/>
        <v>6.3157278755264862E-2</v>
      </c>
    </row>
    <row r="368" spans="1:11" x14ac:dyDescent="0.25">
      <c r="A368">
        <v>337</v>
      </c>
      <c r="B368">
        <v>21.044937214824316</v>
      </c>
      <c r="C368">
        <v>-1.5449372148243157</v>
      </c>
      <c r="D368">
        <f t="shared" si="15"/>
        <v>2.3868309977491138</v>
      </c>
      <c r="H368">
        <v>-1.5449372148243157</v>
      </c>
      <c r="I368" s="1">
        <v>19.5</v>
      </c>
      <c r="J368">
        <f t="shared" si="16"/>
        <v>-7.922754947817004E-2</v>
      </c>
      <c r="K368">
        <f t="shared" si="17"/>
        <v>7.922754947817004E-2</v>
      </c>
    </row>
    <row r="369" spans="1:11" x14ac:dyDescent="0.25">
      <c r="A369">
        <v>338</v>
      </c>
      <c r="B369">
        <v>21.130313327114393</v>
      </c>
      <c r="C369">
        <v>-2.6303133271143935</v>
      </c>
      <c r="D369">
        <f t="shared" si="15"/>
        <v>6.9185481987955901</v>
      </c>
      <c r="H369">
        <v>-2.6303133271143935</v>
      </c>
      <c r="I369" s="1">
        <v>18.5</v>
      </c>
      <c r="J369">
        <f t="shared" si="16"/>
        <v>-0.14217909876294019</v>
      </c>
      <c r="K369">
        <f t="shared" si="17"/>
        <v>0.14217909876294019</v>
      </c>
    </row>
    <row r="370" spans="1:11" x14ac:dyDescent="0.25">
      <c r="A370">
        <v>339</v>
      </c>
      <c r="B370">
        <v>22.313017147018414</v>
      </c>
      <c r="C370">
        <v>-1.7130171470184123</v>
      </c>
      <c r="D370">
        <f t="shared" si="15"/>
        <v>2.9344277459791011</v>
      </c>
      <c r="H370">
        <v>-1.7130171470184123</v>
      </c>
      <c r="I370" s="1">
        <v>20.6</v>
      </c>
      <c r="J370">
        <f t="shared" si="16"/>
        <v>-8.3156172185359811E-2</v>
      </c>
      <c r="K370">
        <f t="shared" si="17"/>
        <v>8.3156172185359811E-2</v>
      </c>
    </row>
    <row r="371" spans="1:11" x14ac:dyDescent="0.25">
      <c r="A371">
        <v>340</v>
      </c>
      <c r="B371">
        <v>21.530159706614501</v>
      </c>
      <c r="C371">
        <v>-2.5301597066145014</v>
      </c>
      <c r="D371">
        <f t="shared" si="15"/>
        <v>6.4017081409755798</v>
      </c>
      <c r="H371">
        <v>-2.5301597066145014</v>
      </c>
      <c r="I371" s="1">
        <v>19</v>
      </c>
      <c r="J371">
        <f t="shared" si="16"/>
        <v>-0.13316630034813165</v>
      </c>
      <c r="K371">
        <f t="shared" si="17"/>
        <v>0.13316630034813165</v>
      </c>
    </row>
    <row r="372" spans="1:11" x14ac:dyDescent="0.25">
      <c r="A372">
        <v>341</v>
      </c>
      <c r="B372">
        <v>22.163796392841057</v>
      </c>
      <c r="C372">
        <v>-3.4637963928410578</v>
      </c>
      <c r="D372">
        <f t="shared" si="15"/>
        <v>11.997885451058723</v>
      </c>
      <c r="H372">
        <v>-3.4637963928410578</v>
      </c>
      <c r="I372" s="1">
        <v>18.7</v>
      </c>
      <c r="J372">
        <f t="shared" si="16"/>
        <v>-0.18522975362786406</v>
      </c>
      <c r="K372">
        <f t="shared" si="17"/>
        <v>0.18522975362786406</v>
      </c>
    </row>
    <row r="373" spans="1:11" x14ac:dyDescent="0.25">
      <c r="A373">
        <v>342</v>
      </c>
      <c r="B373">
        <v>32.80615898744157</v>
      </c>
      <c r="C373">
        <v>-0.10615898744156738</v>
      </c>
      <c r="D373">
        <f t="shared" si="15"/>
        <v>1.126973061461886E-2</v>
      </c>
      <c r="H373">
        <v>-0.10615898744156738</v>
      </c>
      <c r="I373" s="1">
        <v>32.700000000000003</v>
      </c>
      <c r="J373">
        <f t="shared" si="16"/>
        <v>-3.2464522153384514E-3</v>
      </c>
      <c r="K373">
        <f t="shared" si="17"/>
        <v>3.2464522153384514E-3</v>
      </c>
    </row>
    <row r="374" spans="1:11" x14ac:dyDescent="0.25">
      <c r="A374">
        <v>343</v>
      </c>
      <c r="B374">
        <v>25.188958016514441</v>
      </c>
      <c r="C374">
        <v>-8.6889580165144409</v>
      </c>
      <c r="D374">
        <f t="shared" si="15"/>
        <v>75.497991412750565</v>
      </c>
      <c r="H374">
        <v>-8.6889580165144409</v>
      </c>
      <c r="I374" s="1">
        <v>16.5</v>
      </c>
      <c r="J374">
        <f t="shared" si="16"/>
        <v>-0.52660351615239032</v>
      </c>
      <c r="K374">
        <f t="shared" si="17"/>
        <v>0.52660351615239032</v>
      </c>
    </row>
    <row r="375" spans="1:11" x14ac:dyDescent="0.25">
      <c r="A375">
        <v>344</v>
      </c>
      <c r="B375">
        <v>27.185397265033558</v>
      </c>
      <c r="C375">
        <v>-3.2853972650335592</v>
      </c>
      <c r="D375">
        <f t="shared" si="15"/>
        <v>10.793835189089991</v>
      </c>
      <c r="H375">
        <v>-3.2853972650335592</v>
      </c>
      <c r="I375" s="1">
        <v>23.9</v>
      </c>
      <c r="J375">
        <f t="shared" si="16"/>
        <v>-0.13746432071270123</v>
      </c>
      <c r="K375">
        <f t="shared" si="17"/>
        <v>0.13746432071270123</v>
      </c>
    </row>
    <row r="376" spans="1:11" x14ac:dyDescent="0.25">
      <c r="A376">
        <v>345</v>
      </c>
      <c r="B376">
        <v>28.542930714451401</v>
      </c>
      <c r="C376">
        <v>2.657069285548598</v>
      </c>
      <c r="D376">
        <f t="shared" si="15"/>
        <v>7.0600171882057374</v>
      </c>
      <c r="H376">
        <v>2.657069285548598</v>
      </c>
      <c r="I376" s="1">
        <v>31.2</v>
      </c>
      <c r="J376">
        <f t="shared" si="16"/>
        <v>8.5162477100916609E-2</v>
      </c>
      <c r="K376">
        <f t="shared" si="17"/>
        <v>8.5162477100916609E-2</v>
      </c>
    </row>
    <row r="377" spans="1:11" x14ac:dyDescent="0.25">
      <c r="A377">
        <v>346</v>
      </c>
      <c r="B377">
        <v>21.046630767652154</v>
      </c>
      <c r="C377">
        <v>-3.5466307676521538</v>
      </c>
      <c r="D377">
        <f t="shared" si="15"/>
        <v>12.578589802056905</v>
      </c>
      <c r="H377">
        <v>-3.5466307676521538</v>
      </c>
      <c r="I377" s="1">
        <v>17.5</v>
      </c>
      <c r="J377">
        <f t="shared" si="16"/>
        <v>-0.2026646152944088</v>
      </c>
      <c r="K377">
        <f t="shared" si="17"/>
        <v>0.2026646152944088</v>
      </c>
    </row>
    <row r="378" spans="1:11" x14ac:dyDescent="0.25">
      <c r="A378">
        <v>347</v>
      </c>
      <c r="B378">
        <v>19.398188354471344</v>
      </c>
      <c r="C378">
        <v>-2.1981883544713448</v>
      </c>
      <c r="D378">
        <f t="shared" si="15"/>
        <v>4.8320320417334388</v>
      </c>
      <c r="H378">
        <v>-2.1981883544713448</v>
      </c>
      <c r="I378" s="1">
        <v>17.2</v>
      </c>
      <c r="J378">
        <f t="shared" si="16"/>
        <v>-0.12780164851577586</v>
      </c>
      <c r="K378">
        <f t="shared" si="17"/>
        <v>0.12780164851577586</v>
      </c>
    </row>
    <row r="379" spans="1:11" x14ac:dyDescent="0.25">
      <c r="A379">
        <v>348</v>
      </c>
      <c r="B379">
        <v>26.298748972204066</v>
      </c>
      <c r="C379">
        <v>-3.198748972204065</v>
      </c>
      <c r="D379">
        <f t="shared" si="15"/>
        <v>10.231994987176561</v>
      </c>
      <c r="H379">
        <v>-3.198748972204065</v>
      </c>
      <c r="I379" s="1">
        <v>23.1</v>
      </c>
      <c r="J379">
        <f>C379/I379</f>
        <v>-0.13847398148069545</v>
      </c>
      <c r="K379">
        <f t="shared" si="17"/>
        <v>0.13847398148069545</v>
      </c>
    </row>
    <row r="380" spans="1:11" x14ac:dyDescent="0.25">
      <c r="A380">
        <v>349</v>
      </c>
      <c r="B380">
        <v>28.728751711771839</v>
      </c>
      <c r="C380">
        <v>-4.2287517117718387</v>
      </c>
      <c r="D380">
        <f t="shared" si="15"/>
        <v>17.882341039813255</v>
      </c>
      <c r="H380">
        <v>-4.2287517117718387</v>
      </c>
      <c r="I380" s="1">
        <v>24.5</v>
      </c>
      <c r="J380">
        <f t="shared" si="16"/>
        <v>-0.17260211068456485</v>
      </c>
      <c r="K380">
        <f t="shared" si="17"/>
        <v>0.17260211068456485</v>
      </c>
    </row>
    <row r="381" spans="1:11" x14ac:dyDescent="0.25">
      <c r="A381">
        <v>350</v>
      </c>
      <c r="B381">
        <v>25.690799716718075</v>
      </c>
      <c r="C381">
        <v>0.90920028328192615</v>
      </c>
      <c r="D381">
        <f t="shared" si="15"/>
        <v>0.82664515511993475</v>
      </c>
      <c r="H381">
        <v>0.90920028328192615</v>
      </c>
      <c r="I381" s="1">
        <v>26.6</v>
      </c>
      <c r="J381">
        <f t="shared" si="16"/>
        <v>3.4180461777516019E-2</v>
      </c>
      <c r="K381">
        <f t="shared" si="17"/>
        <v>3.4180461777516019E-2</v>
      </c>
    </row>
    <row r="382" spans="1:11" x14ac:dyDescent="0.25">
      <c r="A382">
        <v>351</v>
      </c>
      <c r="B382">
        <v>24.110055926949276</v>
      </c>
      <c r="C382">
        <v>-1.210055926949277</v>
      </c>
      <c r="D382">
        <f t="shared" si="15"/>
        <v>1.4642353463450739</v>
      </c>
      <c r="H382">
        <v>-1.210055926949277</v>
      </c>
      <c r="I382" s="1">
        <v>22.9</v>
      </c>
      <c r="J382">
        <f t="shared" si="16"/>
        <v>-5.2840870172457512E-2</v>
      </c>
      <c r="K382">
        <f t="shared" si="17"/>
        <v>5.2840870172457512E-2</v>
      </c>
    </row>
    <row r="383" spans="1:11" x14ac:dyDescent="0.25">
      <c r="A383">
        <v>352</v>
      </c>
      <c r="B383">
        <v>25.922749151274267</v>
      </c>
      <c r="C383">
        <v>-1.822749151274266</v>
      </c>
      <c r="D383">
        <f t="shared" si="15"/>
        <v>3.3224144684710568</v>
      </c>
      <c r="H383">
        <v>-1.822749151274266</v>
      </c>
      <c r="I383" s="1">
        <v>24.1</v>
      </c>
      <c r="J383">
        <f t="shared" si="16"/>
        <v>-7.563274486615211E-2</v>
      </c>
      <c r="K383">
        <f t="shared" si="17"/>
        <v>7.563274486615211E-2</v>
      </c>
    </row>
    <row r="384" spans="1:11" x14ac:dyDescent="0.25">
      <c r="A384">
        <v>353</v>
      </c>
      <c r="B384">
        <v>21.090613564570774</v>
      </c>
      <c r="C384">
        <v>-2.4906135645707721</v>
      </c>
      <c r="D384">
        <f t="shared" si="15"/>
        <v>6.2031559280239277</v>
      </c>
      <c r="H384">
        <v>-2.4906135645707721</v>
      </c>
      <c r="I384" s="1">
        <v>18.600000000000001</v>
      </c>
      <c r="J384">
        <f t="shared" si="16"/>
        <v>-0.1339039550844501</v>
      </c>
      <c r="K384">
        <f t="shared" si="17"/>
        <v>0.1339039550844501</v>
      </c>
    </row>
    <row r="385" spans="1:11" x14ac:dyDescent="0.25">
      <c r="A385">
        <v>354</v>
      </c>
      <c r="B385">
        <v>32.088590640441907</v>
      </c>
      <c r="C385">
        <v>-1.988590640441906</v>
      </c>
      <c r="D385">
        <f t="shared" si="15"/>
        <v>3.95449273525315</v>
      </c>
      <c r="H385">
        <v>-1.988590640441906</v>
      </c>
      <c r="I385" s="1">
        <v>30.1</v>
      </c>
      <c r="J385">
        <f t="shared" si="16"/>
        <v>-6.6066134233950358E-2</v>
      </c>
      <c r="K385">
        <f t="shared" si="17"/>
        <v>6.6066134233950358E-2</v>
      </c>
    </row>
    <row r="386" spans="1:11" x14ac:dyDescent="0.25">
      <c r="A386">
        <v>355</v>
      </c>
      <c r="B386">
        <v>17.289264586887725</v>
      </c>
      <c r="C386">
        <v>0.91073541311227402</v>
      </c>
      <c r="D386">
        <f t="shared" si="15"/>
        <v>0.82943899269678445</v>
      </c>
      <c r="H386">
        <v>0.91073541311227402</v>
      </c>
      <c r="I386" s="1">
        <v>18.2</v>
      </c>
      <c r="J386">
        <f t="shared" si="16"/>
        <v>5.004040731386121E-2</v>
      </c>
      <c r="K386">
        <f t="shared" si="17"/>
        <v>5.004040731386121E-2</v>
      </c>
    </row>
    <row r="387" spans="1:11" x14ac:dyDescent="0.25">
      <c r="A387">
        <v>356</v>
      </c>
      <c r="B387">
        <v>19.837268727136948</v>
      </c>
      <c r="C387">
        <v>0.76273127286305353</v>
      </c>
      <c r="D387">
        <f t="shared" si="15"/>
        <v>0.58175899460329383</v>
      </c>
      <c r="H387">
        <v>0.76273127286305353</v>
      </c>
      <c r="I387" s="1">
        <v>20.6</v>
      </c>
      <c r="J387">
        <f t="shared" si="16"/>
        <v>3.7025789944808422E-2</v>
      </c>
      <c r="K387">
        <f t="shared" si="17"/>
        <v>3.7025789944808422E-2</v>
      </c>
    </row>
    <row r="388" spans="1:11" x14ac:dyDescent="0.25">
      <c r="A388">
        <v>357</v>
      </c>
      <c r="B388">
        <v>17.071319067208876</v>
      </c>
      <c r="C388">
        <v>0.728680932791125</v>
      </c>
      <c r="D388">
        <f t="shared" si="15"/>
        <v>0.53097590181334409</v>
      </c>
      <c r="H388">
        <v>0.728680932791125</v>
      </c>
      <c r="I388" s="1">
        <v>17.8</v>
      </c>
      <c r="J388">
        <f t="shared" si="16"/>
        <v>4.0937131055681177E-2</v>
      </c>
      <c r="K388">
        <f t="shared" si="17"/>
        <v>4.0937131055681177E-2</v>
      </c>
    </row>
    <row r="389" spans="1:11" x14ac:dyDescent="0.25">
      <c r="A389">
        <v>358</v>
      </c>
      <c r="B389">
        <v>20.235835831191459</v>
      </c>
      <c r="C389">
        <v>1.4641641688085407</v>
      </c>
      <c r="D389">
        <f t="shared" si="15"/>
        <v>2.1437767132228047</v>
      </c>
      <c r="H389">
        <v>1.4641641688085407</v>
      </c>
      <c r="I389" s="1">
        <v>21.7</v>
      </c>
      <c r="J389">
        <f t="shared" si="16"/>
        <v>6.7473003170900492E-2</v>
      </c>
      <c r="K389">
        <f t="shared" si="17"/>
        <v>6.7473003170900492E-2</v>
      </c>
    </row>
    <row r="390" spans="1:11" x14ac:dyDescent="0.25">
      <c r="A390">
        <v>359</v>
      </c>
      <c r="B390">
        <v>19.96313956574253</v>
      </c>
      <c r="C390">
        <v>2.7368604342574692</v>
      </c>
      <c r="D390">
        <f t="shared" si="15"/>
        <v>7.4904050366039829</v>
      </c>
      <c r="H390">
        <v>2.7368604342574692</v>
      </c>
      <c r="I390" s="1">
        <v>22.7</v>
      </c>
      <c r="J390">
        <f t="shared" si="16"/>
        <v>0.12056653895407353</v>
      </c>
      <c r="K390">
        <f t="shared" si="17"/>
        <v>0.12056653895407353</v>
      </c>
    </row>
    <row r="391" spans="1:11" x14ac:dyDescent="0.25">
      <c r="A391">
        <v>360</v>
      </c>
      <c r="B391">
        <v>19.111954568834005</v>
      </c>
      <c r="C391">
        <v>3.4880454311659967</v>
      </c>
      <c r="D391">
        <f t="shared" si="15"/>
        <v>12.166460929877983</v>
      </c>
      <c r="H391">
        <v>3.4880454311659967</v>
      </c>
      <c r="I391" s="1">
        <v>22.6</v>
      </c>
      <c r="J391">
        <f t="shared" si="16"/>
        <v>0.15433829341442462</v>
      </c>
      <c r="K391">
        <f t="shared" si="17"/>
        <v>0.15433829341442462</v>
      </c>
    </row>
    <row r="392" spans="1:11" x14ac:dyDescent="0.25">
      <c r="A392">
        <v>361</v>
      </c>
      <c r="B392">
        <v>23.465680222336843</v>
      </c>
      <c r="C392">
        <v>1.534319777663157</v>
      </c>
      <c r="D392">
        <f t="shared" si="15"/>
        <v>2.3541371801283195</v>
      </c>
      <c r="H392">
        <v>1.534319777663157</v>
      </c>
      <c r="I392" s="1">
        <v>25</v>
      </c>
      <c r="J392">
        <f t="shared" si="16"/>
        <v>6.1372791106526277E-2</v>
      </c>
      <c r="K392">
        <f t="shared" si="17"/>
        <v>6.1372791106526277E-2</v>
      </c>
    </row>
    <row r="393" spans="1:11" x14ac:dyDescent="0.25">
      <c r="A393">
        <v>362</v>
      </c>
      <c r="B393">
        <v>19.088315257653548</v>
      </c>
      <c r="C393">
        <v>0.81168474234645061</v>
      </c>
      <c r="D393">
        <f t="shared" si="15"/>
        <v>0.6588321209580239</v>
      </c>
      <c r="H393">
        <v>0.81168474234645061</v>
      </c>
      <c r="I393" s="1">
        <v>19.899999999999999</v>
      </c>
      <c r="J393">
        <f t="shared" si="16"/>
        <v>4.078817800735933E-2</v>
      </c>
      <c r="K393">
        <f t="shared" si="17"/>
        <v>4.078817800735933E-2</v>
      </c>
    </row>
    <row r="394" spans="1:11" x14ac:dyDescent="0.25">
      <c r="A394">
        <v>363</v>
      </c>
      <c r="B394">
        <v>18.009378779354851</v>
      </c>
      <c r="C394">
        <v>2.7906212206451499</v>
      </c>
      <c r="D394">
        <f t="shared" si="15"/>
        <v>7.7875667971150264</v>
      </c>
      <c r="H394">
        <v>2.7906212206451499</v>
      </c>
      <c r="I394" s="1">
        <v>20.8</v>
      </c>
      <c r="J394">
        <f t="shared" si="16"/>
        <v>0.13416448176178605</v>
      </c>
      <c r="K394">
        <f t="shared" si="17"/>
        <v>0.13416448176178605</v>
      </c>
    </row>
    <row r="395" spans="1:11" x14ac:dyDescent="0.25">
      <c r="A395">
        <v>364</v>
      </c>
      <c r="B395">
        <v>16.898620070167532</v>
      </c>
      <c r="C395">
        <v>-9.8620070167530827E-2</v>
      </c>
      <c r="D395">
        <f t="shared" si="15"/>
        <v>9.7259182398487035E-3</v>
      </c>
      <c r="H395">
        <v>-9.8620070167530827E-2</v>
      </c>
      <c r="I395" s="1">
        <v>16.8</v>
      </c>
      <c r="J395">
        <f t="shared" si="16"/>
        <v>-5.8702422718768348E-3</v>
      </c>
      <c r="K395">
        <f t="shared" si="17"/>
        <v>5.8702422718768348E-3</v>
      </c>
    </row>
    <row r="396" spans="1:11" x14ac:dyDescent="0.25">
      <c r="A396">
        <v>365</v>
      </c>
      <c r="B396">
        <v>35.171657854017681</v>
      </c>
      <c r="C396">
        <v>-13.271657854017683</v>
      </c>
      <c r="D396">
        <f t="shared" si="15"/>
        <v>176.13690219410924</v>
      </c>
      <c r="H396">
        <v>-13.271657854017683</v>
      </c>
      <c r="I396" s="1">
        <v>21.9</v>
      </c>
      <c r="J396">
        <f t="shared" si="16"/>
        <v>-0.60601177415605856</v>
      </c>
      <c r="K396">
        <f t="shared" si="17"/>
        <v>0.60601177415605856</v>
      </c>
    </row>
    <row r="397" spans="1:11" x14ac:dyDescent="0.25">
      <c r="A397">
        <v>366</v>
      </c>
      <c r="B397">
        <v>12.698068672572781</v>
      </c>
      <c r="C397">
        <v>14.801931327427219</v>
      </c>
      <c r="D397">
        <f t="shared" si="15"/>
        <v>219.09717102187133</v>
      </c>
      <c r="H397">
        <v>14.801931327427219</v>
      </c>
      <c r="I397" s="1">
        <v>27.5</v>
      </c>
      <c r="J397">
        <f t="shared" si="16"/>
        <v>0.53825204827008066</v>
      </c>
      <c r="K397">
        <f t="shared" si="17"/>
        <v>0.53825204827008066</v>
      </c>
    </row>
    <row r="398" spans="1:11" x14ac:dyDescent="0.25">
      <c r="A398">
        <v>367</v>
      </c>
      <c r="B398">
        <v>14.433752654306206</v>
      </c>
      <c r="C398">
        <v>7.4662473456937928</v>
      </c>
      <c r="D398">
        <f t="shared" si="15"/>
        <v>55.744849427079608</v>
      </c>
      <c r="H398">
        <v>7.4662473456937928</v>
      </c>
      <c r="I398" s="1">
        <v>21.9</v>
      </c>
      <c r="J398">
        <f t="shared" si="16"/>
        <v>0.34092453633304992</v>
      </c>
      <c r="K398">
        <f t="shared" si="17"/>
        <v>0.34092453633304992</v>
      </c>
    </row>
    <row r="399" spans="1:11" x14ac:dyDescent="0.25">
      <c r="A399">
        <v>368</v>
      </c>
      <c r="B399">
        <v>11.478159520054241</v>
      </c>
      <c r="C399">
        <v>11.62184047994576</v>
      </c>
      <c r="D399">
        <f t="shared" si="15"/>
        <v>135.06717614130591</v>
      </c>
      <c r="H399">
        <v>11.62184047994576</v>
      </c>
      <c r="I399" s="1">
        <v>23.1</v>
      </c>
      <c r="J399">
        <f t="shared" si="16"/>
        <v>0.5031099774868294</v>
      </c>
      <c r="K399">
        <f t="shared" si="17"/>
        <v>0.5031099774868294</v>
      </c>
    </row>
    <row r="400" spans="1:11" x14ac:dyDescent="0.25">
      <c r="A400">
        <v>369</v>
      </c>
      <c r="B400">
        <v>22.139007627857584</v>
      </c>
      <c r="C400">
        <v>27.860992372142416</v>
      </c>
      <c r="D400">
        <f t="shared" si="15"/>
        <v>776.23489596057789</v>
      </c>
      <c r="H400">
        <v>27.860992372142416</v>
      </c>
      <c r="I400" s="1">
        <v>50</v>
      </c>
      <c r="J400">
        <f t="shared" si="16"/>
        <v>0.55721984744284836</v>
      </c>
      <c r="K400">
        <f t="shared" si="17"/>
        <v>0.55721984744284836</v>
      </c>
    </row>
    <row r="401" spans="1:11" x14ac:dyDescent="0.25">
      <c r="A401">
        <v>370</v>
      </c>
      <c r="B401">
        <v>28.816119218841486</v>
      </c>
      <c r="C401">
        <v>21.183880781158514</v>
      </c>
      <c r="D401">
        <f t="shared" si="15"/>
        <v>448.75680495033708</v>
      </c>
      <c r="H401">
        <v>21.183880781158514</v>
      </c>
      <c r="I401" s="1">
        <v>50</v>
      </c>
      <c r="J401">
        <f t="shared" si="16"/>
        <v>0.4236776156231703</v>
      </c>
      <c r="K401">
        <f t="shared" si="17"/>
        <v>0.4236776156231703</v>
      </c>
    </row>
    <row r="402" spans="1:11" x14ac:dyDescent="0.25">
      <c r="A402">
        <v>371</v>
      </c>
      <c r="B402">
        <v>30.678927501684012</v>
      </c>
      <c r="C402">
        <v>19.321072498315988</v>
      </c>
      <c r="D402">
        <f t="shared" si="15"/>
        <v>373.30384248518243</v>
      </c>
      <c r="H402">
        <v>19.321072498315988</v>
      </c>
      <c r="I402" s="1">
        <v>50</v>
      </c>
      <c r="J402">
        <f t="shared" si="16"/>
        <v>0.38642144996631977</v>
      </c>
      <c r="K402">
        <f t="shared" si="17"/>
        <v>0.38642144996631977</v>
      </c>
    </row>
    <row r="403" spans="1:11" x14ac:dyDescent="0.25">
      <c r="A403">
        <v>372</v>
      </c>
      <c r="B403">
        <v>23.484993252515178</v>
      </c>
      <c r="C403">
        <v>26.515006747484822</v>
      </c>
      <c r="D403">
        <f t="shared" si="15"/>
        <v>703.0455828191657</v>
      </c>
      <c r="H403">
        <v>26.515006747484822</v>
      </c>
      <c r="I403" s="1">
        <v>50</v>
      </c>
      <c r="J403">
        <f t="shared" si="16"/>
        <v>0.53030013494969641</v>
      </c>
      <c r="K403">
        <f t="shared" si="17"/>
        <v>0.53030013494969641</v>
      </c>
    </row>
    <row r="404" spans="1:11" x14ac:dyDescent="0.25">
      <c r="A404">
        <v>373</v>
      </c>
      <c r="B404">
        <v>21.748948194316696</v>
      </c>
      <c r="C404">
        <v>28.251051805683304</v>
      </c>
      <c r="D404">
        <f t="shared" si="15"/>
        <v>798.12192812740182</v>
      </c>
      <c r="H404">
        <v>28.251051805683304</v>
      </c>
      <c r="I404" s="1">
        <v>50</v>
      </c>
      <c r="J404">
        <f t="shared" si="16"/>
        <v>0.56502103611366605</v>
      </c>
      <c r="K404">
        <f t="shared" si="17"/>
        <v>0.56502103611366605</v>
      </c>
    </row>
    <row r="405" spans="1:11" x14ac:dyDescent="0.25">
      <c r="A405">
        <v>374</v>
      </c>
      <c r="B405">
        <v>2.4263185495246766</v>
      </c>
      <c r="C405">
        <v>11.373681450475324</v>
      </c>
      <c r="D405">
        <f t="shared" si="15"/>
        <v>129.36062973688647</v>
      </c>
      <c r="H405">
        <v>11.373681450475324</v>
      </c>
      <c r="I405" s="1">
        <v>13.8</v>
      </c>
      <c r="J405">
        <f t="shared" si="16"/>
        <v>0.82417981525183504</v>
      </c>
      <c r="K405">
        <f t="shared" si="17"/>
        <v>0.82417981525183504</v>
      </c>
    </row>
    <row r="406" spans="1:11" x14ac:dyDescent="0.25">
      <c r="A406">
        <v>375</v>
      </c>
      <c r="B406">
        <v>-2.6785513135656949</v>
      </c>
      <c r="C406">
        <v>16.478551313565696</v>
      </c>
      <c r="D406">
        <f t="shared" si="15"/>
        <v>271.54265339381772</v>
      </c>
      <c r="H406">
        <v>16.478551313565696</v>
      </c>
      <c r="I406" s="1">
        <v>13.8</v>
      </c>
      <c r="J406">
        <f t="shared" si="16"/>
        <v>1.1940979212728764</v>
      </c>
      <c r="K406">
        <f t="shared" si="17"/>
        <v>1.1940979212728764</v>
      </c>
    </row>
    <row r="407" spans="1:11" x14ac:dyDescent="0.25">
      <c r="A407">
        <v>376</v>
      </c>
      <c r="B407">
        <v>25.164388287712207</v>
      </c>
      <c r="C407">
        <v>-10.164388287712207</v>
      </c>
      <c r="D407">
        <f t="shared" si="15"/>
        <v>103.31478926338109</v>
      </c>
      <c r="H407">
        <v>-10.164388287712207</v>
      </c>
      <c r="I407" s="1">
        <v>15</v>
      </c>
      <c r="J407">
        <f t="shared" si="16"/>
        <v>-0.6776258858474804</v>
      </c>
      <c r="K407">
        <f t="shared" si="17"/>
        <v>0.6776258858474804</v>
      </c>
    </row>
    <row r="408" spans="1:11" x14ac:dyDescent="0.25">
      <c r="A408">
        <v>377</v>
      </c>
      <c r="B408">
        <v>16.343015116961261</v>
      </c>
      <c r="C408">
        <v>-2.4430151169612611</v>
      </c>
      <c r="D408">
        <f t="shared" si="15"/>
        <v>5.9683228617012443</v>
      </c>
      <c r="H408">
        <v>-2.4430151169612611</v>
      </c>
      <c r="I408" s="1">
        <v>13.9</v>
      </c>
      <c r="J408">
        <f t="shared" si="16"/>
        <v>-0.17575648323462309</v>
      </c>
      <c r="K408">
        <f t="shared" si="17"/>
        <v>0.17575648323462309</v>
      </c>
    </row>
    <row r="409" spans="1:11" x14ac:dyDescent="0.25">
      <c r="A409">
        <v>378</v>
      </c>
      <c r="B409">
        <v>18.332668962456822</v>
      </c>
      <c r="C409">
        <v>-5.032668962456821</v>
      </c>
      <c r="D409">
        <f t="shared" si="15"/>
        <v>25.327756885676216</v>
      </c>
      <c r="H409">
        <v>-5.032668962456821</v>
      </c>
      <c r="I409" s="1">
        <v>13.3</v>
      </c>
      <c r="J409">
        <f t="shared" si="16"/>
        <v>-0.37839616259073838</v>
      </c>
      <c r="K409">
        <f t="shared" si="17"/>
        <v>0.37839616259073838</v>
      </c>
    </row>
    <row r="410" spans="1:11" x14ac:dyDescent="0.25">
      <c r="A410">
        <v>379</v>
      </c>
      <c r="B410">
        <v>15.056453675294563</v>
      </c>
      <c r="C410">
        <v>-1.9564536752945632</v>
      </c>
      <c r="D410">
        <f t="shared" si="15"/>
        <v>3.8277109835736041</v>
      </c>
      <c r="H410">
        <v>-1.9564536752945632</v>
      </c>
      <c r="I410" s="1">
        <v>13.1</v>
      </c>
      <c r="J410">
        <f t="shared" si="16"/>
        <v>-0.1493476088011117</v>
      </c>
      <c r="K410">
        <f t="shared" si="17"/>
        <v>0.1493476088011117</v>
      </c>
    </row>
    <row r="411" spans="1:11" x14ac:dyDescent="0.25">
      <c r="A411">
        <v>380</v>
      </c>
      <c r="B411">
        <v>15.689762127034674</v>
      </c>
      <c r="C411">
        <v>-5.489762127034675</v>
      </c>
      <c r="D411">
        <f t="shared" si="15"/>
        <v>30.13748821142428</v>
      </c>
      <c r="H411">
        <v>-5.489762127034675</v>
      </c>
      <c r="I411" s="1">
        <v>10.199999999999999</v>
      </c>
      <c r="J411">
        <f t="shared" si="16"/>
        <v>-0.53821197323869363</v>
      </c>
      <c r="K411">
        <f t="shared" si="17"/>
        <v>0.53821197323869363</v>
      </c>
    </row>
    <row r="412" spans="1:11" x14ac:dyDescent="0.25">
      <c r="A412">
        <v>381</v>
      </c>
      <c r="B412">
        <v>21.262041240982704</v>
      </c>
      <c r="C412">
        <v>-10.862041240982704</v>
      </c>
      <c r="D412">
        <f t="shared" si="15"/>
        <v>117.98393992080908</v>
      </c>
      <c r="H412">
        <v>-10.862041240982704</v>
      </c>
      <c r="I412" s="1">
        <v>10.4</v>
      </c>
      <c r="J412">
        <f t="shared" si="16"/>
        <v>-1.0444270424021831</v>
      </c>
      <c r="K412">
        <f t="shared" si="17"/>
        <v>1.0444270424021831</v>
      </c>
    </row>
    <row r="413" spans="1:11" x14ac:dyDescent="0.25">
      <c r="A413">
        <v>382</v>
      </c>
      <c r="B413">
        <v>17.412133164898982</v>
      </c>
      <c r="C413">
        <v>-6.512133164898982</v>
      </c>
      <c r="D413">
        <f t="shared" si="15"/>
        <v>42.407878357377228</v>
      </c>
      <c r="H413">
        <v>-6.512133164898982</v>
      </c>
      <c r="I413" s="1">
        <v>10.9</v>
      </c>
      <c r="J413">
        <f t="shared" si="16"/>
        <v>-0.59744340962375975</v>
      </c>
      <c r="K413">
        <f t="shared" si="17"/>
        <v>0.59744340962375975</v>
      </c>
    </row>
    <row r="414" spans="1:11" x14ac:dyDescent="0.25">
      <c r="A414">
        <v>383</v>
      </c>
      <c r="B414">
        <v>11.456266611475248</v>
      </c>
      <c r="C414">
        <v>-0.15626661147524779</v>
      </c>
      <c r="D414">
        <f t="shared" si="15"/>
        <v>2.4419253861956043E-2</v>
      </c>
      <c r="H414">
        <v>-0.15626661147524779</v>
      </c>
      <c r="I414" s="1">
        <v>11.3</v>
      </c>
      <c r="J414">
        <f t="shared" si="16"/>
        <v>-1.3828903670375909E-2</v>
      </c>
      <c r="K414">
        <f t="shared" si="17"/>
        <v>1.3828903670375909E-2</v>
      </c>
    </row>
    <row r="415" spans="1:11" x14ac:dyDescent="0.25">
      <c r="A415">
        <v>384</v>
      </c>
      <c r="B415">
        <v>10.809306197375907</v>
      </c>
      <c r="C415">
        <v>1.4906938026240937</v>
      </c>
      <c r="D415">
        <f t="shared" si="15"/>
        <v>2.2221680131818804</v>
      </c>
      <c r="H415">
        <v>1.4906938026240937</v>
      </c>
      <c r="I415" s="1">
        <v>12.3</v>
      </c>
      <c r="J415">
        <f t="shared" si="16"/>
        <v>0.1211946180995198</v>
      </c>
      <c r="K415">
        <f t="shared" si="17"/>
        <v>0.1211946180995198</v>
      </c>
    </row>
    <row r="416" spans="1:11" x14ac:dyDescent="0.25">
      <c r="A416">
        <v>385</v>
      </c>
      <c r="B416">
        <v>2.0936214627834353</v>
      </c>
      <c r="C416">
        <v>6.7063785372165654</v>
      </c>
      <c r="D416">
        <f t="shared" si="15"/>
        <v>44.975513084439001</v>
      </c>
      <c r="H416">
        <v>6.7063785372165654</v>
      </c>
      <c r="I416" s="1">
        <v>8.8000000000000007</v>
      </c>
      <c r="J416">
        <f t="shared" si="16"/>
        <v>0.76208847013824599</v>
      </c>
      <c r="K416">
        <f t="shared" si="17"/>
        <v>0.76208847013824599</v>
      </c>
    </row>
    <row r="417" spans="1:11" x14ac:dyDescent="0.25">
      <c r="A417">
        <v>386</v>
      </c>
      <c r="B417">
        <v>5.9619953027826362</v>
      </c>
      <c r="C417">
        <v>1.2380046972173639</v>
      </c>
      <c r="D417">
        <f t="shared" ref="D417:D480" si="18">C417^2</f>
        <v>1.5326556303322569</v>
      </c>
      <c r="H417">
        <v>1.2380046972173639</v>
      </c>
      <c r="I417" s="1">
        <v>7.2</v>
      </c>
      <c r="J417">
        <f t="shared" ref="J417:J480" si="19">C417/I417</f>
        <v>0.17194509683574499</v>
      </c>
      <c r="K417">
        <f t="shared" ref="K417:K480" si="20">ABS(J417)</f>
        <v>0.17194509683574499</v>
      </c>
    </row>
    <row r="418" spans="1:11" x14ac:dyDescent="0.25">
      <c r="A418">
        <v>387</v>
      </c>
      <c r="B418">
        <v>4.9772066117186426</v>
      </c>
      <c r="C418">
        <v>5.5227933882813574</v>
      </c>
      <c r="D418">
        <f t="shared" si="18"/>
        <v>30.501246809644275</v>
      </c>
      <c r="H418">
        <v>5.5227933882813574</v>
      </c>
      <c r="I418" s="1">
        <v>10.5</v>
      </c>
      <c r="J418">
        <f t="shared" si="19"/>
        <v>0.52598032269346262</v>
      </c>
      <c r="K418">
        <f t="shared" si="20"/>
        <v>0.52598032269346262</v>
      </c>
    </row>
    <row r="419" spans="1:11" x14ac:dyDescent="0.25">
      <c r="A419">
        <v>388</v>
      </c>
      <c r="B419">
        <v>3.8219117886281637</v>
      </c>
      <c r="C419">
        <v>3.5780882113718366</v>
      </c>
      <c r="D419">
        <f t="shared" si="18"/>
        <v>12.802715248358108</v>
      </c>
      <c r="H419">
        <v>3.5780882113718366</v>
      </c>
      <c r="I419" s="1">
        <v>7.4</v>
      </c>
      <c r="J419">
        <f t="shared" si="19"/>
        <v>0.48352543396916708</v>
      </c>
      <c r="K419">
        <f t="shared" si="20"/>
        <v>0.48352543396916708</v>
      </c>
    </row>
    <row r="420" spans="1:11" x14ac:dyDescent="0.25">
      <c r="A420">
        <v>389</v>
      </c>
      <c r="B420">
        <v>4.5017408144271158</v>
      </c>
      <c r="C420">
        <v>5.6982591855728835</v>
      </c>
      <c r="D420">
        <f t="shared" si="18"/>
        <v>32.470157745965743</v>
      </c>
      <c r="H420">
        <v>5.6982591855728835</v>
      </c>
      <c r="I420" s="1">
        <v>10.199999999999999</v>
      </c>
      <c r="J420">
        <f t="shared" si="19"/>
        <v>0.55865286133067493</v>
      </c>
      <c r="K420">
        <f t="shared" si="20"/>
        <v>0.55865286133067493</v>
      </c>
    </row>
    <row r="421" spans="1:11" x14ac:dyDescent="0.25">
      <c r="A421">
        <v>390</v>
      </c>
      <c r="B421">
        <v>12.481907712574753</v>
      </c>
      <c r="C421">
        <v>-0.98190771257475262</v>
      </c>
      <c r="D421">
        <f t="shared" si="18"/>
        <v>0.96414275601378296</v>
      </c>
      <c r="H421">
        <v>-0.98190771257475262</v>
      </c>
      <c r="I421" s="1">
        <v>11.5</v>
      </c>
      <c r="J421">
        <f t="shared" si="19"/>
        <v>-8.5383279354326311E-2</v>
      </c>
      <c r="K421">
        <f t="shared" si="20"/>
        <v>8.5383279354326311E-2</v>
      </c>
    </row>
    <row r="422" spans="1:11" x14ac:dyDescent="0.25">
      <c r="A422">
        <v>391</v>
      </c>
      <c r="B422">
        <v>16.015153476357149</v>
      </c>
      <c r="C422">
        <v>-0.91515347635714939</v>
      </c>
      <c r="D422">
        <f t="shared" si="18"/>
        <v>0.83750588528857561</v>
      </c>
      <c r="H422">
        <v>-0.91515347635714939</v>
      </c>
      <c r="I422" s="1">
        <v>15.1</v>
      </c>
      <c r="J422">
        <f t="shared" si="19"/>
        <v>-6.0606190487228435E-2</v>
      </c>
      <c r="K422">
        <f t="shared" si="20"/>
        <v>6.0606190487228435E-2</v>
      </c>
    </row>
    <row r="423" spans="1:11" x14ac:dyDescent="0.25">
      <c r="A423">
        <v>392</v>
      </c>
      <c r="B423">
        <v>15.933492242954225</v>
      </c>
      <c r="C423">
        <v>7.2665077570457743</v>
      </c>
      <c r="D423">
        <f t="shared" si="18"/>
        <v>52.802134983206408</v>
      </c>
      <c r="H423">
        <v>7.2665077570457743</v>
      </c>
      <c r="I423" s="1">
        <v>23.2</v>
      </c>
      <c r="J423">
        <f t="shared" si="19"/>
        <v>0.31321154125197304</v>
      </c>
      <c r="K423">
        <f t="shared" si="20"/>
        <v>0.31321154125197304</v>
      </c>
    </row>
    <row r="424" spans="1:11" x14ac:dyDescent="0.25">
      <c r="A424">
        <v>393</v>
      </c>
      <c r="B424">
        <v>8.0359959440133526</v>
      </c>
      <c r="C424">
        <v>1.6640040559866467</v>
      </c>
      <c r="D424">
        <f t="shared" si="18"/>
        <v>2.7689094983400113</v>
      </c>
      <c r="H424">
        <v>1.6640040559866467</v>
      </c>
      <c r="I424" s="1">
        <v>9.6999999999999993</v>
      </c>
      <c r="J424">
        <f t="shared" si="19"/>
        <v>0.17154680989553059</v>
      </c>
      <c r="K424">
        <f t="shared" si="20"/>
        <v>0.17154680989553059</v>
      </c>
    </row>
    <row r="425" spans="1:11" x14ac:dyDescent="0.25">
      <c r="A425">
        <v>394</v>
      </c>
      <c r="B425">
        <v>19.096382693551099</v>
      </c>
      <c r="C425">
        <v>-5.2963826935510987</v>
      </c>
      <c r="D425">
        <f t="shared" si="18"/>
        <v>28.05166963654759</v>
      </c>
      <c r="H425">
        <v>-5.2963826935510987</v>
      </c>
      <c r="I425" s="1">
        <v>13.8</v>
      </c>
      <c r="J425">
        <f t="shared" si="19"/>
        <v>-0.38379584735877526</v>
      </c>
      <c r="K425">
        <f t="shared" si="20"/>
        <v>0.38379584735877526</v>
      </c>
    </row>
    <row r="426" spans="1:11" x14ac:dyDescent="0.25">
      <c r="A426">
        <v>395</v>
      </c>
      <c r="B426">
        <v>17.189064656169506</v>
      </c>
      <c r="C426">
        <v>-4.4890646561695071</v>
      </c>
      <c r="D426">
        <f t="shared" si="18"/>
        <v>20.151701487270255</v>
      </c>
      <c r="H426">
        <v>-4.4890646561695071</v>
      </c>
      <c r="I426" s="1">
        <v>12.7</v>
      </c>
      <c r="J426">
        <f t="shared" si="19"/>
        <v>-0.35346965796610297</v>
      </c>
      <c r="K426">
        <f t="shared" si="20"/>
        <v>0.35346965796610297</v>
      </c>
    </row>
    <row r="427" spans="1:11" x14ac:dyDescent="0.25">
      <c r="A427">
        <v>396</v>
      </c>
      <c r="B427">
        <v>19.267399218865119</v>
      </c>
      <c r="C427">
        <v>-6.1673992188651194</v>
      </c>
      <c r="D427">
        <f t="shared" si="18"/>
        <v>38.036813124858085</v>
      </c>
      <c r="H427">
        <v>-6.1673992188651194</v>
      </c>
      <c r="I427" s="1">
        <v>13.1</v>
      </c>
      <c r="J427">
        <f t="shared" si="19"/>
        <v>-0.47079383350115417</v>
      </c>
      <c r="K427">
        <f t="shared" si="20"/>
        <v>0.47079383350115417</v>
      </c>
    </row>
    <row r="428" spans="1:11" x14ac:dyDescent="0.25">
      <c r="A428">
        <v>397</v>
      </c>
      <c r="B428">
        <v>17.541291993785698</v>
      </c>
      <c r="C428">
        <v>-5.0412919937856984</v>
      </c>
      <c r="D428">
        <f t="shared" si="18"/>
        <v>25.414624966607782</v>
      </c>
      <c r="H428">
        <v>-5.0412919937856984</v>
      </c>
      <c r="I428" s="1">
        <v>12.5</v>
      </c>
      <c r="J428">
        <f t="shared" si="19"/>
        <v>-0.4033033595028559</v>
      </c>
      <c r="K428">
        <f t="shared" si="20"/>
        <v>0.4033033595028559</v>
      </c>
    </row>
    <row r="429" spans="1:11" x14ac:dyDescent="0.25">
      <c r="A429">
        <v>398</v>
      </c>
      <c r="B429">
        <v>14.589407198831495</v>
      </c>
      <c r="C429">
        <v>-6.0894071988314948</v>
      </c>
      <c r="D429">
        <f t="shared" si="18"/>
        <v>37.080880033180833</v>
      </c>
      <c r="H429">
        <v>-6.0894071988314948</v>
      </c>
      <c r="I429" s="1">
        <v>8.5</v>
      </c>
      <c r="J429">
        <f t="shared" si="19"/>
        <v>-0.71640084692135231</v>
      </c>
      <c r="K429">
        <f t="shared" si="20"/>
        <v>0.71640084692135231</v>
      </c>
    </row>
    <row r="430" spans="1:11" x14ac:dyDescent="0.25">
      <c r="A430">
        <v>399</v>
      </c>
      <c r="B430">
        <v>6.9556982420142965</v>
      </c>
      <c r="C430">
        <v>-1.9556982420142965</v>
      </c>
      <c r="D430">
        <f t="shared" si="18"/>
        <v>3.82475561381781</v>
      </c>
      <c r="H430">
        <v>-1.9556982420142965</v>
      </c>
      <c r="I430" s="1">
        <v>5</v>
      </c>
      <c r="J430">
        <f t="shared" si="19"/>
        <v>-0.39113964840285931</v>
      </c>
      <c r="K430">
        <f t="shared" si="20"/>
        <v>0.39113964840285931</v>
      </c>
    </row>
    <row r="431" spans="1:11" x14ac:dyDescent="0.25">
      <c r="A431">
        <v>400</v>
      </c>
      <c r="B431">
        <v>8.2458029900354717</v>
      </c>
      <c r="C431">
        <v>-1.9458029900354719</v>
      </c>
      <c r="D431">
        <f t="shared" si="18"/>
        <v>3.7861492760309825</v>
      </c>
      <c r="H431">
        <v>-1.9458029900354719</v>
      </c>
      <c r="I431" s="1">
        <v>6.3</v>
      </c>
      <c r="J431">
        <f t="shared" si="19"/>
        <v>-0.30885761746594792</v>
      </c>
      <c r="K431">
        <f t="shared" si="20"/>
        <v>0.30885761746594792</v>
      </c>
    </row>
    <row r="432" spans="1:11" x14ac:dyDescent="0.25">
      <c r="A432">
        <v>401</v>
      </c>
      <c r="B432">
        <v>11.470407123540799</v>
      </c>
      <c r="C432">
        <v>-5.8704071235407991</v>
      </c>
      <c r="D432">
        <f t="shared" si="18"/>
        <v>34.46167979611856</v>
      </c>
      <c r="H432">
        <v>-5.8704071235407991</v>
      </c>
      <c r="I432" s="1">
        <v>5.6</v>
      </c>
      <c r="J432">
        <f t="shared" si="19"/>
        <v>-1.0482869863465714</v>
      </c>
      <c r="K432">
        <f t="shared" si="20"/>
        <v>1.0482869863465714</v>
      </c>
    </row>
    <row r="433" spans="1:11" x14ac:dyDescent="0.25">
      <c r="A433">
        <v>402</v>
      </c>
      <c r="B433">
        <v>16.842351442103329</v>
      </c>
      <c r="C433">
        <v>-9.6423514421033296</v>
      </c>
      <c r="D433">
        <f t="shared" si="18"/>
        <v>92.974941333032163</v>
      </c>
      <c r="H433">
        <v>-9.6423514421033296</v>
      </c>
      <c r="I433" s="1">
        <v>7.2</v>
      </c>
      <c r="J433">
        <f t="shared" si="19"/>
        <v>-1.3392154780699068</v>
      </c>
      <c r="K433">
        <f t="shared" si="20"/>
        <v>1.3392154780699068</v>
      </c>
    </row>
    <row r="434" spans="1:11" x14ac:dyDescent="0.25">
      <c r="A434">
        <v>403</v>
      </c>
      <c r="B434">
        <v>17.100056641427855</v>
      </c>
      <c r="C434">
        <v>-5.0000566414278556</v>
      </c>
      <c r="D434">
        <f t="shared" si="18"/>
        <v>25.000566417486805</v>
      </c>
      <c r="H434">
        <v>-5.0000566414278556</v>
      </c>
      <c r="I434" s="1">
        <v>12.1</v>
      </c>
      <c r="J434">
        <f t="shared" si="19"/>
        <v>-0.41322782160560789</v>
      </c>
      <c r="K434">
        <f t="shared" si="20"/>
        <v>0.41322782160560789</v>
      </c>
    </row>
    <row r="435" spans="1:11" x14ac:dyDescent="0.25">
      <c r="A435">
        <v>404</v>
      </c>
      <c r="B435">
        <v>12.942733060178055</v>
      </c>
      <c r="C435">
        <v>-4.6427330601780543</v>
      </c>
      <c r="D435">
        <f t="shared" si="18"/>
        <v>21.554970268070281</v>
      </c>
      <c r="H435">
        <v>-4.6427330601780543</v>
      </c>
      <c r="I435" s="1">
        <v>8.3000000000000007</v>
      </c>
      <c r="J435">
        <f t="shared" si="19"/>
        <v>-0.55936542893711494</v>
      </c>
      <c r="K435">
        <f t="shared" si="20"/>
        <v>0.55936542893711494</v>
      </c>
    </row>
    <row r="436" spans="1:11" x14ac:dyDescent="0.25">
      <c r="A436">
        <v>405</v>
      </c>
      <c r="B436">
        <v>8.7391956938985551</v>
      </c>
      <c r="C436">
        <v>-0.23919569389855511</v>
      </c>
      <c r="D436">
        <f t="shared" si="18"/>
        <v>5.7214579979611276E-2</v>
      </c>
      <c r="H436">
        <v>-0.23919569389855511</v>
      </c>
      <c r="I436" s="1">
        <v>8.5</v>
      </c>
      <c r="J436">
        <f t="shared" si="19"/>
        <v>-2.8140669870418248E-2</v>
      </c>
      <c r="K436">
        <f t="shared" si="20"/>
        <v>2.8140669870418248E-2</v>
      </c>
    </row>
    <row r="437" spans="1:11" x14ac:dyDescent="0.25">
      <c r="A437">
        <v>406</v>
      </c>
      <c r="B437">
        <v>12.509818238893221</v>
      </c>
      <c r="C437">
        <v>-7.5098182388932209</v>
      </c>
      <c r="D437">
        <f t="shared" si="18"/>
        <v>56.397369981213281</v>
      </c>
      <c r="H437">
        <v>-7.5098182388932209</v>
      </c>
      <c r="I437" s="1">
        <v>5</v>
      </c>
      <c r="J437">
        <f t="shared" si="19"/>
        <v>-1.5019636477786442</v>
      </c>
      <c r="K437">
        <f t="shared" si="20"/>
        <v>1.5019636477786442</v>
      </c>
    </row>
    <row r="438" spans="1:11" x14ac:dyDescent="0.25">
      <c r="A438">
        <v>407</v>
      </c>
      <c r="B438">
        <v>6.2673833283458755</v>
      </c>
      <c r="C438">
        <v>5.6326166716541248</v>
      </c>
      <c r="D438">
        <f t="shared" si="18"/>
        <v>31.726370569795993</v>
      </c>
      <c r="H438">
        <v>5.6326166716541248</v>
      </c>
      <c r="I438" s="1">
        <v>11.9</v>
      </c>
      <c r="J438">
        <f t="shared" si="19"/>
        <v>0.47332913207177518</v>
      </c>
      <c r="K438">
        <f t="shared" si="20"/>
        <v>0.47332913207177518</v>
      </c>
    </row>
    <row r="439" spans="1:11" x14ac:dyDescent="0.25">
      <c r="A439">
        <v>408</v>
      </c>
      <c r="B439">
        <v>19.115658249817336</v>
      </c>
      <c r="C439">
        <v>8.7843417501826622</v>
      </c>
      <c r="D439">
        <f t="shared" si="18"/>
        <v>77.164659984002199</v>
      </c>
      <c r="H439">
        <v>8.7843417501826622</v>
      </c>
      <c r="I439" s="1">
        <v>27.9</v>
      </c>
      <c r="J439">
        <f t="shared" si="19"/>
        <v>0.31485095878790903</v>
      </c>
      <c r="K439">
        <f t="shared" si="20"/>
        <v>0.31485095878790903</v>
      </c>
    </row>
    <row r="440" spans="1:11" x14ac:dyDescent="0.25">
      <c r="A440">
        <v>409</v>
      </c>
      <c r="B440">
        <v>11.084908813957325</v>
      </c>
      <c r="C440">
        <v>6.1150911860426742</v>
      </c>
      <c r="D440">
        <f t="shared" si="18"/>
        <v>37.3943402136168</v>
      </c>
      <c r="H440">
        <v>6.1150911860426742</v>
      </c>
      <c r="I440" s="1">
        <v>17.2</v>
      </c>
      <c r="J440">
        <f t="shared" si="19"/>
        <v>0.35552855732806249</v>
      </c>
      <c r="K440">
        <f t="shared" si="20"/>
        <v>0.35552855732806249</v>
      </c>
    </row>
    <row r="441" spans="1:11" x14ac:dyDescent="0.25">
      <c r="A441">
        <v>410</v>
      </c>
      <c r="B441">
        <v>20.255180842401487</v>
      </c>
      <c r="C441">
        <v>7.2448191575985135</v>
      </c>
      <c r="D441">
        <f t="shared" si="18"/>
        <v>52.487404626306436</v>
      </c>
      <c r="H441">
        <v>7.2448191575985135</v>
      </c>
      <c r="I441" s="1">
        <v>27.5</v>
      </c>
      <c r="J441">
        <f t="shared" si="19"/>
        <v>0.26344796936721865</v>
      </c>
      <c r="K441">
        <f t="shared" si="20"/>
        <v>0.26344796936721865</v>
      </c>
    </row>
    <row r="442" spans="1:11" x14ac:dyDescent="0.25">
      <c r="A442">
        <v>411</v>
      </c>
      <c r="B442">
        <v>21.589682589486063</v>
      </c>
      <c r="C442">
        <v>-6.5896825894860633</v>
      </c>
      <c r="D442">
        <f t="shared" si="18"/>
        <v>43.423916630175746</v>
      </c>
      <c r="H442">
        <v>-6.5896825894860633</v>
      </c>
      <c r="I442" s="1">
        <v>15</v>
      </c>
      <c r="J442">
        <f t="shared" si="19"/>
        <v>-0.43931217263240424</v>
      </c>
      <c r="K442">
        <f t="shared" si="20"/>
        <v>0.43931217263240424</v>
      </c>
    </row>
    <row r="443" spans="1:11" x14ac:dyDescent="0.25">
      <c r="A443">
        <v>412</v>
      </c>
      <c r="B443">
        <v>18.579285029248972</v>
      </c>
      <c r="C443">
        <v>-1.3792850292489724</v>
      </c>
      <c r="D443">
        <f t="shared" si="18"/>
        <v>1.9024271919103388</v>
      </c>
      <c r="H443">
        <v>-1.3792850292489724</v>
      </c>
      <c r="I443" s="1">
        <v>17.2</v>
      </c>
      <c r="J443">
        <f t="shared" si="19"/>
        <v>-8.0190990072614682E-2</v>
      </c>
      <c r="K443">
        <f t="shared" si="20"/>
        <v>8.0190990072614682E-2</v>
      </c>
    </row>
    <row r="444" spans="1:11" x14ac:dyDescent="0.25">
      <c r="A444">
        <v>413</v>
      </c>
      <c r="B444">
        <v>2.2508639525004561</v>
      </c>
      <c r="C444">
        <v>15.649136047499542</v>
      </c>
      <c r="D444">
        <f t="shared" si="18"/>
        <v>244.89545903314959</v>
      </c>
      <c r="H444">
        <v>15.649136047499542</v>
      </c>
      <c r="I444" s="1">
        <v>17.899999999999999</v>
      </c>
      <c r="J444">
        <f t="shared" si="19"/>
        <v>0.87425341047483485</v>
      </c>
      <c r="K444">
        <f t="shared" si="20"/>
        <v>0.87425341047483485</v>
      </c>
    </row>
    <row r="445" spans="1:11" x14ac:dyDescent="0.25">
      <c r="A445">
        <v>414</v>
      </c>
      <c r="B445">
        <v>13.07271223422406</v>
      </c>
      <c r="C445">
        <v>3.2272877657759409</v>
      </c>
      <c r="D445">
        <f t="shared" si="18"/>
        <v>10.415386323127064</v>
      </c>
      <c r="H445">
        <v>3.2272877657759409</v>
      </c>
      <c r="I445" s="1">
        <v>16.3</v>
      </c>
      <c r="J445">
        <f t="shared" si="19"/>
        <v>0.19799311446478163</v>
      </c>
      <c r="K445">
        <f t="shared" si="20"/>
        <v>0.19799311446478163</v>
      </c>
    </row>
    <row r="446" spans="1:11" x14ac:dyDescent="0.25">
      <c r="A446">
        <v>415</v>
      </c>
      <c r="B446">
        <v>-0.76445757797709035</v>
      </c>
      <c r="C446">
        <v>7.7644575779770904</v>
      </c>
      <c r="D446">
        <f t="shared" si="18"/>
        <v>60.286801480205867</v>
      </c>
      <c r="H446">
        <v>7.7644575779770904</v>
      </c>
      <c r="I446" s="1">
        <v>7</v>
      </c>
      <c r="J446">
        <f t="shared" si="19"/>
        <v>1.1092082254252986</v>
      </c>
      <c r="K446">
        <f t="shared" si="20"/>
        <v>1.1092082254252986</v>
      </c>
    </row>
    <row r="447" spans="1:11" x14ac:dyDescent="0.25">
      <c r="A447">
        <v>416</v>
      </c>
      <c r="B447">
        <v>12.078546456352083</v>
      </c>
      <c r="C447">
        <v>-4.8785464563520824</v>
      </c>
      <c r="D447">
        <f t="shared" si="18"/>
        <v>23.800215526785461</v>
      </c>
      <c r="H447">
        <v>-4.8785464563520824</v>
      </c>
      <c r="I447" s="1">
        <v>7.2</v>
      </c>
      <c r="J447">
        <f t="shared" si="19"/>
        <v>-0.67757589671556695</v>
      </c>
      <c r="K447">
        <f t="shared" si="20"/>
        <v>0.67757589671556695</v>
      </c>
    </row>
    <row r="448" spans="1:11" x14ac:dyDescent="0.25">
      <c r="A448">
        <v>417</v>
      </c>
      <c r="B448">
        <v>15.184027277605598</v>
      </c>
      <c r="C448">
        <v>-7.6840272776055976</v>
      </c>
      <c r="D448">
        <f t="shared" si="18"/>
        <v>59.044275202986888</v>
      </c>
      <c r="H448">
        <v>-7.6840272776055976</v>
      </c>
      <c r="I448" s="1">
        <v>7.5</v>
      </c>
      <c r="J448">
        <f t="shared" si="19"/>
        <v>-1.024536970347413</v>
      </c>
      <c r="K448">
        <f t="shared" si="20"/>
        <v>1.024536970347413</v>
      </c>
    </row>
    <row r="449" spans="1:11" x14ac:dyDescent="0.25">
      <c r="A449">
        <v>418</v>
      </c>
      <c r="B449">
        <v>8.5162093336195852</v>
      </c>
      <c r="C449">
        <v>1.8837906663804151</v>
      </c>
      <c r="D449">
        <f t="shared" si="18"/>
        <v>3.5486672747419687</v>
      </c>
      <c r="H449">
        <v>1.8837906663804151</v>
      </c>
      <c r="I449" s="1">
        <v>10.4</v>
      </c>
      <c r="J449">
        <f t="shared" si="19"/>
        <v>0.18113371792119376</v>
      </c>
      <c r="K449">
        <f t="shared" si="20"/>
        <v>0.18113371792119376</v>
      </c>
    </row>
    <row r="450" spans="1:11" x14ac:dyDescent="0.25">
      <c r="A450">
        <v>419</v>
      </c>
      <c r="B450">
        <v>15.212190510427128</v>
      </c>
      <c r="C450">
        <v>-6.4121905104271271</v>
      </c>
      <c r="D450">
        <f t="shared" si="18"/>
        <v>41.116187142011704</v>
      </c>
      <c r="H450">
        <v>-6.4121905104271271</v>
      </c>
      <c r="I450" s="1">
        <v>8.8000000000000007</v>
      </c>
      <c r="J450">
        <f t="shared" si="19"/>
        <v>-0.72865801254853713</v>
      </c>
      <c r="K450">
        <f t="shared" si="20"/>
        <v>0.72865801254853713</v>
      </c>
    </row>
    <row r="451" spans="1:11" x14ac:dyDescent="0.25">
      <c r="A451">
        <v>420</v>
      </c>
      <c r="B451">
        <v>16.331427351786864</v>
      </c>
      <c r="C451">
        <v>-7.9314273517868639</v>
      </c>
      <c r="D451">
        <f t="shared" si="18"/>
        <v>62.907539836672782</v>
      </c>
      <c r="H451">
        <v>-7.9314273517868639</v>
      </c>
      <c r="I451" s="1">
        <v>8.4</v>
      </c>
      <c r="J451">
        <f t="shared" si="19"/>
        <v>-0.94421754187938856</v>
      </c>
      <c r="K451">
        <f t="shared" si="20"/>
        <v>0.94421754187938856</v>
      </c>
    </row>
    <row r="452" spans="1:11" x14ac:dyDescent="0.25">
      <c r="A452">
        <v>421</v>
      </c>
      <c r="B452">
        <v>20.073409899071009</v>
      </c>
      <c r="C452">
        <v>-3.3734098990710102</v>
      </c>
      <c r="D452">
        <f t="shared" si="18"/>
        <v>11.379894347150284</v>
      </c>
      <c r="H452">
        <v>-3.3734098990710102</v>
      </c>
      <c r="I452" s="1">
        <v>16.7</v>
      </c>
      <c r="J452">
        <f t="shared" si="19"/>
        <v>-0.20200059275874313</v>
      </c>
      <c r="K452">
        <f t="shared" si="20"/>
        <v>0.20200059275874313</v>
      </c>
    </row>
    <row r="453" spans="1:11" x14ac:dyDescent="0.25">
      <c r="A453">
        <v>422</v>
      </c>
      <c r="B453">
        <v>17.836292344843052</v>
      </c>
      <c r="C453">
        <v>-3.6362923448430529</v>
      </c>
      <c r="D453">
        <f t="shared" si="18"/>
        <v>13.222622017164188</v>
      </c>
      <c r="H453">
        <v>-3.6362923448430529</v>
      </c>
      <c r="I453" s="1">
        <v>14.2</v>
      </c>
      <c r="J453">
        <f t="shared" si="19"/>
        <v>-0.25607692569317275</v>
      </c>
      <c r="K453">
        <f t="shared" si="20"/>
        <v>0.25607692569317275</v>
      </c>
    </row>
    <row r="454" spans="1:11" x14ac:dyDescent="0.25">
      <c r="A454">
        <v>423</v>
      </c>
      <c r="B454">
        <v>18.142391441923884</v>
      </c>
      <c r="C454">
        <v>2.6576085580761166</v>
      </c>
      <c r="D454">
        <f t="shared" si="18"/>
        <v>7.0628832479594159</v>
      </c>
      <c r="H454">
        <v>2.6576085580761166</v>
      </c>
      <c r="I454" s="1">
        <v>20.8</v>
      </c>
      <c r="J454">
        <f t="shared" si="19"/>
        <v>0.1277696422151979</v>
      </c>
      <c r="K454">
        <f t="shared" si="20"/>
        <v>0.1277696422151979</v>
      </c>
    </row>
    <row r="455" spans="1:11" x14ac:dyDescent="0.25">
      <c r="A455">
        <v>424</v>
      </c>
      <c r="B455">
        <v>14.375728615330489</v>
      </c>
      <c r="C455">
        <v>-0.97572861533048894</v>
      </c>
      <c r="D455">
        <f t="shared" si="18"/>
        <v>0.9520463307747532</v>
      </c>
      <c r="H455">
        <v>-0.97572861533048894</v>
      </c>
      <c r="I455" s="1">
        <v>13.4</v>
      </c>
      <c r="J455">
        <f t="shared" si="19"/>
        <v>-7.281556830824544E-2</v>
      </c>
      <c r="K455">
        <f t="shared" si="20"/>
        <v>7.281556830824544E-2</v>
      </c>
    </row>
    <row r="456" spans="1:11" x14ac:dyDescent="0.25">
      <c r="A456">
        <v>425</v>
      </c>
      <c r="B456">
        <v>15.69647694045009</v>
      </c>
      <c r="C456">
        <v>-3.9964769404500906</v>
      </c>
      <c r="D456">
        <f t="shared" si="18"/>
        <v>15.971827935549317</v>
      </c>
      <c r="H456">
        <v>-3.9964769404500906</v>
      </c>
      <c r="I456" s="1">
        <v>11.7</v>
      </c>
      <c r="J456">
        <f t="shared" si="19"/>
        <v>-0.34157922567949495</v>
      </c>
      <c r="K456">
        <f t="shared" si="20"/>
        <v>0.34157922567949495</v>
      </c>
    </row>
    <row r="457" spans="1:11" x14ac:dyDescent="0.25">
      <c r="A457">
        <v>426</v>
      </c>
      <c r="B457">
        <v>12.527585592677788</v>
      </c>
      <c r="C457">
        <v>-4.2275855926777872</v>
      </c>
      <c r="D457">
        <f t="shared" si="18"/>
        <v>17.872479943416799</v>
      </c>
      <c r="H457">
        <v>-4.2275855926777872</v>
      </c>
      <c r="I457" s="1">
        <v>8.3000000000000007</v>
      </c>
      <c r="J457">
        <f t="shared" si="19"/>
        <v>-0.50934766176840807</v>
      </c>
      <c r="K457">
        <f t="shared" si="20"/>
        <v>0.50934766176840807</v>
      </c>
    </row>
    <row r="458" spans="1:11" x14ac:dyDescent="0.25">
      <c r="A458">
        <v>427</v>
      </c>
      <c r="B458">
        <v>17.349197573241113</v>
      </c>
      <c r="C458">
        <v>-7.1491975732411142</v>
      </c>
      <c r="D458">
        <f t="shared" si="18"/>
        <v>51.111025941236633</v>
      </c>
      <c r="H458">
        <v>-7.1491975732411142</v>
      </c>
      <c r="I458" s="1">
        <v>10.199999999999999</v>
      </c>
      <c r="J458">
        <f t="shared" si="19"/>
        <v>-0.70090172286677599</v>
      </c>
      <c r="K458">
        <f t="shared" si="20"/>
        <v>0.70090172286677599</v>
      </c>
    </row>
    <row r="459" spans="1:11" x14ac:dyDescent="0.25">
      <c r="A459">
        <v>428</v>
      </c>
      <c r="B459">
        <v>19.212887368689046</v>
      </c>
      <c r="C459">
        <v>-8.3128873686890454</v>
      </c>
      <c r="D459">
        <f t="shared" si="18"/>
        <v>69.104096404509875</v>
      </c>
      <c r="H459">
        <v>-8.3128873686890454</v>
      </c>
      <c r="I459" s="1">
        <v>10.9</v>
      </c>
      <c r="J459">
        <f t="shared" si="19"/>
        <v>-0.76265021731092153</v>
      </c>
      <c r="K459">
        <f t="shared" si="20"/>
        <v>0.76265021731092153</v>
      </c>
    </row>
    <row r="460" spans="1:11" x14ac:dyDescent="0.25">
      <c r="A460">
        <v>429</v>
      </c>
      <c r="B460">
        <v>14.91988219755226</v>
      </c>
      <c r="C460">
        <v>-3.9198821975522602</v>
      </c>
      <c r="D460">
        <f t="shared" si="18"/>
        <v>15.365476442687136</v>
      </c>
      <c r="H460">
        <v>-3.9198821975522602</v>
      </c>
      <c r="I460" s="1">
        <v>11</v>
      </c>
      <c r="J460">
        <f t="shared" si="19"/>
        <v>-0.35635292705020549</v>
      </c>
      <c r="K460">
        <f t="shared" si="20"/>
        <v>0.35635292705020549</v>
      </c>
    </row>
    <row r="461" spans="1:11" x14ac:dyDescent="0.25">
      <c r="A461">
        <v>430</v>
      </c>
      <c r="B461">
        <v>14.718498938391502</v>
      </c>
      <c r="C461">
        <v>-5.2184989383915017</v>
      </c>
      <c r="D461">
        <f t="shared" si="18"/>
        <v>27.23273116999323</v>
      </c>
      <c r="H461">
        <v>-5.2184989383915017</v>
      </c>
      <c r="I461" s="1">
        <v>9.5</v>
      </c>
      <c r="J461">
        <f t="shared" si="19"/>
        <v>-0.54931567772542123</v>
      </c>
      <c r="K461">
        <f t="shared" si="20"/>
        <v>0.54931567772542123</v>
      </c>
    </row>
    <row r="462" spans="1:11" x14ac:dyDescent="0.25">
      <c r="A462">
        <v>431</v>
      </c>
      <c r="B462">
        <v>19.146734566680209</v>
      </c>
      <c r="C462">
        <v>-4.6467345666802089</v>
      </c>
      <c r="D462">
        <f t="shared" si="18"/>
        <v>21.592142133180708</v>
      </c>
      <c r="H462">
        <v>-4.6467345666802089</v>
      </c>
      <c r="I462" s="1">
        <v>14.5</v>
      </c>
      <c r="J462">
        <f t="shared" si="19"/>
        <v>-0.32046445287449715</v>
      </c>
      <c r="K462">
        <f t="shared" si="20"/>
        <v>0.32046445287449715</v>
      </c>
    </row>
    <row r="463" spans="1:11" x14ac:dyDescent="0.25">
      <c r="A463">
        <v>432</v>
      </c>
      <c r="B463">
        <v>20.177077159178502</v>
      </c>
      <c r="C463">
        <v>-6.0770771591785024</v>
      </c>
      <c r="D463">
        <f t="shared" si="18"/>
        <v>36.93086679860906</v>
      </c>
      <c r="H463">
        <v>-6.0770771591785024</v>
      </c>
      <c r="I463" s="1">
        <v>14.1</v>
      </c>
      <c r="J463">
        <f t="shared" si="19"/>
        <v>-0.43099838008358177</v>
      </c>
      <c r="K463">
        <f t="shared" si="20"/>
        <v>0.43099838008358177</v>
      </c>
    </row>
    <row r="464" spans="1:11" x14ac:dyDescent="0.25">
      <c r="A464">
        <v>433</v>
      </c>
      <c r="B464">
        <v>22.487174195904842</v>
      </c>
      <c r="C464">
        <v>-6.3871741959048407</v>
      </c>
      <c r="D464">
        <f t="shared" si="18"/>
        <v>40.795994208832646</v>
      </c>
      <c r="H464">
        <v>-6.3871741959048407</v>
      </c>
      <c r="I464" s="1">
        <v>16.100000000000001</v>
      </c>
      <c r="J464">
        <f t="shared" si="19"/>
        <v>-0.39671889415558015</v>
      </c>
      <c r="K464">
        <f t="shared" si="20"/>
        <v>0.39671889415558015</v>
      </c>
    </row>
    <row r="465" spans="1:11" x14ac:dyDescent="0.25">
      <c r="A465">
        <v>434</v>
      </c>
      <c r="B465">
        <v>19.103205988826762</v>
      </c>
      <c r="C465">
        <v>-4.8032059888267611</v>
      </c>
      <c r="D465">
        <f t="shared" si="18"/>
        <v>23.070787771101262</v>
      </c>
      <c r="H465">
        <v>-4.8032059888267611</v>
      </c>
      <c r="I465" s="1">
        <v>14.3</v>
      </c>
      <c r="J465">
        <f t="shared" si="19"/>
        <v>-0.33588853068718605</v>
      </c>
      <c r="K465">
        <f t="shared" si="20"/>
        <v>0.33588853068718605</v>
      </c>
    </row>
    <row r="466" spans="1:11" x14ac:dyDescent="0.25">
      <c r="A466">
        <v>435</v>
      </c>
      <c r="B466">
        <v>19.031854531335895</v>
      </c>
      <c r="C466">
        <v>-7.331854531335896</v>
      </c>
      <c r="D466">
        <f t="shared" si="18"/>
        <v>53.756090868670711</v>
      </c>
      <c r="H466">
        <v>-7.331854531335896</v>
      </c>
      <c r="I466" s="1">
        <v>11.7</v>
      </c>
      <c r="J466">
        <f t="shared" si="19"/>
        <v>-0.62665423344751248</v>
      </c>
      <c r="K466">
        <f t="shared" si="20"/>
        <v>0.62665423344751248</v>
      </c>
    </row>
    <row r="467" spans="1:11" x14ac:dyDescent="0.25">
      <c r="A467">
        <v>436</v>
      </c>
      <c r="B467">
        <v>15.576349757251579</v>
      </c>
      <c r="C467">
        <v>-2.1763497572515789</v>
      </c>
      <c r="D467">
        <f t="shared" si="18"/>
        <v>4.736498265889006</v>
      </c>
      <c r="H467">
        <v>-2.1763497572515789</v>
      </c>
      <c r="I467" s="1">
        <v>13.4</v>
      </c>
      <c r="J467">
        <f t="shared" si="19"/>
        <v>-0.16241416098892378</v>
      </c>
      <c r="K467">
        <f t="shared" si="20"/>
        <v>0.16241416098892378</v>
      </c>
    </row>
    <row r="468" spans="1:11" x14ac:dyDescent="0.25">
      <c r="A468">
        <v>437</v>
      </c>
      <c r="B468">
        <v>17.999386975792945</v>
      </c>
      <c r="C468">
        <v>-8.3993869757929449</v>
      </c>
      <c r="D468">
        <f t="shared" si="18"/>
        <v>70.54970156912016</v>
      </c>
      <c r="H468">
        <v>-8.3993869757929449</v>
      </c>
      <c r="I468" s="1">
        <v>9.6</v>
      </c>
      <c r="J468">
        <f t="shared" si="19"/>
        <v>-0.87493614331176517</v>
      </c>
      <c r="K468">
        <f t="shared" si="20"/>
        <v>0.87493614331176517</v>
      </c>
    </row>
    <row r="469" spans="1:11" x14ac:dyDescent="0.25">
      <c r="A469">
        <v>438</v>
      </c>
      <c r="B469">
        <v>11.861943333210171</v>
      </c>
      <c r="C469">
        <v>-3.1619433332101714</v>
      </c>
      <c r="D469">
        <f t="shared" si="18"/>
        <v>9.9978856424322498</v>
      </c>
      <c r="H469">
        <v>-3.1619433332101714</v>
      </c>
      <c r="I469" s="1">
        <v>8.6999999999999993</v>
      </c>
      <c r="J469">
        <f t="shared" si="19"/>
        <v>-0.36344176243795079</v>
      </c>
      <c r="K469">
        <f t="shared" si="20"/>
        <v>0.36344176243795079</v>
      </c>
    </row>
    <row r="470" spans="1:11" x14ac:dyDescent="0.25">
      <c r="A470">
        <v>439</v>
      </c>
      <c r="B470">
        <v>5.9871477828943327</v>
      </c>
      <c r="C470">
        <v>2.4128522171056677</v>
      </c>
      <c r="D470">
        <f t="shared" si="18"/>
        <v>5.8218558215917362</v>
      </c>
      <c r="H470">
        <v>2.4128522171056677</v>
      </c>
      <c r="I470" s="1">
        <v>8.4</v>
      </c>
      <c r="J470">
        <f t="shared" si="19"/>
        <v>0.28724431156019853</v>
      </c>
      <c r="K470">
        <f t="shared" si="20"/>
        <v>0.28724431156019853</v>
      </c>
    </row>
    <row r="471" spans="1:11" x14ac:dyDescent="0.25">
      <c r="A471">
        <v>440</v>
      </c>
      <c r="B471">
        <v>11.655587507942434</v>
      </c>
      <c r="C471">
        <v>1.1444124920575671</v>
      </c>
      <c r="D471">
        <f t="shared" si="18"/>
        <v>1.3096799519774112</v>
      </c>
      <c r="H471">
        <v>1.1444124920575671</v>
      </c>
      <c r="I471" s="1">
        <v>12.8</v>
      </c>
      <c r="J471">
        <f t="shared" si="19"/>
        <v>8.9407225941997431E-2</v>
      </c>
      <c r="K471">
        <f t="shared" si="20"/>
        <v>8.9407225941997431E-2</v>
      </c>
    </row>
    <row r="472" spans="1:11" x14ac:dyDescent="0.25">
      <c r="A472">
        <v>441</v>
      </c>
      <c r="B472">
        <v>12.860122285651936</v>
      </c>
      <c r="C472">
        <v>-2.3601222856519364</v>
      </c>
      <c r="D472">
        <f t="shared" si="18"/>
        <v>5.5701772032309202</v>
      </c>
      <c r="H472">
        <v>-2.3601222856519364</v>
      </c>
      <c r="I472" s="1">
        <v>10.5</v>
      </c>
      <c r="J472">
        <f t="shared" si="19"/>
        <v>-0.22477355101447014</v>
      </c>
      <c r="K472">
        <f t="shared" si="20"/>
        <v>0.22477355101447014</v>
      </c>
    </row>
    <row r="473" spans="1:11" x14ac:dyDescent="0.25">
      <c r="A473">
        <v>442</v>
      </c>
      <c r="B473">
        <v>17.01134838412289</v>
      </c>
      <c r="C473">
        <v>8.8651615877111567E-2</v>
      </c>
      <c r="D473">
        <f t="shared" si="18"/>
        <v>7.8591089976229392E-3</v>
      </c>
      <c r="H473">
        <v>8.8651615877111567E-2</v>
      </c>
      <c r="I473" s="1">
        <v>17.100000000000001</v>
      </c>
      <c r="J473">
        <f t="shared" si="19"/>
        <v>5.1843050220533073E-3</v>
      </c>
      <c r="K473">
        <f t="shared" si="20"/>
        <v>5.1843050220533073E-3</v>
      </c>
    </row>
    <row r="474" spans="1:11" x14ac:dyDescent="0.25">
      <c r="A474">
        <v>443</v>
      </c>
      <c r="B474">
        <v>18.105220274337945</v>
      </c>
      <c r="C474">
        <v>0.29477972566205324</v>
      </c>
      <c r="D474">
        <f t="shared" si="18"/>
        <v>8.6895086661395365E-2</v>
      </c>
      <c r="H474">
        <v>0.29477972566205324</v>
      </c>
      <c r="I474" s="1">
        <v>18.399999999999999</v>
      </c>
      <c r="J474">
        <f t="shared" si="19"/>
        <v>1.6020637264242025E-2</v>
      </c>
      <c r="K474">
        <f t="shared" si="20"/>
        <v>1.6020637264242025E-2</v>
      </c>
    </row>
    <row r="475" spans="1:11" x14ac:dyDescent="0.25">
      <c r="A475">
        <v>444</v>
      </c>
      <c r="B475">
        <v>17.834935040054472</v>
      </c>
      <c r="C475">
        <v>-2.4349350400544711</v>
      </c>
      <c r="D475">
        <f t="shared" si="18"/>
        <v>5.9289086492850691</v>
      </c>
      <c r="H475">
        <v>-2.4349350400544711</v>
      </c>
      <c r="I475" s="1">
        <v>15.4</v>
      </c>
      <c r="J475">
        <f t="shared" si="19"/>
        <v>-0.15811266493860202</v>
      </c>
      <c r="K475">
        <f t="shared" si="20"/>
        <v>0.15811266493860202</v>
      </c>
    </row>
    <row r="476" spans="1:11" x14ac:dyDescent="0.25">
      <c r="A476">
        <v>445</v>
      </c>
      <c r="B476">
        <v>12.13029840815976</v>
      </c>
      <c r="C476">
        <v>-1.3302984081597593</v>
      </c>
      <c r="D476">
        <f t="shared" si="18"/>
        <v>1.7696938547523895</v>
      </c>
      <c r="H476">
        <v>-1.3302984081597593</v>
      </c>
      <c r="I476" s="1">
        <v>10.8</v>
      </c>
      <c r="J476">
        <f t="shared" si="19"/>
        <v>-0.12317577853331103</v>
      </c>
      <c r="K476">
        <f t="shared" si="20"/>
        <v>0.12317577853331103</v>
      </c>
    </row>
    <row r="477" spans="1:11" x14ac:dyDescent="0.25">
      <c r="A477">
        <v>446</v>
      </c>
      <c r="B477">
        <v>14.451943936047757</v>
      </c>
      <c r="C477">
        <v>-2.6519439360477559</v>
      </c>
      <c r="D477">
        <f t="shared" si="18"/>
        <v>7.0328066399404641</v>
      </c>
      <c r="H477">
        <v>-2.6519439360477559</v>
      </c>
      <c r="I477" s="1">
        <v>11.8</v>
      </c>
      <c r="J477">
        <f t="shared" si="19"/>
        <v>-0.22474101152947082</v>
      </c>
      <c r="K477">
        <f t="shared" si="20"/>
        <v>0.22474101152947082</v>
      </c>
    </row>
    <row r="478" spans="1:11" x14ac:dyDescent="0.25">
      <c r="A478">
        <v>447</v>
      </c>
      <c r="B478">
        <v>17.763770491360731</v>
      </c>
      <c r="C478">
        <v>-2.8637704913607305</v>
      </c>
      <c r="D478">
        <f t="shared" si="18"/>
        <v>8.2011814271884802</v>
      </c>
      <c r="H478">
        <v>-2.8637704913607305</v>
      </c>
      <c r="I478" s="1">
        <v>14.9</v>
      </c>
      <c r="J478">
        <f t="shared" si="19"/>
        <v>-0.19219936183629063</v>
      </c>
      <c r="K478">
        <f t="shared" si="20"/>
        <v>0.19219936183629063</v>
      </c>
    </row>
    <row r="479" spans="1:11" x14ac:dyDescent="0.25">
      <c r="A479">
        <v>448</v>
      </c>
      <c r="B479">
        <v>18.216030307876633</v>
      </c>
      <c r="C479">
        <v>-5.6160303078766329</v>
      </c>
      <c r="D479">
        <f t="shared" si="18"/>
        <v>31.53979641898891</v>
      </c>
      <c r="H479">
        <v>-5.6160303078766329</v>
      </c>
      <c r="I479" s="1">
        <v>12.6</v>
      </c>
      <c r="J479">
        <f t="shared" si="19"/>
        <v>-0.44571669110132006</v>
      </c>
      <c r="K479">
        <f t="shared" si="20"/>
        <v>0.44571669110132006</v>
      </c>
    </row>
    <row r="480" spans="1:11" x14ac:dyDescent="0.25">
      <c r="A480">
        <v>449</v>
      </c>
      <c r="B480">
        <v>17.267556624038079</v>
      </c>
      <c r="C480">
        <v>-3.1675566240380792</v>
      </c>
      <c r="D480">
        <f t="shared" si="18"/>
        <v>10.033414966487515</v>
      </c>
      <c r="H480">
        <v>-3.1675566240380792</v>
      </c>
      <c r="I480" s="1">
        <v>14.1</v>
      </c>
      <c r="J480">
        <f t="shared" si="19"/>
        <v>-0.22464940596014746</v>
      </c>
      <c r="K480">
        <f t="shared" si="20"/>
        <v>0.22464940596014746</v>
      </c>
    </row>
    <row r="481" spans="1:11" x14ac:dyDescent="0.25">
      <c r="A481">
        <v>450</v>
      </c>
      <c r="B481">
        <v>17.497403485572505</v>
      </c>
      <c r="C481">
        <v>-4.4974034855725051</v>
      </c>
      <c r="D481">
        <f t="shared" ref="D481:D537" si="21">C481^2</f>
        <v>20.226638112039719</v>
      </c>
      <c r="H481">
        <v>-4.4974034855725051</v>
      </c>
      <c r="I481" s="1">
        <v>13</v>
      </c>
      <c r="J481">
        <f t="shared" ref="J481:J537" si="22">C481/I481</f>
        <v>-0.3459541142748081</v>
      </c>
      <c r="K481">
        <f t="shared" ref="K481:K537" si="23">ABS(J481)</f>
        <v>0.3459541142748081</v>
      </c>
    </row>
    <row r="482" spans="1:11" x14ac:dyDescent="0.25">
      <c r="A482">
        <v>451</v>
      </c>
      <c r="B482">
        <v>19.810977762951655</v>
      </c>
      <c r="C482">
        <v>-6.4109777629516547</v>
      </c>
      <c r="D482">
        <f t="shared" si="21"/>
        <v>41.100635877060604</v>
      </c>
      <c r="H482">
        <v>-6.4109777629516547</v>
      </c>
      <c r="I482" s="1">
        <v>13.4</v>
      </c>
      <c r="J482">
        <f t="shared" si="22"/>
        <v>-0.47843117633967569</v>
      </c>
      <c r="K482">
        <f t="shared" si="23"/>
        <v>0.47843117633967569</v>
      </c>
    </row>
    <row r="483" spans="1:11" x14ac:dyDescent="0.25">
      <c r="A483">
        <v>452</v>
      </c>
      <c r="B483">
        <v>19.432123267407754</v>
      </c>
      <c r="C483">
        <v>-4.2321232674077542</v>
      </c>
      <c r="D483">
        <f t="shared" si="21"/>
        <v>17.910867350534087</v>
      </c>
      <c r="H483">
        <v>-4.2321232674077542</v>
      </c>
      <c r="I483" s="1">
        <v>15.2</v>
      </c>
      <c r="J483">
        <f t="shared" si="22"/>
        <v>-0.27842916232945752</v>
      </c>
      <c r="K483">
        <f t="shared" si="23"/>
        <v>0.27842916232945752</v>
      </c>
    </row>
    <row r="484" spans="1:11" x14ac:dyDescent="0.25">
      <c r="A484">
        <v>453</v>
      </c>
      <c r="B484">
        <v>18.022794903048467</v>
      </c>
      <c r="C484">
        <v>-1.9227949030484659</v>
      </c>
      <c r="D484">
        <f t="shared" si="21"/>
        <v>3.6971402391891592</v>
      </c>
      <c r="H484">
        <v>-1.9227949030484659</v>
      </c>
      <c r="I484" s="1">
        <v>16.100000000000001</v>
      </c>
      <c r="J484">
        <f t="shared" si="22"/>
        <v>-0.11942825484773079</v>
      </c>
      <c r="K484">
        <f t="shared" si="23"/>
        <v>0.11942825484773079</v>
      </c>
    </row>
    <row r="485" spans="1:11" x14ac:dyDescent="0.25">
      <c r="A485">
        <v>454</v>
      </c>
      <c r="B485">
        <v>23.112055504898834</v>
      </c>
      <c r="C485">
        <v>-5.3120555048988329</v>
      </c>
      <c r="D485">
        <f t="shared" si="21"/>
        <v>28.217933687125996</v>
      </c>
      <c r="H485">
        <v>-5.3120555048988329</v>
      </c>
      <c r="I485" s="1">
        <v>17.8</v>
      </c>
      <c r="J485">
        <f t="shared" si="22"/>
        <v>-0.29843008454487824</v>
      </c>
      <c r="K485">
        <f t="shared" si="23"/>
        <v>0.29843008454487824</v>
      </c>
    </row>
    <row r="486" spans="1:11" x14ac:dyDescent="0.25">
      <c r="A486">
        <v>455</v>
      </c>
      <c r="B486">
        <v>19.005193067268856</v>
      </c>
      <c r="C486">
        <v>-4.1051930672688552</v>
      </c>
      <c r="D486">
        <f t="shared" si="21"/>
        <v>16.852610119552271</v>
      </c>
      <c r="H486">
        <v>-4.1051930672688552</v>
      </c>
      <c r="I486" s="1">
        <v>14.9</v>
      </c>
      <c r="J486">
        <f t="shared" si="22"/>
        <v>-0.27551631323952047</v>
      </c>
      <c r="K486">
        <f t="shared" si="23"/>
        <v>0.27551631323952047</v>
      </c>
    </row>
    <row r="487" spans="1:11" x14ac:dyDescent="0.25">
      <c r="A487">
        <v>456</v>
      </c>
      <c r="B487">
        <v>18.268409552897602</v>
      </c>
      <c r="C487">
        <v>-4.168409552897602</v>
      </c>
      <c r="D487">
        <f t="shared" si="21"/>
        <v>17.375638200687987</v>
      </c>
      <c r="H487">
        <v>-4.168409552897602</v>
      </c>
      <c r="I487" s="1">
        <v>14.1</v>
      </c>
      <c r="J487">
        <f t="shared" si="22"/>
        <v>-0.29563188318422712</v>
      </c>
      <c r="K487">
        <f t="shared" si="23"/>
        <v>0.29563188318422712</v>
      </c>
    </row>
    <row r="488" spans="1:11" x14ac:dyDescent="0.25">
      <c r="A488">
        <v>457</v>
      </c>
      <c r="B488">
        <v>15.517095870768999</v>
      </c>
      <c r="C488">
        <v>-2.8170958707690001</v>
      </c>
      <c r="D488">
        <f t="shared" si="21"/>
        <v>7.9360291451037508</v>
      </c>
      <c r="H488">
        <v>-2.8170958707690001</v>
      </c>
      <c r="I488" s="1">
        <v>12.7</v>
      </c>
      <c r="J488">
        <f t="shared" si="22"/>
        <v>-0.22181857250149609</v>
      </c>
      <c r="K488">
        <f t="shared" si="23"/>
        <v>0.22181857250149609</v>
      </c>
    </row>
    <row r="489" spans="1:11" x14ac:dyDescent="0.25">
      <c r="A489">
        <v>458</v>
      </c>
      <c r="B489">
        <v>16.354451126961308</v>
      </c>
      <c r="C489">
        <v>-2.8544511269613082</v>
      </c>
      <c r="D489">
        <f t="shared" si="21"/>
        <v>8.1478912362106826</v>
      </c>
      <c r="H489">
        <v>-2.8544511269613082</v>
      </c>
      <c r="I489" s="1">
        <v>13.5</v>
      </c>
      <c r="J489">
        <f t="shared" si="22"/>
        <v>-0.21144082421935617</v>
      </c>
      <c r="K489">
        <f t="shared" si="23"/>
        <v>0.21144082421935617</v>
      </c>
    </row>
    <row r="490" spans="1:11" x14ac:dyDescent="0.25">
      <c r="A490">
        <v>459</v>
      </c>
      <c r="B490">
        <v>18.401889252729724</v>
      </c>
      <c r="C490">
        <v>-3.5018892527297236</v>
      </c>
      <c r="D490">
        <f t="shared" si="21"/>
        <v>12.263228338383943</v>
      </c>
      <c r="H490">
        <v>-3.5018892527297236</v>
      </c>
      <c r="I490" s="1">
        <v>14.9</v>
      </c>
      <c r="J490">
        <f t="shared" si="22"/>
        <v>-0.23502612434427675</v>
      </c>
      <c r="K490">
        <f t="shared" si="23"/>
        <v>0.23502612434427675</v>
      </c>
    </row>
    <row r="491" spans="1:11" x14ac:dyDescent="0.25">
      <c r="A491">
        <v>460</v>
      </c>
      <c r="B491">
        <v>18.443234255545292</v>
      </c>
      <c r="C491">
        <v>1.5567657444547081</v>
      </c>
      <c r="D491">
        <f t="shared" si="21"/>
        <v>2.4235195831076215</v>
      </c>
      <c r="H491">
        <v>1.5567657444547081</v>
      </c>
      <c r="I491" s="1">
        <v>20</v>
      </c>
      <c r="J491">
        <f t="shared" si="22"/>
        <v>7.7838287222735406E-2</v>
      </c>
      <c r="K491">
        <f t="shared" si="23"/>
        <v>7.7838287222735406E-2</v>
      </c>
    </row>
    <row r="492" spans="1:11" x14ac:dyDescent="0.25">
      <c r="A492">
        <v>461</v>
      </c>
      <c r="B492">
        <v>20.144586823477258</v>
      </c>
      <c r="C492">
        <v>-3.7445868234772597</v>
      </c>
      <c r="D492">
        <f t="shared" si="21"/>
        <v>14.021930478559513</v>
      </c>
      <c r="H492">
        <v>-3.7445868234772597</v>
      </c>
      <c r="I492" s="1">
        <v>16.399999999999999</v>
      </c>
      <c r="J492">
        <f t="shared" si="22"/>
        <v>-0.22832846484617439</v>
      </c>
      <c r="K492">
        <f t="shared" si="23"/>
        <v>0.22832846484617439</v>
      </c>
    </row>
    <row r="493" spans="1:11" x14ac:dyDescent="0.25">
      <c r="A493">
        <v>462</v>
      </c>
      <c r="B493">
        <v>19.822245404291582</v>
      </c>
      <c r="C493">
        <v>-2.1222454042915828</v>
      </c>
      <c r="D493">
        <f t="shared" si="21"/>
        <v>4.5039255560367435</v>
      </c>
      <c r="H493">
        <v>-2.1222454042915828</v>
      </c>
      <c r="I493" s="1">
        <v>17.7</v>
      </c>
      <c r="J493">
        <f t="shared" si="22"/>
        <v>-0.11990087029895949</v>
      </c>
      <c r="K493">
        <f t="shared" si="23"/>
        <v>0.11990087029895949</v>
      </c>
    </row>
    <row r="494" spans="1:11" x14ac:dyDescent="0.25">
      <c r="A494">
        <v>463</v>
      </c>
      <c r="B494">
        <v>19.800399075534344</v>
      </c>
      <c r="C494">
        <v>-0.30039907553434375</v>
      </c>
      <c r="D494">
        <f t="shared" si="21"/>
        <v>9.0239604581888358E-2</v>
      </c>
      <c r="H494">
        <v>-0.30039907553434375</v>
      </c>
      <c r="I494" s="1">
        <v>19.5</v>
      </c>
      <c r="J494">
        <f t="shared" si="22"/>
        <v>-1.5405080796633013E-2</v>
      </c>
      <c r="K494">
        <f t="shared" si="23"/>
        <v>1.5405080796633013E-2</v>
      </c>
    </row>
    <row r="495" spans="1:11" x14ac:dyDescent="0.25">
      <c r="A495">
        <v>464</v>
      </c>
      <c r="B495">
        <v>23.075331562003502</v>
      </c>
      <c r="C495">
        <v>-2.8753315620035025</v>
      </c>
      <c r="D495">
        <f t="shared" si="21"/>
        <v>8.2675315914535012</v>
      </c>
      <c r="H495">
        <v>-2.8753315620035025</v>
      </c>
      <c r="I495" s="1">
        <v>20.2</v>
      </c>
      <c r="J495">
        <f t="shared" si="22"/>
        <v>-0.14234314663383676</v>
      </c>
      <c r="K495">
        <f t="shared" si="23"/>
        <v>0.14234314663383676</v>
      </c>
    </row>
    <row r="496" spans="1:11" x14ac:dyDescent="0.25">
      <c r="A496">
        <v>465</v>
      </c>
      <c r="B496">
        <v>19.836982666304113</v>
      </c>
      <c r="C496">
        <v>1.5630173336958855</v>
      </c>
      <c r="D496">
        <f t="shared" si="21"/>
        <v>2.4430231854337952</v>
      </c>
      <c r="H496">
        <v>1.5630173336958855</v>
      </c>
      <c r="I496" s="1">
        <v>21.4</v>
      </c>
      <c r="J496">
        <f t="shared" si="22"/>
        <v>7.3038193163359133E-2</v>
      </c>
      <c r="K496">
        <f t="shared" si="23"/>
        <v>7.3038193163359133E-2</v>
      </c>
    </row>
    <row r="497" spans="1:11" x14ac:dyDescent="0.25">
      <c r="A497">
        <v>466</v>
      </c>
      <c r="B497">
        <v>16.86334536869132</v>
      </c>
      <c r="C497">
        <v>3.0366546313086786</v>
      </c>
      <c r="D497">
        <f t="shared" si="21"/>
        <v>9.2212713498484469</v>
      </c>
      <c r="H497">
        <v>3.0366546313086786</v>
      </c>
      <c r="I497" s="1">
        <v>19.899999999999999</v>
      </c>
      <c r="J497">
        <f t="shared" si="22"/>
        <v>0.152595710116014</v>
      </c>
      <c r="K497">
        <f t="shared" si="23"/>
        <v>0.152595710116014</v>
      </c>
    </row>
    <row r="498" spans="1:11" x14ac:dyDescent="0.25">
      <c r="A498">
        <v>467</v>
      </c>
      <c r="B498">
        <v>17.034105901692755</v>
      </c>
      <c r="C498">
        <v>1.9658940983072455</v>
      </c>
      <c r="D498">
        <f t="shared" si="21"/>
        <v>3.8647396057592576</v>
      </c>
      <c r="H498">
        <v>1.9658940983072455</v>
      </c>
      <c r="I498" s="1">
        <v>19</v>
      </c>
      <c r="J498">
        <f t="shared" si="22"/>
        <v>0.10346811043722344</v>
      </c>
      <c r="K498">
        <f t="shared" si="23"/>
        <v>0.10346811043722344</v>
      </c>
    </row>
    <row r="499" spans="1:11" x14ac:dyDescent="0.25">
      <c r="A499">
        <v>468</v>
      </c>
      <c r="B499">
        <v>15.773115285506176</v>
      </c>
      <c r="C499">
        <v>3.3268847144938256</v>
      </c>
      <c r="D499">
        <f t="shared" si="21"/>
        <v>11.068161903532664</v>
      </c>
      <c r="H499">
        <v>3.3268847144938256</v>
      </c>
      <c r="I499" s="1">
        <v>19.100000000000001</v>
      </c>
      <c r="J499">
        <f t="shared" si="22"/>
        <v>0.17418244578501704</v>
      </c>
      <c r="K499">
        <f t="shared" si="23"/>
        <v>0.17418244578501704</v>
      </c>
    </row>
    <row r="500" spans="1:11" x14ac:dyDescent="0.25">
      <c r="A500">
        <v>469</v>
      </c>
      <c r="B500">
        <v>16.653031535602821</v>
      </c>
      <c r="C500">
        <v>2.4469684643971803</v>
      </c>
      <c r="D500">
        <f t="shared" si="21"/>
        <v>5.9876546657542944</v>
      </c>
      <c r="H500">
        <v>2.4469684643971803</v>
      </c>
      <c r="I500" s="1">
        <v>19.100000000000001</v>
      </c>
      <c r="J500">
        <f t="shared" si="22"/>
        <v>0.12811353216739163</v>
      </c>
      <c r="K500">
        <f t="shared" si="23"/>
        <v>0.12811353216739163</v>
      </c>
    </row>
    <row r="501" spans="1:11" x14ac:dyDescent="0.25">
      <c r="A501">
        <v>470</v>
      </c>
      <c r="B501">
        <v>17.342723493647675</v>
      </c>
      <c r="C501">
        <v>2.7572765063523264</v>
      </c>
      <c r="D501">
        <f t="shared" si="21"/>
        <v>7.6025737324824902</v>
      </c>
      <c r="H501">
        <v>2.7572765063523264</v>
      </c>
      <c r="I501" s="1">
        <v>20.100000000000001</v>
      </c>
      <c r="J501">
        <f t="shared" si="22"/>
        <v>0.13717793563941921</v>
      </c>
      <c r="K501">
        <f t="shared" si="23"/>
        <v>0.13717793563941921</v>
      </c>
    </row>
    <row r="502" spans="1:11" x14ac:dyDescent="0.25">
      <c r="A502">
        <v>471</v>
      </c>
      <c r="B502">
        <v>19.188917119259578</v>
      </c>
      <c r="C502">
        <v>0.71108288074042036</v>
      </c>
      <c r="D502">
        <f t="shared" si="21"/>
        <v>0.50563886328209484</v>
      </c>
      <c r="H502">
        <v>0.71108288074042036</v>
      </c>
      <c r="I502" s="1">
        <v>19.899999999999999</v>
      </c>
      <c r="J502">
        <f t="shared" si="22"/>
        <v>3.5732808077408064E-2</v>
      </c>
      <c r="K502">
        <f t="shared" si="23"/>
        <v>3.5732808077408064E-2</v>
      </c>
    </row>
    <row r="503" spans="1:11" x14ac:dyDescent="0.25">
      <c r="A503">
        <v>472</v>
      </c>
      <c r="B503">
        <v>22.228095018068192</v>
      </c>
      <c r="C503">
        <v>-2.6280950180681906</v>
      </c>
      <c r="D503">
        <f t="shared" si="21"/>
        <v>6.9068834239948433</v>
      </c>
      <c r="H503">
        <v>-2.6280950180681906</v>
      </c>
      <c r="I503" s="1">
        <v>19.600000000000001</v>
      </c>
      <c r="J503">
        <f t="shared" si="22"/>
        <v>-0.13408648051368319</v>
      </c>
      <c r="K503">
        <f t="shared" si="23"/>
        <v>0.13408648051368319</v>
      </c>
    </row>
    <row r="504" spans="1:11" x14ac:dyDescent="0.25">
      <c r="A504">
        <v>473</v>
      </c>
      <c r="B504">
        <v>21.174336508683119</v>
      </c>
      <c r="C504">
        <v>2.0256634913168803</v>
      </c>
      <c r="D504">
        <f t="shared" si="21"/>
        <v>4.1033125800540926</v>
      </c>
      <c r="H504">
        <v>2.0256634913168803</v>
      </c>
      <c r="I504" s="1">
        <v>23.2</v>
      </c>
      <c r="J504">
        <f t="shared" si="22"/>
        <v>8.7313081522279332E-2</v>
      </c>
      <c r="K504">
        <f t="shared" si="23"/>
        <v>8.7313081522279332E-2</v>
      </c>
    </row>
    <row r="505" spans="1:11" x14ac:dyDescent="0.25">
      <c r="A505">
        <v>474</v>
      </c>
      <c r="B505">
        <v>24.455405535018546</v>
      </c>
      <c r="C505">
        <v>5.344594464981455</v>
      </c>
      <c r="D505">
        <f t="shared" si="21"/>
        <v>28.564689995110406</v>
      </c>
      <c r="H505">
        <v>5.344594464981455</v>
      </c>
      <c r="I505" s="1">
        <v>29.8</v>
      </c>
      <c r="J505">
        <f t="shared" si="22"/>
        <v>0.17934880754971325</v>
      </c>
      <c r="K505">
        <f t="shared" si="23"/>
        <v>0.17934880754971325</v>
      </c>
    </row>
    <row r="506" spans="1:11" x14ac:dyDescent="0.25">
      <c r="A506">
        <v>475</v>
      </c>
      <c r="B506">
        <v>15.350893146331725</v>
      </c>
      <c r="C506">
        <v>-1.5508931463317239</v>
      </c>
      <c r="D506">
        <f t="shared" si="21"/>
        <v>2.4052695513387139</v>
      </c>
      <c r="H506">
        <v>-1.5508931463317239</v>
      </c>
      <c r="I506" s="1">
        <v>13.8</v>
      </c>
      <c r="J506">
        <f t="shared" si="22"/>
        <v>-0.11238356132838578</v>
      </c>
      <c r="K506">
        <f t="shared" si="23"/>
        <v>0.11238356132838578</v>
      </c>
    </row>
    <row r="507" spans="1:11" x14ac:dyDescent="0.25">
      <c r="A507">
        <v>476</v>
      </c>
      <c r="B507">
        <v>14.84223343118525</v>
      </c>
      <c r="C507">
        <v>-1.5422334311852488</v>
      </c>
      <c r="D507">
        <f t="shared" si="21"/>
        <v>2.3784839562654256</v>
      </c>
      <c r="H507">
        <v>-1.5422334311852488</v>
      </c>
      <c r="I507" s="1">
        <v>13.3</v>
      </c>
      <c r="J507">
        <f t="shared" si="22"/>
        <v>-0.11595740084099615</v>
      </c>
      <c r="K507">
        <f t="shared" si="23"/>
        <v>0.11595740084099615</v>
      </c>
    </row>
    <row r="508" spans="1:11" x14ac:dyDescent="0.25">
      <c r="A508">
        <v>477</v>
      </c>
      <c r="B508">
        <v>19.017263742568353</v>
      </c>
      <c r="C508">
        <v>-2.317263742568354</v>
      </c>
      <c r="D508">
        <f t="shared" si="21"/>
        <v>5.3697112526218946</v>
      </c>
      <c r="H508">
        <v>-2.317263742568354</v>
      </c>
      <c r="I508" s="1">
        <v>16.7</v>
      </c>
      <c r="J508">
        <f t="shared" si="22"/>
        <v>-0.1387583079382248</v>
      </c>
      <c r="K508">
        <f t="shared" si="23"/>
        <v>0.1387583079382248</v>
      </c>
    </row>
    <row r="509" spans="1:11" x14ac:dyDescent="0.25">
      <c r="A509">
        <v>478</v>
      </c>
      <c r="B509">
        <v>10.500927397353719</v>
      </c>
      <c r="C509">
        <v>1.4990726026462813</v>
      </c>
      <c r="D509">
        <f t="shared" si="21"/>
        <v>2.2472186680046957</v>
      </c>
      <c r="H509">
        <v>1.4990726026462813</v>
      </c>
      <c r="I509" s="1">
        <v>12</v>
      </c>
      <c r="J509">
        <f t="shared" si="22"/>
        <v>0.1249227168871901</v>
      </c>
      <c r="K509">
        <f t="shared" si="23"/>
        <v>0.1249227168871901</v>
      </c>
    </row>
    <row r="510" spans="1:11" x14ac:dyDescent="0.25">
      <c r="A510">
        <v>479</v>
      </c>
      <c r="B510">
        <v>18.279200434453784</v>
      </c>
      <c r="C510">
        <v>-3.6792004344537848</v>
      </c>
      <c r="D510">
        <f t="shared" si="21"/>
        <v>13.536515836884918</v>
      </c>
      <c r="H510">
        <v>-3.6792004344537848</v>
      </c>
      <c r="I510" s="1">
        <v>14.6</v>
      </c>
      <c r="J510">
        <f t="shared" si="22"/>
        <v>-0.25200002975710856</v>
      </c>
      <c r="K510">
        <f t="shared" si="23"/>
        <v>0.25200002975710856</v>
      </c>
    </row>
    <row r="511" spans="1:11" x14ac:dyDescent="0.25">
      <c r="A511">
        <v>480</v>
      </c>
      <c r="B511">
        <v>21.151570580538625</v>
      </c>
      <c r="C511">
        <v>0.24842941946137387</v>
      </c>
      <c r="D511">
        <f t="shared" si="21"/>
        <v>6.1717176453915244E-2</v>
      </c>
      <c r="H511">
        <v>0.24842941946137387</v>
      </c>
      <c r="I511" s="1">
        <v>21.4</v>
      </c>
      <c r="J511">
        <f t="shared" si="22"/>
        <v>1.1608851376699715E-2</v>
      </c>
      <c r="K511">
        <f t="shared" si="23"/>
        <v>1.1608851376699715E-2</v>
      </c>
    </row>
    <row r="512" spans="1:11" x14ac:dyDescent="0.25">
      <c r="A512">
        <v>481</v>
      </c>
      <c r="B512">
        <v>22.714406414127321</v>
      </c>
      <c r="C512">
        <v>0.2855935858726788</v>
      </c>
      <c r="D512">
        <f t="shared" si="21"/>
        <v>8.1563696291615154E-2</v>
      </c>
      <c r="H512">
        <v>0.2855935858726788</v>
      </c>
      <c r="I512" s="1">
        <v>23</v>
      </c>
      <c r="J512">
        <f t="shared" si="22"/>
        <v>1.2417112429246905E-2</v>
      </c>
      <c r="K512">
        <f t="shared" si="23"/>
        <v>1.2417112429246905E-2</v>
      </c>
    </row>
    <row r="513" spans="1:11" x14ac:dyDescent="0.25">
      <c r="A513">
        <v>482</v>
      </c>
      <c r="B513">
        <v>26.961559087820614</v>
      </c>
      <c r="C513">
        <v>-3.2615590878206149</v>
      </c>
      <c r="D513">
        <f t="shared" si="21"/>
        <v>10.637767683345242</v>
      </c>
      <c r="H513">
        <v>-3.2615590878206149</v>
      </c>
      <c r="I513" s="1">
        <v>23.7</v>
      </c>
      <c r="J513">
        <f t="shared" si="22"/>
        <v>-0.13761852691226223</v>
      </c>
      <c r="K513">
        <f t="shared" si="23"/>
        <v>0.13761852691226223</v>
      </c>
    </row>
    <row r="514" spans="1:11" x14ac:dyDescent="0.25">
      <c r="A514">
        <v>483</v>
      </c>
      <c r="B514">
        <v>28.755509626881935</v>
      </c>
      <c r="C514">
        <v>-3.7555096268819348</v>
      </c>
      <c r="D514">
        <f t="shared" si="21"/>
        <v>14.10385255760289</v>
      </c>
      <c r="H514">
        <v>-3.7555096268819348</v>
      </c>
      <c r="I514" s="1">
        <v>25</v>
      </c>
      <c r="J514">
        <f t="shared" si="22"/>
        <v>-0.15022038507527738</v>
      </c>
      <c r="K514">
        <f t="shared" si="23"/>
        <v>0.15022038507527738</v>
      </c>
    </row>
    <row r="515" spans="1:11" x14ac:dyDescent="0.25">
      <c r="A515">
        <v>484</v>
      </c>
      <c r="B515">
        <v>20.124219249559395</v>
      </c>
      <c r="C515">
        <v>1.6757807504406053</v>
      </c>
      <c r="D515">
        <f t="shared" si="21"/>
        <v>2.808241123547278</v>
      </c>
      <c r="H515">
        <v>1.6757807504406053</v>
      </c>
      <c r="I515" s="1">
        <v>21.8</v>
      </c>
      <c r="J515">
        <f t="shared" si="22"/>
        <v>7.6870676625715839E-2</v>
      </c>
      <c r="K515">
        <f t="shared" si="23"/>
        <v>7.6870676625715839E-2</v>
      </c>
    </row>
    <row r="516" spans="1:11" x14ac:dyDescent="0.25">
      <c r="A516">
        <v>485</v>
      </c>
      <c r="B516">
        <v>18.335618240085079</v>
      </c>
      <c r="C516">
        <v>2.2643817599149223</v>
      </c>
      <c r="D516">
        <f t="shared" si="21"/>
        <v>5.1274247546354008</v>
      </c>
      <c r="H516">
        <v>2.2643817599149223</v>
      </c>
      <c r="I516" s="1">
        <v>20.6</v>
      </c>
      <c r="J516">
        <f t="shared" si="22"/>
        <v>0.10992144465606418</v>
      </c>
      <c r="K516">
        <f t="shared" si="23"/>
        <v>0.10992144465606418</v>
      </c>
    </row>
    <row r="517" spans="1:11" x14ac:dyDescent="0.25">
      <c r="A517">
        <v>486</v>
      </c>
      <c r="B517">
        <v>22.154539273745474</v>
      </c>
      <c r="C517">
        <v>-0.95453927374547476</v>
      </c>
      <c r="D517">
        <f t="shared" si="21"/>
        <v>0.91114522512253837</v>
      </c>
      <c r="H517">
        <v>-0.95453927374547476</v>
      </c>
      <c r="I517" s="1">
        <v>21.2</v>
      </c>
      <c r="J517">
        <f t="shared" si="22"/>
        <v>-4.5025437440824281E-2</v>
      </c>
      <c r="K517">
        <f t="shared" si="23"/>
        <v>4.5025437440824281E-2</v>
      </c>
    </row>
    <row r="518" spans="1:11" x14ac:dyDescent="0.25">
      <c r="A518">
        <v>487</v>
      </c>
      <c r="B518">
        <v>19.593880974849689</v>
      </c>
      <c r="C518">
        <v>-0.49388097484968796</v>
      </c>
      <c r="D518">
        <f t="shared" si="21"/>
        <v>0.2439184173184781</v>
      </c>
      <c r="H518">
        <v>-0.49388097484968796</v>
      </c>
      <c r="I518" s="1">
        <v>19.100000000000001</v>
      </c>
      <c r="J518">
        <f t="shared" si="22"/>
        <v>-2.5857642662287326E-2</v>
      </c>
      <c r="K518">
        <f t="shared" si="23"/>
        <v>2.5857642662287326E-2</v>
      </c>
    </row>
    <row r="519" spans="1:11" x14ac:dyDescent="0.25">
      <c r="A519">
        <v>488</v>
      </c>
      <c r="B519">
        <v>19.991800280584403</v>
      </c>
      <c r="C519">
        <v>0.60819971941559814</v>
      </c>
      <c r="D519">
        <f t="shared" si="21"/>
        <v>0.36990689869721233</v>
      </c>
      <c r="H519">
        <v>0.60819971941559814</v>
      </c>
      <c r="I519" s="1">
        <v>20.6</v>
      </c>
      <c r="J519">
        <f t="shared" si="22"/>
        <v>2.9524258224058159E-2</v>
      </c>
      <c r="K519">
        <f t="shared" si="23"/>
        <v>2.9524258224058159E-2</v>
      </c>
    </row>
    <row r="520" spans="1:11" x14ac:dyDescent="0.25">
      <c r="A520">
        <v>489</v>
      </c>
      <c r="B520">
        <v>10.651682255602404</v>
      </c>
      <c r="C520">
        <v>4.5483177443975951</v>
      </c>
      <c r="D520">
        <f t="shared" si="21"/>
        <v>20.687194304002027</v>
      </c>
      <c r="H520">
        <v>4.5483177443975951</v>
      </c>
      <c r="I520" s="1">
        <v>15.2</v>
      </c>
      <c r="J520">
        <f t="shared" si="22"/>
        <v>0.29923143055247337</v>
      </c>
      <c r="K520">
        <f t="shared" si="23"/>
        <v>0.29923143055247337</v>
      </c>
    </row>
    <row r="521" spans="1:11" x14ac:dyDescent="0.25">
      <c r="A521">
        <v>490</v>
      </c>
      <c r="B521">
        <v>7.0946079188100999</v>
      </c>
      <c r="C521">
        <v>-9.4607918810099889E-2</v>
      </c>
      <c r="D521">
        <f t="shared" si="21"/>
        <v>8.9506583015784517E-3</v>
      </c>
      <c r="H521">
        <v>-9.4607918810099889E-2</v>
      </c>
      <c r="I521" s="1">
        <v>7</v>
      </c>
      <c r="J521">
        <f t="shared" si="22"/>
        <v>-1.3515416972871412E-2</v>
      </c>
      <c r="K521">
        <f t="shared" si="23"/>
        <v>1.3515416972871412E-2</v>
      </c>
    </row>
    <row r="522" spans="1:11" x14ac:dyDescent="0.25">
      <c r="A522">
        <v>491</v>
      </c>
      <c r="B522">
        <v>2.304992394393139</v>
      </c>
      <c r="C522">
        <v>5.7950076056068607</v>
      </c>
      <c r="D522">
        <f t="shared" si="21"/>
        <v>33.582113149041362</v>
      </c>
      <c r="H522">
        <v>5.7950076056068607</v>
      </c>
      <c r="I522" s="1">
        <v>8.1</v>
      </c>
      <c r="J522">
        <f t="shared" si="22"/>
        <v>0.71543303772924205</v>
      </c>
      <c r="K522">
        <f t="shared" si="23"/>
        <v>0.71543303772924205</v>
      </c>
    </row>
    <row r="523" spans="1:11" x14ac:dyDescent="0.25">
      <c r="A523">
        <v>492</v>
      </c>
      <c r="B523">
        <v>13.02890700075252</v>
      </c>
      <c r="C523">
        <v>0.57109299924747958</v>
      </c>
      <c r="D523">
        <f t="shared" si="21"/>
        <v>0.32614721378948169</v>
      </c>
      <c r="H523">
        <v>0.57109299924747958</v>
      </c>
      <c r="I523" s="1">
        <v>13.6</v>
      </c>
      <c r="J523">
        <f t="shared" si="22"/>
        <v>4.1992132297608793E-2</v>
      </c>
      <c r="K523">
        <f t="shared" si="23"/>
        <v>4.1992132297608793E-2</v>
      </c>
    </row>
    <row r="524" spans="1:11" x14ac:dyDescent="0.25">
      <c r="A524">
        <v>493</v>
      </c>
      <c r="B524">
        <v>15.381353917401595</v>
      </c>
      <c r="C524">
        <v>4.718646082598406</v>
      </c>
      <c r="D524">
        <f t="shared" si="21"/>
        <v>22.265620852821282</v>
      </c>
      <c r="H524">
        <v>4.718646082598406</v>
      </c>
      <c r="I524" s="1">
        <v>20.100000000000001</v>
      </c>
      <c r="J524">
        <f t="shared" si="22"/>
        <v>0.23475851157205999</v>
      </c>
      <c r="K524">
        <f t="shared" si="23"/>
        <v>0.23475851157205999</v>
      </c>
    </row>
    <row r="525" spans="1:11" x14ac:dyDescent="0.25">
      <c r="A525">
        <v>494</v>
      </c>
      <c r="B525">
        <v>18.081581374422797</v>
      </c>
      <c r="C525">
        <v>3.718418625577204</v>
      </c>
      <c r="D525">
        <f t="shared" si="21"/>
        <v>13.826637075039462</v>
      </c>
      <c r="H525">
        <v>3.718418625577204</v>
      </c>
      <c r="I525" s="1">
        <v>21.8</v>
      </c>
      <c r="J525">
        <f t="shared" si="22"/>
        <v>0.17056966172372495</v>
      </c>
      <c r="K525">
        <f t="shared" si="23"/>
        <v>0.17056966172372495</v>
      </c>
    </row>
    <row r="526" spans="1:11" x14ac:dyDescent="0.25">
      <c r="A526">
        <v>495</v>
      </c>
      <c r="B526">
        <v>17.65344886196003</v>
      </c>
      <c r="C526">
        <v>6.8465511380399704</v>
      </c>
      <c r="D526">
        <f t="shared" si="21"/>
        <v>46.875262485796412</v>
      </c>
      <c r="H526">
        <v>6.8465511380399704</v>
      </c>
      <c r="I526" s="1">
        <v>24.5</v>
      </c>
      <c r="J526">
        <f t="shared" si="22"/>
        <v>0.2794510668587743</v>
      </c>
      <c r="K526">
        <f t="shared" si="23"/>
        <v>0.2794510668587743</v>
      </c>
    </row>
    <row r="527" spans="1:11" x14ac:dyDescent="0.25">
      <c r="A527">
        <v>496</v>
      </c>
      <c r="B527">
        <v>13.716137633557262</v>
      </c>
      <c r="C527">
        <v>9.3838623664427399</v>
      </c>
      <c r="D527">
        <f t="shared" si="21"/>
        <v>88.056872912340339</v>
      </c>
      <c r="H527">
        <v>9.3838623664427399</v>
      </c>
      <c r="I527" s="1">
        <v>23.1</v>
      </c>
      <c r="J527">
        <f t="shared" si="22"/>
        <v>0.40622780807111425</v>
      </c>
      <c r="K527">
        <f t="shared" si="23"/>
        <v>0.40622780807111425</v>
      </c>
    </row>
    <row r="528" spans="1:11" x14ac:dyDescent="0.25">
      <c r="A528">
        <v>497</v>
      </c>
      <c r="B528">
        <v>11.871174221510794</v>
      </c>
      <c r="C528">
        <v>7.8288257784892057</v>
      </c>
      <c r="D528">
        <f t="shared" si="21"/>
        <v>61.29051306993712</v>
      </c>
      <c r="H528">
        <v>7.8288257784892057</v>
      </c>
      <c r="I528" s="1">
        <v>19.7</v>
      </c>
      <c r="J528">
        <f t="shared" si="22"/>
        <v>0.39740232378117796</v>
      </c>
      <c r="K528">
        <f t="shared" si="23"/>
        <v>0.39740232378117796</v>
      </c>
    </row>
    <row r="529" spans="1:11" x14ac:dyDescent="0.25">
      <c r="A529">
        <v>498</v>
      </c>
      <c r="B529">
        <v>17.722434617524428</v>
      </c>
      <c r="C529">
        <v>0.57756538247557287</v>
      </c>
      <c r="D529">
        <f t="shared" si="21"/>
        <v>0.33358177103415476</v>
      </c>
      <c r="H529">
        <v>0.57756538247557287</v>
      </c>
      <c r="I529" s="1">
        <v>18.3</v>
      </c>
      <c r="J529">
        <f t="shared" si="22"/>
        <v>3.1560949862053163E-2</v>
      </c>
      <c r="K529">
        <f t="shared" si="23"/>
        <v>3.1560949862053163E-2</v>
      </c>
    </row>
    <row r="530" spans="1:11" x14ac:dyDescent="0.25">
      <c r="A530">
        <v>499</v>
      </c>
      <c r="B530">
        <v>19.190197795848537</v>
      </c>
      <c r="C530">
        <v>2.0098022041514625</v>
      </c>
      <c r="D530">
        <f t="shared" si="21"/>
        <v>4.0393048998120769</v>
      </c>
      <c r="H530">
        <v>2.0098022041514625</v>
      </c>
      <c r="I530" s="1">
        <v>21.2</v>
      </c>
      <c r="J530">
        <f t="shared" si="22"/>
        <v>9.4801990761861438E-2</v>
      </c>
      <c r="K530">
        <f t="shared" si="23"/>
        <v>9.4801990761861438E-2</v>
      </c>
    </row>
    <row r="531" spans="1:11" x14ac:dyDescent="0.25">
      <c r="A531">
        <v>500</v>
      </c>
      <c r="B531">
        <v>16.284556204937992</v>
      </c>
      <c r="C531">
        <v>1.2154437950620078</v>
      </c>
      <c r="D531">
        <f t="shared" si="21"/>
        <v>1.4773036189547362</v>
      </c>
      <c r="H531">
        <v>1.2154437950620078</v>
      </c>
      <c r="I531" s="1">
        <v>17.5</v>
      </c>
      <c r="J531">
        <f t="shared" si="22"/>
        <v>6.9453931146400444E-2</v>
      </c>
      <c r="K531">
        <f t="shared" si="23"/>
        <v>6.9453931146400444E-2</v>
      </c>
    </row>
    <row r="532" spans="1:11" x14ac:dyDescent="0.25">
      <c r="A532">
        <v>501</v>
      </c>
      <c r="B532">
        <v>18.84419039002357</v>
      </c>
      <c r="C532">
        <v>-2.0441903900235694</v>
      </c>
      <c r="D532">
        <f t="shared" si="21"/>
        <v>4.1787143506647126</v>
      </c>
      <c r="H532">
        <v>-2.0441903900235694</v>
      </c>
      <c r="I532" s="1">
        <v>16.8</v>
      </c>
      <c r="J532">
        <f t="shared" si="22"/>
        <v>-0.12167799940616483</v>
      </c>
      <c r="K532">
        <f t="shared" si="23"/>
        <v>0.12167799940616483</v>
      </c>
    </row>
    <row r="533" spans="1:11" x14ac:dyDescent="0.25">
      <c r="A533">
        <v>502</v>
      </c>
      <c r="B533">
        <v>22.534980518998921</v>
      </c>
      <c r="C533">
        <v>-0.13498051899892261</v>
      </c>
      <c r="D533">
        <f t="shared" si="21"/>
        <v>1.8219740509218506E-2</v>
      </c>
      <c r="H533">
        <v>-0.13498051899892261</v>
      </c>
      <c r="I533" s="1">
        <v>22.4</v>
      </c>
      <c r="J533">
        <f t="shared" si="22"/>
        <v>-6.0259160267376165E-3</v>
      </c>
      <c r="K533">
        <f t="shared" si="23"/>
        <v>6.0259160267376165E-3</v>
      </c>
    </row>
    <row r="534" spans="1:11" x14ac:dyDescent="0.25">
      <c r="A534">
        <v>503</v>
      </c>
      <c r="B534">
        <v>21.190983377010316</v>
      </c>
      <c r="C534">
        <v>-0.59098337701031411</v>
      </c>
      <c r="D534">
        <f t="shared" si="21"/>
        <v>0.34926135190251506</v>
      </c>
      <c r="H534">
        <v>-0.59098337701031411</v>
      </c>
      <c r="I534" s="1">
        <v>20.6</v>
      </c>
      <c r="J534">
        <f t="shared" si="22"/>
        <v>-2.8688513447102625E-2</v>
      </c>
      <c r="K534">
        <f t="shared" si="23"/>
        <v>2.8688513447102625E-2</v>
      </c>
    </row>
    <row r="535" spans="1:11" x14ac:dyDescent="0.25">
      <c r="A535">
        <v>504</v>
      </c>
      <c r="B535">
        <v>27.27510267031807</v>
      </c>
      <c r="C535">
        <v>-3.3751026703180713</v>
      </c>
      <c r="D535">
        <f t="shared" si="21"/>
        <v>11.391318035188176</v>
      </c>
      <c r="H535">
        <v>-3.3751026703180713</v>
      </c>
      <c r="I535" s="1">
        <v>23.9</v>
      </c>
      <c r="J535">
        <f t="shared" si="22"/>
        <v>-0.14121768495054693</v>
      </c>
      <c r="K535">
        <f t="shared" si="23"/>
        <v>0.14121768495054693</v>
      </c>
    </row>
    <row r="536" spans="1:11" x14ac:dyDescent="0.25">
      <c r="A536">
        <v>505</v>
      </c>
      <c r="B536">
        <v>25.959944090126232</v>
      </c>
      <c r="C536">
        <v>-3.9599440901262319</v>
      </c>
      <c r="D536">
        <f t="shared" si="21"/>
        <v>15.681157196925671</v>
      </c>
      <c r="H536">
        <v>-3.9599440901262319</v>
      </c>
      <c r="I536" s="1">
        <v>22</v>
      </c>
      <c r="J536">
        <f t="shared" si="22"/>
        <v>-0.17999745864210145</v>
      </c>
      <c r="K536">
        <f t="shared" si="23"/>
        <v>0.17999745864210145</v>
      </c>
    </row>
    <row r="537" spans="1:11" ht="15.75" thickBot="1" x14ac:dyDescent="0.3">
      <c r="A537" s="3">
        <v>506</v>
      </c>
      <c r="B537" s="3">
        <v>21.680915646892569</v>
      </c>
      <c r="C537" s="3">
        <v>-9.7809156468925682</v>
      </c>
      <c r="D537">
        <f t="shared" si="21"/>
        <v>95.666310891627873</v>
      </c>
      <c r="H537" s="3">
        <v>-9.7809156468925682</v>
      </c>
      <c r="I537" s="1">
        <v>11.9</v>
      </c>
      <c r="J537">
        <f t="shared" si="22"/>
        <v>-0.82192568461282078</v>
      </c>
      <c r="K537">
        <f t="shared" si="23"/>
        <v>0.82192568461282078</v>
      </c>
    </row>
    <row r="538" spans="1:11" x14ac:dyDescent="0.25">
      <c r="B538" t="s">
        <v>110</v>
      </c>
      <c r="C538">
        <f>_xlfn.SKEW.P(C32:C537)</f>
        <v>1.6389923648977274</v>
      </c>
    </row>
    <row r="539" spans="1:11" x14ac:dyDescent="0.25">
      <c r="B539" t="s">
        <v>113</v>
      </c>
      <c r="C539">
        <f>AVERAGE(C32:C537)</f>
        <v>-1.0394847038466683E-14</v>
      </c>
    </row>
  </sheetData>
  <sortState xmlns:xlrd2="http://schemas.microsoft.com/office/spreadsheetml/2017/richdata2" ref="H31:H39">
    <sortCondition ref="H31:H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set</vt:lpstr>
      <vt:lpstr>Q1. Summary Statistics</vt:lpstr>
      <vt:lpstr>Q2.Histogram</vt:lpstr>
      <vt:lpstr>Q3.Covariance Matrix</vt:lpstr>
      <vt:lpstr>Q4.corelation Matrix</vt:lpstr>
      <vt:lpstr>Q5.LSTAT &amp; AVG PRICE</vt:lpstr>
      <vt:lpstr>Q6.AVG_ROOM &amp;LSTAT</vt:lpstr>
      <vt:lpstr>Q7. AVG_PRICE VS ALL VARIABLES</vt:lpstr>
      <vt:lpstr>Q8.Final Model</vt:lpstr>
      <vt:lpstr>8b,c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Deepak Gupta</cp:lastModifiedBy>
  <dcterms:created xsi:type="dcterms:W3CDTF">2020-06-02T13:46:53Z</dcterms:created>
  <dcterms:modified xsi:type="dcterms:W3CDTF">2023-11-06T12:07:18Z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2023-10-28T10:14:30Z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5a481306-86bf-4394-b616-fe246d4c4b14</vt:lpwstr>
  </property>
  <property fmtid="{D5CDD505-2E9C-101B-9397-08002B2CF9AE}" pid="7" name="MSIP_Label_defa4170-0d19-0005-0004-bc88714345d2_ActionId">
    <vt:lpwstr>6d8b2ddf-293a-4e24-9b7a-03c129ce4df2</vt:lpwstr>
  </property>
  <property fmtid="{D5CDD505-2E9C-101B-9397-08002B2CF9AE}" pid="8" name="MSIP_Label_defa4170-0d19-0005-0004-bc88714345d2_ContentBits">
    <vt:lpwstr>0</vt:lpwstr>
  </property>
</Properties>
</file>