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4F55649A-EAB2-4A96-9C8B-8D5775443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51" i="1" l="1"/>
  <c r="I28" i="1" s="1"/>
  <c r="G11" i="1" s="1"/>
  <c r="I11" i="1" s="1"/>
  <c r="I22" i="1" s="1"/>
  <c r="G75" i="1"/>
  <c r="I26" i="1"/>
  <c r="I13" i="1"/>
  <c r="I14" i="1"/>
  <c r="I16" i="1"/>
  <c r="I19" i="1"/>
  <c r="I9" i="1"/>
  <c r="I8" i="1"/>
  <c r="I4" i="1"/>
  <c r="I3" i="1"/>
</calcChain>
</file>

<file path=xl/sharedStrings.xml><?xml version="1.0" encoding="utf-8"?>
<sst xmlns="http://schemas.openxmlformats.org/spreadsheetml/2006/main" count="367" uniqueCount="103">
  <si>
    <t>COLOUR</t>
  </si>
  <si>
    <t>TYPE</t>
  </si>
  <si>
    <t>GLASSCRAFTERS CODE</t>
  </si>
  <si>
    <t>SHADE</t>
  </si>
  <si>
    <t>QUANTITY</t>
  </si>
  <si>
    <t>NAME</t>
  </si>
  <si>
    <t>SHELF NUMBER</t>
  </si>
  <si>
    <t>DATE</t>
  </si>
  <si>
    <t>TOTAL VALUE</t>
  </si>
  <si>
    <t>BLUE</t>
  </si>
  <si>
    <t>WATER</t>
  </si>
  <si>
    <t>-</t>
  </si>
  <si>
    <t>A01</t>
  </si>
  <si>
    <t>157W</t>
  </si>
  <si>
    <t>69H</t>
  </si>
  <si>
    <t>A02</t>
  </si>
  <si>
    <t>A03</t>
  </si>
  <si>
    <t>A04</t>
  </si>
  <si>
    <t>A05</t>
  </si>
  <si>
    <t>A06</t>
  </si>
  <si>
    <t>A07</t>
  </si>
  <si>
    <t>A08</t>
  </si>
  <si>
    <t>A09</t>
  </si>
  <si>
    <t>MEDIUM</t>
  </si>
  <si>
    <t>DARK</t>
  </si>
  <si>
    <t>HAMMER</t>
  </si>
  <si>
    <t>RR</t>
  </si>
  <si>
    <t>STREAKY</t>
  </si>
  <si>
    <t>LIGHT</t>
  </si>
  <si>
    <t>SMOOTH</t>
  </si>
  <si>
    <t>IRR</t>
  </si>
  <si>
    <t>NEW</t>
  </si>
  <si>
    <t>OPAL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</si>
  <si>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</si>
  <si>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</si>
  <si>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</si>
  <si>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</si>
  <si>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</si>
  <si>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</si>
  <si>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</si>
  <si>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</si>
  <si>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</si>
  <si>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</si>
  <si>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</si>
  <si>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</si>
  <si>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</si>
  <si>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</si>
  <si>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</si>
  <si>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</si>
  <si>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</si>
  <si>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</si>
  <si>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187W</t>
  </si>
  <si>
    <t>SKY</t>
  </si>
  <si>
    <t>CC</t>
  </si>
  <si>
    <t>BROWN</t>
  </si>
  <si>
    <t>GREY</t>
  </si>
  <si>
    <t>AQUA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</si>
  <si>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</si>
  <si>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</si>
  <si>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</si>
  <si>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</si>
  <si>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</si>
  <si>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</si>
  <si>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</si>
  <si>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</si>
  <si>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</si>
  <si>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</si>
  <si>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</si>
  <si>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</si>
  <si>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</si>
  <si>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</si>
  <si>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</si>
  <si>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</si>
  <si>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</si>
  <si>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</si>
  <si>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</si>
  <si>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</si>
  <si>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</si>
  <si>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</si>
  <si>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</si>
  <si>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</si>
  <si>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</si>
  <si>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</si>
  <si>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</si>
  <si>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</si>
  <si>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</si>
  <si>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</si>
  <si>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</si>
  <si>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</si>
  <si>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</si>
  <si>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</si>
  <si>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</si>
  <si>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</si>
  <si>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</si>
  <si>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</si>
  <si>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</si>
  <si>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</si>
  <si>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</si>
  <si>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</si>
  <si>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B22</t>
  </si>
  <si>
    <t>31/Dec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</si>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</sst>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A32" sqref="A32:A39"/>
    </sheetView>
  </sheetViews>
  <sheetFormatPr defaultRowHeight="14.4" x14ac:dyDescent="0.3"/>
  <cols>
    <col min="1" max="1" width="19.6640625" style="8" customWidth="1"/>
    <col min="2" max="4" width="15.6640625" customWidth="1"/>
    <col min="5" max="5" width="12.6640625" customWidth="1"/>
    <col min="6" max="6" width="15.6640625" customWidth="1"/>
    <col min="7" max="7" width="12.6640625" customWidth="1"/>
    <col min="9" max="9" width="16.33203125" bestFit="1" customWidth="1"/>
    <col min="10" max="10" width="15.6640625" customWidth="1"/>
    <col min="11" max="11" width="16.33203125" bestFit="1" customWidth="1"/>
    <col min="14" max="14" width="11.88671875" customWidth="1"/>
  </cols>
  <sheetData>
    <row r="1" spans="1:9" x14ac:dyDescent="0.3">
      <c r="A1" s="7" t="s">
        <v>2</v>
      </c>
      <c r="B1" t="s">
        <v>3</v>
      </c>
      <c r="C1" t="s">
        <v>0</v>
      </c>
      <c r="D1" t="s">
        <v>1</v>
      </c>
      <c r="E1" t="s">
        <v>5</v>
      </c>
      <c r="F1" s="2" t="s">
        <v>6</v>
      </c>
      <c r="G1" s="2" t="s">
        <v>4</v>
      </c>
      <c r="H1" s="3" t="s">
        <v>7</v>
      </c>
      <c r="I1" t="s">
        <v>8</v>
      </c>
    </row>
    <row r="2" spans="1:9" x14ac:dyDescent="0.3">
      <c r="A2" s="5" t="s">
        <v>13</v>
      </c>
      <c r="B2" t="s">
        <v>23</v>
      </c>
      <c r="C2" s="1" t="s">
        <v>9</v>
      </c>
      <c r="D2" s="1" t="s">
        <v>10</v>
      </c>
      <c r="E2" s="1" t="s">
        <v>11</v>
      </c>
      <c r="F2" s="4" t="s">
        <v>12</v>
      </c>
      <c r="G2">
        <v>51</v>
      </c>
      <c r="H2" s="4" t="s">
        <v>100</v>
      </c>
      <c r="I2">
        <v>183.5</v>
      </c>
    </row>
    <row r="3" spans="1:9" x14ac:dyDescent="0.3">
      <c r="A3" s="5" t="s">
        <v>14</v>
      </c>
      <c r="B3" t="s">
        <v>23</v>
      </c>
      <c r="C3" s="1" t="s">
        <v>9</v>
      </c>
      <c r="D3" s="1" t="s">
        <v>25</v>
      </c>
      <c r="E3" s="1" t="s">
        <v>11</v>
      </c>
      <c r="F3" s="4" t="s">
        <v>15</v>
      </c>
      <c r="G3">
        <v>36</v>
      </c>
      <c r="H3" s="4" t="s">
        <v>100</v>
      </c>
      <c r="I3">
        <f>88+51</f>
        <v>139</v>
      </c>
    </row>
    <row r="4" spans="1:9" x14ac:dyDescent="0.3">
      <c r="A4" s="5">
        <v>12</v>
      </c>
      <c r="B4" t="s">
        <v>24</v>
      </c>
      <c r="C4" s="1" t="s">
        <v>9</v>
      </c>
      <c r="D4" s="1" t="s">
        <v>10</v>
      </c>
      <c r="E4" s="1" t="s">
        <v>11</v>
      </c>
      <c r="F4" s="4" t="s">
        <v>16</v>
      </c>
      <c r="G4">
        <v>8</v>
      </c>
      <c r="H4" s="4" t="s">
        <v>100</v>
      </c>
      <c r="I4">
        <f>23.5</f>
        <v>23.5</v>
      </c>
    </row>
    <row r="5" spans="1:9" x14ac:dyDescent="0.3">
      <c r="A5" s="5">
        <v>28</v>
      </c>
      <c r="B5" t="s">
        <v>23</v>
      </c>
      <c r="C5" s="1" t="s">
        <v>9</v>
      </c>
      <c r="D5" s="1" t="s">
        <v>26</v>
      </c>
      <c r="E5" s="1" t="s">
        <v>11</v>
      </c>
      <c r="F5" s="4" t="s">
        <v>17</v>
      </c>
      <c r="G5">
        <v>34</v>
      </c>
      <c r="H5" s="4" t="s">
        <v>100</v>
      </c>
      <c r="I5">
        <v>99</v>
      </c>
    </row>
    <row r="6" spans="1:9" x14ac:dyDescent="0.3">
      <c r="A6" s="5">
        <v>66</v>
      </c>
      <c r="B6" t="s">
        <v>23</v>
      </c>
      <c r="C6" s="1" t="s">
        <v>9</v>
      </c>
      <c r="D6" s="1" t="s">
        <v>10</v>
      </c>
      <c r="E6" s="1" t="s">
        <v>27</v>
      </c>
      <c r="F6" s="4" t="s">
        <v>18</v>
      </c>
      <c r="G6">
        <v>26</v>
      </c>
      <c r="H6" s="4" t="s">
        <v>100</v>
      </c>
      <c r="I6">
        <v>80</v>
      </c>
    </row>
    <row r="7" spans="1:9" x14ac:dyDescent="0.3">
      <c r="A7" s="5">
        <v>67</v>
      </c>
      <c r="B7" t="s">
        <v>28</v>
      </c>
      <c r="C7" s="1" t="s">
        <v>9</v>
      </c>
      <c r="D7" s="1" t="s">
        <v>27</v>
      </c>
      <c r="E7" s="1" t="s">
        <v>11</v>
      </c>
      <c r="F7" s="4" t="s">
        <v>19</v>
      </c>
      <c r="G7">
        <v>27</v>
      </c>
      <c r="H7" s="4" t="s">
        <v>100</v>
      </c>
      <c r="I7">
        <v>78.5</v>
      </c>
    </row>
    <row r="8" spans="1:9" x14ac:dyDescent="0.3">
      <c r="A8" s="5" t="s">
        <v>31</v>
      </c>
      <c r="B8" t="s">
        <v>24</v>
      </c>
      <c r="C8" s="1" t="s">
        <v>9</v>
      </c>
      <c r="D8" s="1" t="s">
        <v>29</v>
      </c>
      <c r="E8" s="1" t="s">
        <v>30</v>
      </c>
      <c r="F8" s="4" t="s">
        <v>20</v>
      </c>
      <c r="G8">
        <v>49</v>
      </c>
      <c r="H8" s="4" t="s">
        <v>100</v>
      </c>
      <c r="I8">
        <f>48+114</f>
        <v>162</v>
      </c>
    </row>
    <row r="9" spans="1:9" x14ac:dyDescent="0.3">
      <c r="A9" s="5" t="s">
        <v>31</v>
      </c>
      <c r="B9" t="s">
        <v>24</v>
      </c>
      <c r="C9" s="1" t="s">
        <v>9</v>
      </c>
      <c r="D9" s="1" t="s">
        <v>29</v>
      </c>
      <c r="E9" s="1" t="s">
        <v>30</v>
      </c>
      <c r="F9" s="4" t="s">
        <v>21</v>
      </c>
      <c r="G9">
        <v>50</v>
      </c>
      <c r="H9" s="4" t="s">
        <v>100</v>
      </c>
      <c r="I9">
        <f>36+115</f>
        <v>151</v>
      </c>
    </row>
    <row r="10" spans="1:9" x14ac:dyDescent="0.3">
      <c r="A10" s="5">
        <v>70</v>
      </c>
      <c r="B10" t="s">
        <v>24</v>
      </c>
      <c r="C10" s="1" t="s">
        <v>9</v>
      </c>
      <c r="D10" s="1" t="s">
        <v>32</v>
      </c>
      <c r="E10" s="1" t="s">
        <v>11</v>
      </c>
      <c r="F10" s="4" t="s">
        <v>22</v>
      </c>
      <c r="G10">
        <v>12</v>
      </c>
      <c r="H10" s="4" t="s">
        <v>100</v>
      </c>
      <c r="I10">
        <v>40</v>
      </c>
    </row>
    <row r="11" spans="1:9" x14ac:dyDescent="0.3">
      <c r="A11" s="5">
        <v>191</v>
      </c>
      <c r="B11" t="s">
        <v>24</v>
      </c>
      <c r="C11" s="1" t="s">
        <v>9</v>
      </c>
      <c r="D11" s="1" t="s">
        <v>32</v>
      </c>
      <c r="E11" s="1" t="s">
        <v>30</v>
      </c>
      <c r="F11" s="4" t="s">
        <v>22</v>
      </c>
      <c r="G11" t="e">
        <f>-I28</f>
        <v>#VALUE!</v>
      </c>
      <c r="H11" s="4" t="s">
        <v>100</v>
      </c>
      <c r="I11" t="e">
        <f>-G11</f>
        <v>#VALUE!</v>
      </c>
    </row>
    <row r="12" spans="1:9" x14ac:dyDescent="0.3">
      <c r="A12" s="5">
        <v>134</v>
      </c>
      <c r="B12" t="s">
        <v>23</v>
      </c>
      <c r="C12" s="1" t="s">
        <v>9</v>
      </c>
      <c r="D12" s="1" t="s">
        <v>26</v>
      </c>
      <c r="E12" s="1" t="s">
        <v>11</v>
      </c>
      <c r="F12" s="4" t="s">
        <v>33</v>
      </c>
      <c r="G12">
        <v>21</v>
      </c>
      <c r="H12" s="4" t="s">
        <v>100</v>
      </c>
      <c r="I12">
        <v>65.5</v>
      </c>
    </row>
    <row r="13" spans="1:9" x14ac:dyDescent="0.3">
      <c r="A13" s="8">
        <v>134</v>
      </c>
      <c r="B13" t="s">
        <v>23</v>
      </c>
      <c r="C13" s="1" t="s">
        <v>9</v>
      </c>
      <c r="D13" s="1" t="s">
        <v>26</v>
      </c>
      <c r="E13" s="1" t="s">
        <v>11</v>
      </c>
      <c r="F13" s="4" t="s">
        <v>34</v>
      </c>
      <c r="G13">
        <v>37</v>
      </c>
      <c r="H13" s="4" t="s">
        <v>100</v>
      </c>
      <c r="I13">
        <f>27.3+84.2</f>
        <v>111.5</v>
      </c>
    </row>
    <row r="14" spans="1:9" x14ac:dyDescent="0.3">
      <c r="A14" s="8">
        <v>94</v>
      </c>
      <c r="B14" t="s">
        <v>28</v>
      </c>
      <c r="C14" s="1" t="s">
        <v>9</v>
      </c>
      <c r="D14" s="1" t="s">
        <v>26</v>
      </c>
      <c r="E14" s="1" t="s">
        <v>11</v>
      </c>
      <c r="F14" s="4" t="s">
        <v>35</v>
      </c>
      <c r="G14">
        <v>40</v>
      </c>
      <c r="H14" s="4" t="s">
        <v>100</v>
      </c>
      <c r="I14">
        <f>35+60.5</f>
        <v>95.5</v>
      </c>
    </row>
    <row r="15" spans="1:9" x14ac:dyDescent="0.3">
      <c r="A15" s="8">
        <v>98</v>
      </c>
      <c r="B15" t="s">
        <v>24</v>
      </c>
      <c r="C15" s="1" t="s">
        <v>9</v>
      </c>
      <c r="D15" s="1" t="s">
        <v>10</v>
      </c>
      <c r="E15" s="1" t="s">
        <v>11</v>
      </c>
      <c r="F15" s="4" t="s">
        <v>36</v>
      </c>
      <c r="G15">
        <v>22</v>
      </c>
      <c r="H15" s="4" t="s">
        <v>100</v>
      </c>
      <c r="I15">
        <v>62</v>
      </c>
    </row>
    <row r="16" spans="1:9" x14ac:dyDescent="0.3">
      <c r="A16" s="8">
        <v>97</v>
      </c>
      <c r="B16" t="s">
        <v>28</v>
      </c>
      <c r="C16" s="1" t="s">
        <v>9</v>
      </c>
      <c r="D16" s="1" t="s">
        <v>10</v>
      </c>
      <c r="E16" t="s">
        <v>52</v>
      </c>
      <c r="F16" s="4" t="s">
        <v>37</v>
      </c>
      <c r="G16">
        <v>19</v>
      </c>
      <c r="H16" s="4" t="s">
        <v>100</v>
      </c>
      <c r="I16">
        <f>6.3+42.2</f>
        <v>48.5</v>
      </c>
    </row>
    <row r="17" spans="1:9" x14ac:dyDescent="0.3">
      <c r="A17" s="8">
        <v>148</v>
      </c>
      <c r="B17" t="s">
        <v>23</v>
      </c>
      <c r="C17" s="1" t="s">
        <v>9</v>
      </c>
      <c r="D17" s="1" t="s">
        <v>53</v>
      </c>
      <c r="E17" t="s">
        <v>54</v>
      </c>
      <c r="F17" s="4" t="s">
        <v>38</v>
      </c>
      <c r="G17">
        <v>7</v>
      </c>
      <c r="H17" s="4" t="s">
        <v>100</v>
      </c>
      <c r="I17">
        <v>18.5</v>
      </c>
    </row>
    <row r="18" spans="1:9" x14ac:dyDescent="0.3">
      <c r="A18" s="8">
        <v>95</v>
      </c>
      <c r="B18" t="s">
        <v>24</v>
      </c>
      <c r="C18" s="1" t="s">
        <v>9</v>
      </c>
      <c r="D18" s="1" t="s">
        <v>26</v>
      </c>
      <c r="E18" s="1" t="s">
        <v>11</v>
      </c>
      <c r="F18" s="4" t="s">
        <v>39</v>
      </c>
      <c r="G18">
        <v>25</v>
      </c>
      <c r="H18" s="4" t="s">
        <v>100</v>
      </c>
      <c r="I18">
        <v>50</v>
      </c>
    </row>
    <row r="19" spans="1:9" x14ac:dyDescent="0.3">
      <c r="A19" s="8">
        <v>94</v>
      </c>
      <c r="B19" t="s">
        <v>28</v>
      </c>
      <c r="C19" s="1" t="s">
        <v>9</v>
      </c>
      <c r="D19" s="1" t="s">
        <v>10</v>
      </c>
      <c r="E19" s="1" t="s">
        <v>11</v>
      </c>
      <c r="F19" s="4" t="s">
        <v>40</v>
      </c>
      <c r="G19">
        <v>49</v>
      </c>
      <c r="H19" s="4" t="s">
        <v>100</v>
      </c>
      <c r="I19">
        <f>68+82</f>
        <v>150</v>
      </c>
    </row>
    <row r="20" spans="1:9" x14ac:dyDescent="0.3">
      <c r="A20" s="8">
        <v>217</v>
      </c>
      <c r="B20" t="s">
        <v>23</v>
      </c>
      <c r="C20" s="1" t="s">
        <v>9</v>
      </c>
      <c r="D20" s="1" t="s">
        <v>29</v>
      </c>
      <c r="E20" t="s">
        <v>55</v>
      </c>
      <c r="F20" s="4" t="s">
        <v>41</v>
      </c>
      <c r="G20">
        <v>28</v>
      </c>
      <c r="H20" s="4" t="s">
        <v>100</v>
      </c>
      <c r="I20">
        <v>63</v>
      </c>
    </row>
    <row r="21" spans="1:9" x14ac:dyDescent="0.3">
      <c r="A21" s="8">
        <v>136</v>
      </c>
      <c r="B21" t="s">
        <v>28</v>
      </c>
      <c r="C21" s="1" t="s">
        <v>9</v>
      </c>
      <c r="D21" s="1" t="s">
        <v>32</v>
      </c>
      <c r="E21" t="s">
        <v>11</v>
      </c>
      <c r="F21" s="4" t="s">
        <v>42</v>
      </c>
      <c r="G21">
        <v>3</v>
      </c>
      <c r="H21" s="4" t="s">
        <v>100</v>
      </c>
      <c r="I21" t="s">
        <v>11</v>
      </c>
    </row>
    <row r="22" spans="1:9" x14ac:dyDescent="0.3">
      <c r="A22" s="8">
        <v>177</v>
      </c>
      <c r="B22" t="s">
        <v>23</v>
      </c>
      <c r="C22" s="1" t="s">
        <v>9</v>
      </c>
      <c r="D22" s="1" t="s">
        <v>32</v>
      </c>
      <c r="E22" t="s">
        <v>11</v>
      </c>
      <c r="F22" s="4" t="s">
        <v>42</v>
      </c>
      <c r="G22">
        <v>8</v>
      </c>
      <c r="H22" s="4" t="s">
        <v>100</v>
      </c>
      <c r="I22" t="e">
        <f>-I11</f>
        <v>#VALUE!</v>
      </c>
    </row>
    <row r="23" spans="1:9" x14ac:dyDescent="0.3">
      <c r="A23" s="8" t="s">
        <v>13</v>
      </c>
      <c r="B23" t="s">
        <v>23</v>
      </c>
      <c r="C23" s="1" t="s">
        <v>9</v>
      </c>
      <c r="D23" s="1" t="s">
        <v>10</v>
      </c>
      <c r="E23" t="s">
        <v>55</v>
      </c>
      <c r="F23" s="4" t="s">
        <v>43</v>
      </c>
      <c r="G23">
        <v>43</v>
      </c>
      <c r="H23" s="4" t="s">
        <v>100</v>
      </c>
      <c r="I23">
        <v>132</v>
      </c>
    </row>
    <row r="24" spans="1:9" x14ac:dyDescent="0.3">
      <c r="A24" s="8">
        <v>187</v>
      </c>
      <c r="B24" t="s">
        <v>23</v>
      </c>
      <c r="C24" s="1" t="s">
        <v>56</v>
      </c>
      <c r="D24" s="1" t="s">
        <v>10</v>
      </c>
      <c r="E24" t="s">
        <v>11</v>
      </c>
      <c r="F24" s="4" t="s">
        <v>44</v>
      </c>
      <c r="G24">
        <v>46</v>
      </c>
      <c r="H24" s="4" t="s">
        <v>100</v>
      </c>
      <c r="I24">
        <v>141.5</v>
      </c>
    </row>
    <row r="25" spans="1:9" x14ac:dyDescent="0.3">
      <c r="A25" s="8" t="s">
        <v>51</v>
      </c>
      <c r="B25" t="s">
        <v>23</v>
      </c>
      <c r="C25" s="1" t="s">
        <v>56</v>
      </c>
      <c r="D25" s="1" t="s">
        <v>10</v>
      </c>
      <c r="E25" t="s">
        <v>11</v>
      </c>
      <c r="F25" s="4" t="s">
        <v>45</v>
      </c>
      <c r="G25">
        <v>57</v>
      </c>
      <c r="H25" s="4" t="s">
        <v>100</v>
      </c>
      <c r="I25">
        <v>165</v>
      </c>
    </row>
    <row r="26" spans="1:9" x14ac:dyDescent="0.3">
      <c r="A26" s="8" t="s">
        <v>51</v>
      </c>
      <c r="B26" t="s">
        <v>23</v>
      </c>
      <c r="C26" s="1" t="s">
        <v>56</v>
      </c>
      <c r="D26" s="1" t="s">
        <v>10</v>
      </c>
      <c r="E26" t="s">
        <v>11</v>
      </c>
      <c r="F26" s="4" t="s">
        <v>46</v>
      </c>
      <c r="G26">
        <v>46</v>
      </c>
      <c r="H26" s="4" t="s">
        <v>100</v>
      </c>
      <c r="I26">
        <f>36.5+108.5</f>
        <v>145</v>
      </c>
    </row>
    <row r="27" spans="1:9" x14ac:dyDescent="0.3">
      <c r="A27" s="8">
        <v>215</v>
      </c>
      <c r="B27" t="s">
        <v>23</v>
      </c>
      <c r="C27" s="1" t="s">
        <v>56</v>
      </c>
      <c r="D27" s="1" t="s">
        <v>26</v>
      </c>
      <c r="E27" t="s">
        <v>11</v>
      </c>
      <c r="F27" s="4" t="s">
        <v>47</v>
      </c>
      <c r="G27">
        <v>20</v>
      </c>
      <c r="H27" s="4" t="s">
        <v>100</v>
      </c>
      <c r="I27">
        <v>80</v>
      </c>
    </row>
    <row r="28" spans="1:9" x14ac:dyDescent="0.3">
      <c r="A28" s="8">
        <v>176</v>
      </c>
      <c r="B28" t="s">
        <v>23</v>
      </c>
      <c r="C28" s="1" t="s">
        <v>9</v>
      </c>
      <c r="D28" s="1" t="s">
        <v>53</v>
      </c>
      <c r="E28" t="s">
        <v>11</v>
      </c>
      <c r="F28" s="4" t="s">
        <v>48</v>
      </c>
      <c r="G28">
        <v>0</v>
      </c>
      <c r="H28" s="4" t="s">
        <v>100</v>
      </c>
      <c r="I28" t="e">
        <f>-I51</f>
        <v>#VALUE!</v>
      </c>
    </row>
    <row r="29" spans="1:9" x14ac:dyDescent="0.3">
      <c r="A29" s="8">
        <v>188</v>
      </c>
      <c r="B29" t="s">
        <v>23</v>
      </c>
      <c r="C29" s="1" t="s">
        <v>9</v>
      </c>
      <c r="D29" s="1" t="s">
        <v>26</v>
      </c>
      <c r="E29" t="s">
        <v>11</v>
      </c>
      <c r="F29" s="4" t="s">
        <v>48</v>
      </c>
      <c r="G29">
        <v>9</v>
      </c>
      <c r="H29" s="4" t="s">
        <v>100</v>
      </c>
      <c r="I29">
        <v>22.5</v>
      </c>
    </row>
    <row r="30" spans="1:9" x14ac:dyDescent="0.3">
      <c r="A30" s="8">
        <v>196</v>
      </c>
      <c r="B30" t="s">
        <v>23</v>
      </c>
      <c r="C30" s="1" t="s">
        <v>9</v>
      </c>
      <c r="D30" s="1" t="s">
        <v>26</v>
      </c>
      <c r="E30" t="s">
        <v>11</v>
      </c>
      <c r="F30" s="4" t="s">
        <v>49</v>
      </c>
      <c r="G30">
        <v>36</v>
      </c>
      <c r="H30" s="4" t="s">
        <v>100</v>
      </c>
      <c r="I30">
        <v>140</v>
      </c>
    </row>
    <row r="31" spans="1:9" x14ac:dyDescent="0.3">
      <c r="A31" s="8">
        <v>197</v>
      </c>
      <c r="B31" t="s">
        <v>23</v>
      </c>
      <c r="C31" s="1" t="s">
        <v>101</v>
      </c>
      <c r="D31" s="1" t="s">
        <v>26</v>
      </c>
      <c r="E31" t="s">
        <v>11</v>
      </c>
      <c r="F31" s="4" t="s">
        <v>50</v>
      </c>
      <c r="G31">
        <v>3</v>
      </c>
      <c r="H31" s="4" t="s">
        <v>100</v>
      </c>
      <c r="I31">
        <v>8.5</v>
      </c>
    </row>
    <row r="32" spans="1:9" x14ac:dyDescent="0.3">
      <c r="A32" s="8">
        <v>198</v>
      </c>
      <c r="B32" t="s">
        <v>23</v>
      </c>
      <c r="C32" s="1" t="s">
        <v>102</v>
      </c>
      <c r="D32" s="1" t="s">
        <v>26</v>
      </c>
      <c r="E32" t="s">
        <v>11</v>
      </c>
      <c r="F32" s="4" t="s">
        <v>57</v>
      </c>
      <c r="G32">
        <v>14</v>
      </c>
      <c r="H32" s="4" t="s">
        <v>100</v>
      </c>
      <c r="I32">
        <v>31</v>
      </c>
    </row>
    <row r="33" spans="1:9" x14ac:dyDescent="0.3">
      <c r="A33" s="8">
        <v>198</v>
      </c>
      <c r="B33" t="s">
        <v>23</v>
      </c>
      <c r="C33" s="1" t="s">
        <v>102</v>
      </c>
      <c r="D33" s="1" t="s">
        <v>26</v>
      </c>
      <c r="E33" t="s">
        <v>11</v>
      </c>
      <c r="F33" s="4" t="s">
        <v>58</v>
      </c>
      <c r="G33">
        <v>40</v>
      </c>
      <c r="H33" s="4" t="s">
        <v>100</v>
      </c>
      <c r="I33">
        <v>126.5</v>
      </c>
    </row>
    <row r="34" spans="1:9" x14ac:dyDescent="0.3">
      <c r="A34" s="8">
        <v>198</v>
      </c>
      <c r="B34" t="s">
        <v>23</v>
      </c>
      <c r="C34" s="1" t="s">
        <v>101</v>
      </c>
      <c r="D34" s="1" t="s">
        <v>26</v>
      </c>
      <c r="E34" t="s">
        <v>11</v>
      </c>
      <c r="F34" s="4" t="s">
        <v>59</v>
      </c>
      <c r="G34">
        <v>32</v>
      </c>
      <c r="H34" s="4" t="s">
        <v>100</v>
      </c>
      <c r="I34">
        <v>84</v>
      </c>
    </row>
    <row r="35" spans="1:9" x14ac:dyDescent="0.3">
      <c r="A35" s="8">
        <v>198</v>
      </c>
      <c r="B35" t="s">
        <v>23</v>
      </c>
      <c r="C35" s="1" t="s">
        <v>54</v>
      </c>
      <c r="D35" s="1" t="s">
        <v>26</v>
      </c>
      <c r="E35" t="s">
        <v>11</v>
      </c>
      <c r="F35" s="4" t="s">
        <v>60</v>
      </c>
      <c r="G35">
        <v>16</v>
      </c>
      <c r="H35" s="4" t="s">
        <v>100</v>
      </c>
      <c r="I35">
        <v>50.5</v>
      </c>
    </row>
    <row r="36" spans="1:9" x14ac:dyDescent="0.3">
      <c r="A36" s="8">
        <v>198</v>
      </c>
      <c r="B36" t="s">
        <v>23</v>
      </c>
      <c r="C36" s="1" t="s">
        <v>55</v>
      </c>
      <c r="D36" s="1" t="s">
        <v>26</v>
      </c>
      <c r="E36" t="s">
        <v>11</v>
      </c>
      <c r="F36" s="4" t="s">
        <v>61</v>
      </c>
      <c r="G36">
        <v>43</v>
      </c>
      <c r="H36" s="4" t="s">
        <v>100</v>
      </c>
      <c r="I36">
        <v>118</v>
      </c>
    </row>
    <row r="37" spans="1:9" x14ac:dyDescent="0.3">
      <c r="A37" s="8">
        <v>198</v>
      </c>
      <c r="B37" t="s">
        <v>23</v>
      </c>
      <c r="C37" s="1" t="s">
        <v>55</v>
      </c>
      <c r="D37" s="1" t="s">
        <v>26</v>
      </c>
      <c r="E37" t="s">
        <v>11</v>
      </c>
      <c r="F37" s="4" t="s">
        <v>62</v>
      </c>
      <c r="G37">
        <v>37</v>
      </c>
      <c r="H37" s="4" t="s">
        <v>100</v>
      </c>
      <c r="I37">
        <v>96</v>
      </c>
    </row>
    <row r="38" spans="1:9" x14ac:dyDescent="0.3">
      <c r="A38" s="8">
        <v>198</v>
      </c>
      <c r="B38" t="s">
        <v>23</v>
      </c>
      <c r="C38" s="1" t="s">
        <v>101</v>
      </c>
      <c r="D38" s="1" t="s">
        <v>26</v>
      </c>
      <c r="E38" t="s">
        <v>11</v>
      </c>
      <c r="F38" s="4" t="s">
        <v>63</v>
      </c>
      <c r="G38">
        <v>12</v>
      </c>
      <c r="H38" s="4" t="s">
        <v>100</v>
      </c>
      <c r="I38">
        <v>45.5</v>
      </c>
    </row>
    <row r="39" spans="1:9" x14ac:dyDescent="0.3">
      <c r="A39" s="8">
        <v>198</v>
      </c>
      <c r="B39" t="s">
        <v>23</v>
      </c>
      <c r="C39" s="1" t="s">
        <v>102</v>
      </c>
      <c r="D39" s="1" t="s">
        <v>26</v>
      </c>
      <c r="E39" t="s">
        <v>11</v>
      </c>
      <c r="F39" s="4" t="s">
        <v>64</v>
      </c>
      <c r="G39">
        <v>41</v>
      </c>
      <c r="H39" s="4" t="s">
        <v>100</v>
      </c>
      <c r="I39">
        <v>116</v>
      </c>
    </row>
    <row r="40" spans="1:9" x14ac:dyDescent="0.3">
      <c r="E40" t="s">
        <v>11</v>
      </c>
      <c r="F40" s="4" t="s">
        <v>65</v>
      </c>
      <c r="G40">
        <v>44</v>
      </c>
      <c r="H40" s="4" t="s">
        <v>100</v>
      </c>
      <c r="I40">
        <v>120</v>
      </c>
    </row>
    <row r="41" spans="1:9" x14ac:dyDescent="0.3">
      <c r="E41" t="s">
        <v>11</v>
      </c>
      <c r="F41" s="4" t="s">
        <v>66</v>
      </c>
      <c r="G41">
        <v>38</v>
      </c>
      <c r="H41" s="4" t="s">
        <v>100</v>
      </c>
      <c r="I41">
        <v>82</v>
      </c>
    </row>
    <row r="42" spans="1:9" x14ac:dyDescent="0.3">
      <c r="E42" t="s">
        <v>11</v>
      </c>
      <c r="F42" s="4" t="s">
        <v>67</v>
      </c>
      <c r="G42">
        <v>50</v>
      </c>
      <c r="H42" s="4" t="s">
        <v>100</v>
      </c>
      <c r="I42">
        <v>170</v>
      </c>
    </row>
    <row r="43" spans="1:9" x14ac:dyDescent="0.3">
      <c r="E43" t="s">
        <v>11</v>
      </c>
      <c r="F43" s="4" t="s">
        <v>68</v>
      </c>
      <c r="G43">
        <v>27</v>
      </c>
      <c r="H43" s="4" t="s">
        <v>100</v>
      </c>
      <c r="I43">
        <v>83</v>
      </c>
    </row>
    <row r="44" spans="1:9" x14ac:dyDescent="0.3">
      <c r="E44" t="s">
        <v>11</v>
      </c>
      <c r="F44" s="4" t="s">
        <v>69</v>
      </c>
      <c r="G44">
        <v>39</v>
      </c>
      <c r="H44" s="4" t="s">
        <v>100</v>
      </c>
      <c r="I44">
        <v>148</v>
      </c>
    </row>
    <row r="45" spans="1:9" x14ac:dyDescent="0.3">
      <c r="E45" t="s">
        <v>11</v>
      </c>
      <c r="F45" s="4" t="s">
        <v>70</v>
      </c>
      <c r="G45">
        <v>38</v>
      </c>
      <c r="H45" s="4" t="s">
        <v>100</v>
      </c>
      <c r="I45">
        <v>110</v>
      </c>
    </row>
    <row r="46" spans="1:9" x14ac:dyDescent="0.3">
      <c r="E46" t="s">
        <v>11</v>
      </c>
      <c r="F46" s="4" t="s">
        <v>71</v>
      </c>
      <c r="G46">
        <v>29</v>
      </c>
      <c r="H46" s="4" t="s">
        <v>100</v>
      </c>
      <c r="I46">
        <v>97.5</v>
      </c>
    </row>
    <row r="47" spans="1:9" x14ac:dyDescent="0.3">
      <c r="E47" t="s">
        <v>11</v>
      </c>
      <c r="F47" s="4" t="s">
        <v>72</v>
      </c>
      <c r="G47">
        <v>46</v>
      </c>
      <c r="H47" s="4" t="s">
        <v>100</v>
      </c>
      <c r="I47">
        <v>168.5</v>
      </c>
    </row>
    <row r="48" spans="1:9" x14ac:dyDescent="0.3">
      <c r="E48" t="s">
        <v>11</v>
      </c>
      <c r="F48" s="4" t="s">
        <v>73</v>
      </c>
      <c r="G48">
        <v>59</v>
      </c>
      <c r="H48" s="4" t="s">
        <v>100</v>
      </c>
      <c r="I48">
        <v>203</v>
      </c>
    </row>
    <row r="49" spans="5:10" x14ac:dyDescent="0.3">
      <c r="E49" t="s">
        <v>11</v>
      </c>
      <c r="F49" s="4" t="s">
        <v>74</v>
      </c>
      <c r="G49">
        <v>52</v>
      </c>
      <c r="H49" s="4" t="s">
        <v>100</v>
      </c>
      <c r="I49">
        <v>150</v>
      </c>
    </row>
    <row r="50" spans="5:10" x14ac:dyDescent="0.3">
      <c r="E50" t="s">
        <v>11</v>
      </c>
      <c r="F50" s="4" t="s">
        <v>75</v>
      </c>
      <c r="G50">
        <v>8</v>
      </c>
      <c r="H50" s="4" t="s">
        <v>100</v>
      </c>
      <c r="I50">
        <v>24</v>
      </c>
    </row>
    <row r="51" spans="5:10" x14ac:dyDescent="0.3">
      <c r="E51" t="s">
        <v>11</v>
      </c>
      <c r="F51" s="4" t="s">
        <v>75</v>
      </c>
      <c r="G51">
        <v>9</v>
      </c>
      <c r="H51" s="4" t="s">
        <v>100</v>
      </c>
      <c r="I51" t="e">
        <f>-C31</f>
        <v>#VALUE!</v>
      </c>
    </row>
    <row r="52" spans="5:10" x14ac:dyDescent="0.3">
      <c r="E52" t="s">
        <v>11</v>
      </c>
      <c r="F52" s="4" t="s">
        <v>76</v>
      </c>
      <c r="G52">
        <v>19</v>
      </c>
      <c r="H52" s="4" t="s">
        <v>100</v>
      </c>
      <c r="I52">
        <v>47</v>
      </c>
    </row>
    <row r="53" spans="5:10" x14ac:dyDescent="0.3">
      <c r="E53" t="s">
        <v>11</v>
      </c>
      <c r="F53" s="4" t="s">
        <v>77</v>
      </c>
      <c r="G53">
        <v>24</v>
      </c>
      <c r="H53" s="4" t="s">
        <v>100</v>
      </c>
      <c r="I53">
        <v>84</v>
      </c>
    </row>
    <row r="54" spans="5:10" x14ac:dyDescent="0.3">
      <c r="E54" t="s">
        <v>11</v>
      </c>
      <c r="F54" s="4" t="s">
        <v>99</v>
      </c>
      <c r="G54">
        <v>35</v>
      </c>
      <c r="H54" s="4" t="s">
        <v>100</v>
      </c>
      <c r="I54">
        <v>87</v>
      </c>
    </row>
    <row r="55" spans="5:10" x14ac:dyDescent="0.3">
      <c r="E55" t="s">
        <v>11</v>
      </c>
      <c r="F55" s="4" t="s">
        <v>78</v>
      </c>
      <c r="G55">
        <v>50</v>
      </c>
      <c r="H55" s="4" t="s">
        <v>100</v>
      </c>
      <c r="I55">
        <v>132</v>
      </c>
    </row>
    <row r="56" spans="5:10" x14ac:dyDescent="0.3">
      <c r="E56" t="s">
        <v>11</v>
      </c>
      <c r="F56" s="4" t="s">
        <v>79</v>
      </c>
      <c r="G56">
        <v>46</v>
      </c>
      <c r="H56" s="4" t="s">
        <v>100</v>
      </c>
      <c r="I56">
        <v>184</v>
      </c>
    </row>
    <row r="57" spans="5:10" x14ac:dyDescent="0.3">
      <c r="E57" t="s">
        <v>11</v>
      </c>
      <c r="F57" s="4" t="s">
        <v>80</v>
      </c>
      <c r="G57">
        <v>54</v>
      </c>
      <c r="H57" s="4" t="s">
        <v>100</v>
      </c>
      <c r="I57">
        <v>178</v>
      </c>
    </row>
    <row r="58" spans="5:10" x14ac:dyDescent="0.3">
      <c r="E58" t="s">
        <v>11</v>
      </c>
      <c r="F58" s="4" t="s">
        <v>81</v>
      </c>
      <c r="G58">
        <v>42</v>
      </c>
      <c r="H58" s="4" t="s">
        <v>100</v>
      </c>
      <c r="I58">
        <v>120</v>
      </c>
    </row>
    <row r="59" spans="5:10" x14ac:dyDescent="0.3">
      <c r="E59" t="s">
        <v>11</v>
      </c>
      <c r="F59" s="4" t="s">
        <v>82</v>
      </c>
      <c r="G59">
        <v>46</v>
      </c>
      <c r="H59" s="4" t="s">
        <v>100</v>
      </c>
      <c r="I59">
        <v>140</v>
      </c>
    </row>
    <row r="60" spans="5:10" x14ac:dyDescent="0.3">
      <c r="E60" t="s">
        <v>11</v>
      </c>
      <c r="F60" s="4" t="s">
        <v>83</v>
      </c>
      <c r="G60">
        <v>48</v>
      </c>
      <c r="H60" s="4" t="s">
        <v>100</v>
      </c>
      <c r="I60" s="6">
        <v>170</v>
      </c>
      <c r="J60" s="2"/>
    </row>
    <row r="61" spans="5:10" x14ac:dyDescent="0.3">
      <c r="E61" t="s">
        <v>11</v>
      </c>
      <c r="F61" s="4" t="s">
        <v>84</v>
      </c>
      <c r="G61" t="s">
        <v>11</v>
      </c>
      <c r="H61" s="4" t="s">
        <v>100</v>
      </c>
    </row>
    <row r="62" spans="5:10" x14ac:dyDescent="0.3">
      <c r="E62" t="s">
        <v>11</v>
      </c>
      <c r="F62" s="4" t="s">
        <v>85</v>
      </c>
      <c r="G62" t="s">
        <v>11</v>
      </c>
      <c r="H62" s="4" t="s">
        <v>100</v>
      </c>
    </row>
    <row r="63" spans="5:10" x14ac:dyDescent="0.3">
      <c r="E63" t="s">
        <v>11</v>
      </c>
      <c r="F63" s="4" t="s">
        <v>86</v>
      </c>
      <c r="G63" t="s">
        <v>11</v>
      </c>
      <c r="H63" s="4" t="s">
        <v>100</v>
      </c>
    </row>
    <row r="64" spans="5:10" x14ac:dyDescent="0.3">
      <c r="E64" t="s">
        <v>11</v>
      </c>
      <c r="F64" s="4" t="s">
        <v>87</v>
      </c>
      <c r="G64" t="s">
        <v>11</v>
      </c>
      <c r="H64" s="4" t="s">
        <v>100</v>
      </c>
    </row>
    <row r="65" spans="5:8" x14ac:dyDescent="0.3">
      <c r="E65" t="s">
        <v>11</v>
      </c>
      <c r="F65" s="4" t="s">
        <v>88</v>
      </c>
      <c r="G65" t="s">
        <v>11</v>
      </c>
      <c r="H65" s="4" t="s">
        <v>100</v>
      </c>
    </row>
    <row r="66" spans="5:8" x14ac:dyDescent="0.3">
      <c r="E66" t="s">
        <v>11</v>
      </c>
      <c r="F66" s="4" t="s">
        <v>89</v>
      </c>
      <c r="G66" t="s">
        <v>11</v>
      </c>
      <c r="H66" s="4" t="s">
        <v>100</v>
      </c>
    </row>
    <row r="67" spans="5:8" x14ac:dyDescent="0.3">
      <c r="E67" t="s">
        <v>11</v>
      </c>
      <c r="F67" s="4" t="s">
        <v>90</v>
      </c>
      <c r="G67" t="s">
        <v>11</v>
      </c>
      <c r="H67" s="4" t="s">
        <v>100</v>
      </c>
    </row>
    <row r="68" spans="5:8" x14ac:dyDescent="0.3">
      <c r="E68" t="s">
        <v>11</v>
      </c>
      <c r="F68" s="4" t="s">
        <v>91</v>
      </c>
      <c r="G68" t="s">
        <v>11</v>
      </c>
      <c r="H68" s="4" t="s">
        <v>100</v>
      </c>
    </row>
    <row r="69" spans="5:8" x14ac:dyDescent="0.3">
      <c r="E69" t="s">
        <v>11</v>
      </c>
      <c r="F69" s="4" t="s">
        <v>92</v>
      </c>
      <c r="G69" t="s">
        <v>11</v>
      </c>
      <c r="H69" s="4" t="s">
        <v>100</v>
      </c>
    </row>
    <row r="70" spans="5:8" x14ac:dyDescent="0.3">
      <c r="E70" t="s">
        <v>11</v>
      </c>
      <c r="F70" s="4" t="s">
        <v>93</v>
      </c>
      <c r="G70" t="s">
        <v>11</v>
      </c>
      <c r="H70" s="4" t="s">
        <v>100</v>
      </c>
    </row>
    <row r="71" spans="5:8" x14ac:dyDescent="0.3">
      <c r="E71" t="s">
        <v>11</v>
      </c>
      <c r="F71" s="4" t="s">
        <v>94</v>
      </c>
      <c r="G71" t="s">
        <v>11</v>
      </c>
      <c r="H71" s="4" t="s">
        <v>100</v>
      </c>
    </row>
    <row r="72" spans="5:8" x14ac:dyDescent="0.3">
      <c r="E72" t="s">
        <v>11</v>
      </c>
      <c r="F72" s="4" t="s">
        <v>95</v>
      </c>
      <c r="G72" t="s">
        <v>11</v>
      </c>
      <c r="H72" s="4" t="s">
        <v>100</v>
      </c>
    </row>
    <row r="73" spans="5:8" x14ac:dyDescent="0.3">
      <c r="E73" t="s">
        <v>11</v>
      </c>
      <c r="F73" s="4" t="s">
        <v>96</v>
      </c>
      <c r="G73" t="s">
        <v>11</v>
      </c>
      <c r="H73" s="4" t="s">
        <v>100</v>
      </c>
    </row>
    <row r="74" spans="5:8" x14ac:dyDescent="0.3">
      <c r="E74" t="s">
        <v>11</v>
      </c>
      <c r="F74" s="4" t="s">
        <v>97</v>
      </c>
      <c r="G74" t="s">
        <v>11</v>
      </c>
      <c r="H74" s="4" t="s">
        <v>100</v>
      </c>
    </row>
    <row r="75" spans="5:8" x14ac:dyDescent="0.3">
      <c r="E75" t="s">
        <v>11</v>
      </c>
      <c r="F75" s="4" t="s">
        <v>98</v>
      </c>
      <c r="G75" t="e">
        <f>-I21</f>
        <v>#VALUE!</v>
      </c>
      <c r="H75" s="4" t="s">
        <v>100</v>
      </c>
    </row>
    <row r="76" spans="5:8" x14ac:dyDescent="0.3">
      <c r="F76" s="4"/>
    </row>
    <row r="77" spans="5:8" x14ac:dyDescent="0.3">
      <c r="F77" s="4"/>
    </row>
    <row r="78" spans="5:8" x14ac:dyDescent="0.3">
      <c r="F78" s="4"/>
    </row>
    <row r="79" spans="5:8" x14ac:dyDescent="0.3">
      <c r="F7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2023-01-03T06:58:27Z</dcterms:modified>
</cp:coreProperties>
</file>