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<sst xmlns="http://schemas.openxmlformats.org/spreadsheetml/2006/main" count="211" uniqueCount="162">
  <si>
    <t xml:space="preserve">Sync</t>
  </si>
  <si>
    <t xml:space="preserve">Ref</t>
  </si>
  <si>
    <t xml:space="preserve">Qty</t>
  </si>
  <si>
    <t xml:space="preserve">Value</t>
  </si>
  <si>
    <t xml:space="preserve">Footprint</t>
  </si>
  <si>
    <t xml:space="preserve">Description</t>
  </si>
  <si>
    <t xml:space="preserve">MPN</t>
  </si>
  <si>
    <t xml:space="preserve">Farnell</t>
  </si>
  <si>
    <t xml:space="preserve">Mouser</t>
  </si>
  <si>
    <t xml:space="preserve">required</t>
  </si>
  <si>
    <t xml:space="preserve">stock</t>
  </si>
  <si>
    <t xml:space="preserve">BT1,</t>
  </si>
  <si>
    <t xml:space="preserve">1</t>
  </si>
  <si>
    <t xml:space="preserve">SMTU 2450N-1-LF</t>
  </si>
  <si>
    <t xml:space="preserve">Jitter_Footprints:BatteryHolder_SMTU-2450N-1-LF_1x2450</t>
  </si>
  <si>
    <t xml:space="preserve">Single-cell battery</t>
  </si>
  <si>
    <t xml:space="preserve">1216356</t>
  </si>
  <si>
    <t xml:space="preserve">C5,</t>
  </si>
  <si>
    <t xml:space="preserve">10uF</t>
  </si>
  <si>
    <t xml:space="preserve">Capacitor_SMD:CP_Elec_4x5.4</t>
  </si>
  <si>
    <t xml:space="preserve">Polarized capacitor, small US symbol</t>
  </si>
  <si>
    <t xml:space="preserve">MCVKZ035M100DA1L</t>
  </si>
  <si>
    <t xml:space="preserve">2611336</t>
  </si>
  <si>
    <t xml:space="preserve">C10, C17,</t>
  </si>
  <si>
    <t xml:space="preserve">2</t>
  </si>
  <si>
    <t xml:space="preserve">15pF</t>
  </si>
  <si>
    <t xml:space="preserve">Capacitor_SMD:C_0603_1608Metric</t>
  </si>
  <si>
    <t xml:space="preserve">Unpolarized capacitor, small symbol</t>
  </si>
  <si>
    <t xml:space="preserve">C12, C11, C13, C2, C23,</t>
  </si>
  <si>
    <t xml:space="preserve">5</t>
  </si>
  <si>
    <t xml:space="preserve">4.7uF</t>
  </si>
  <si>
    <t xml:space="preserve">Capacitor_SMD:C_0805_2012Metric</t>
  </si>
  <si>
    <t xml:space="preserve">2611942</t>
  </si>
  <si>
    <t xml:space="preserve">C15, C14, C19, C24, C1, C6, C21, C22, C20, C16, C18, C7, C3, C4, C8, C9,</t>
  </si>
  <si>
    <t xml:space="preserve">16</t>
  </si>
  <si>
    <t xml:space="preserve">100nF</t>
  </si>
  <si>
    <t xml:space="preserve">2821266</t>
  </si>
  <si>
    <t xml:space="preserve">D1,</t>
  </si>
  <si>
    <t xml:space="preserve">SFH2716</t>
  </si>
  <si>
    <t xml:space="preserve">Diode_SMD:D_0805_2012Metric</t>
  </si>
  <si>
    <t xml:space="preserve">Photodiode</t>
  </si>
  <si>
    <t xml:space="preserve">SFH 2716</t>
  </si>
  <si>
    <t xml:space="preserve">2981722</t>
  </si>
  <si>
    <t xml:space="preserve">D2,</t>
  </si>
  <si>
    <t xml:space="preserve">SFH2440</t>
  </si>
  <si>
    <t xml:space="preserve">OptoDevice:Osram_SMD-DIL2_4.5x4.0mm</t>
  </si>
  <si>
    <t xml:space="preserve">Silicon Photodiode with V? Characteristic, SMD package</t>
  </si>
  <si>
    <t xml:space="preserve">SFH 2440</t>
  </si>
  <si>
    <t xml:space="preserve">2981709</t>
  </si>
  <si>
    <t xml:space="preserve">D3,</t>
  </si>
  <si>
    <t xml:space="preserve">Red</t>
  </si>
  <si>
    <t xml:space="preserve">LED_SMD:LED_0805_2012Metric</t>
  </si>
  <si>
    <t xml:space="preserve">Light emitting diode</t>
  </si>
  <si>
    <t xml:space="preserve">KPT-2012EC</t>
  </si>
  <si>
    <t xml:space="preserve">2099236</t>
  </si>
  <si>
    <t xml:space="preserve">D4,</t>
  </si>
  <si>
    <t xml:space="preserve">Green</t>
  </si>
  <si>
    <t xml:space="preserve">KP-2012LSGC</t>
  </si>
  <si>
    <t xml:space="preserve">2463991</t>
  </si>
  <si>
    <t xml:space="preserve">J1,</t>
  </si>
  <si>
    <t xml:space="preserve">Load Cell</t>
  </si>
  <si>
    <t xml:space="preserve">Jitter_Footprints:JST_PH_S4B-PH-SM4-TB_1x04-1MP_P2.00mm_Horizontal</t>
  </si>
  <si>
    <t xml:space="preserve">Generic connectable mounting pin connector, single row, 01x04, script generated (kicad-library-utils/schlib/autogen/connector/)</t>
  </si>
  <si>
    <t xml:space="preserve">S4B-PH-SM4-TB(LF)(SN)</t>
  </si>
  <si>
    <t xml:space="preserve">9492631</t>
  </si>
  <si>
    <t xml:space="preserve">J2,</t>
  </si>
  <si>
    <t xml:space="preserve">JTAG/SWD</t>
  </si>
  <si>
    <t xml:space="preserve">Jitter_Footprints:connector_jtag_10pin_shrouded</t>
  </si>
  <si>
    <t xml:space="preserve">Cortex Debug Connector, standard ARM Cortex-M SWD and JTAG interface</t>
  </si>
  <si>
    <t xml:space="preserve">20021521-00010T1LF</t>
  </si>
  <si>
    <t xml:space="preserve">J3,</t>
  </si>
  <si>
    <t xml:space="preserve">Conn_01x04_Male</t>
  </si>
  <si>
    <t xml:space="preserve">Connector_PinHeader_2.54mm:PinHeader_1x04_P2.54mm_Vertical</t>
  </si>
  <si>
    <t xml:space="preserve">Generic connector, single row, 01x04, script generated (kicad-library-utils/schlib/autogen/connector/)</t>
  </si>
  <si>
    <t xml:space="preserve">Q1,</t>
  </si>
  <si>
    <t xml:space="preserve">SFH3710(-Z)</t>
  </si>
  <si>
    <t xml:space="preserve">Diode_SMD:D_0805_2012Metric_Pad1.15x1.40mm_HandSolder</t>
  </si>
  <si>
    <t xml:space="preserve">NPN phototransistor, collector/emitter</t>
  </si>
  <si>
    <t xml:space="preserve">SFH3710-Z</t>
  </si>
  <si>
    <t xml:space="preserve">2981749</t>
  </si>
  <si>
    <t xml:space="preserve">2 versies van deze phototransistor: evt vergelijken</t>
  </si>
  <si>
    <t xml:space="preserve">Q2,</t>
  </si>
  <si>
    <t xml:space="preserve">SFH3710</t>
  </si>
  <si>
    <t xml:space="preserve">1573490</t>
  </si>
  <si>
    <t xml:space="preserve">R2, R1, R6, R14,</t>
  </si>
  <si>
    <t xml:space="preserve">4</t>
  </si>
  <si>
    <t xml:space="preserve">10M</t>
  </si>
  <si>
    <t xml:space="preserve">Resistor_SMD:R_0805_2012Metric_Pad1.15x1.40mm_HandSolder</t>
  </si>
  <si>
    <t xml:space="preserve">Resistor</t>
  </si>
  <si>
    <t xml:space="preserve">2447555</t>
  </si>
  <si>
    <t xml:space="preserve">R7, R8,</t>
  </si>
  <si>
    <t xml:space="preserve">4k7</t>
  </si>
  <si>
    <t xml:space="preserve">2447672</t>
  </si>
  <si>
    <t xml:space="preserve">R9, R10, R4, R3,</t>
  </si>
  <si>
    <t xml:space="preserve">47k</t>
  </si>
  <si>
    <t xml:space="preserve">2447664</t>
  </si>
  <si>
    <t xml:space="preserve">R11, R12,</t>
  </si>
  <si>
    <t xml:space="preserve">150</t>
  </si>
  <si>
    <t xml:space="preserve">2447574</t>
  </si>
  <si>
    <t xml:space="preserve">R13, R15,</t>
  </si>
  <si>
    <t xml:space="preserve">0</t>
  </si>
  <si>
    <t xml:space="preserve">9333681</t>
  </si>
  <si>
    <t xml:space="preserve">RV1,</t>
  </si>
  <si>
    <t xml:space="preserve">100Ω</t>
  </si>
  <si>
    <t xml:space="preserve">Potentiometer_SMD:Potentiometer_Bourns_3314J_Vertical</t>
  </si>
  <si>
    <t xml:space="preserve">Potentiometer</t>
  </si>
  <si>
    <t xml:space="preserve">3314J-2-101E</t>
  </si>
  <si>
    <t xml:space="preserve">2328505</t>
  </si>
  <si>
    <t xml:space="preserve">RV2,</t>
  </si>
  <si>
    <t xml:space="preserve">100KΩ</t>
  </si>
  <si>
    <t xml:space="preserve">3314J-2-104E</t>
  </si>
  <si>
    <t xml:space="preserve">2328506</t>
  </si>
  <si>
    <t xml:space="preserve">SW1,</t>
  </si>
  <si>
    <t xml:space="preserve">SW_SPDT</t>
  </si>
  <si>
    <t xml:space="preserve">Jitter_Footprints:slide_switch_09.03201.02</t>
  </si>
  <si>
    <t xml:space="preserve">Switch, single pole double throw</t>
  </si>
  <si>
    <t xml:space="preserve">09.03201.02</t>
  </si>
  <si>
    <t xml:space="preserve">1608080</t>
  </si>
  <si>
    <t xml:space="preserve">U1,</t>
  </si>
  <si>
    <t xml:space="preserve">LIS3DHTR</t>
  </si>
  <si>
    <t xml:space="preserve">Package_LGA:LGA-16_3x3mm_P0.5mm_LayoutBorder3x5y</t>
  </si>
  <si>
    <t xml:space="preserve">3-Axis Accelerometer, 2/4/8/16g range, I2C/SPI interface, LGA-16</t>
  </si>
  <si>
    <t xml:space="preserve">2253507</t>
  </si>
  <si>
    <t xml:space="preserve">511-LIS3DHTR</t>
  </si>
  <si>
    <t xml:space="preserve">U2,</t>
  </si>
  <si>
    <t xml:space="preserve">VL6180X</t>
  </si>
  <si>
    <t xml:space="preserve">Jitter_Footprints:VL6180X</t>
  </si>
  <si>
    <t xml:space="preserve">Proximity and ambient light sensing (ALS) module</t>
  </si>
  <si>
    <t xml:space="preserve">VL6180XV0NR/1</t>
  </si>
  <si>
    <t xml:space="preserve">2462820</t>
  </si>
  <si>
    <t xml:space="preserve">U3,</t>
  </si>
  <si>
    <t xml:space="preserve">INA126</t>
  </si>
  <si>
    <t xml:space="preserve">Package_SO:VSSOP-8_3.0x3.0mm_P0.65mm</t>
  </si>
  <si>
    <t xml:space="preserve">INA126E</t>
  </si>
  <si>
    <t xml:space="preserve">3004490</t>
  </si>
  <si>
    <t xml:space="preserve">U5,</t>
  </si>
  <si>
    <t xml:space="preserve">DPS422</t>
  </si>
  <si>
    <t xml:space="preserve">Package_LGA:Bosch_LGA-8_2x2.5mm_P0.65mm_ClockwisePinNumbering</t>
  </si>
  <si>
    <t xml:space="preserve">Barometric pressure &amp; temp sensor</t>
  </si>
  <si>
    <t xml:space="preserve">DPS422XTSA1</t>
  </si>
  <si>
    <t xml:space="preserve">2986299</t>
  </si>
  <si>
    <t xml:space="preserve">U7,</t>
  </si>
  <si>
    <t xml:space="preserve">TLV70228_SOT23-5</t>
  </si>
  <si>
    <t xml:space="preserve">Package_TO_SOT_SMD:SOT-23-5</t>
  </si>
  <si>
    <t xml:space="preserve">300mA Low Dropout Voltage Regulator, Fixed Output 2.8V, SOT-23-5</t>
  </si>
  <si>
    <t xml:space="preserve">TLV70228DBVT</t>
  </si>
  <si>
    <t xml:space="preserve">2492371</t>
  </si>
  <si>
    <t xml:space="preserve">U8,</t>
  </si>
  <si>
    <t xml:space="preserve">STM32G070KBT6</t>
  </si>
  <si>
    <t xml:space="preserve">Package_QFP:LQFP-32_7x7mm_P0.8mm</t>
  </si>
  <si>
    <t xml:space="preserve">ARM Cortex-M0+ MCU, 128KB flash, 36KB RAM, 64MHz, 2.0-3.6V, 29 GPIO, LQFP-32ARM Cortex-M0 MCU, 64KB flash, 8KB RAM, 48MHz, 2.4-3.6V, 39 GPIO, LQFP-48</t>
  </si>
  <si>
    <t xml:space="preserve">3365394</t>
  </si>
  <si>
    <t xml:space="preserve">511-STM32G070KBT6</t>
  </si>
  <si>
    <t xml:space="preserve">U9,</t>
  </si>
  <si>
    <t xml:space="preserve">AT25SF641-SUB-T</t>
  </si>
  <si>
    <t xml:space="preserve">Package_SO:SOIC-8_3.9x4.9mm_P1.27mm</t>
  </si>
  <si>
    <t xml:space="preserve">64-Mbit, 2.5V Minimum SPI Serial Flash Memory with Dual-I/O and Quad-I/O Support, SOIC-8</t>
  </si>
  <si>
    <t xml:space="preserve">2988514</t>
  </si>
  <si>
    <t xml:space="preserve">U11, U6, U10, U4,</t>
  </si>
  <si>
    <t xml:space="preserve">MCP6001U</t>
  </si>
  <si>
    <t xml:space="preserve">1MHz, Low-Power Op Amp, SOT-23-5</t>
  </si>
  <si>
    <t xml:space="preserve">8540845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</si>
</sst>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FCCE4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true" showOutlineSymbols="true" defaultGridColor="true" view="normal" topLeftCell="E2" colorId="64" zoomScale="100" zoomScaleNormal="100" zoomScalePageLayoutView="100" workbookViewId="0">
      <selection pane="topLeft" activeCell="F24" activeCellId="0" sqref="F24"/>
    </sheetView>
  </sheetViews>
  <sheetFormatPr defaultRowHeight="13.8" zeroHeight="false" outlineLevelRow="0" outlineLevelCol="0"/>
  <cols>
    <col collapsed="false" customWidth="true" hidden="false" outlineLevel="0" max="1" min="1" style="1" width="5.76"/>
    <col collapsed="false" customWidth="true" hidden="false" outlineLevel="0" max="2" min="2" style="1" width="63.53"/>
    <col collapsed="false" customWidth="true" hidden="false" outlineLevel="0" max="3" min="3" style="1" width="4.55"/>
    <col collapsed="false" customWidth="true" hidden="false" outlineLevel="0" max="4" min="4" style="1" width="22.74"/>
    <col collapsed="false" customWidth="true" hidden="false" outlineLevel="0" max="5" min="5" style="1" width="60.22"/>
    <col collapsed="false" customWidth="true" hidden="false" outlineLevel="0" max="6" min="6" style="1" width="58.87"/>
    <col collapsed="false" customWidth="true" hidden="false" outlineLevel="0" max="7" min="7" style="2" width="20.87"/>
    <col collapsed="false" customWidth="true" hidden="false" outlineLevel="0" max="8" min="8" style="2" width="8.96"/>
    <col collapsed="false" customWidth="true" hidden="false" outlineLevel="0" max="9" min="9" style="2" width="19.77"/>
    <col collapsed="false" customWidth="true" hidden="false" outlineLevel="0" max="10" min="10" style="1" width="9.48"/>
    <col collapsed="false" customWidth="true" hidden="false" outlineLevel="0" max="1025" min="11" style="1" width="8.53"/>
  </cols>
  <sheetData>
    <row r="1" customFormat="false" ht="13.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3" t="s">
        <v>9</v>
      </c>
      <c r="K1" s="3" t="s">
        <v>10</v>
      </c>
      <c r="L1" s="1" t="n">
        <v>3</v>
      </c>
    </row>
    <row r="2" customFormat="false" ht="13.8" hidden="false" customHeight="true" outlineLevel="0" collapsed="false">
      <c r="A2" s="1" t="n">
        <v>1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" t="s">
        <v>13</v>
      </c>
      <c r="H2" s="2" t="s">
        <v>16</v>
      </c>
      <c r="J2" s="5" t="n">
        <f aca="false">MAX(0,L$1*C2-K2)</f>
        <v>3</v>
      </c>
    </row>
    <row r="3" customFormat="false" ht="13.8" hidden="false" customHeight="true" outlineLevel="0" collapsed="false">
      <c r="A3" s="1" t="n">
        <v>1</v>
      </c>
      <c r="B3" s="1" t="s">
        <v>17</v>
      </c>
      <c r="C3" s="1" t="s">
        <v>12</v>
      </c>
      <c r="D3" s="1" t="s">
        <v>18</v>
      </c>
      <c r="E3" s="1" t="s">
        <v>19</v>
      </c>
      <c r="F3" s="1" t="s">
        <v>20</v>
      </c>
      <c r="G3" s="2" t="s">
        <v>21</v>
      </c>
      <c r="H3" s="2" t="s">
        <v>22</v>
      </c>
      <c r="J3" s="5" t="n">
        <f aca="false">MAX(0,L$1*C3-K3)</f>
        <v>3</v>
      </c>
    </row>
    <row r="4" customFormat="false" ht="13.8" hidden="false" customHeight="true" outlineLevel="0" collapsed="false">
      <c r="A4" s="1" t="n">
        <v>1</v>
      </c>
      <c r="B4" s="1" t="s">
        <v>23</v>
      </c>
      <c r="C4" s="1" t="s">
        <v>24</v>
      </c>
      <c r="D4" s="1" t="s">
        <v>25</v>
      </c>
      <c r="E4" s="1" t="s">
        <v>26</v>
      </c>
      <c r="F4" s="1" t="s">
        <v>27</v>
      </c>
      <c r="H4" s="2" t="n">
        <v>721980</v>
      </c>
      <c r="J4" s="5" t="n">
        <f aca="false">MAX(0,L$1*C4-K4)</f>
        <v>6</v>
      </c>
    </row>
    <row r="5" customFormat="false" ht="13.8" hidden="false" customHeight="true" outlineLevel="0" collapsed="false">
      <c r="A5" s="1" t="n">
        <v>1</v>
      </c>
      <c r="B5" s="1" t="s">
        <v>28</v>
      </c>
      <c r="C5" s="1" t="s">
        <v>29</v>
      </c>
      <c r="D5" s="1" t="s">
        <v>30</v>
      </c>
      <c r="E5" s="1" t="s">
        <v>31</v>
      </c>
      <c r="F5" s="1" t="s">
        <v>27</v>
      </c>
      <c r="H5" s="2" t="s">
        <v>32</v>
      </c>
      <c r="J5" s="5" t="n">
        <f aca="false">MAX(0,L$1*C5-K5)</f>
        <v>15</v>
      </c>
    </row>
    <row r="6" customFormat="false" ht="13.8" hidden="false" customHeight="true" outlineLevel="0" collapsed="false">
      <c r="A6" s="1" t="n">
        <v>1</v>
      </c>
      <c r="B6" s="1" t="s">
        <v>33</v>
      </c>
      <c r="C6" s="1" t="s">
        <v>34</v>
      </c>
      <c r="D6" s="1" t="s">
        <v>35</v>
      </c>
      <c r="E6" s="1" t="s">
        <v>26</v>
      </c>
      <c r="F6" s="1" t="s">
        <v>27</v>
      </c>
      <c r="H6" s="2" t="s">
        <v>36</v>
      </c>
      <c r="J6" s="5" t="n">
        <f aca="false">MAX(0,L$1*C6-K6)</f>
        <v>48</v>
      </c>
    </row>
    <row r="7" customFormat="false" ht="13.8" hidden="false" customHeight="true" outlineLevel="0" collapsed="false">
      <c r="A7" s="1" t="n">
        <v>1</v>
      </c>
      <c r="B7" s="1" t="s">
        <v>37</v>
      </c>
      <c r="C7" s="1" t="s">
        <v>12</v>
      </c>
      <c r="D7" s="1" t="s">
        <v>38</v>
      </c>
      <c r="E7" s="1" t="s">
        <v>39</v>
      </c>
      <c r="F7" s="1" t="s">
        <v>40</v>
      </c>
      <c r="G7" s="2" t="s">
        <v>41</v>
      </c>
      <c r="H7" s="2" t="s">
        <v>42</v>
      </c>
      <c r="J7" s="5" t="n">
        <f aca="false">MAX(0,L$1*C7-K7)</f>
        <v>3</v>
      </c>
    </row>
    <row r="8" customFormat="false" ht="13.8" hidden="false" customHeight="true" outlineLevel="0" collapsed="false">
      <c r="A8" s="1" t="n">
        <v>1</v>
      </c>
      <c r="B8" s="1" t="s">
        <v>43</v>
      </c>
      <c r="C8" s="1" t="s">
        <v>12</v>
      </c>
      <c r="D8" s="1" t="s">
        <v>44</v>
      </c>
      <c r="E8" s="1" t="s">
        <v>45</v>
      </c>
      <c r="F8" s="1" t="s">
        <v>46</v>
      </c>
      <c r="G8" s="2" t="s">
        <v>47</v>
      </c>
      <c r="H8" s="2" t="s">
        <v>48</v>
      </c>
      <c r="J8" s="5" t="n">
        <f aca="false">MAX(0,L$1*C8-K8)</f>
        <v>3</v>
      </c>
    </row>
    <row r="9" customFormat="false" ht="13.8" hidden="false" customHeight="true" outlineLevel="0" collapsed="false">
      <c r="A9" s="1" t="n">
        <v>1</v>
      </c>
      <c r="B9" s="1" t="s">
        <v>49</v>
      </c>
      <c r="C9" s="1" t="s">
        <v>12</v>
      </c>
      <c r="D9" s="1" t="s">
        <v>50</v>
      </c>
      <c r="E9" s="1" t="s">
        <v>51</v>
      </c>
      <c r="F9" s="1" t="s">
        <v>52</v>
      </c>
      <c r="G9" s="2" t="s">
        <v>53</v>
      </c>
      <c r="H9" s="2" t="s">
        <v>54</v>
      </c>
      <c r="J9" s="5" t="n">
        <f aca="false">MAX(0,L$1*C9-K9)</f>
        <v>3</v>
      </c>
    </row>
    <row r="10" customFormat="false" ht="13.8" hidden="false" customHeight="true" outlineLevel="0" collapsed="false">
      <c r="A10" s="1" t="n">
        <v>1</v>
      </c>
      <c r="B10" s="1" t="s">
        <v>55</v>
      </c>
      <c r="C10" s="1" t="s">
        <v>12</v>
      </c>
      <c r="D10" s="1" t="s">
        <v>56</v>
      </c>
      <c r="E10" s="1" t="s">
        <v>51</v>
      </c>
      <c r="F10" s="1" t="s">
        <v>52</v>
      </c>
      <c r="G10" s="2" t="s">
        <v>57</v>
      </c>
      <c r="H10" s="2" t="s">
        <v>58</v>
      </c>
      <c r="J10" s="5" t="n">
        <f aca="false">MAX(0,L$1*C10-K10)</f>
        <v>3</v>
      </c>
    </row>
    <row r="11" customFormat="false" ht="13.8" hidden="false" customHeight="true" outlineLevel="0" collapsed="false">
      <c r="A11" s="1" t="n">
        <v>1</v>
      </c>
      <c r="B11" s="1" t="s">
        <v>59</v>
      </c>
      <c r="C11" s="1" t="s">
        <v>12</v>
      </c>
      <c r="D11" s="1" t="s">
        <v>60</v>
      </c>
      <c r="E11" s="1" t="s">
        <v>61</v>
      </c>
      <c r="F11" s="1" t="s">
        <v>62</v>
      </c>
      <c r="G11" s="2" t="s">
        <v>63</v>
      </c>
      <c r="H11" s="2" t="s">
        <v>64</v>
      </c>
      <c r="J11" s="1" t="n">
        <f aca="false">MAX(0,L$1*C11-K11)</f>
        <v>0</v>
      </c>
      <c r="K11" s="1" t="n">
        <v>8</v>
      </c>
    </row>
    <row r="12" customFormat="false" ht="13.8" hidden="false" customHeight="true" outlineLevel="0" collapsed="false">
      <c r="A12" s="1" t="n">
        <v>1</v>
      </c>
      <c r="B12" s="1" t="s">
        <v>65</v>
      </c>
      <c r="C12" s="1" t="s">
        <v>12</v>
      </c>
      <c r="D12" s="1" t="s">
        <v>66</v>
      </c>
      <c r="E12" s="1" t="s">
        <v>67</v>
      </c>
      <c r="F12" s="1" t="s">
        <v>68</v>
      </c>
      <c r="G12" s="2" t="s">
        <v>69</v>
      </c>
      <c r="J12" s="1" t="n">
        <f aca="false">MAX(0,L$1*C12-K12)</f>
        <v>0</v>
      </c>
      <c r="K12" s="1" t="n">
        <v>100</v>
      </c>
    </row>
    <row r="13" customFormat="false" ht="13.8" hidden="false" customHeight="true" outlineLevel="0" collapsed="false">
      <c r="A13" s="1" t="n">
        <v>1</v>
      </c>
      <c r="B13" s="1" t="s">
        <v>70</v>
      </c>
      <c r="C13" s="1" t="s">
        <v>12</v>
      </c>
      <c r="D13" s="1" t="s">
        <v>71</v>
      </c>
      <c r="E13" s="1" t="s">
        <v>72</v>
      </c>
      <c r="F13" s="1" t="s">
        <v>73</v>
      </c>
      <c r="J13" s="1" t="n">
        <f aca="false">MAX(0,L$1*C13-K13)</f>
        <v>0</v>
      </c>
      <c r="K13" s="1" t="n">
        <v>20</v>
      </c>
    </row>
    <row r="14" customFormat="false" ht="13.8" hidden="false" customHeight="true" outlineLevel="0" collapsed="false">
      <c r="A14" s="1" t="n">
        <v>1</v>
      </c>
      <c r="B14" s="1" t="s">
        <v>74</v>
      </c>
      <c r="C14" s="1" t="s">
        <v>12</v>
      </c>
      <c r="D14" s="1" t="s">
        <v>75</v>
      </c>
      <c r="E14" s="1" t="s">
        <v>76</v>
      </c>
      <c r="F14" s="1" t="s">
        <v>77</v>
      </c>
      <c r="G14" s="4" t="s">
        <v>78</v>
      </c>
      <c r="H14" s="2" t="s">
        <v>79</v>
      </c>
      <c r="J14" s="5" t="n">
        <f aca="false">MAX(0,L$1*C14-K14)</f>
        <v>3</v>
      </c>
      <c r="L14" s="1" t="s">
        <v>80</v>
      </c>
    </row>
    <row r="15" customFormat="false" ht="13.8" hidden="false" customHeight="true" outlineLevel="0" collapsed="false">
      <c r="A15" s="1" t="n">
        <v>1</v>
      </c>
      <c r="B15" s="1" t="s">
        <v>81</v>
      </c>
      <c r="C15" s="1" t="s">
        <v>12</v>
      </c>
      <c r="D15" s="1" t="s">
        <v>82</v>
      </c>
      <c r="E15" s="1" t="s">
        <v>76</v>
      </c>
      <c r="F15" s="1" t="s">
        <v>77</v>
      </c>
      <c r="G15" s="4" t="s">
        <v>82</v>
      </c>
      <c r="H15" s="2" t="s">
        <v>83</v>
      </c>
      <c r="J15" s="5" t="n">
        <f aca="false">MAX(0,L$1*C15-K15)</f>
        <v>3</v>
      </c>
    </row>
    <row r="16" customFormat="false" ht="13.8" hidden="false" customHeight="true" outlineLevel="0" collapsed="false">
      <c r="A16" s="1" t="n">
        <v>1</v>
      </c>
      <c r="B16" s="1" t="s">
        <v>84</v>
      </c>
      <c r="C16" s="1" t="s">
        <v>85</v>
      </c>
      <c r="D16" s="1" t="s">
        <v>86</v>
      </c>
      <c r="E16" s="1" t="s">
        <v>87</v>
      </c>
      <c r="F16" s="1" t="s">
        <v>88</v>
      </c>
      <c r="H16" s="2" t="s">
        <v>89</v>
      </c>
      <c r="J16" s="5" t="n">
        <f aca="false">MAX(0,L$1*C16-K16)</f>
        <v>12</v>
      </c>
    </row>
    <row r="17" customFormat="false" ht="13.8" hidden="false" customHeight="true" outlineLevel="0" collapsed="false">
      <c r="A17" s="1" t="n">
        <v>1</v>
      </c>
      <c r="B17" s="1" t="s">
        <v>90</v>
      </c>
      <c r="C17" s="1" t="s">
        <v>24</v>
      </c>
      <c r="D17" s="1" t="s">
        <v>91</v>
      </c>
      <c r="E17" s="1" t="s">
        <v>87</v>
      </c>
      <c r="F17" s="1" t="s">
        <v>88</v>
      </c>
      <c r="H17" s="2" t="s">
        <v>92</v>
      </c>
      <c r="J17" s="5" t="n">
        <f aca="false">MAX(0,L$1*C17-K17)</f>
        <v>6</v>
      </c>
    </row>
    <row r="18" customFormat="false" ht="13.8" hidden="false" customHeight="true" outlineLevel="0" collapsed="false">
      <c r="A18" s="1" t="n">
        <v>1</v>
      </c>
      <c r="B18" s="1" t="s">
        <v>93</v>
      </c>
      <c r="C18" s="1" t="s">
        <v>85</v>
      </c>
      <c r="D18" s="1" t="s">
        <v>94</v>
      </c>
      <c r="E18" s="1" t="s">
        <v>87</v>
      </c>
      <c r="F18" s="1" t="s">
        <v>88</v>
      </c>
      <c r="H18" s="2" t="s">
        <v>95</v>
      </c>
      <c r="J18" s="5" t="n">
        <f aca="false">MAX(0,L$1*C18-K18)</f>
        <v>12</v>
      </c>
    </row>
    <row r="19" customFormat="false" ht="13.8" hidden="false" customHeight="true" outlineLevel="0" collapsed="false">
      <c r="A19" s="1" t="n">
        <v>1</v>
      </c>
      <c r="B19" s="1" t="s">
        <v>96</v>
      </c>
      <c r="C19" s="1" t="s">
        <v>24</v>
      </c>
      <c r="D19" s="1" t="s">
        <v>97</v>
      </c>
      <c r="E19" s="1" t="s">
        <v>87</v>
      </c>
      <c r="F19" s="1" t="s">
        <v>88</v>
      </c>
      <c r="H19" s="2" t="s">
        <v>98</v>
      </c>
      <c r="J19" s="5" t="n">
        <f aca="false">MAX(0,L$1*C19-K19)</f>
        <v>6</v>
      </c>
    </row>
    <row r="20" customFormat="false" ht="13.8" hidden="false" customHeight="true" outlineLevel="0" collapsed="false">
      <c r="A20" s="1" t="n">
        <v>1</v>
      </c>
      <c r="B20" s="1" t="s">
        <v>99</v>
      </c>
      <c r="C20" s="1" t="s">
        <v>24</v>
      </c>
      <c r="D20" s="1" t="s">
        <v>100</v>
      </c>
      <c r="E20" s="1" t="s">
        <v>87</v>
      </c>
      <c r="F20" s="1" t="s">
        <v>88</v>
      </c>
      <c r="H20" s="2" t="s">
        <v>101</v>
      </c>
      <c r="J20" s="5" t="n">
        <f aca="false">MAX(0,L$1*C20-K20)</f>
        <v>6</v>
      </c>
    </row>
    <row r="21" customFormat="false" ht="13.8" hidden="false" customHeight="true" outlineLevel="0" collapsed="false">
      <c r="A21" s="1" t="n">
        <v>1</v>
      </c>
      <c r="B21" s="1" t="s">
        <v>102</v>
      </c>
      <c r="C21" s="1" t="s">
        <v>12</v>
      </c>
      <c r="D21" s="1" t="s">
        <v>103</v>
      </c>
      <c r="E21" s="1" t="s">
        <v>104</v>
      </c>
      <c r="F21" s="1" t="s">
        <v>105</v>
      </c>
      <c r="G21" s="2" t="s">
        <v>106</v>
      </c>
      <c r="H21" s="2" t="s">
        <v>107</v>
      </c>
      <c r="J21" s="5" t="n">
        <f aca="false">MAX(0,L$1*C21-K21)</f>
        <v>3</v>
      </c>
    </row>
    <row r="22" customFormat="false" ht="13.8" hidden="false" customHeight="true" outlineLevel="0" collapsed="false">
      <c r="A22" s="1" t="n">
        <v>1</v>
      </c>
      <c r="B22" s="1" t="s">
        <v>108</v>
      </c>
      <c r="C22" s="1" t="s">
        <v>12</v>
      </c>
      <c r="D22" s="1" t="s">
        <v>109</v>
      </c>
      <c r="E22" s="1" t="s">
        <v>104</v>
      </c>
      <c r="F22" s="1" t="s">
        <v>105</v>
      </c>
      <c r="G22" s="2" t="s">
        <v>110</v>
      </c>
      <c r="H22" s="2" t="s">
        <v>111</v>
      </c>
      <c r="J22" s="5" t="n">
        <f aca="false">MAX(0,L$1*C22-K22)</f>
        <v>3</v>
      </c>
    </row>
    <row r="23" customFormat="false" ht="13.8" hidden="false" customHeight="true" outlineLevel="0" collapsed="false">
      <c r="A23" s="1" t="n">
        <v>1</v>
      </c>
      <c r="B23" s="1" t="s">
        <v>112</v>
      </c>
      <c r="C23" s="1" t="s">
        <v>12</v>
      </c>
      <c r="D23" s="1" t="s">
        <v>113</v>
      </c>
      <c r="E23" s="1" t="s">
        <v>114</v>
      </c>
      <c r="F23" s="1" t="s">
        <v>115</v>
      </c>
      <c r="G23" s="2" t="s">
        <v>116</v>
      </c>
      <c r="H23" s="2" t="s">
        <v>117</v>
      </c>
      <c r="J23" s="5" t="n">
        <f aca="false">MAX(0,L$1*C23-K23)</f>
        <v>3</v>
      </c>
    </row>
    <row r="24" customFormat="false" ht="13.8" hidden="false" customHeight="true" outlineLevel="0" collapsed="false">
      <c r="A24" s="1" t="n">
        <v>1</v>
      </c>
      <c r="B24" s="1" t="s">
        <v>118</v>
      </c>
      <c r="C24" s="1" t="s">
        <v>12</v>
      </c>
      <c r="D24" s="1" t="s">
        <v>119</v>
      </c>
      <c r="E24" s="1" t="s">
        <v>120</v>
      </c>
      <c r="F24" s="1" t="s">
        <v>121</v>
      </c>
      <c r="G24" s="2" t="s">
        <v>119</v>
      </c>
      <c r="H24" s="2" t="s">
        <v>122</v>
      </c>
      <c r="I24" s="2" t="s">
        <v>123</v>
      </c>
      <c r="J24" s="5" t="n">
        <f aca="false">MAX(0,L$1*C24-K24)</f>
        <v>3</v>
      </c>
    </row>
    <row r="25" customFormat="false" ht="13.8" hidden="false" customHeight="true" outlineLevel="0" collapsed="false">
      <c r="A25" s="1" t="n">
        <v>1</v>
      </c>
      <c r="B25" s="1" t="s">
        <v>124</v>
      </c>
      <c r="C25" s="1" t="s">
        <v>12</v>
      </c>
      <c r="D25" s="1" t="s">
        <v>125</v>
      </c>
      <c r="E25" s="1" t="s">
        <v>126</v>
      </c>
      <c r="F25" s="1" t="s">
        <v>127</v>
      </c>
      <c r="G25" s="2" t="s">
        <v>128</v>
      </c>
      <c r="H25" s="2" t="s">
        <v>129</v>
      </c>
      <c r="J25" s="5" t="n">
        <f aca="false">MAX(0,L$1*C25-K25)</f>
        <v>3</v>
      </c>
    </row>
    <row r="26" customFormat="false" ht="13.8" hidden="false" customHeight="true" outlineLevel="0" collapsed="false">
      <c r="A26" s="1" t="n">
        <v>1</v>
      </c>
      <c r="B26" s="1" t="s">
        <v>130</v>
      </c>
      <c r="C26" s="1" t="s">
        <v>12</v>
      </c>
      <c r="D26" s="1" t="s">
        <v>131</v>
      </c>
      <c r="E26" s="1" t="s">
        <v>132</v>
      </c>
      <c r="G26" s="2" t="s">
        <v>133</v>
      </c>
      <c r="H26" s="2" t="s">
        <v>134</v>
      </c>
      <c r="J26" s="5" t="n">
        <f aca="false">MAX(0,L$1*C26-K26)</f>
        <v>3</v>
      </c>
    </row>
    <row r="27" customFormat="false" ht="13.8" hidden="false" customHeight="true" outlineLevel="0" collapsed="false">
      <c r="A27" s="1" t="n">
        <v>1</v>
      </c>
      <c r="B27" s="1" t="s">
        <v>135</v>
      </c>
      <c r="C27" s="1" t="s">
        <v>12</v>
      </c>
      <c r="D27" s="1" t="s">
        <v>136</v>
      </c>
      <c r="E27" s="1" t="s">
        <v>137</v>
      </c>
      <c r="F27" s="1" t="s">
        <v>138</v>
      </c>
      <c r="G27" s="2" t="s">
        <v>139</v>
      </c>
      <c r="H27" s="2" t="s">
        <v>140</v>
      </c>
      <c r="J27" s="5" t="n">
        <f aca="false">MAX(0,L$1*C27-K27)</f>
        <v>3</v>
      </c>
    </row>
    <row r="28" customFormat="false" ht="13.8" hidden="false" customHeight="true" outlineLevel="0" collapsed="false">
      <c r="A28" s="1" t="n">
        <v>1</v>
      </c>
      <c r="B28" s="1" t="s">
        <v>141</v>
      </c>
      <c r="C28" s="1" t="s">
        <v>12</v>
      </c>
      <c r="D28" s="1" t="s">
        <v>142</v>
      </c>
      <c r="E28" s="1" t="s">
        <v>143</v>
      </c>
      <c r="F28" s="1" t="s">
        <v>144</v>
      </c>
      <c r="G28" s="2" t="s">
        <v>145</v>
      </c>
      <c r="H28" s="2" t="s">
        <v>146</v>
      </c>
      <c r="J28" s="5" t="n">
        <f aca="false">MAX(0,L$1*C28-K28)</f>
        <v>3</v>
      </c>
    </row>
    <row r="29" customFormat="false" ht="13.8" hidden="false" customHeight="true" outlineLevel="0" collapsed="false">
      <c r="A29" s="1" t="n">
        <v>1</v>
      </c>
      <c r="B29" s="1" t="s">
        <v>147</v>
      </c>
      <c r="C29" s="1" t="s">
        <v>12</v>
      </c>
      <c r="D29" s="1" t="s">
        <v>148</v>
      </c>
      <c r="E29" s="1" t="s">
        <v>149</v>
      </c>
      <c r="F29" s="1" t="s">
        <v>150</v>
      </c>
      <c r="G29" s="2" t="s">
        <v>148</v>
      </c>
      <c r="H29" s="2" t="s">
        <v>151</v>
      </c>
      <c r="I29" s="2" t="s">
        <v>152</v>
      </c>
      <c r="J29" s="5" t="n">
        <f aca="false">MAX(0,L$1*C29-K29)</f>
        <v>3</v>
      </c>
    </row>
    <row r="30" customFormat="false" ht="13.8" hidden="false" customHeight="true" outlineLevel="0" collapsed="false">
      <c r="A30" s="1" t="n">
        <v>1</v>
      </c>
      <c r="B30" s="1" t="s">
        <v>153</v>
      </c>
      <c r="C30" s="1" t="s">
        <v>12</v>
      </c>
      <c r="D30" s="1" t="s">
        <v>154</v>
      </c>
      <c r="E30" s="1" t="s">
        <v>155</v>
      </c>
      <c r="F30" s="1" t="s">
        <v>156</v>
      </c>
      <c r="G30" s="2" t="s">
        <v>154</v>
      </c>
      <c r="H30" s="2" t="s">
        <v>157</v>
      </c>
      <c r="J30" s="5" t="n">
        <f aca="false">MAX(0,L$1*C30-K30)</f>
        <v>3</v>
      </c>
    </row>
    <row r="31" customFormat="false" ht="13.8" hidden="false" customHeight="true" outlineLevel="0" collapsed="false">
      <c r="A31" s="1" t="n">
        <v>1</v>
      </c>
      <c r="B31" s="1" t="s">
        <v>158</v>
      </c>
      <c r="C31" s="1" t="s">
        <v>85</v>
      </c>
      <c r="D31" s="1" t="s">
        <v>159</v>
      </c>
      <c r="E31" s="1" t="s">
        <v>143</v>
      </c>
      <c r="F31" s="1" t="s">
        <v>160</v>
      </c>
      <c r="G31" s="2" t="s">
        <v>159</v>
      </c>
      <c r="H31" s="2" t="s">
        <v>161</v>
      </c>
      <c r="J31" s="5" t="n">
        <f aca="false">MAX(0,L$1*C31-K31)</f>
        <v>12</v>
      </c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2020-02-10T10:22:12Z</dcterms:created>
  <dc:creator>openpyxl</dc:creator>
  <dc:description/>
  <dc:language>en-US</dc:language>
  <cp:lastModifiedBy/>
  <dcterms:modified xsi:type="dcterms:W3CDTF">2020-02-10T16:38:10Z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