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ettoo/Desktop/Project/AllFolders/Fs/"/>
    </mc:Choice>
  </mc:AlternateContent>
  <xr:revisionPtr revIDLastSave="0" documentId="13_ncr:1_{D06D83B1-C81E-FF42-A91E-4487FCFFD822}" xr6:coauthVersionLast="47" xr6:coauthVersionMax="47" xr10:uidLastSave="{00000000-0000-0000-0000-000000000000}"/>
  <bookViews>
    <workbookView xWindow="7400" yWindow="940" windowWidth="27640" windowHeight="16020" xr2:uid="{7009A719-50D5-4242-8D20-E6DDDDB7FC26}"/>
  </bookViews>
  <sheets>
    <sheet name="BS1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D10" i="2"/>
  <c r="D8" i="2"/>
  <c r="E6" i="2"/>
  <c r="D6" i="2"/>
</calcChain>
</file>

<file path=xl/sharedStrings.xml><?xml version="1.0" encoding="utf-8"?>
<sst xmlns="http://schemas.openxmlformats.org/spreadsheetml/2006/main" count="54" uniqueCount="26">
  <si>
    <t xml:space="preserve">Element </t>
  </si>
  <si>
    <t>AssetsCurrent</t>
  </si>
  <si>
    <t>CashAndCashEquivalentsAtCarryingValue</t>
  </si>
  <si>
    <t>Pettycash</t>
  </si>
  <si>
    <t>AccountsReceivableNetCurrent</t>
  </si>
  <si>
    <t xml:space="preserve">InventoryNet </t>
  </si>
  <si>
    <t>PayrollClearing</t>
  </si>
  <si>
    <t>Deposit</t>
  </si>
  <si>
    <t>Undeposited Funds</t>
  </si>
  <si>
    <t xml:space="preserve">PropertyPlantAndEquipmentNet </t>
  </si>
  <si>
    <t>OtherAssetsNoncurrent</t>
  </si>
  <si>
    <t>LiabilitiesAndStockholdersEquity</t>
  </si>
  <si>
    <t>LiabilitiesCurrent</t>
  </si>
  <si>
    <t>Accounts Payable</t>
  </si>
  <si>
    <t>Line of Credit</t>
  </si>
  <si>
    <t>Payroll Taxes Payable</t>
  </si>
  <si>
    <t>QuickBooks Credit Card</t>
  </si>
  <si>
    <t>SEC125 Payable</t>
  </si>
  <si>
    <t>StockholdersEquity</t>
  </si>
  <si>
    <t>Deborah Wood Draws</t>
  </si>
  <si>
    <t>Deborah Wood's Time to Jobs during period</t>
  </si>
  <si>
    <t>Opening Bal Equity</t>
  </si>
  <si>
    <t>NoncurrentAssets</t>
  </si>
  <si>
    <t>Type</t>
  </si>
  <si>
    <t>Asset</t>
  </si>
  <si>
    <t>SubType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</si>
</sst>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2" borderId="0" xfId="0" applyNumberFormat="1" applyFill="1"/>
    <xf numFmtId="43" fontId="0" fillId="2" borderId="0" xfId="1" applyFont="1" applyFill="1"/>
    <xf numFmtId="43" fontId="0" fillId="0" borderId="0" xfId="0" applyNumberFormat="1"/>
    <xf numFmtId="0" fontId="0" fillId="2" borderId="0" xfId="0" applyFill="1"/>
    <xf numFmtId="0" fontId="2" fillId="0" borderId="0" xfId="0" applyFont="1"/>
    <xf numFmtId="43" fontId="0" fillId="3" borderId="0" xfId="1" applyFont="1" applyFill="1"/>
    <xf numFmtId="0" fontId="0" fillId="3" borderId="0" xfId="0" applyFill="1"/>
    <xf numFmtId="43" fontId="0" fillId="0" borderId="0" xfId="1" applyFont="1"/>
    <xf numFmtId="43" fontId="0" fillId="4" borderId="0" xfId="1" applyFont="1" applyFill="1"/>
    <xf numFmtId="0" fontId="3" fillId="0" borderId="0" xfId="0" applyFon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63407-D9C4-184B-ADBA-7056B8265336}">
  <dimension ref="A1:G20"/>
  <sheetViews>
    <sheetView tabSelected="1" workbookViewId="0">
      <selection activeCell="B31" sqref="B31"/>
    </sheetView>
  </sheetViews>
  <sheetFormatPr baseColWidth="10" defaultRowHeight="16" x14ac:dyDescent="0.2"/>
  <cols>
    <col min="1" max="2" width="21.1640625" customWidth="1"/>
    <col min="3" max="3" width="39" customWidth="1"/>
    <col min="4" max="4" width="19.6640625" customWidth="1"/>
    <col min="5" max="5" width="14.1640625" customWidth="1"/>
    <col min="6" max="6" width="14.83203125" customWidth="1"/>
    <col min="7" max="7" width="12.1640625" bestFit="1" customWidth="1"/>
  </cols>
  <sheetData>
    <row r="1" spans="1:7" ht="18" x14ac:dyDescent="0.2">
      <c r="A1" s="10" t="s">
        <v>25</v>
      </c>
      <c r="B1" s="10" t="s">
        <v>23</v>
      </c>
      <c r="C1" s="10" t="s">
        <v>0</v>
      </c>
      <c r="D1" s="11">
        <v>2019</v>
      </c>
      <c r="E1" s="11">
        <v>2018</v>
      </c>
    </row>
    <row r="2" spans="1:7" x14ac:dyDescent="0.2">
      <c r="A2" t="s">
        <v>1</v>
      </c>
      <c r="B2" t="s">
        <v>24</v>
      </c>
      <c r="C2" t="s">
        <v>2</v>
      </c>
      <c r="D2" s="1">
        <v>104256.44000000002</v>
      </c>
      <c r="E2" s="2">
        <v>77805.320000000007</v>
      </c>
      <c r="F2" s="3"/>
      <c r="G2" s="3"/>
    </row>
    <row r="3" spans="1:7" x14ac:dyDescent="0.2">
      <c r="A3" t="s">
        <v>1</v>
      </c>
      <c r="B3" t="s">
        <v>24</v>
      </c>
      <c r="C3" t="s">
        <v>3</v>
      </c>
      <c r="D3" s="1">
        <v>1000</v>
      </c>
      <c r="E3" s="2">
        <v>500</v>
      </c>
      <c r="F3" s="3"/>
    </row>
    <row r="4" spans="1:7" x14ac:dyDescent="0.2">
      <c r="A4" t="s">
        <v>1</v>
      </c>
      <c r="B4" t="s">
        <v>24</v>
      </c>
      <c r="C4" t="s">
        <v>4</v>
      </c>
      <c r="D4" s="1">
        <v>83484.080000000016</v>
      </c>
      <c r="E4" s="2">
        <v>32333.080000000016</v>
      </c>
      <c r="F4" s="3"/>
      <c r="G4" s="3"/>
    </row>
    <row r="5" spans="1:7" x14ac:dyDescent="0.2">
      <c r="A5" t="s">
        <v>1</v>
      </c>
      <c r="B5" t="s">
        <v>24</v>
      </c>
      <c r="C5" t="s">
        <v>5</v>
      </c>
      <c r="D5" s="2">
        <v>17140.750000000116</v>
      </c>
      <c r="E5" s="2">
        <v>7940.7500000000437</v>
      </c>
      <c r="G5" s="3"/>
    </row>
    <row r="6" spans="1:7" x14ac:dyDescent="0.2">
      <c r="A6" t="s">
        <v>1</v>
      </c>
      <c r="B6" t="s">
        <v>24</v>
      </c>
      <c r="C6" t="s">
        <v>6</v>
      </c>
      <c r="D6" s="4">
        <f>0</f>
        <v>0</v>
      </c>
      <c r="E6" s="4">
        <f>0</f>
        <v>0</v>
      </c>
    </row>
    <row r="7" spans="1:7" x14ac:dyDescent="0.2">
      <c r="A7" t="s">
        <v>1</v>
      </c>
      <c r="B7" t="s">
        <v>24</v>
      </c>
      <c r="C7" t="s">
        <v>7</v>
      </c>
      <c r="D7" s="2">
        <v>4000</v>
      </c>
      <c r="E7" s="2">
        <v>3500</v>
      </c>
    </row>
    <row r="8" spans="1:7" x14ac:dyDescent="0.2">
      <c r="A8" t="s">
        <v>1</v>
      </c>
      <c r="B8" t="s">
        <v>24</v>
      </c>
      <c r="C8" t="s">
        <v>8</v>
      </c>
      <c r="D8" s="2">
        <f>0</f>
        <v>0</v>
      </c>
      <c r="E8" s="2">
        <v>0</v>
      </c>
    </row>
    <row r="9" spans="1:7" x14ac:dyDescent="0.2">
      <c r="A9" t="s">
        <v>22</v>
      </c>
      <c r="B9" t="s">
        <v>24</v>
      </c>
      <c r="C9" s="5" t="s">
        <v>9</v>
      </c>
      <c r="D9" s="6">
        <v>2576.9599999999991</v>
      </c>
      <c r="E9" s="6">
        <v>1576.9599999999991</v>
      </c>
    </row>
    <row r="10" spans="1:7" x14ac:dyDescent="0.2">
      <c r="A10" t="s">
        <v>10</v>
      </c>
      <c r="B10" t="s">
        <v>24</v>
      </c>
      <c r="C10" s="5" t="s">
        <v>10</v>
      </c>
      <c r="D10" s="7">
        <f>0</f>
        <v>0</v>
      </c>
      <c r="E10" s="7">
        <v>0</v>
      </c>
    </row>
    <row r="11" spans="1:7" x14ac:dyDescent="0.2">
      <c r="A11" t="s">
        <v>12</v>
      </c>
      <c r="B11" t="s">
        <v>11</v>
      </c>
      <c r="C11" t="s">
        <v>13</v>
      </c>
      <c r="D11" s="8">
        <f>--366197.3</f>
        <v>366197.3</v>
      </c>
      <c r="E11" s="8">
        <f>--66697.3</f>
        <v>66697.3</v>
      </c>
    </row>
    <row r="12" spans="1:7" x14ac:dyDescent="0.2">
      <c r="A12" t="s">
        <v>12</v>
      </c>
      <c r="B12" t="s">
        <v>11</v>
      </c>
      <c r="C12" t="s">
        <v>14</v>
      </c>
      <c r="D12" s="8">
        <f>--84208.85</f>
        <v>84208.85</v>
      </c>
      <c r="E12" s="8">
        <f>--81208.85</f>
        <v>81208.850000000006</v>
      </c>
    </row>
    <row r="13" spans="1:7" x14ac:dyDescent="0.2">
      <c r="A13" t="s">
        <v>12</v>
      </c>
      <c r="B13" t="s">
        <v>11</v>
      </c>
      <c r="C13" t="s">
        <v>15</v>
      </c>
      <c r="D13" s="8">
        <f>--183873.24</f>
        <v>183873.24</v>
      </c>
      <c r="E13" s="8">
        <f>--2873.72</f>
        <v>2873.72</v>
      </c>
    </row>
    <row r="14" spans="1:7" x14ac:dyDescent="0.2">
      <c r="A14" t="s">
        <v>12</v>
      </c>
      <c r="B14" t="s">
        <v>11</v>
      </c>
      <c r="C14" t="s">
        <v>16</v>
      </c>
      <c r="D14" s="8">
        <f>--8749.12</f>
        <v>8749.1200000000008</v>
      </c>
      <c r="E14" s="8">
        <f>--1249.12</f>
        <v>1249.1199999999999</v>
      </c>
    </row>
    <row r="15" spans="1:7" x14ac:dyDescent="0.2">
      <c r="A15" t="s">
        <v>12</v>
      </c>
      <c r="B15" t="s">
        <v>11</v>
      </c>
      <c r="C15" t="s">
        <v>17</v>
      </c>
      <c r="D15" s="8">
        <f>--1050</f>
        <v>1050</v>
      </c>
      <c r="E15" s="8">
        <f>--50</f>
        <v>50</v>
      </c>
    </row>
    <row r="16" spans="1:7" x14ac:dyDescent="0.2">
      <c r="A16" t="s">
        <v>18</v>
      </c>
      <c r="B16" t="s">
        <v>11</v>
      </c>
      <c r="C16" t="s">
        <v>19</v>
      </c>
      <c r="D16" s="8">
        <f>-141000</f>
        <v>-141000</v>
      </c>
      <c r="E16" s="9">
        <f>-135000</f>
        <v>-135000</v>
      </c>
    </row>
    <row r="17" spans="1:5" x14ac:dyDescent="0.2">
      <c r="A17" t="s">
        <v>18</v>
      </c>
      <c r="B17" t="s">
        <v>11</v>
      </c>
      <c r="C17" t="s">
        <v>20</v>
      </c>
      <c r="D17" s="8">
        <f>-262197.4</f>
        <v>-262197.40000000002</v>
      </c>
      <c r="E17" s="9">
        <v>106202.12</v>
      </c>
    </row>
    <row r="18" spans="1:5" x14ac:dyDescent="0.2">
      <c r="A18" t="s">
        <v>18</v>
      </c>
      <c r="B18" t="s">
        <v>11</v>
      </c>
      <c r="C18" t="s">
        <v>21</v>
      </c>
      <c r="D18" s="9">
        <f>-28422.88</f>
        <v>-28422.880000000001</v>
      </c>
      <c r="E18" s="9">
        <v>375</v>
      </c>
    </row>
    <row r="20" spans="1:5" x14ac:dyDescent="0.2">
      <c r="D20" s="3"/>
      <c r="E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CB5F-DF78-324F-913E-BBBF06B030A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2021-07-28T20:39:21Z</dcterms:created>
  <dcterms:modified xsi:type="dcterms:W3CDTF">2021-07-30T20:52:10Z</dcterms:modified>
</cp:coreProperties>
</file>