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Fs/"/>
    </mc:Choice>
  </mc:AlternateContent>
  <xr:revisionPtr revIDLastSave="0" documentId="13_ncr:1_{7F7B2E41-926B-E045-98B9-CFC036257B56}" xr6:coauthVersionLast="47" xr6:coauthVersionMax="47" xr10:uidLastSave="{00000000-0000-0000-0000-000000000000}"/>
  <bookViews>
    <workbookView xWindow="2560" yWindow="700" windowWidth="27640" windowHeight="15960" activeTab="3" xr2:uid="{859AA3F5-AB8F-8144-BD71-06F36E4295EE}"/>
  </bookViews>
  <sheets>
    <sheet name="TB1918" sheetId="3" r:id="rId1"/>
    <sheet name="PL" sheetId="4" r:id="rId2"/>
    <sheet name="BS" sheetId="1" r:id="rId3"/>
    <sheet name="TB2018" sheetId="5" r:id="rId4"/>
    <sheet name="TB2019" sheetId="6" r:id="rId5"/>
  </sheets>
  <definedNames>
    <definedName name="_xlnm._FilterDatabase" localSheetId="0" hidden="1">'TB1918'!$A$2:$I$55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4" i="1"/>
  <c r="C15" i="1"/>
  <c r="C14" i="1" s="1"/>
  <c r="B15" i="1"/>
  <c r="C3" i="4" l="1"/>
  <c r="B3" i="4"/>
  <c r="C4" i="4"/>
  <c r="C2" i="4" s="1"/>
  <c r="C23" i="1" s="1"/>
  <c r="C21" i="1" s="1"/>
  <c r="C13" i="1" s="1"/>
  <c r="B4" i="4"/>
  <c r="C7" i="4"/>
  <c r="B7" i="4"/>
  <c r="C10" i="4"/>
  <c r="B10" i="4"/>
  <c r="C8" i="1"/>
  <c r="C3" i="1" s="1"/>
  <c r="C2" i="1" s="1"/>
  <c r="B8" i="1"/>
  <c r="B3" i="1" s="1"/>
  <c r="B12" i="1"/>
  <c r="B10" i="1"/>
  <c r="J35" i="3"/>
  <c r="B2" i="1" l="1"/>
  <c r="C26" i="1"/>
  <c r="B2" i="4"/>
  <c r="B23" i="1" s="1"/>
  <c r="B21" i="1" s="1"/>
  <c r="B13" i="1" s="1"/>
  <c r="B26" i="1" s="1"/>
</calcChain>
</file>

<file path=xl/sharedStrings.xml><?xml version="1.0" encoding="utf-8"?>
<sst xmlns="http://schemas.openxmlformats.org/spreadsheetml/2006/main" count="1014" uniqueCount="109">
  <si>
    <t>Group</t>
  </si>
  <si>
    <t>Group1</t>
  </si>
  <si>
    <t>BigGroup</t>
  </si>
  <si>
    <t>FS name</t>
  </si>
  <si>
    <t>Sub type account</t>
  </si>
  <si>
    <t>Type Account</t>
  </si>
  <si>
    <t>Account No</t>
  </si>
  <si>
    <t>BS</t>
  </si>
  <si>
    <t>Current assets</t>
  </si>
  <si>
    <t xml:space="preserve">AssetsCurrent </t>
  </si>
  <si>
    <t>AccountsReceivableNetCurrent</t>
  </si>
  <si>
    <t>Accounts Receivable</t>
  </si>
  <si>
    <t>Asset</t>
  </si>
  <si>
    <t xml:space="preserve">CashAndCashEquivalentsAtCarryingValue </t>
  </si>
  <si>
    <t>cash</t>
  </si>
  <si>
    <t>Noncurrent assets</t>
  </si>
  <si>
    <t xml:space="preserve">PropertyPlantAndEquipmentNet </t>
  </si>
  <si>
    <t>Equipment</t>
  </si>
  <si>
    <t xml:space="preserve">InventoryNet </t>
  </si>
  <si>
    <t>Inventory Asset</t>
  </si>
  <si>
    <t>Payroll Clearing (owner's time)</t>
  </si>
  <si>
    <t>Pettycash</t>
  </si>
  <si>
    <t>Petty cash</t>
  </si>
  <si>
    <t>Prepaid</t>
  </si>
  <si>
    <t>OtherAssetsNoncurrent</t>
  </si>
  <si>
    <t>Prepaid Insurance</t>
  </si>
  <si>
    <t>Undeposited Funds(contrl)</t>
  </si>
  <si>
    <t>Equity</t>
  </si>
  <si>
    <t>StockholdersEquity</t>
  </si>
  <si>
    <t>RetainedEarningAccumulation</t>
  </si>
  <si>
    <t>Deborah Wood Draws</t>
  </si>
  <si>
    <t>RetainedEarningClosing</t>
  </si>
  <si>
    <t>Deborah Wood's Time to Jobs</t>
  </si>
  <si>
    <t>RetainedEarningBeginning</t>
  </si>
  <si>
    <t>Opening Bal Equity</t>
  </si>
  <si>
    <t>PL</t>
  </si>
  <si>
    <t>Administrative</t>
  </si>
  <si>
    <t>Accounting Fees</t>
  </si>
  <si>
    <t>Expense</t>
  </si>
  <si>
    <t>Selling</t>
  </si>
  <si>
    <t>Advertising Expense</t>
  </si>
  <si>
    <t>Business License &amp; Fees</t>
  </si>
  <si>
    <t>Car Lease</t>
  </si>
  <si>
    <t>Computer Repairs</t>
  </si>
  <si>
    <t>Conferences and Seminars</t>
  </si>
  <si>
    <t>Cost of revenues</t>
  </si>
  <si>
    <t>CostOfGoods</t>
  </si>
  <si>
    <t>Cost of Goods</t>
  </si>
  <si>
    <t>Depreciation Expense</t>
  </si>
  <si>
    <t>Donation</t>
  </si>
  <si>
    <t>Dues and Subscriptions</t>
  </si>
  <si>
    <t>Freight Costs</t>
  </si>
  <si>
    <t>Gas</t>
  </si>
  <si>
    <t>General Liability Insurance</t>
  </si>
  <si>
    <t>Legal Fees</t>
  </si>
  <si>
    <t>Maintenance/Janitorial</t>
  </si>
  <si>
    <t>Marketing Expense</t>
  </si>
  <si>
    <t>Meals and Entertainment</t>
  </si>
  <si>
    <t>Mileage</t>
  </si>
  <si>
    <t>Office Equipment</t>
  </si>
  <si>
    <t>Owner's Health Insurance</t>
  </si>
  <si>
    <t>Packaging Materials</t>
  </si>
  <si>
    <t>Payroll Service Fees</t>
  </si>
  <si>
    <t>Postage and Delivery</t>
  </si>
  <si>
    <t>Professional Liability Insuranc</t>
  </si>
  <si>
    <t>Promotional Expense</t>
  </si>
  <si>
    <t>Registration &amp; License</t>
  </si>
  <si>
    <t>Rent</t>
  </si>
  <si>
    <t>Repairs &amp; Maintenance</t>
  </si>
  <si>
    <t>Supplies</t>
  </si>
  <si>
    <t>Telephone</t>
  </si>
  <si>
    <t>Wages - Sales-Inside</t>
  </si>
  <si>
    <t>Wages - Warehouse</t>
  </si>
  <si>
    <t>Worker's Compensation</t>
  </si>
  <si>
    <t>Current liabllities</t>
  </si>
  <si>
    <t>Liabilities</t>
  </si>
  <si>
    <t>LiabilitiesCurrent</t>
  </si>
  <si>
    <t>Accounts Payable</t>
  </si>
  <si>
    <t>Customer Deposits</t>
  </si>
  <si>
    <t>Line of Credit</t>
  </si>
  <si>
    <t>Payroll Taxes Payable</t>
  </si>
  <si>
    <t>QuickBooks Credit Card</t>
  </si>
  <si>
    <t>SEC125 Payable</t>
  </si>
  <si>
    <t>Revenue</t>
  </si>
  <si>
    <t>OperatingIncome</t>
  </si>
  <si>
    <t>SalesRevenueNet</t>
  </si>
  <si>
    <t>Parking Expense</t>
  </si>
  <si>
    <t xml:space="preserve">Element </t>
  </si>
  <si>
    <t>AssetsCurrent</t>
  </si>
  <si>
    <t>Assets</t>
  </si>
  <si>
    <t>CashAndCashEquivalentsAtCarryingValue</t>
  </si>
  <si>
    <t>commission</t>
  </si>
  <si>
    <t>Deposit</t>
  </si>
  <si>
    <t>New Account</t>
  </si>
  <si>
    <t>Undeposited Funds</t>
  </si>
  <si>
    <t>prepaid insurance</t>
  </si>
  <si>
    <t>PayrollClearing</t>
  </si>
  <si>
    <t>LiabilitiesAndStockholdersEquity</t>
  </si>
  <si>
    <t>NetIncome</t>
  </si>
  <si>
    <t>OperatingIncomeLoss</t>
  </si>
  <si>
    <t>GrossProfit</t>
  </si>
  <si>
    <t>OperatingExpenses</t>
  </si>
  <si>
    <t>Adminstration Expense</t>
  </si>
  <si>
    <t>Selling Expense</t>
  </si>
  <si>
    <t>IncomeTaxExpenseBenefit</t>
  </si>
  <si>
    <t>Deborah Wood's Time to Jobs during period</t>
  </si>
  <si>
    <t>​Amount</t>
  </si>
  <si>
    <t xml:space="preserve">                                                - 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</si>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</sst>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3" borderId="0" xfId="1" applyFont="1" applyFill="1"/>
    <xf numFmtId="43" fontId="0" fillId="0" borderId="0" xfId="0" applyNumberFormat="1" applyFill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4" borderId="0" xfId="0" applyFill="1"/>
    <xf numFmtId="0" fontId="5" fillId="0" borderId="0" xfId="0" applyFont="1"/>
    <xf numFmtId="0" fontId="6" fillId="0" borderId="0" xfId="0" applyFont="1"/>
    <xf numFmtId="0" fontId="6" fillId="5" borderId="0" xfId="0" applyFont="1" applyFill="1"/>
    <xf numFmtId="0" fontId="6" fillId="2" borderId="0" xfId="0" applyFont="1" applyFill="1"/>
    <xf numFmtId="0" fontId="7" fillId="0" borderId="0" xfId="0" applyFont="1"/>
    <xf numFmtId="43" fontId="2" fillId="3" borderId="0" xfId="0" applyNumberFormat="1" applyFont="1" applyFill="1"/>
    <xf numFmtId="43" fontId="2" fillId="2" borderId="0" xfId="0" applyNumberFormat="1" applyFont="1" applyFill="1"/>
    <xf numFmtId="43" fontId="2" fillId="0" borderId="0" xfId="0" applyNumberFormat="1" applyFont="1"/>
    <xf numFmtId="43" fontId="0" fillId="6" borderId="0" xfId="0" applyNumberFormat="1" applyFill="1"/>
    <xf numFmtId="43" fontId="0" fillId="6" borderId="0" xfId="1" applyFont="1" applyFill="1"/>
    <xf numFmtId="0" fontId="0" fillId="6" borderId="0" xfId="0" applyFill="1"/>
    <xf numFmtId="43" fontId="2" fillId="6" borderId="0" xfId="0" applyNumberFormat="1" applyFont="1" applyFill="1"/>
    <xf numFmtId="43" fontId="2" fillId="7" borderId="0" xfId="0" applyNumberFormat="1" applyFont="1" applyFill="1"/>
    <xf numFmtId="0" fontId="2" fillId="0" borderId="0" xfId="0" applyFont="1" applyAlignment="1">
      <alignment horizontal="center"/>
    </xf>
    <xf numFmtId="43" fontId="0" fillId="8" borderId="0" xfId="1" applyFont="1" applyFill="1"/>
    <xf numFmtId="0" fontId="0" fillId="8" borderId="0" xfId="0" applyFill="1"/>
    <xf numFmtId="0" fontId="8" fillId="0" borderId="0" xfId="0" applyFont="1"/>
    <xf numFmtId="0" fontId="8" fillId="0" borderId="0" xfId="0" applyFont="1" applyAlignment="1">
      <alignment horizontal="left"/>
    </xf>
    <xf numFmtId="0" fontId="8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43" fontId="5" fillId="0" borderId="0" xfId="0" applyNumberFormat="1" applyFont="1"/>
    <xf numFmtId="0" fontId="6" fillId="10" borderId="0" xfId="0" applyFont="1" applyFill="1"/>
    <xf numFmtId="0" fontId="5" fillId="9" borderId="0" xfId="0" applyFont="1" applyFill="1"/>
    <xf numFmtId="0" fontId="5" fillId="11" borderId="0" xfId="0" applyFont="1" applyFill="1"/>
    <xf numFmtId="0" fontId="6" fillId="11" borderId="0" xfId="0" applyFont="1" applyFill="1"/>
    <xf numFmtId="0" fontId="5" fillId="1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137E-AE3D-3844-8808-8F519E395B98}">
  <sheetPr>
    <tabColor rgb="FFFF7E79"/>
  </sheetPr>
  <dimension ref="A2:K55"/>
  <sheetViews>
    <sheetView zoomScale="99" workbookViewId="0">
      <selection activeCell="A3" sqref="A3"/>
    </sheetView>
  </sheetViews>
  <sheetFormatPr baseColWidth="10" defaultRowHeight="16" x14ac:dyDescent="0.2"/>
  <cols>
    <col min="2" max="3" width="22" customWidth="1"/>
    <col min="4" max="4" width="27.1640625" customWidth="1"/>
    <col min="5" max="5" width="43" customWidth="1"/>
    <col min="6" max="6" width="27.33203125" customWidth="1"/>
    <col min="7" max="8" width="30.5" customWidth="1"/>
    <col min="9" max="9" width="27.33203125" style="4" customWidth="1"/>
    <col min="10" max="10" width="25.1640625" style="4" customWidth="1"/>
    <col min="11" max="11" width="11.1640625" bestFit="1" customWidth="1"/>
  </cols>
  <sheetData>
    <row r="2" spans="1:10" ht="19" x14ac:dyDescent="0.25">
      <c r="A2" s="1" t="s">
        <v>0</v>
      </c>
      <c r="B2" s="1" t="s">
        <v>1</v>
      </c>
      <c r="C2" s="2" t="s">
        <v>6</v>
      </c>
      <c r="D2" s="1" t="s">
        <v>2</v>
      </c>
      <c r="E2" s="1" t="s">
        <v>3</v>
      </c>
      <c r="F2" s="12" t="s">
        <v>4</v>
      </c>
      <c r="G2" s="3" t="s">
        <v>5</v>
      </c>
      <c r="H2" s="2" t="s">
        <v>6</v>
      </c>
      <c r="I2" s="13">
        <v>2019</v>
      </c>
      <c r="J2" s="13">
        <v>2018</v>
      </c>
    </row>
    <row r="3" spans="1:10" x14ac:dyDescent="0.2">
      <c r="A3" t="s">
        <v>35</v>
      </c>
      <c r="B3" t="s">
        <v>36</v>
      </c>
      <c r="C3">
        <v>5121000001</v>
      </c>
      <c r="D3" t="s">
        <v>36</v>
      </c>
      <c r="E3" t="s">
        <v>36</v>
      </c>
      <c r="F3" t="s">
        <v>37</v>
      </c>
      <c r="G3" t="s">
        <v>38</v>
      </c>
      <c r="H3">
        <v>5121000001</v>
      </c>
      <c r="I3" s="4">
        <v>4544</v>
      </c>
      <c r="J3" s="4">
        <v>2544</v>
      </c>
    </row>
    <row r="4" spans="1:10" x14ac:dyDescent="0.2">
      <c r="A4" t="s">
        <v>7</v>
      </c>
      <c r="B4" t="s">
        <v>74</v>
      </c>
      <c r="C4">
        <v>2132000060</v>
      </c>
      <c r="D4" t="s">
        <v>75</v>
      </c>
      <c r="E4" t="s">
        <v>76</v>
      </c>
      <c r="F4" t="s">
        <v>77</v>
      </c>
      <c r="G4" t="s">
        <v>75</v>
      </c>
      <c r="H4">
        <v>2132000060</v>
      </c>
      <c r="I4" s="4">
        <v>-366197.3</v>
      </c>
      <c r="J4" s="4">
        <v>-66697.3</v>
      </c>
    </row>
    <row r="5" spans="1:10" x14ac:dyDescent="0.2">
      <c r="A5" t="s">
        <v>7</v>
      </c>
      <c r="B5" t="s">
        <v>8</v>
      </c>
      <c r="C5">
        <v>1132000041</v>
      </c>
      <c r="D5" t="s">
        <v>9</v>
      </c>
      <c r="E5" s="17" t="s">
        <v>10</v>
      </c>
      <c r="F5" t="s">
        <v>11</v>
      </c>
      <c r="G5" t="s">
        <v>12</v>
      </c>
      <c r="H5">
        <v>1132000041</v>
      </c>
      <c r="I5" s="4">
        <v>83484.080000000016</v>
      </c>
      <c r="J5" s="4">
        <v>32333.080000000016</v>
      </c>
    </row>
    <row r="6" spans="1:10" x14ac:dyDescent="0.2">
      <c r="A6" t="s">
        <v>35</v>
      </c>
      <c r="B6" t="s">
        <v>39</v>
      </c>
      <c r="C6">
        <v>5121000201</v>
      </c>
      <c r="D6" t="s">
        <v>39</v>
      </c>
      <c r="E6" t="s">
        <v>39</v>
      </c>
      <c r="F6" t="s">
        <v>40</v>
      </c>
      <c r="G6" t="s">
        <v>38</v>
      </c>
      <c r="H6">
        <v>5121000201</v>
      </c>
      <c r="I6" s="4">
        <v>4000</v>
      </c>
      <c r="J6" s="4">
        <v>2000</v>
      </c>
    </row>
    <row r="7" spans="1:10" x14ac:dyDescent="0.2">
      <c r="A7" t="s">
        <v>35</v>
      </c>
      <c r="B7" t="s">
        <v>36</v>
      </c>
      <c r="C7">
        <v>5121000206</v>
      </c>
      <c r="D7" t="s">
        <v>36</v>
      </c>
      <c r="E7" t="s">
        <v>36</v>
      </c>
      <c r="F7" t="s">
        <v>41</v>
      </c>
      <c r="G7" t="s">
        <v>38</v>
      </c>
      <c r="H7">
        <v>5121000206</v>
      </c>
      <c r="I7" s="4">
        <v>1710.23</v>
      </c>
      <c r="J7" s="4">
        <v>710.23</v>
      </c>
    </row>
    <row r="8" spans="1:10" x14ac:dyDescent="0.2">
      <c r="A8" t="s">
        <v>35</v>
      </c>
      <c r="B8" t="s">
        <v>36</v>
      </c>
      <c r="C8">
        <v>5121000207</v>
      </c>
      <c r="D8" t="s">
        <v>36</v>
      </c>
      <c r="E8" t="s">
        <v>36</v>
      </c>
      <c r="F8" t="s">
        <v>42</v>
      </c>
      <c r="G8" t="s">
        <v>38</v>
      </c>
      <c r="H8">
        <v>5121000207</v>
      </c>
      <c r="I8" s="4">
        <v>6756</v>
      </c>
      <c r="J8" s="4">
        <v>6756</v>
      </c>
    </row>
    <row r="9" spans="1:10" x14ac:dyDescent="0.2">
      <c r="A9" t="s">
        <v>7</v>
      </c>
      <c r="B9" t="s">
        <v>8</v>
      </c>
      <c r="C9">
        <v>1132000050</v>
      </c>
      <c r="D9" t="s">
        <v>9</v>
      </c>
      <c r="E9" s="17" t="s">
        <v>13</v>
      </c>
      <c r="F9" t="s">
        <v>14</v>
      </c>
      <c r="G9" t="s">
        <v>12</v>
      </c>
      <c r="H9">
        <v>1132000050</v>
      </c>
      <c r="I9" s="4">
        <v>104256.44000000002</v>
      </c>
      <c r="J9" s="4">
        <v>77805.320000000007</v>
      </c>
    </row>
    <row r="10" spans="1:10" x14ac:dyDescent="0.2">
      <c r="A10" t="s">
        <v>35</v>
      </c>
      <c r="B10" t="s">
        <v>36</v>
      </c>
      <c r="C10">
        <v>5121001299</v>
      </c>
      <c r="D10" t="s">
        <v>36</v>
      </c>
      <c r="E10" t="s">
        <v>36</v>
      </c>
      <c r="F10" t="s">
        <v>91</v>
      </c>
      <c r="G10" t="s">
        <v>38</v>
      </c>
      <c r="H10">
        <v>5121001299</v>
      </c>
      <c r="I10" s="4">
        <v>3990.8</v>
      </c>
      <c r="J10" s="4">
        <v>3990.8</v>
      </c>
    </row>
    <row r="11" spans="1:10" x14ac:dyDescent="0.2">
      <c r="A11" t="s">
        <v>35</v>
      </c>
      <c r="B11" t="s">
        <v>36</v>
      </c>
      <c r="C11">
        <v>5121001301</v>
      </c>
      <c r="D11" t="s">
        <v>36</v>
      </c>
      <c r="E11" t="s">
        <v>36</v>
      </c>
      <c r="F11" t="s">
        <v>43</v>
      </c>
      <c r="G11" t="s">
        <v>38</v>
      </c>
      <c r="H11">
        <v>5121001301</v>
      </c>
      <c r="I11" s="4">
        <v>890</v>
      </c>
      <c r="J11" s="4">
        <v>390</v>
      </c>
    </row>
    <row r="12" spans="1:10" x14ac:dyDescent="0.2">
      <c r="A12" t="s">
        <v>35</v>
      </c>
      <c r="B12" t="s">
        <v>36</v>
      </c>
      <c r="C12">
        <v>5121001399</v>
      </c>
      <c r="D12" t="s">
        <v>36</v>
      </c>
      <c r="E12" t="s">
        <v>36</v>
      </c>
      <c r="F12" t="s">
        <v>44</v>
      </c>
      <c r="G12" t="s">
        <v>38</v>
      </c>
      <c r="H12">
        <v>5121001399</v>
      </c>
      <c r="I12" s="4">
        <v>7700</v>
      </c>
      <c r="J12" s="4">
        <v>4700</v>
      </c>
    </row>
    <row r="13" spans="1:10" x14ac:dyDescent="0.2">
      <c r="A13" t="s">
        <v>35</v>
      </c>
      <c r="B13" t="s">
        <v>45</v>
      </c>
      <c r="C13">
        <v>5121001499</v>
      </c>
      <c r="D13" t="s">
        <v>46</v>
      </c>
      <c r="E13" t="s">
        <v>46</v>
      </c>
      <c r="F13" t="s">
        <v>47</v>
      </c>
      <c r="G13" t="s">
        <v>38</v>
      </c>
      <c r="H13">
        <v>5121001499</v>
      </c>
      <c r="I13" s="4">
        <v>619261.74999999988</v>
      </c>
      <c r="J13" s="4">
        <v>179961.75000000003</v>
      </c>
    </row>
    <row r="14" spans="1:10" x14ac:dyDescent="0.2">
      <c r="A14" s="14" t="s">
        <v>7</v>
      </c>
      <c r="B14" s="14" t="s">
        <v>8</v>
      </c>
      <c r="C14" s="14">
        <v>2132000061</v>
      </c>
      <c r="D14" s="14" t="s">
        <v>9</v>
      </c>
      <c r="E14" s="17" t="s">
        <v>92</v>
      </c>
      <c r="F14" t="s">
        <v>78</v>
      </c>
      <c r="G14" t="s">
        <v>12</v>
      </c>
      <c r="H14">
        <v>2132000061</v>
      </c>
      <c r="I14" s="4">
        <v>4000</v>
      </c>
      <c r="J14" s="4">
        <v>3500</v>
      </c>
    </row>
    <row r="15" spans="1:10" x14ac:dyDescent="0.2">
      <c r="A15" t="s">
        <v>7</v>
      </c>
      <c r="B15" t="s">
        <v>27</v>
      </c>
      <c r="C15">
        <v>3111000010</v>
      </c>
      <c r="D15" t="s">
        <v>28</v>
      </c>
      <c r="E15" t="s">
        <v>29</v>
      </c>
      <c r="F15" t="s">
        <v>30</v>
      </c>
      <c r="G15" t="s">
        <v>27</v>
      </c>
      <c r="H15">
        <v>3111000010</v>
      </c>
      <c r="I15" s="4">
        <v>141000</v>
      </c>
      <c r="J15" s="4">
        <v>135000</v>
      </c>
    </row>
    <row r="16" spans="1:10" x14ac:dyDescent="0.2">
      <c r="A16" t="s">
        <v>7</v>
      </c>
      <c r="B16" t="s">
        <v>27</v>
      </c>
      <c r="C16">
        <v>3211000990</v>
      </c>
      <c r="D16" t="s">
        <v>28</v>
      </c>
      <c r="E16" t="s">
        <v>31</v>
      </c>
      <c r="F16" t="s">
        <v>32</v>
      </c>
      <c r="G16" t="s">
        <v>27</v>
      </c>
      <c r="H16">
        <v>3211000990</v>
      </c>
      <c r="I16" s="4">
        <v>0</v>
      </c>
      <c r="J16" s="4">
        <v>0</v>
      </c>
    </row>
    <row r="17" spans="1:10" x14ac:dyDescent="0.2">
      <c r="A17" t="s">
        <v>35</v>
      </c>
      <c r="B17" t="s">
        <v>36</v>
      </c>
      <c r="C17">
        <v>5121003004</v>
      </c>
      <c r="D17" t="s">
        <v>36</v>
      </c>
      <c r="E17" t="s">
        <v>36</v>
      </c>
      <c r="F17" t="s">
        <v>48</v>
      </c>
      <c r="G17" t="s">
        <v>38</v>
      </c>
      <c r="H17">
        <v>5121003004</v>
      </c>
      <c r="I17" s="4">
        <v>923.03999999999985</v>
      </c>
      <c r="J17" s="4">
        <v>923.03999999999985</v>
      </c>
    </row>
    <row r="18" spans="1:10" x14ac:dyDescent="0.2">
      <c r="A18" t="s">
        <v>35</v>
      </c>
      <c r="B18" t="s">
        <v>36</v>
      </c>
      <c r="C18">
        <v>5121003304</v>
      </c>
      <c r="D18" t="s">
        <v>36</v>
      </c>
      <c r="E18" t="s">
        <v>36</v>
      </c>
      <c r="F18" t="s">
        <v>49</v>
      </c>
      <c r="G18" t="s">
        <v>38</v>
      </c>
      <c r="H18">
        <v>5121003304</v>
      </c>
      <c r="I18" s="4">
        <v>3000</v>
      </c>
      <c r="J18" s="4">
        <v>2500</v>
      </c>
    </row>
    <row r="19" spans="1:10" x14ac:dyDescent="0.2">
      <c r="A19" t="s">
        <v>35</v>
      </c>
      <c r="B19" t="s">
        <v>36</v>
      </c>
      <c r="C19">
        <v>5121003306</v>
      </c>
      <c r="D19" t="s">
        <v>36</v>
      </c>
      <c r="E19" t="s">
        <v>36</v>
      </c>
      <c r="F19" t="s">
        <v>50</v>
      </c>
      <c r="G19" t="s">
        <v>38</v>
      </c>
      <c r="H19">
        <v>5121003306</v>
      </c>
      <c r="I19" s="4">
        <v>3400</v>
      </c>
      <c r="J19" s="4">
        <v>1900</v>
      </c>
    </row>
    <row r="20" spans="1:10" x14ac:dyDescent="0.2">
      <c r="A20" t="s">
        <v>7</v>
      </c>
      <c r="B20" t="s">
        <v>15</v>
      </c>
      <c r="C20">
        <v>1132000051</v>
      </c>
      <c r="D20" t="s">
        <v>16</v>
      </c>
      <c r="E20" s="16" t="s">
        <v>16</v>
      </c>
      <c r="F20" t="s">
        <v>17</v>
      </c>
      <c r="G20" t="s">
        <v>12</v>
      </c>
      <c r="H20">
        <v>1132000051</v>
      </c>
      <c r="I20" s="4">
        <v>2576.9599999999991</v>
      </c>
      <c r="J20" s="4">
        <v>1576.9599999999991</v>
      </c>
    </row>
    <row r="21" spans="1:10" x14ac:dyDescent="0.2">
      <c r="A21" t="s">
        <v>35</v>
      </c>
      <c r="B21" t="s">
        <v>36</v>
      </c>
      <c r="C21">
        <v>5121003399</v>
      </c>
      <c r="D21" t="s">
        <v>36</v>
      </c>
      <c r="E21" t="s">
        <v>36</v>
      </c>
      <c r="F21" t="s">
        <v>51</v>
      </c>
      <c r="G21" t="s">
        <v>38</v>
      </c>
      <c r="H21">
        <v>5121003399</v>
      </c>
      <c r="I21" s="4">
        <v>7310</v>
      </c>
      <c r="J21" s="4">
        <v>1810</v>
      </c>
    </row>
    <row r="22" spans="1:10" x14ac:dyDescent="0.2">
      <c r="A22" t="s">
        <v>35</v>
      </c>
      <c r="B22" t="s">
        <v>36</v>
      </c>
      <c r="C22">
        <v>5121003401</v>
      </c>
      <c r="D22" t="s">
        <v>36</v>
      </c>
      <c r="E22" t="s">
        <v>36</v>
      </c>
      <c r="F22" t="s">
        <v>52</v>
      </c>
      <c r="G22" t="s">
        <v>38</v>
      </c>
      <c r="H22">
        <v>5121003401</v>
      </c>
      <c r="I22" s="4">
        <v>15847.64</v>
      </c>
      <c r="J22" s="4">
        <v>2347.64</v>
      </c>
    </row>
    <row r="23" spans="1:10" x14ac:dyDescent="0.2">
      <c r="A23" t="s">
        <v>35</v>
      </c>
      <c r="B23" t="s">
        <v>36</v>
      </c>
      <c r="C23">
        <v>5121003402</v>
      </c>
      <c r="D23" t="s">
        <v>36</v>
      </c>
      <c r="E23" t="s">
        <v>36</v>
      </c>
      <c r="F23" t="s">
        <v>53</v>
      </c>
      <c r="G23" t="s">
        <v>38</v>
      </c>
      <c r="H23">
        <v>5121003402</v>
      </c>
      <c r="I23" s="4">
        <v>8760</v>
      </c>
      <c r="J23" s="4">
        <v>2760</v>
      </c>
    </row>
    <row r="24" spans="1:10" x14ac:dyDescent="0.2">
      <c r="A24" t="s">
        <v>7</v>
      </c>
      <c r="B24" t="s">
        <v>8</v>
      </c>
      <c r="C24">
        <v>1132000053</v>
      </c>
      <c r="D24" t="s">
        <v>9</v>
      </c>
      <c r="E24" s="17" t="s">
        <v>18</v>
      </c>
      <c r="F24" t="s">
        <v>19</v>
      </c>
      <c r="G24" t="s">
        <v>12</v>
      </c>
      <c r="H24">
        <v>1132000053</v>
      </c>
      <c r="I24" s="4">
        <v>17140.750000000116</v>
      </c>
      <c r="J24" s="4">
        <v>7940.7500000000437</v>
      </c>
    </row>
    <row r="25" spans="1:10" x14ac:dyDescent="0.2">
      <c r="A25" t="s">
        <v>35</v>
      </c>
      <c r="B25" t="s">
        <v>36</v>
      </c>
      <c r="C25">
        <v>5122000004</v>
      </c>
      <c r="D25" t="s">
        <v>36</v>
      </c>
      <c r="E25" t="s">
        <v>36</v>
      </c>
      <c r="F25" t="s">
        <v>54</v>
      </c>
      <c r="G25" t="s">
        <v>38</v>
      </c>
      <c r="H25">
        <v>5122000004</v>
      </c>
      <c r="I25" s="4">
        <v>1600</v>
      </c>
      <c r="J25" s="4">
        <v>600</v>
      </c>
    </row>
    <row r="26" spans="1:10" x14ac:dyDescent="0.2">
      <c r="A26" t="s">
        <v>7</v>
      </c>
      <c r="B26" t="s">
        <v>74</v>
      </c>
      <c r="C26">
        <v>2132000063</v>
      </c>
      <c r="D26" t="s">
        <v>75</v>
      </c>
      <c r="E26" t="s">
        <v>76</v>
      </c>
      <c r="F26" t="s">
        <v>79</v>
      </c>
      <c r="G26" t="s">
        <v>75</v>
      </c>
      <c r="H26">
        <v>2132000063</v>
      </c>
      <c r="I26" s="4">
        <v>-84208.849999999991</v>
      </c>
      <c r="J26" s="4">
        <v>-81208.849999999991</v>
      </c>
    </row>
    <row r="27" spans="1:10" x14ac:dyDescent="0.2">
      <c r="A27" t="s">
        <v>35</v>
      </c>
      <c r="B27" t="s">
        <v>36</v>
      </c>
      <c r="C27">
        <v>5211000003</v>
      </c>
      <c r="D27" t="s">
        <v>36</v>
      </c>
      <c r="E27" t="s">
        <v>36</v>
      </c>
      <c r="F27" t="s">
        <v>55</v>
      </c>
      <c r="G27" t="s">
        <v>38</v>
      </c>
      <c r="H27">
        <v>5211000003</v>
      </c>
      <c r="I27" s="4">
        <v>5341.95</v>
      </c>
      <c r="J27" s="4">
        <v>2841.95</v>
      </c>
    </row>
    <row r="28" spans="1:10" x14ac:dyDescent="0.2">
      <c r="A28" t="s">
        <v>35</v>
      </c>
      <c r="B28" t="s">
        <v>39</v>
      </c>
      <c r="C28">
        <v>5216004201</v>
      </c>
      <c r="D28" t="s">
        <v>39</v>
      </c>
      <c r="E28" t="s">
        <v>39</v>
      </c>
      <c r="F28" t="s">
        <v>56</v>
      </c>
      <c r="G28" t="s">
        <v>38</v>
      </c>
      <c r="H28">
        <v>5216004201</v>
      </c>
      <c r="I28" s="4">
        <v>5982</v>
      </c>
      <c r="J28" s="4">
        <v>4982</v>
      </c>
    </row>
    <row r="29" spans="1:10" x14ac:dyDescent="0.2">
      <c r="A29" t="s">
        <v>35</v>
      </c>
      <c r="B29" t="s">
        <v>39</v>
      </c>
      <c r="C29">
        <v>5217000001</v>
      </c>
      <c r="D29" t="s">
        <v>39</v>
      </c>
      <c r="E29" t="s">
        <v>39</v>
      </c>
      <c r="F29" t="s">
        <v>57</v>
      </c>
      <c r="G29" t="s">
        <v>38</v>
      </c>
      <c r="H29">
        <v>5217000001</v>
      </c>
      <c r="I29" s="4">
        <v>11876.350000000002</v>
      </c>
      <c r="J29" s="4">
        <v>1376.3500000000001</v>
      </c>
    </row>
    <row r="30" spans="1:10" x14ac:dyDescent="0.2">
      <c r="A30" t="s">
        <v>35</v>
      </c>
      <c r="B30" t="s">
        <v>36</v>
      </c>
      <c r="C30">
        <v>5217000002</v>
      </c>
      <c r="D30" t="s">
        <v>36</v>
      </c>
      <c r="E30" t="s">
        <v>36</v>
      </c>
      <c r="F30" t="s">
        <v>58</v>
      </c>
      <c r="G30" t="s">
        <v>38</v>
      </c>
      <c r="H30">
        <v>5217000002</v>
      </c>
      <c r="I30" s="4">
        <v>0</v>
      </c>
      <c r="J30" s="4">
        <v>0</v>
      </c>
    </row>
    <row r="31" spans="1:10" x14ac:dyDescent="0.2">
      <c r="A31" t="s">
        <v>35</v>
      </c>
      <c r="B31" t="s">
        <v>36</v>
      </c>
      <c r="C31">
        <v>5219010300</v>
      </c>
      <c r="D31" t="s">
        <v>36</v>
      </c>
      <c r="E31" t="s">
        <v>36</v>
      </c>
      <c r="F31" t="s">
        <v>59</v>
      </c>
      <c r="G31" t="s">
        <v>38</v>
      </c>
      <c r="H31">
        <v>5219010300</v>
      </c>
      <c r="I31" s="4">
        <v>2100</v>
      </c>
      <c r="J31" s="4">
        <v>1100</v>
      </c>
    </row>
    <row r="32" spans="1:10" x14ac:dyDescent="0.2">
      <c r="A32" t="s">
        <v>7</v>
      </c>
      <c r="B32" t="s">
        <v>27</v>
      </c>
      <c r="C32">
        <v>3211001990</v>
      </c>
      <c r="D32" t="s">
        <v>28</v>
      </c>
      <c r="E32" t="s">
        <v>33</v>
      </c>
      <c r="F32" t="s">
        <v>34</v>
      </c>
      <c r="G32" t="s">
        <v>27</v>
      </c>
      <c r="H32">
        <v>3211001990</v>
      </c>
      <c r="I32" s="4">
        <v>28422.880000000005</v>
      </c>
      <c r="J32" s="4">
        <v>-375</v>
      </c>
    </row>
    <row r="33" spans="1:11" x14ac:dyDescent="0.2">
      <c r="A33" t="s">
        <v>35</v>
      </c>
      <c r="B33" t="s">
        <v>36</v>
      </c>
      <c r="C33">
        <v>5219019704</v>
      </c>
      <c r="D33" t="s">
        <v>36</v>
      </c>
      <c r="E33" t="s">
        <v>36</v>
      </c>
      <c r="F33" t="s">
        <v>60</v>
      </c>
      <c r="G33" t="s">
        <v>38</v>
      </c>
      <c r="H33">
        <v>5219019704</v>
      </c>
      <c r="I33" s="4">
        <v>6272</v>
      </c>
      <c r="J33" s="4">
        <v>4272</v>
      </c>
    </row>
    <row r="34" spans="1:11" x14ac:dyDescent="0.2">
      <c r="A34" t="s">
        <v>35</v>
      </c>
      <c r="B34" t="s">
        <v>45</v>
      </c>
      <c r="C34">
        <v>5219021200</v>
      </c>
      <c r="D34" t="s">
        <v>46</v>
      </c>
      <c r="E34" t="s">
        <v>46</v>
      </c>
      <c r="F34" t="s">
        <v>61</v>
      </c>
      <c r="G34" t="s">
        <v>38</v>
      </c>
      <c r="H34">
        <v>5219021200</v>
      </c>
      <c r="I34" s="4">
        <v>3752.5</v>
      </c>
      <c r="J34" s="4">
        <v>1752.5</v>
      </c>
    </row>
    <row r="35" spans="1:11" x14ac:dyDescent="0.2">
      <c r="A35" t="s">
        <v>35</v>
      </c>
      <c r="B35" t="s">
        <v>36</v>
      </c>
      <c r="C35">
        <v>5219024800</v>
      </c>
      <c r="D35" t="s">
        <v>36</v>
      </c>
      <c r="E35" t="s">
        <v>36</v>
      </c>
      <c r="F35" s="6" t="s">
        <v>86</v>
      </c>
      <c r="G35" s="6" t="s">
        <v>38</v>
      </c>
      <c r="H35" s="6">
        <v>5219024800</v>
      </c>
      <c r="I35" s="4">
        <v>100</v>
      </c>
      <c r="J35" s="4">
        <f>0</f>
        <v>0</v>
      </c>
      <c r="K35" t="s">
        <v>93</v>
      </c>
    </row>
    <row r="36" spans="1:11" x14ac:dyDescent="0.2">
      <c r="A36" t="s">
        <v>7</v>
      </c>
      <c r="B36" t="s">
        <v>8</v>
      </c>
      <c r="C36">
        <v>1132000061</v>
      </c>
      <c r="D36" t="s">
        <v>9</v>
      </c>
      <c r="E36" s="6" t="s">
        <v>96</v>
      </c>
      <c r="F36" t="s">
        <v>20</v>
      </c>
      <c r="G36" t="s">
        <v>12</v>
      </c>
      <c r="H36">
        <v>1132000061</v>
      </c>
      <c r="I36" s="4">
        <v>0</v>
      </c>
      <c r="J36" s="4">
        <v>0</v>
      </c>
    </row>
    <row r="37" spans="1:11" x14ac:dyDescent="0.2">
      <c r="A37" t="s">
        <v>35</v>
      </c>
      <c r="B37" t="s">
        <v>36</v>
      </c>
      <c r="C37">
        <v>5219022200</v>
      </c>
      <c r="D37" t="s">
        <v>36</v>
      </c>
      <c r="E37" t="s">
        <v>36</v>
      </c>
      <c r="F37" t="s">
        <v>62</v>
      </c>
      <c r="G37" t="s">
        <v>38</v>
      </c>
      <c r="H37">
        <v>5219022200</v>
      </c>
      <c r="I37" s="4">
        <v>1529.2399999999998</v>
      </c>
      <c r="J37" s="4">
        <v>1529.2399999999998</v>
      </c>
      <c r="K37" s="15"/>
    </row>
    <row r="38" spans="1:11" x14ac:dyDescent="0.2">
      <c r="A38" t="s">
        <v>7</v>
      </c>
      <c r="B38" t="s">
        <v>74</v>
      </c>
      <c r="C38">
        <v>2132000070</v>
      </c>
      <c r="D38" t="s">
        <v>75</v>
      </c>
      <c r="E38" t="s">
        <v>76</v>
      </c>
      <c r="F38" t="s">
        <v>80</v>
      </c>
      <c r="G38" t="s">
        <v>75</v>
      </c>
      <c r="H38">
        <v>2132000070</v>
      </c>
      <c r="I38" s="4">
        <v>-183873.2400000004</v>
      </c>
      <c r="J38" s="4">
        <v>-2873.7199999999984</v>
      </c>
    </row>
    <row r="39" spans="1:11" x14ac:dyDescent="0.2">
      <c r="A39" t="s">
        <v>7</v>
      </c>
      <c r="B39" t="s">
        <v>8</v>
      </c>
      <c r="C39">
        <v>1132000070</v>
      </c>
      <c r="D39" t="s">
        <v>21</v>
      </c>
      <c r="E39" s="17" t="s">
        <v>21</v>
      </c>
      <c r="F39" t="s">
        <v>22</v>
      </c>
      <c r="G39" t="s">
        <v>12</v>
      </c>
      <c r="H39">
        <v>1132000070</v>
      </c>
      <c r="I39" s="4">
        <v>1000</v>
      </c>
      <c r="J39" s="4">
        <v>500</v>
      </c>
    </row>
    <row r="40" spans="1:11" x14ac:dyDescent="0.2">
      <c r="A40" t="s">
        <v>35</v>
      </c>
      <c r="B40" t="s">
        <v>36</v>
      </c>
      <c r="C40">
        <v>5219022500</v>
      </c>
      <c r="D40" t="s">
        <v>36</v>
      </c>
      <c r="E40" t="s">
        <v>36</v>
      </c>
      <c r="F40" t="s">
        <v>63</v>
      </c>
      <c r="G40" t="s">
        <v>38</v>
      </c>
      <c r="H40">
        <v>5219022500</v>
      </c>
      <c r="I40" s="4">
        <v>8598</v>
      </c>
      <c r="J40" s="4">
        <v>1098</v>
      </c>
    </row>
    <row r="41" spans="1:11" x14ac:dyDescent="0.2">
      <c r="A41" t="s">
        <v>7</v>
      </c>
      <c r="B41" t="s">
        <v>8</v>
      </c>
      <c r="C41">
        <v>1132000071</v>
      </c>
      <c r="D41" t="s">
        <v>23</v>
      </c>
      <c r="E41" s="18" t="s">
        <v>24</v>
      </c>
      <c r="F41" t="s">
        <v>25</v>
      </c>
      <c r="G41" t="s">
        <v>12</v>
      </c>
      <c r="H41">
        <v>1132000071</v>
      </c>
      <c r="I41" s="4">
        <v>0</v>
      </c>
      <c r="J41" s="4">
        <v>0</v>
      </c>
    </row>
    <row r="42" spans="1:11" x14ac:dyDescent="0.2">
      <c r="A42" t="s">
        <v>35</v>
      </c>
      <c r="B42" t="s">
        <v>36</v>
      </c>
      <c r="C42">
        <v>5219022800</v>
      </c>
      <c r="D42" t="s">
        <v>36</v>
      </c>
      <c r="E42" t="s">
        <v>36</v>
      </c>
      <c r="F42" t="s">
        <v>64</v>
      </c>
      <c r="G42" t="s">
        <v>38</v>
      </c>
      <c r="H42">
        <v>5219022800</v>
      </c>
      <c r="I42" s="4">
        <v>6875</v>
      </c>
      <c r="J42" s="4">
        <v>6875</v>
      </c>
    </row>
    <row r="43" spans="1:11" x14ac:dyDescent="0.2">
      <c r="A43" t="s">
        <v>35</v>
      </c>
      <c r="B43" t="s">
        <v>39</v>
      </c>
      <c r="C43">
        <v>5219023100</v>
      </c>
      <c r="D43" t="s">
        <v>39</v>
      </c>
      <c r="E43" t="s">
        <v>39</v>
      </c>
      <c r="F43" t="s">
        <v>65</v>
      </c>
      <c r="G43" t="s">
        <v>38</v>
      </c>
      <c r="H43">
        <v>5219023100</v>
      </c>
      <c r="I43" s="4">
        <v>4021</v>
      </c>
      <c r="J43" s="4">
        <v>2021</v>
      </c>
    </row>
    <row r="44" spans="1:11" x14ac:dyDescent="0.2">
      <c r="A44" t="s">
        <v>7</v>
      </c>
      <c r="B44" t="s">
        <v>74</v>
      </c>
      <c r="C44">
        <v>2132000071</v>
      </c>
      <c r="D44" t="s">
        <v>75</v>
      </c>
      <c r="E44" t="s">
        <v>76</v>
      </c>
      <c r="F44" t="s">
        <v>81</v>
      </c>
      <c r="G44" t="s">
        <v>75</v>
      </c>
      <c r="H44">
        <v>2132000071</v>
      </c>
      <c r="I44" s="4">
        <v>-8749.119999999999</v>
      </c>
      <c r="J44" s="4">
        <v>-1249.1200000000003</v>
      </c>
    </row>
    <row r="45" spans="1:11" x14ac:dyDescent="0.2">
      <c r="A45" t="s">
        <v>35</v>
      </c>
      <c r="B45" t="s">
        <v>36</v>
      </c>
      <c r="C45">
        <v>5219024100</v>
      </c>
      <c r="D45" t="s">
        <v>36</v>
      </c>
      <c r="E45" t="s">
        <v>36</v>
      </c>
      <c r="F45" t="s">
        <v>66</v>
      </c>
      <c r="G45" t="s">
        <v>38</v>
      </c>
      <c r="H45">
        <v>5219024100</v>
      </c>
      <c r="I45" s="4">
        <v>1046</v>
      </c>
      <c r="J45" s="4">
        <v>546</v>
      </c>
    </row>
    <row r="46" spans="1:11" x14ac:dyDescent="0.2">
      <c r="A46" t="s">
        <v>35</v>
      </c>
      <c r="B46" t="s">
        <v>36</v>
      </c>
      <c r="C46">
        <v>5219024200</v>
      </c>
      <c r="D46" t="s">
        <v>36</v>
      </c>
      <c r="E46" t="s">
        <v>36</v>
      </c>
      <c r="F46" t="s">
        <v>67</v>
      </c>
      <c r="G46" t="s">
        <v>38</v>
      </c>
      <c r="H46">
        <v>5219024200</v>
      </c>
      <c r="I46" s="4">
        <v>7005</v>
      </c>
      <c r="J46" s="4">
        <v>7005</v>
      </c>
    </row>
    <row r="47" spans="1:11" x14ac:dyDescent="0.2">
      <c r="A47" t="s">
        <v>35</v>
      </c>
      <c r="B47" t="s">
        <v>36</v>
      </c>
      <c r="C47">
        <v>5219024300</v>
      </c>
      <c r="D47" t="s">
        <v>36</v>
      </c>
      <c r="E47" t="s">
        <v>36</v>
      </c>
      <c r="F47" t="s">
        <v>68</v>
      </c>
      <c r="G47" t="s">
        <v>38</v>
      </c>
      <c r="H47">
        <v>5219024300</v>
      </c>
      <c r="I47" s="4">
        <v>2700.23</v>
      </c>
      <c r="J47" s="4">
        <v>1700.23</v>
      </c>
    </row>
    <row r="48" spans="1:11" x14ac:dyDescent="0.2">
      <c r="A48" s="25" t="s">
        <v>35</v>
      </c>
      <c r="B48" t="s">
        <v>83</v>
      </c>
      <c r="C48">
        <v>5111000401</v>
      </c>
      <c r="D48" t="s">
        <v>84</v>
      </c>
      <c r="E48" t="s">
        <v>85</v>
      </c>
      <c r="F48" t="s">
        <v>83</v>
      </c>
      <c r="G48" s="25" t="s">
        <v>83</v>
      </c>
      <c r="H48">
        <v>5111000401</v>
      </c>
      <c r="I48" s="4">
        <v>-755309.52999999991</v>
      </c>
      <c r="J48" s="4">
        <v>-411809.52999999985</v>
      </c>
    </row>
    <row r="49" spans="1:10" x14ac:dyDescent="0.2">
      <c r="A49" t="s">
        <v>7</v>
      </c>
      <c r="B49" t="s">
        <v>74</v>
      </c>
      <c r="C49">
        <v>2132000073</v>
      </c>
      <c r="D49" t="s">
        <v>75</v>
      </c>
      <c r="E49" t="s">
        <v>76</v>
      </c>
      <c r="F49" t="s">
        <v>82</v>
      </c>
      <c r="G49" t="s">
        <v>75</v>
      </c>
      <c r="H49">
        <v>2132000073</v>
      </c>
      <c r="I49" s="4">
        <v>-1050</v>
      </c>
      <c r="J49" s="4">
        <v>-50</v>
      </c>
    </row>
    <row r="50" spans="1:10" x14ac:dyDescent="0.2">
      <c r="A50" t="s">
        <v>35</v>
      </c>
      <c r="B50" t="s">
        <v>36</v>
      </c>
      <c r="C50">
        <v>5219024500</v>
      </c>
      <c r="D50" t="s">
        <v>36</v>
      </c>
      <c r="E50" t="s">
        <v>36</v>
      </c>
      <c r="F50" t="s">
        <v>69</v>
      </c>
      <c r="G50" t="s">
        <v>38</v>
      </c>
      <c r="H50">
        <v>5219024500</v>
      </c>
      <c r="I50" s="4">
        <v>24699.359999999997</v>
      </c>
      <c r="J50" s="4">
        <v>6199.3599999999969</v>
      </c>
    </row>
    <row r="51" spans="1:10" x14ac:dyDescent="0.2">
      <c r="A51" t="s">
        <v>35</v>
      </c>
      <c r="B51" t="s">
        <v>36</v>
      </c>
      <c r="C51">
        <v>5219024700</v>
      </c>
      <c r="D51" t="s">
        <v>36</v>
      </c>
      <c r="E51" t="s">
        <v>36</v>
      </c>
      <c r="F51" t="s">
        <v>70</v>
      </c>
      <c r="G51" t="s">
        <v>38</v>
      </c>
      <c r="H51">
        <v>5219024700</v>
      </c>
      <c r="I51" s="4">
        <v>174927.76000000024</v>
      </c>
      <c r="J51" s="4">
        <v>23428.240000000013</v>
      </c>
    </row>
    <row r="52" spans="1:10" x14ac:dyDescent="0.2">
      <c r="A52" t="s">
        <v>7</v>
      </c>
      <c r="B52" t="s">
        <v>8</v>
      </c>
      <c r="C52">
        <v>1132000073</v>
      </c>
      <c r="D52" t="s">
        <v>9</v>
      </c>
      <c r="E52" s="18" t="s">
        <v>94</v>
      </c>
      <c r="F52" t="s">
        <v>26</v>
      </c>
      <c r="G52" t="s">
        <v>12</v>
      </c>
      <c r="H52">
        <v>1132000073</v>
      </c>
      <c r="I52" s="4">
        <v>1.4551915228366852E-11</v>
      </c>
      <c r="J52" s="4">
        <v>0</v>
      </c>
    </row>
    <row r="53" spans="1:10" x14ac:dyDescent="0.2">
      <c r="A53" t="s">
        <v>35</v>
      </c>
      <c r="B53" t="s">
        <v>39</v>
      </c>
      <c r="C53">
        <v>5219025100</v>
      </c>
      <c r="D53" t="s">
        <v>39</v>
      </c>
      <c r="E53" t="s">
        <v>39</v>
      </c>
      <c r="F53" t="s">
        <v>71</v>
      </c>
      <c r="G53" t="s">
        <v>38</v>
      </c>
      <c r="H53">
        <v>5219025100</v>
      </c>
      <c r="I53" s="4">
        <v>3500</v>
      </c>
      <c r="J53" s="4">
        <v>2500</v>
      </c>
    </row>
    <row r="54" spans="1:10" x14ac:dyDescent="0.2">
      <c r="A54" t="s">
        <v>35</v>
      </c>
      <c r="B54" t="s">
        <v>45</v>
      </c>
      <c r="C54">
        <v>5219025200</v>
      </c>
      <c r="D54" t="s">
        <v>46</v>
      </c>
      <c r="E54" t="s">
        <v>46</v>
      </c>
      <c r="F54" t="s">
        <v>72</v>
      </c>
      <c r="G54" t="s">
        <v>38</v>
      </c>
      <c r="H54">
        <v>5219025200</v>
      </c>
      <c r="I54" s="4">
        <v>43705</v>
      </c>
      <c r="J54" s="4">
        <v>19705</v>
      </c>
    </row>
    <row r="55" spans="1:10" x14ac:dyDescent="0.2">
      <c r="A55" t="s">
        <v>35</v>
      </c>
      <c r="B55" t="s">
        <v>36</v>
      </c>
      <c r="C55">
        <v>5219026100</v>
      </c>
      <c r="D55" t="s">
        <v>36</v>
      </c>
      <c r="E55" t="s">
        <v>36</v>
      </c>
      <c r="F55" t="s">
        <v>73</v>
      </c>
      <c r="G55" t="s">
        <v>38</v>
      </c>
      <c r="H55">
        <v>5219026100</v>
      </c>
      <c r="I55" s="4">
        <v>13782.08</v>
      </c>
      <c r="J55" s="4">
        <v>2782.0800000000008</v>
      </c>
    </row>
  </sheetData>
  <autoFilter ref="A2:I55" xr:uid="{25F7A0CB-A113-E04E-A016-A19D134B36A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2226-658F-5B47-8E8A-FE81A8ED7616}">
  <dimension ref="A1:C10"/>
  <sheetViews>
    <sheetView workbookViewId="0">
      <selection activeCell="B7" sqref="B7"/>
    </sheetView>
  </sheetViews>
  <sheetFormatPr baseColWidth="10" defaultRowHeight="16" x14ac:dyDescent="0.2"/>
  <cols>
    <col min="1" max="1" width="20.1640625" customWidth="1"/>
    <col min="2" max="3" width="12.1640625" bestFit="1" customWidth="1"/>
  </cols>
  <sheetData>
    <row r="1" spans="1:3" ht="21" x14ac:dyDescent="0.25">
      <c r="A1" s="10" t="s">
        <v>87</v>
      </c>
      <c r="B1" s="9">
        <v>2019</v>
      </c>
      <c r="C1" s="9">
        <v>2018</v>
      </c>
    </row>
    <row r="2" spans="1:3" x14ac:dyDescent="0.2">
      <c r="A2" t="s">
        <v>98</v>
      </c>
      <c r="B2" s="21">
        <f>B3+B4+B7+B10</f>
        <v>262197.39999999997</v>
      </c>
      <c r="C2" s="21">
        <f>C3+C4+C7+C10</f>
        <v>-106202.11999999982</v>
      </c>
    </row>
    <row r="3" spans="1:3" x14ac:dyDescent="0.2">
      <c r="A3" t="s">
        <v>99</v>
      </c>
      <c r="B3" s="6">
        <f>0</f>
        <v>0</v>
      </c>
      <c r="C3" s="6">
        <f>0</f>
        <v>0</v>
      </c>
    </row>
    <row r="4" spans="1:3" x14ac:dyDescent="0.2">
      <c r="A4" t="s">
        <v>100</v>
      </c>
      <c r="B4" s="21">
        <f>SUM(B5:B6)</f>
        <v>-88590.280000000028</v>
      </c>
      <c r="C4" s="21">
        <f>SUM(C5:C6)</f>
        <v>-210390.27999999982</v>
      </c>
    </row>
    <row r="5" spans="1:3" x14ac:dyDescent="0.2">
      <c r="A5" t="s">
        <v>83</v>
      </c>
      <c r="B5" s="4">
        <v>-755309.52999999991</v>
      </c>
      <c r="C5" s="4">
        <v>-411809.52999999985</v>
      </c>
    </row>
    <row r="6" spans="1:3" x14ac:dyDescent="0.2">
      <c r="A6" t="s">
        <v>47</v>
      </c>
      <c r="B6" s="4">
        <v>666719.24999999988</v>
      </c>
      <c r="C6" s="4">
        <v>201419.25000000003</v>
      </c>
    </row>
    <row r="7" spans="1:3" x14ac:dyDescent="0.2">
      <c r="A7" t="s">
        <v>101</v>
      </c>
      <c r="B7" s="20">
        <f>SUM(B8:B9)</f>
        <v>350787.68</v>
      </c>
      <c r="C7" s="20">
        <f>SUM(C8:C9)</f>
        <v>104188.16</v>
      </c>
    </row>
    <row r="8" spans="1:3" x14ac:dyDescent="0.2">
      <c r="A8" t="s">
        <v>102</v>
      </c>
      <c r="B8" s="7">
        <v>321408.33</v>
      </c>
      <c r="C8" s="7">
        <v>91308.81</v>
      </c>
    </row>
    <row r="9" spans="1:3" x14ac:dyDescent="0.2">
      <c r="A9" t="s">
        <v>103</v>
      </c>
      <c r="B9" s="7">
        <v>29379.35</v>
      </c>
      <c r="C9" s="7">
        <v>12879.35</v>
      </c>
    </row>
    <row r="10" spans="1:3" x14ac:dyDescent="0.2">
      <c r="A10" t="s">
        <v>104</v>
      </c>
      <c r="B10">
        <f>0</f>
        <v>0</v>
      </c>
      <c r="C10">
        <f>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B309-3EEA-AB49-8645-2563CC4AE4E2}">
  <dimension ref="A1:E26"/>
  <sheetViews>
    <sheetView workbookViewId="0">
      <selection activeCell="A22" sqref="A22"/>
    </sheetView>
  </sheetViews>
  <sheetFormatPr baseColWidth="10" defaultRowHeight="16" x14ac:dyDescent="0.2"/>
  <cols>
    <col min="1" max="1" width="39" customWidth="1"/>
    <col min="2" max="2" width="19.6640625" customWidth="1"/>
    <col min="3" max="3" width="14.1640625" customWidth="1"/>
    <col min="4" max="4" width="14.83203125" customWidth="1"/>
  </cols>
  <sheetData>
    <row r="1" spans="1:5" ht="21" x14ac:dyDescent="0.25">
      <c r="A1" s="10" t="s">
        <v>87</v>
      </c>
      <c r="B1" s="28">
        <v>2019</v>
      </c>
      <c r="C1" s="28">
        <v>2018</v>
      </c>
    </row>
    <row r="2" spans="1:5" ht="21" x14ac:dyDescent="0.25">
      <c r="A2" s="11" t="s">
        <v>89</v>
      </c>
      <c r="B2" s="27">
        <f>B3+B11+B12</f>
        <v>212458.23000000013</v>
      </c>
      <c r="C2" s="27">
        <f>C3+C11+C12</f>
        <v>123656.11000000007</v>
      </c>
    </row>
    <row r="3" spans="1:5" ht="19" x14ac:dyDescent="0.25">
      <c r="A3" s="1" t="s">
        <v>88</v>
      </c>
      <c r="B3" s="26">
        <f>SUM(B4:B10)</f>
        <v>209881.27000000014</v>
      </c>
      <c r="C3" s="26">
        <f>SUM(C4:C10)</f>
        <v>122079.15000000007</v>
      </c>
    </row>
    <row r="4" spans="1:5" x14ac:dyDescent="0.2">
      <c r="A4" t="s">
        <v>90</v>
      </c>
      <c r="B4" s="23">
        <v>104256.44000000002</v>
      </c>
      <c r="C4" s="24">
        <v>77805.320000000007</v>
      </c>
      <c r="D4" s="8"/>
    </row>
    <row r="5" spans="1:5" x14ac:dyDescent="0.2">
      <c r="A5" t="s">
        <v>21</v>
      </c>
      <c r="B5" s="23">
        <v>1000</v>
      </c>
      <c r="C5" s="24">
        <v>500</v>
      </c>
      <c r="D5" s="8"/>
    </row>
    <row r="6" spans="1:5" x14ac:dyDescent="0.2">
      <c r="A6" t="s">
        <v>10</v>
      </c>
      <c r="B6" s="23">
        <v>83484.080000000016</v>
      </c>
      <c r="C6" s="24">
        <v>32333.080000000016</v>
      </c>
      <c r="D6" s="8"/>
    </row>
    <row r="7" spans="1:5" x14ac:dyDescent="0.2">
      <c r="A7" t="s">
        <v>18</v>
      </c>
      <c r="B7" s="24">
        <v>17140.750000000116</v>
      </c>
      <c r="C7" s="24">
        <v>7940.7500000000437</v>
      </c>
    </row>
    <row r="8" spans="1:5" x14ac:dyDescent="0.2">
      <c r="A8" t="s">
        <v>96</v>
      </c>
      <c r="B8" s="25">
        <f>0</f>
        <v>0</v>
      </c>
      <c r="C8" s="25">
        <f>0</f>
        <v>0</v>
      </c>
    </row>
    <row r="9" spans="1:5" x14ac:dyDescent="0.2">
      <c r="A9" t="s">
        <v>92</v>
      </c>
      <c r="B9" s="24">
        <v>4000</v>
      </c>
      <c r="C9" s="24">
        <v>3500</v>
      </c>
    </row>
    <row r="10" spans="1:5" x14ac:dyDescent="0.2">
      <c r="A10" t="s">
        <v>94</v>
      </c>
      <c r="B10" s="24">
        <f>0</f>
        <v>0</v>
      </c>
      <c r="C10" s="24">
        <v>0</v>
      </c>
    </row>
    <row r="11" spans="1:5" x14ac:dyDescent="0.2">
      <c r="A11" s="19" t="s">
        <v>16</v>
      </c>
      <c r="B11" s="29">
        <v>2576.9599999999991</v>
      </c>
      <c r="C11" s="29">
        <v>1576.9599999999991</v>
      </c>
      <c r="E11" t="s">
        <v>95</v>
      </c>
    </row>
    <row r="12" spans="1:5" x14ac:dyDescent="0.2">
      <c r="A12" s="19" t="s">
        <v>24</v>
      </c>
      <c r="B12" s="30">
        <f>0</f>
        <v>0</v>
      </c>
      <c r="C12" s="30">
        <v>0</v>
      </c>
    </row>
    <row r="13" spans="1:5" ht="21" x14ac:dyDescent="0.25">
      <c r="A13" s="11" t="s">
        <v>97</v>
      </c>
      <c r="B13" s="22">
        <f>B14+B21</f>
        <v>-212458.23000000039</v>
      </c>
      <c r="C13" s="22">
        <f>C14+C21</f>
        <v>-123656.10999999981</v>
      </c>
    </row>
    <row r="14" spans="1:5" ht="21" x14ac:dyDescent="0.25">
      <c r="A14" s="11" t="s">
        <v>75</v>
      </c>
      <c r="B14" s="21">
        <f>B15</f>
        <v>-644078.51000000036</v>
      </c>
      <c r="C14" s="21">
        <f>C15</f>
        <v>-152078.99</v>
      </c>
    </row>
    <row r="15" spans="1:5" ht="21" x14ac:dyDescent="0.25">
      <c r="A15" s="11" t="s">
        <v>76</v>
      </c>
      <c r="B15" s="21">
        <f>SUM(B16:B20)</f>
        <v>-644078.51000000036</v>
      </c>
      <c r="C15" s="21">
        <f>SUM(C16:C20)</f>
        <v>-152078.99</v>
      </c>
    </row>
    <row r="16" spans="1:5" x14ac:dyDescent="0.2">
      <c r="A16" t="s">
        <v>77</v>
      </c>
      <c r="B16" s="4">
        <v>-366197.3</v>
      </c>
      <c r="C16" s="4">
        <v>-66697.3</v>
      </c>
    </row>
    <row r="17" spans="1:3" x14ac:dyDescent="0.2">
      <c r="A17" t="s">
        <v>79</v>
      </c>
      <c r="B17" s="4">
        <v>-84208.849999999991</v>
      </c>
      <c r="C17" s="4">
        <v>-81208.849999999991</v>
      </c>
    </row>
    <row r="18" spans="1:3" x14ac:dyDescent="0.2">
      <c r="A18" t="s">
        <v>80</v>
      </c>
      <c r="B18" s="4">
        <v>-183873.2400000004</v>
      </c>
      <c r="C18" s="4">
        <v>-2873.7199999999984</v>
      </c>
    </row>
    <row r="19" spans="1:3" x14ac:dyDescent="0.2">
      <c r="A19" t="s">
        <v>81</v>
      </c>
      <c r="B19" s="4">
        <v>-8749.119999999999</v>
      </c>
      <c r="C19" s="4">
        <v>-1249.1200000000003</v>
      </c>
    </row>
    <row r="20" spans="1:3" x14ac:dyDescent="0.2">
      <c r="A20" t="s">
        <v>82</v>
      </c>
      <c r="B20" s="4">
        <v>-1050</v>
      </c>
      <c r="C20" s="4">
        <v>-50</v>
      </c>
    </row>
    <row r="21" spans="1:3" ht="21" x14ac:dyDescent="0.25">
      <c r="A21" s="11" t="s">
        <v>28</v>
      </c>
      <c r="B21" s="21">
        <f>SUM(B22:B24)</f>
        <v>431620.27999999997</v>
      </c>
      <c r="C21" s="21">
        <f>SUM(C22:C24)</f>
        <v>28422.880000000179</v>
      </c>
    </row>
    <row r="22" spans="1:3" x14ac:dyDescent="0.2">
      <c r="A22" t="s">
        <v>30</v>
      </c>
      <c r="B22" s="4">
        <v>141000</v>
      </c>
      <c r="C22" s="7">
        <v>135000</v>
      </c>
    </row>
    <row r="23" spans="1:3" x14ac:dyDescent="0.2">
      <c r="A23" t="s">
        <v>105</v>
      </c>
      <c r="B23" s="4">
        <f>PL!B2</f>
        <v>262197.39999999997</v>
      </c>
      <c r="C23" s="7">
        <f>PL!C2</f>
        <v>-106202.11999999982</v>
      </c>
    </row>
    <row r="24" spans="1:3" x14ac:dyDescent="0.2">
      <c r="A24" t="s">
        <v>34</v>
      </c>
      <c r="B24" s="7">
        <f>28422.88</f>
        <v>28422.880000000001</v>
      </c>
      <c r="C24" s="7">
        <v>-375</v>
      </c>
    </row>
    <row r="26" spans="1:3" x14ac:dyDescent="0.2">
      <c r="B26" s="5">
        <f>B2+B13</f>
        <v>-2.6193447411060333E-10</v>
      </c>
      <c r="C26" s="5">
        <f>C2+C13</f>
        <v>2.6193447411060333E-10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4075-9E8F-DB43-8D1C-7349F36941B2}">
  <dimension ref="A1:I53"/>
  <sheetViews>
    <sheetView tabSelected="1" workbookViewId="0">
      <selection activeCell="B12" sqref="B12"/>
    </sheetView>
  </sheetViews>
  <sheetFormatPr baseColWidth="10" defaultRowHeight="16" x14ac:dyDescent="0.2"/>
  <cols>
    <col min="2" max="2" width="16.33203125" customWidth="1"/>
    <col min="3" max="3" width="17.1640625" customWidth="1"/>
    <col min="4" max="4" width="18" customWidth="1"/>
    <col min="5" max="5" width="27.83203125" customWidth="1"/>
    <col min="6" max="6" width="32.5" customWidth="1"/>
    <col min="8" max="8" width="16.83203125" customWidth="1"/>
    <col min="9" max="9" width="19.33203125" customWidth="1"/>
  </cols>
  <sheetData>
    <row r="1" spans="1:9" ht="19" x14ac:dyDescent="0.25">
      <c r="A1" s="1" t="s">
        <v>0</v>
      </c>
      <c r="B1" s="1" t="s">
        <v>1</v>
      </c>
      <c r="C1" s="2" t="s">
        <v>6</v>
      </c>
      <c r="D1" s="1" t="s">
        <v>2</v>
      </c>
      <c r="E1" s="1" t="s">
        <v>3</v>
      </c>
      <c r="F1" s="12" t="s">
        <v>4</v>
      </c>
      <c r="G1" s="3" t="s">
        <v>5</v>
      </c>
      <c r="H1" s="2" t="s">
        <v>6</v>
      </c>
      <c r="I1" s="13" t="s">
        <v>106</v>
      </c>
    </row>
    <row r="2" spans="1:9" x14ac:dyDescent="0.2">
      <c r="A2" t="s">
        <v>35</v>
      </c>
      <c r="B2" t="s">
        <v>36</v>
      </c>
      <c r="C2">
        <v>5121000001</v>
      </c>
      <c r="D2" t="s">
        <v>36</v>
      </c>
      <c r="E2" t="s">
        <v>36</v>
      </c>
      <c r="F2" t="s">
        <v>37</v>
      </c>
      <c r="G2" t="s">
        <v>38</v>
      </c>
      <c r="H2">
        <v>5121000001</v>
      </c>
      <c r="I2" s="4">
        <v>2544</v>
      </c>
    </row>
    <row r="3" spans="1:9" x14ac:dyDescent="0.2">
      <c r="A3" t="s">
        <v>7</v>
      </c>
      <c r="B3" t="s">
        <v>74</v>
      </c>
      <c r="C3">
        <v>2132000060</v>
      </c>
      <c r="D3" t="s">
        <v>75</v>
      </c>
      <c r="E3" t="s">
        <v>76</v>
      </c>
      <c r="F3" t="s">
        <v>77</v>
      </c>
      <c r="G3" t="s">
        <v>75</v>
      </c>
      <c r="H3">
        <v>2132000060</v>
      </c>
      <c r="I3" s="4">
        <v>-66697.3</v>
      </c>
    </row>
    <row r="4" spans="1:9" x14ac:dyDescent="0.2">
      <c r="A4" t="s">
        <v>7</v>
      </c>
      <c r="B4" t="s">
        <v>8</v>
      </c>
      <c r="C4">
        <v>1132000041</v>
      </c>
      <c r="D4" t="s">
        <v>9</v>
      </c>
      <c r="E4" s="17" t="s">
        <v>10</v>
      </c>
      <c r="F4" t="s">
        <v>11</v>
      </c>
      <c r="G4" t="s">
        <v>12</v>
      </c>
      <c r="H4">
        <v>1132000041</v>
      </c>
      <c r="I4" s="4">
        <v>32333.080000000016</v>
      </c>
    </row>
    <row r="5" spans="1:9" x14ac:dyDescent="0.2">
      <c r="A5" t="s">
        <v>35</v>
      </c>
      <c r="B5" t="s">
        <v>39</v>
      </c>
      <c r="C5">
        <v>5121000201</v>
      </c>
      <c r="D5" t="s">
        <v>39</v>
      </c>
      <c r="E5" t="s">
        <v>39</v>
      </c>
      <c r="F5" t="s">
        <v>40</v>
      </c>
      <c r="G5" t="s">
        <v>38</v>
      </c>
      <c r="H5">
        <v>5121000201</v>
      </c>
      <c r="I5" s="4">
        <v>2000</v>
      </c>
    </row>
    <row r="6" spans="1:9" x14ac:dyDescent="0.2">
      <c r="A6" t="s">
        <v>35</v>
      </c>
      <c r="B6" t="s">
        <v>36</v>
      </c>
      <c r="C6">
        <v>5121000206</v>
      </c>
      <c r="D6" t="s">
        <v>36</v>
      </c>
      <c r="E6" t="s">
        <v>36</v>
      </c>
      <c r="F6" t="s">
        <v>41</v>
      </c>
      <c r="G6" t="s">
        <v>38</v>
      </c>
      <c r="H6">
        <v>5121000206</v>
      </c>
      <c r="I6" s="4">
        <v>710.23</v>
      </c>
    </row>
    <row r="7" spans="1:9" x14ac:dyDescent="0.2">
      <c r="A7" t="s">
        <v>35</v>
      </c>
      <c r="B7" t="s">
        <v>36</v>
      </c>
      <c r="C7">
        <v>5121000207</v>
      </c>
      <c r="D7" t="s">
        <v>36</v>
      </c>
      <c r="E7" t="s">
        <v>36</v>
      </c>
      <c r="F7" t="s">
        <v>42</v>
      </c>
      <c r="G7" t="s">
        <v>38</v>
      </c>
      <c r="H7">
        <v>5121000207</v>
      </c>
      <c r="I7" s="4">
        <v>6756</v>
      </c>
    </row>
    <row r="8" spans="1:9" x14ac:dyDescent="0.2">
      <c r="A8" t="s">
        <v>7</v>
      </c>
      <c r="B8" t="s">
        <v>8</v>
      </c>
      <c r="C8">
        <v>1132000050</v>
      </c>
      <c r="D8" t="s">
        <v>9</v>
      </c>
      <c r="E8" s="17" t="s">
        <v>13</v>
      </c>
      <c r="F8" t="s">
        <v>14</v>
      </c>
      <c r="G8" t="s">
        <v>12</v>
      </c>
      <c r="H8">
        <v>1132000050</v>
      </c>
      <c r="I8" s="4">
        <v>77805.320000000007</v>
      </c>
    </row>
    <row r="9" spans="1:9" x14ac:dyDescent="0.2">
      <c r="A9" t="s">
        <v>35</v>
      </c>
      <c r="B9" t="s">
        <v>36</v>
      </c>
      <c r="C9">
        <v>5121001299</v>
      </c>
      <c r="D9" t="s">
        <v>36</v>
      </c>
      <c r="E9" t="s">
        <v>36</v>
      </c>
      <c r="F9" t="s">
        <v>91</v>
      </c>
      <c r="G9" t="s">
        <v>38</v>
      </c>
      <c r="H9">
        <v>5121001299</v>
      </c>
      <c r="I9" s="4">
        <v>3990.8</v>
      </c>
    </row>
    <row r="10" spans="1:9" x14ac:dyDescent="0.2">
      <c r="A10" t="s">
        <v>35</v>
      </c>
      <c r="B10" t="s">
        <v>36</v>
      </c>
      <c r="C10">
        <v>5121001301</v>
      </c>
      <c r="D10" t="s">
        <v>36</v>
      </c>
      <c r="E10" t="s">
        <v>36</v>
      </c>
      <c r="F10" t="s">
        <v>43</v>
      </c>
      <c r="G10" t="s">
        <v>38</v>
      </c>
      <c r="H10">
        <v>5121001301</v>
      </c>
      <c r="I10" s="4">
        <v>390</v>
      </c>
    </row>
    <row r="11" spans="1:9" x14ac:dyDescent="0.2">
      <c r="A11" t="s">
        <v>35</v>
      </c>
      <c r="B11" t="s">
        <v>36</v>
      </c>
      <c r="C11">
        <v>5121001399</v>
      </c>
      <c r="D11" t="s">
        <v>36</v>
      </c>
      <c r="E11" t="s">
        <v>36</v>
      </c>
      <c r="F11" t="s">
        <v>44</v>
      </c>
      <c r="G11" t="s">
        <v>38</v>
      </c>
      <c r="H11">
        <v>5121001399</v>
      </c>
      <c r="I11" s="4">
        <v>4700</v>
      </c>
    </row>
    <row r="12" spans="1:9" x14ac:dyDescent="0.2">
      <c r="A12" t="s">
        <v>35</v>
      </c>
      <c r="B12" t="s">
        <v>45</v>
      </c>
      <c r="C12">
        <v>5121001499</v>
      </c>
      <c r="D12" t="s">
        <v>46</v>
      </c>
      <c r="E12" t="s">
        <v>46</v>
      </c>
      <c r="F12" t="s">
        <v>47</v>
      </c>
      <c r="G12" t="s">
        <v>38</v>
      </c>
      <c r="H12">
        <v>5121001499</v>
      </c>
      <c r="I12" s="4">
        <v>179961.75000000003</v>
      </c>
    </row>
    <row r="13" spans="1:9" x14ac:dyDescent="0.2">
      <c r="A13" s="14" t="s">
        <v>7</v>
      </c>
      <c r="B13" s="14" t="s">
        <v>8</v>
      </c>
      <c r="C13" s="14">
        <v>2132000061</v>
      </c>
      <c r="D13" s="14" t="s">
        <v>9</v>
      </c>
      <c r="E13" s="17" t="s">
        <v>92</v>
      </c>
      <c r="F13" t="s">
        <v>78</v>
      </c>
      <c r="G13" t="s">
        <v>12</v>
      </c>
      <c r="H13">
        <v>2132000061</v>
      </c>
      <c r="I13" s="4">
        <v>3500</v>
      </c>
    </row>
    <row r="14" spans="1:9" x14ac:dyDescent="0.2">
      <c r="A14" t="s">
        <v>7</v>
      </c>
      <c r="B14" t="s">
        <v>27</v>
      </c>
      <c r="C14">
        <v>3111000010</v>
      </c>
      <c r="D14" t="s">
        <v>28</v>
      </c>
      <c r="E14" t="s">
        <v>29</v>
      </c>
      <c r="F14" t="s">
        <v>30</v>
      </c>
      <c r="G14" t="s">
        <v>27</v>
      </c>
      <c r="H14">
        <v>3111000010</v>
      </c>
      <c r="I14" s="4">
        <v>135000</v>
      </c>
    </row>
    <row r="15" spans="1:9" x14ac:dyDescent="0.2">
      <c r="A15" t="s">
        <v>7</v>
      </c>
      <c r="B15" t="s">
        <v>27</v>
      </c>
      <c r="C15">
        <v>3211000990</v>
      </c>
      <c r="D15" t="s">
        <v>28</v>
      </c>
      <c r="E15" t="s">
        <v>31</v>
      </c>
      <c r="F15" t="s">
        <v>32</v>
      </c>
      <c r="G15" t="s">
        <v>27</v>
      </c>
      <c r="H15">
        <v>3211000990</v>
      </c>
      <c r="I15" s="4">
        <v>0</v>
      </c>
    </row>
    <row r="16" spans="1:9" x14ac:dyDescent="0.2">
      <c r="A16" t="s">
        <v>35</v>
      </c>
      <c r="B16" t="s">
        <v>36</v>
      </c>
      <c r="C16">
        <v>5121003004</v>
      </c>
      <c r="D16" t="s">
        <v>36</v>
      </c>
      <c r="E16" t="s">
        <v>36</v>
      </c>
      <c r="F16" t="s">
        <v>48</v>
      </c>
      <c r="G16" t="s">
        <v>38</v>
      </c>
      <c r="H16">
        <v>5121003004</v>
      </c>
      <c r="I16" s="4">
        <v>923.03999999999985</v>
      </c>
    </row>
    <row r="17" spans="1:9" x14ac:dyDescent="0.2">
      <c r="A17" t="s">
        <v>35</v>
      </c>
      <c r="B17" t="s">
        <v>36</v>
      </c>
      <c r="C17">
        <v>5121003304</v>
      </c>
      <c r="D17" t="s">
        <v>36</v>
      </c>
      <c r="E17" t="s">
        <v>36</v>
      </c>
      <c r="F17" t="s">
        <v>49</v>
      </c>
      <c r="G17" t="s">
        <v>38</v>
      </c>
      <c r="H17">
        <v>5121003304</v>
      </c>
      <c r="I17" s="4">
        <v>2500</v>
      </c>
    </row>
    <row r="18" spans="1:9" x14ac:dyDescent="0.2">
      <c r="A18" t="s">
        <v>35</v>
      </c>
      <c r="B18" t="s">
        <v>36</v>
      </c>
      <c r="C18">
        <v>5121003306</v>
      </c>
      <c r="D18" t="s">
        <v>36</v>
      </c>
      <c r="E18" t="s">
        <v>36</v>
      </c>
      <c r="F18" t="s">
        <v>50</v>
      </c>
      <c r="G18" t="s">
        <v>38</v>
      </c>
      <c r="H18">
        <v>5121003306</v>
      </c>
      <c r="I18" s="4">
        <v>1900</v>
      </c>
    </row>
    <row r="19" spans="1:9" x14ac:dyDescent="0.2">
      <c r="A19" t="s">
        <v>7</v>
      </c>
      <c r="B19" t="s">
        <v>15</v>
      </c>
      <c r="C19">
        <v>1132000051</v>
      </c>
      <c r="D19" t="s">
        <v>16</v>
      </c>
      <c r="E19" s="16" t="s">
        <v>16</v>
      </c>
      <c r="F19" t="s">
        <v>17</v>
      </c>
      <c r="G19" t="s">
        <v>12</v>
      </c>
      <c r="H19">
        <v>1132000051</v>
      </c>
      <c r="I19" s="4">
        <v>1576.9599999999991</v>
      </c>
    </row>
    <row r="20" spans="1:9" x14ac:dyDescent="0.2">
      <c r="A20" t="s">
        <v>35</v>
      </c>
      <c r="B20" t="s">
        <v>36</v>
      </c>
      <c r="C20">
        <v>5121003399</v>
      </c>
      <c r="D20" t="s">
        <v>36</v>
      </c>
      <c r="E20" t="s">
        <v>36</v>
      </c>
      <c r="F20" t="s">
        <v>51</v>
      </c>
      <c r="G20" t="s">
        <v>38</v>
      </c>
      <c r="H20">
        <v>5121003399</v>
      </c>
      <c r="I20" s="4">
        <v>1810</v>
      </c>
    </row>
    <row r="21" spans="1:9" x14ac:dyDescent="0.2">
      <c r="A21" t="s">
        <v>35</v>
      </c>
      <c r="B21" t="s">
        <v>36</v>
      </c>
      <c r="C21">
        <v>5121003401</v>
      </c>
      <c r="D21" t="s">
        <v>36</v>
      </c>
      <c r="E21" t="s">
        <v>36</v>
      </c>
      <c r="F21" t="s">
        <v>52</v>
      </c>
      <c r="G21" t="s">
        <v>38</v>
      </c>
      <c r="H21">
        <v>5121003401</v>
      </c>
      <c r="I21" s="4">
        <v>2347.64</v>
      </c>
    </row>
    <row r="22" spans="1:9" x14ac:dyDescent="0.2">
      <c r="A22" t="s">
        <v>35</v>
      </c>
      <c r="B22" t="s">
        <v>36</v>
      </c>
      <c r="C22">
        <v>5121003402</v>
      </c>
      <c r="D22" t="s">
        <v>36</v>
      </c>
      <c r="E22" t="s">
        <v>36</v>
      </c>
      <c r="F22" t="s">
        <v>53</v>
      </c>
      <c r="G22" t="s">
        <v>38</v>
      </c>
      <c r="H22">
        <v>5121003402</v>
      </c>
      <c r="I22" s="4">
        <v>2760</v>
      </c>
    </row>
    <row r="23" spans="1:9" x14ac:dyDescent="0.2">
      <c r="A23" t="s">
        <v>7</v>
      </c>
      <c r="B23" t="s">
        <v>8</v>
      </c>
      <c r="C23">
        <v>1132000053</v>
      </c>
      <c r="D23" t="s">
        <v>9</v>
      </c>
      <c r="E23" s="17" t="s">
        <v>18</v>
      </c>
      <c r="F23" t="s">
        <v>19</v>
      </c>
      <c r="G23" t="s">
        <v>12</v>
      </c>
      <c r="H23">
        <v>1132000053</v>
      </c>
      <c r="I23" s="4">
        <v>7940.7500000000437</v>
      </c>
    </row>
    <row r="24" spans="1:9" x14ac:dyDescent="0.2">
      <c r="A24" t="s">
        <v>35</v>
      </c>
      <c r="B24" t="s">
        <v>36</v>
      </c>
      <c r="C24">
        <v>5122000004</v>
      </c>
      <c r="D24" t="s">
        <v>36</v>
      </c>
      <c r="E24" t="s">
        <v>36</v>
      </c>
      <c r="F24" t="s">
        <v>54</v>
      </c>
      <c r="G24" t="s">
        <v>38</v>
      </c>
      <c r="H24">
        <v>5122000004</v>
      </c>
      <c r="I24" s="4">
        <v>600</v>
      </c>
    </row>
    <row r="25" spans="1:9" x14ac:dyDescent="0.2">
      <c r="A25" t="s">
        <v>7</v>
      </c>
      <c r="B25" t="s">
        <v>74</v>
      </c>
      <c r="C25">
        <v>2132000063</v>
      </c>
      <c r="D25" t="s">
        <v>75</v>
      </c>
      <c r="E25" t="s">
        <v>76</v>
      </c>
      <c r="F25" t="s">
        <v>79</v>
      </c>
      <c r="G25" t="s">
        <v>75</v>
      </c>
      <c r="H25">
        <v>2132000063</v>
      </c>
      <c r="I25" s="4">
        <v>-81208.849999999991</v>
      </c>
    </row>
    <row r="26" spans="1:9" x14ac:dyDescent="0.2">
      <c r="A26" t="s">
        <v>35</v>
      </c>
      <c r="B26" t="s">
        <v>36</v>
      </c>
      <c r="C26">
        <v>5211000003</v>
      </c>
      <c r="D26" t="s">
        <v>36</v>
      </c>
      <c r="E26" t="s">
        <v>36</v>
      </c>
      <c r="F26" t="s">
        <v>55</v>
      </c>
      <c r="G26" t="s">
        <v>38</v>
      </c>
      <c r="H26">
        <v>5211000003</v>
      </c>
      <c r="I26" s="4">
        <v>2841.95</v>
      </c>
    </row>
    <row r="27" spans="1:9" x14ac:dyDescent="0.2">
      <c r="A27" t="s">
        <v>35</v>
      </c>
      <c r="B27" t="s">
        <v>39</v>
      </c>
      <c r="C27">
        <v>5216004201</v>
      </c>
      <c r="D27" t="s">
        <v>39</v>
      </c>
      <c r="E27" t="s">
        <v>39</v>
      </c>
      <c r="F27" t="s">
        <v>56</v>
      </c>
      <c r="G27" t="s">
        <v>38</v>
      </c>
      <c r="H27">
        <v>5216004201</v>
      </c>
      <c r="I27" s="4">
        <v>4982</v>
      </c>
    </row>
    <row r="28" spans="1:9" x14ac:dyDescent="0.2">
      <c r="A28" t="s">
        <v>35</v>
      </c>
      <c r="B28" t="s">
        <v>39</v>
      </c>
      <c r="C28">
        <v>5217000001</v>
      </c>
      <c r="D28" t="s">
        <v>39</v>
      </c>
      <c r="E28" t="s">
        <v>39</v>
      </c>
      <c r="F28" t="s">
        <v>57</v>
      </c>
      <c r="G28" t="s">
        <v>38</v>
      </c>
      <c r="H28">
        <v>5217000001</v>
      </c>
      <c r="I28" s="4">
        <v>1376.3500000000001</v>
      </c>
    </row>
    <row r="29" spans="1:9" x14ac:dyDescent="0.2">
      <c r="A29" t="s">
        <v>35</v>
      </c>
      <c r="B29" t="s">
        <v>36</v>
      </c>
      <c r="C29">
        <v>5217000002</v>
      </c>
      <c r="D29" t="s">
        <v>36</v>
      </c>
      <c r="E29" t="s">
        <v>36</v>
      </c>
      <c r="F29" t="s">
        <v>58</v>
      </c>
      <c r="G29" t="s">
        <v>38</v>
      </c>
      <c r="H29">
        <v>5217000002</v>
      </c>
      <c r="I29" s="4">
        <v>0</v>
      </c>
    </row>
    <row r="30" spans="1:9" x14ac:dyDescent="0.2">
      <c r="A30" t="s">
        <v>35</v>
      </c>
      <c r="B30" t="s">
        <v>36</v>
      </c>
      <c r="C30">
        <v>5219010300</v>
      </c>
      <c r="D30" t="s">
        <v>36</v>
      </c>
      <c r="E30" t="s">
        <v>36</v>
      </c>
      <c r="F30" t="s">
        <v>59</v>
      </c>
      <c r="G30" t="s">
        <v>38</v>
      </c>
      <c r="H30">
        <v>5219010300</v>
      </c>
      <c r="I30" s="4">
        <v>1100</v>
      </c>
    </row>
    <row r="31" spans="1:9" x14ac:dyDescent="0.2">
      <c r="A31" t="s">
        <v>7</v>
      </c>
      <c r="B31" t="s">
        <v>27</v>
      </c>
      <c r="C31">
        <v>3211001990</v>
      </c>
      <c r="D31" t="s">
        <v>28</v>
      </c>
      <c r="E31" t="s">
        <v>33</v>
      </c>
      <c r="F31" t="s">
        <v>34</v>
      </c>
      <c r="G31" t="s">
        <v>27</v>
      </c>
      <c r="H31">
        <v>3211001990</v>
      </c>
      <c r="I31" s="4">
        <v>-375</v>
      </c>
    </row>
    <row r="32" spans="1:9" x14ac:dyDescent="0.2">
      <c r="A32" t="s">
        <v>35</v>
      </c>
      <c r="B32" t="s">
        <v>36</v>
      </c>
      <c r="C32">
        <v>5219019704</v>
      </c>
      <c r="D32" t="s">
        <v>36</v>
      </c>
      <c r="E32" t="s">
        <v>36</v>
      </c>
      <c r="F32" t="s">
        <v>60</v>
      </c>
      <c r="G32" t="s">
        <v>38</v>
      </c>
      <c r="H32">
        <v>5219019704</v>
      </c>
      <c r="I32" s="4">
        <v>4272</v>
      </c>
    </row>
    <row r="33" spans="1:9" x14ac:dyDescent="0.2">
      <c r="A33" t="s">
        <v>35</v>
      </c>
      <c r="B33" t="s">
        <v>45</v>
      </c>
      <c r="C33">
        <v>5219021200</v>
      </c>
      <c r="D33" t="s">
        <v>46</v>
      </c>
      <c r="E33" t="s">
        <v>46</v>
      </c>
      <c r="F33" t="s">
        <v>61</v>
      </c>
      <c r="G33" t="s">
        <v>38</v>
      </c>
      <c r="H33">
        <v>5219021200</v>
      </c>
      <c r="I33" s="4">
        <v>1752.5</v>
      </c>
    </row>
    <row r="34" spans="1:9" x14ac:dyDescent="0.2">
      <c r="A34" t="s">
        <v>7</v>
      </c>
      <c r="B34" t="s">
        <v>8</v>
      </c>
      <c r="C34">
        <v>1132000061</v>
      </c>
      <c r="D34" t="s">
        <v>9</v>
      </c>
      <c r="E34" s="6" t="s">
        <v>96</v>
      </c>
      <c r="F34" t="s">
        <v>20</v>
      </c>
      <c r="G34" t="s">
        <v>12</v>
      </c>
      <c r="H34">
        <v>1132000061</v>
      </c>
      <c r="I34" s="4">
        <v>0</v>
      </c>
    </row>
    <row r="35" spans="1:9" x14ac:dyDescent="0.2">
      <c r="A35" t="s">
        <v>35</v>
      </c>
      <c r="B35" t="s">
        <v>36</v>
      </c>
      <c r="C35">
        <v>5219022200</v>
      </c>
      <c r="D35" t="s">
        <v>36</v>
      </c>
      <c r="E35" t="s">
        <v>36</v>
      </c>
      <c r="F35" t="s">
        <v>62</v>
      </c>
      <c r="G35" t="s">
        <v>38</v>
      </c>
      <c r="H35">
        <v>5219022200</v>
      </c>
      <c r="I35" s="4">
        <v>1529.2399999999998</v>
      </c>
    </row>
    <row r="36" spans="1:9" x14ac:dyDescent="0.2">
      <c r="A36" t="s">
        <v>7</v>
      </c>
      <c r="B36" t="s">
        <v>74</v>
      </c>
      <c r="C36">
        <v>2132000070</v>
      </c>
      <c r="D36" t="s">
        <v>75</v>
      </c>
      <c r="E36" t="s">
        <v>76</v>
      </c>
      <c r="F36" t="s">
        <v>80</v>
      </c>
      <c r="G36" t="s">
        <v>75</v>
      </c>
      <c r="H36">
        <v>2132000070</v>
      </c>
      <c r="I36" s="4">
        <v>-2873.7199999999984</v>
      </c>
    </row>
    <row r="37" spans="1:9" x14ac:dyDescent="0.2">
      <c r="A37" t="s">
        <v>7</v>
      </c>
      <c r="B37" t="s">
        <v>8</v>
      </c>
      <c r="C37">
        <v>1132000070</v>
      </c>
      <c r="D37" t="s">
        <v>21</v>
      </c>
      <c r="E37" s="17" t="s">
        <v>21</v>
      </c>
      <c r="F37" t="s">
        <v>22</v>
      </c>
      <c r="G37" t="s">
        <v>12</v>
      </c>
      <c r="H37">
        <v>1132000070</v>
      </c>
      <c r="I37" s="4">
        <v>500</v>
      </c>
    </row>
    <row r="38" spans="1:9" x14ac:dyDescent="0.2">
      <c r="A38" t="s">
        <v>35</v>
      </c>
      <c r="B38" t="s">
        <v>36</v>
      </c>
      <c r="C38">
        <v>5219022500</v>
      </c>
      <c r="D38" t="s">
        <v>36</v>
      </c>
      <c r="E38" t="s">
        <v>36</v>
      </c>
      <c r="F38" t="s">
        <v>63</v>
      </c>
      <c r="G38" t="s">
        <v>38</v>
      </c>
      <c r="H38">
        <v>5219022500</v>
      </c>
      <c r="I38" s="4">
        <v>1098</v>
      </c>
    </row>
    <row r="39" spans="1:9" x14ac:dyDescent="0.2">
      <c r="A39" t="s">
        <v>7</v>
      </c>
      <c r="B39" t="s">
        <v>8</v>
      </c>
      <c r="C39">
        <v>1132000071</v>
      </c>
      <c r="D39" t="s">
        <v>23</v>
      </c>
      <c r="E39" s="18" t="s">
        <v>24</v>
      </c>
      <c r="F39" t="s">
        <v>25</v>
      </c>
      <c r="G39" t="s">
        <v>12</v>
      </c>
      <c r="H39">
        <v>1132000071</v>
      </c>
      <c r="I39" s="4">
        <v>0</v>
      </c>
    </row>
    <row r="40" spans="1:9" x14ac:dyDescent="0.2">
      <c r="A40" t="s">
        <v>35</v>
      </c>
      <c r="B40" t="s">
        <v>36</v>
      </c>
      <c r="C40">
        <v>5219022800</v>
      </c>
      <c r="D40" t="s">
        <v>36</v>
      </c>
      <c r="E40" t="s">
        <v>36</v>
      </c>
      <c r="F40" t="s">
        <v>64</v>
      </c>
      <c r="G40" t="s">
        <v>38</v>
      </c>
      <c r="H40">
        <v>5219022800</v>
      </c>
      <c r="I40" s="4">
        <v>6875</v>
      </c>
    </row>
    <row r="41" spans="1:9" x14ac:dyDescent="0.2">
      <c r="A41" t="s">
        <v>35</v>
      </c>
      <c r="B41" t="s">
        <v>39</v>
      </c>
      <c r="C41">
        <v>5219023100</v>
      </c>
      <c r="D41" t="s">
        <v>39</v>
      </c>
      <c r="E41" t="s">
        <v>39</v>
      </c>
      <c r="F41" t="s">
        <v>65</v>
      </c>
      <c r="G41" t="s">
        <v>38</v>
      </c>
      <c r="H41">
        <v>5219023100</v>
      </c>
      <c r="I41" s="4">
        <v>2021</v>
      </c>
    </row>
    <row r="42" spans="1:9" x14ac:dyDescent="0.2">
      <c r="A42" t="s">
        <v>7</v>
      </c>
      <c r="B42" t="s">
        <v>74</v>
      </c>
      <c r="C42">
        <v>2132000071</v>
      </c>
      <c r="D42" t="s">
        <v>75</v>
      </c>
      <c r="E42" t="s">
        <v>76</v>
      </c>
      <c r="F42" t="s">
        <v>81</v>
      </c>
      <c r="G42" t="s">
        <v>75</v>
      </c>
      <c r="H42">
        <v>2132000071</v>
      </c>
      <c r="I42" s="4">
        <v>-1249.1200000000003</v>
      </c>
    </row>
    <row r="43" spans="1:9" x14ac:dyDescent="0.2">
      <c r="A43" t="s">
        <v>35</v>
      </c>
      <c r="B43" t="s">
        <v>36</v>
      </c>
      <c r="C43">
        <v>5219024100</v>
      </c>
      <c r="D43" t="s">
        <v>36</v>
      </c>
      <c r="E43" t="s">
        <v>36</v>
      </c>
      <c r="F43" t="s">
        <v>66</v>
      </c>
      <c r="G43" t="s">
        <v>38</v>
      </c>
      <c r="H43">
        <v>5219024100</v>
      </c>
      <c r="I43" s="4">
        <v>546</v>
      </c>
    </row>
    <row r="44" spans="1:9" x14ac:dyDescent="0.2">
      <c r="A44" t="s">
        <v>35</v>
      </c>
      <c r="B44" t="s">
        <v>36</v>
      </c>
      <c r="C44">
        <v>5219024200</v>
      </c>
      <c r="D44" t="s">
        <v>36</v>
      </c>
      <c r="E44" t="s">
        <v>36</v>
      </c>
      <c r="F44" t="s">
        <v>67</v>
      </c>
      <c r="G44" t="s">
        <v>38</v>
      </c>
      <c r="H44">
        <v>5219024200</v>
      </c>
      <c r="I44" s="4">
        <v>7005</v>
      </c>
    </row>
    <row r="45" spans="1:9" x14ac:dyDescent="0.2">
      <c r="A45" t="s">
        <v>35</v>
      </c>
      <c r="B45" t="s">
        <v>36</v>
      </c>
      <c r="C45">
        <v>5219024300</v>
      </c>
      <c r="D45" t="s">
        <v>36</v>
      </c>
      <c r="E45" t="s">
        <v>36</v>
      </c>
      <c r="F45" t="s">
        <v>68</v>
      </c>
      <c r="G45" t="s">
        <v>38</v>
      </c>
      <c r="H45">
        <v>5219024300</v>
      </c>
      <c r="I45" s="4">
        <v>1700.23</v>
      </c>
    </row>
    <row r="46" spans="1:9" x14ac:dyDescent="0.2">
      <c r="A46" s="25" t="s">
        <v>35</v>
      </c>
      <c r="B46" t="s">
        <v>83</v>
      </c>
      <c r="C46">
        <v>5111000401</v>
      </c>
      <c r="D46" t="s">
        <v>84</v>
      </c>
      <c r="E46" t="s">
        <v>85</v>
      </c>
      <c r="F46" t="s">
        <v>83</v>
      </c>
      <c r="G46" s="25" t="s">
        <v>83</v>
      </c>
      <c r="H46">
        <v>5111000401</v>
      </c>
      <c r="I46" s="4">
        <v>-411809.52999999985</v>
      </c>
    </row>
    <row r="47" spans="1:9" x14ac:dyDescent="0.2">
      <c r="A47" t="s">
        <v>7</v>
      </c>
      <c r="B47" t="s">
        <v>74</v>
      </c>
      <c r="C47">
        <v>2132000073</v>
      </c>
      <c r="D47" t="s">
        <v>75</v>
      </c>
      <c r="E47" t="s">
        <v>76</v>
      </c>
      <c r="F47" t="s">
        <v>82</v>
      </c>
      <c r="G47" t="s">
        <v>75</v>
      </c>
      <c r="H47">
        <v>2132000073</v>
      </c>
      <c r="I47" s="4">
        <v>-50</v>
      </c>
    </row>
    <row r="48" spans="1:9" x14ac:dyDescent="0.2">
      <c r="A48" t="s">
        <v>35</v>
      </c>
      <c r="B48" t="s">
        <v>36</v>
      </c>
      <c r="C48">
        <v>5219024500</v>
      </c>
      <c r="D48" t="s">
        <v>36</v>
      </c>
      <c r="E48" t="s">
        <v>36</v>
      </c>
      <c r="F48" t="s">
        <v>69</v>
      </c>
      <c r="G48" t="s">
        <v>38</v>
      </c>
      <c r="H48">
        <v>5219024500</v>
      </c>
      <c r="I48" s="4">
        <v>6199.3599999999969</v>
      </c>
    </row>
    <row r="49" spans="1:9" x14ac:dyDescent="0.2">
      <c r="A49" t="s">
        <v>35</v>
      </c>
      <c r="B49" t="s">
        <v>36</v>
      </c>
      <c r="C49">
        <v>5219024700</v>
      </c>
      <c r="D49" t="s">
        <v>36</v>
      </c>
      <c r="E49" t="s">
        <v>36</v>
      </c>
      <c r="F49" t="s">
        <v>70</v>
      </c>
      <c r="G49" t="s">
        <v>38</v>
      </c>
      <c r="H49">
        <v>5219024700</v>
      </c>
      <c r="I49" s="4">
        <v>23428.240000000013</v>
      </c>
    </row>
    <row r="50" spans="1:9" x14ac:dyDescent="0.2">
      <c r="A50" t="s">
        <v>7</v>
      </c>
      <c r="B50" t="s">
        <v>8</v>
      </c>
      <c r="C50">
        <v>1132000073</v>
      </c>
      <c r="D50" t="s">
        <v>9</v>
      </c>
      <c r="E50" s="18" t="s">
        <v>94</v>
      </c>
      <c r="F50" t="s">
        <v>26</v>
      </c>
      <c r="G50" t="s">
        <v>12</v>
      </c>
      <c r="H50">
        <v>1132000073</v>
      </c>
      <c r="I50" s="4">
        <v>0</v>
      </c>
    </row>
    <row r="51" spans="1:9" x14ac:dyDescent="0.2">
      <c r="A51" t="s">
        <v>35</v>
      </c>
      <c r="B51" t="s">
        <v>39</v>
      </c>
      <c r="C51">
        <v>5219025100</v>
      </c>
      <c r="D51" t="s">
        <v>39</v>
      </c>
      <c r="E51" t="s">
        <v>39</v>
      </c>
      <c r="F51" t="s">
        <v>71</v>
      </c>
      <c r="G51" t="s">
        <v>38</v>
      </c>
      <c r="H51">
        <v>5219025100</v>
      </c>
      <c r="I51" s="4">
        <v>2500</v>
      </c>
    </row>
    <row r="52" spans="1:9" x14ac:dyDescent="0.2">
      <c r="A52" t="s">
        <v>35</v>
      </c>
      <c r="B52" t="s">
        <v>45</v>
      </c>
      <c r="C52">
        <v>5219025200</v>
      </c>
      <c r="D52" t="s">
        <v>46</v>
      </c>
      <c r="E52" t="s">
        <v>46</v>
      </c>
      <c r="F52" t="s">
        <v>72</v>
      </c>
      <c r="G52" t="s">
        <v>38</v>
      </c>
      <c r="H52">
        <v>5219025200</v>
      </c>
      <c r="I52" s="4">
        <v>19705</v>
      </c>
    </row>
    <row r="53" spans="1:9" x14ac:dyDescent="0.2">
      <c r="A53" t="s">
        <v>35</v>
      </c>
      <c r="B53" t="s">
        <v>36</v>
      </c>
      <c r="C53">
        <v>5219026100</v>
      </c>
      <c r="D53" t="s">
        <v>36</v>
      </c>
      <c r="E53" t="s">
        <v>36</v>
      </c>
      <c r="F53" t="s">
        <v>73</v>
      </c>
      <c r="G53" t="s">
        <v>38</v>
      </c>
      <c r="H53">
        <v>5219026100</v>
      </c>
      <c r="I53" s="4">
        <v>2782.0800000000008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1B33-7648-704B-BF08-39B5E21DE67F}">
  <dimension ref="A1:I54"/>
  <sheetViews>
    <sheetView topLeftCell="D24" workbookViewId="0">
      <selection activeCell="M34" sqref="M34"/>
    </sheetView>
  </sheetViews>
  <sheetFormatPr baseColWidth="10" defaultRowHeight="16" x14ac:dyDescent="0.2"/>
  <cols>
    <col min="2" max="2" width="20.5" customWidth="1"/>
    <col min="3" max="3" width="19.33203125" customWidth="1"/>
    <col min="4" max="4" width="29.83203125" customWidth="1"/>
    <col min="5" max="5" width="36.5" customWidth="1"/>
    <col min="6" max="6" width="25.5" customWidth="1"/>
    <col min="7" max="7" width="19.5" customWidth="1"/>
    <col min="8" max="8" width="24.83203125" customWidth="1"/>
    <col min="9" max="9" width="16.1640625" customWidth="1"/>
  </cols>
  <sheetData>
    <row r="1" spans="1:9" ht="19" x14ac:dyDescent="0.25">
      <c r="A1" s="31" t="s">
        <v>0</v>
      </c>
      <c r="B1" s="31" t="s">
        <v>1</v>
      </c>
      <c r="C1" s="32" t="s">
        <v>6</v>
      </c>
      <c r="D1" s="31" t="s">
        <v>2</v>
      </c>
      <c r="E1" s="31" t="s">
        <v>3</v>
      </c>
      <c r="F1" s="33" t="s">
        <v>4</v>
      </c>
      <c r="G1" s="34" t="s">
        <v>5</v>
      </c>
      <c r="H1" s="32" t="s">
        <v>6</v>
      </c>
      <c r="I1" s="34" t="s">
        <v>108</v>
      </c>
    </row>
    <row r="2" spans="1:9" x14ac:dyDescent="0.2">
      <c r="A2" s="15" t="s">
        <v>35</v>
      </c>
      <c r="B2" s="15" t="s">
        <v>36</v>
      </c>
      <c r="C2" s="15">
        <v>5121000001</v>
      </c>
      <c r="D2" s="15" t="s">
        <v>36</v>
      </c>
      <c r="E2" s="15" t="s">
        <v>36</v>
      </c>
      <c r="F2" s="15" t="s">
        <v>37</v>
      </c>
      <c r="G2" s="15" t="s">
        <v>38</v>
      </c>
      <c r="H2" s="15">
        <v>5121000001</v>
      </c>
      <c r="I2" s="35">
        <v>4544</v>
      </c>
    </row>
    <row r="3" spans="1:9" x14ac:dyDescent="0.2">
      <c r="A3" s="15" t="s">
        <v>7</v>
      </c>
      <c r="B3" s="15" t="s">
        <v>74</v>
      </c>
      <c r="C3" s="15">
        <v>2132000060</v>
      </c>
      <c r="D3" s="15" t="s">
        <v>75</v>
      </c>
      <c r="E3" s="15" t="s">
        <v>76</v>
      </c>
      <c r="F3" s="15" t="s">
        <v>77</v>
      </c>
      <c r="G3" s="15" t="s">
        <v>75</v>
      </c>
      <c r="H3" s="15">
        <v>2132000060</v>
      </c>
      <c r="I3" s="35">
        <v>-366197.3</v>
      </c>
    </row>
    <row r="4" spans="1:9" x14ac:dyDescent="0.2">
      <c r="A4" s="15" t="s">
        <v>7</v>
      </c>
      <c r="B4" s="15" t="s">
        <v>8</v>
      </c>
      <c r="C4" s="15">
        <v>1132000041</v>
      </c>
      <c r="D4" s="15" t="s">
        <v>9</v>
      </c>
      <c r="E4" s="36" t="s">
        <v>10</v>
      </c>
      <c r="F4" s="15" t="s">
        <v>11</v>
      </c>
      <c r="G4" s="15" t="s">
        <v>12</v>
      </c>
      <c r="H4" s="15">
        <v>1132000041</v>
      </c>
      <c r="I4" s="35">
        <v>83484.08</v>
      </c>
    </row>
    <row r="5" spans="1:9" x14ac:dyDescent="0.2">
      <c r="A5" s="15" t="s">
        <v>35</v>
      </c>
      <c r="B5" s="15" t="s">
        <v>39</v>
      </c>
      <c r="C5" s="15">
        <v>5121000201</v>
      </c>
      <c r="D5" s="15" t="s">
        <v>39</v>
      </c>
      <c r="E5" s="15" t="s">
        <v>39</v>
      </c>
      <c r="F5" s="15" t="s">
        <v>40</v>
      </c>
      <c r="G5" s="15" t="s">
        <v>38</v>
      </c>
      <c r="H5" s="15">
        <v>5121000201</v>
      </c>
      <c r="I5" s="35">
        <v>4000</v>
      </c>
    </row>
    <row r="6" spans="1:9" x14ac:dyDescent="0.2">
      <c r="A6" s="15" t="s">
        <v>35</v>
      </c>
      <c r="B6" s="15" t="s">
        <v>36</v>
      </c>
      <c r="C6" s="15">
        <v>5121000206</v>
      </c>
      <c r="D6" s="15" t="s">
        <v>36</v>
      </c>
      <c r="E6" s="15" t="s">
        <v>36</v>
      </c>
      <c r="F6" s="15" t="s">
        <v>41</v>
      </c>
      <c r="G6" s="15" t="s">
        <v>38</v>
      </c>
      <c r="H6" s="15">
        <v>5121000206</v>
      </c>
      <c r="I6" s="35">
        <v>1710.23</v>
      </c>
    </row>
    <row r="7" spans="1:9" x14ac:dyDescent="0.2">
      <c r="A7" s="15" t="s">
        <v>35</v>
      </c>
      <c r="B7" s="15" t="s">
        <v>36</v>
      </c>
      <c r="C7" s="15">
        <v>5121000207</v>
      </c>
      <c r="D7" s="15" t="s">
        <v>36</v>
      </c>
      <c r="E7" s="15" t="s">
        <v>36</v>
      </c>
      <c r="F7" s="15" t="s">
        <v>42</v>
      </c>
      <c r="G7" s="15" t="s">
        <v>38</v>
      </c>
      <c r="H7" s="15">
        <v>5121000207</v>
      </c>
      <c r="I7" s="35">
        <v>6756</v>
      </c>
    </row>
    <row r="8" spans="1:9" x14ac:dyDescent="0.2">
      <c r="A8" s="15" t="s">
        <v>7</v>
      </c>
      <c r="B8" s="15" t="s">
        <v>8</v>
      </c>
      <c r="C8" s="15">
        <v>1132000050</v>
      </c>
      <c r="D8" s="15" t="s">
        <v>9</v>
      </c>
      <c r="E8" s="36" t="s">
        <v>13</v>
      </c>
      <c r="F8" s="15" t="s">
        <v>14</v>
      </c>
      <c r="G8" s="15" t="s">
        <v>12</v>
      </c>
      <c r="H8" s="15">
        <v>1132000050</v>
      </c>
      <c r="I8" s="35">
        <v>104256.44</v>
      </c>
    </row>
    <row r="9" spans="1:9" x14ac:dyDescent="0.2">
      <c r="A9" s="15" t="s">
        <v>35</v>
      </c>
      <c r="B9" s="15" t="s">
        <v>36</v>
      </c>
      <c r="C9" s="15">
        <v>5121001299</v>
      </c>
      <c r="D9" s="15" t="s">
        <v>36</v>
      </c>
      <c r="E9" s="15" t="s">
        <v>36</v>
      </c>
      <c r="F9" s="15" t="s">
        <v>91</v>
      </c>
      <c r="G9" s="15" t="s">
        <v>38</v>
      </c>
      <c r="H9" s="15">
        <v>5121001299</v>
      </c>
      <c r="I9" s="35">
        <v>3990.8</v>
      </c>
    </row>
    <row r="10" spans="1:9" x14ac:dyDescent="0.2">
      <c r="A10" s="15" t="s">
        <v>35</v>
      </c>
      <c r="B10" s="15" t="s">
        <v>36</v>
      </c>
      <c r="C10" s="15">
        <v>5121001301</v>
      </c>
      <c r="D10" s="15" t="s">
        <v>36</v>
      </c>
      <c r="E10" s="15" t="s">
        <v>36</v>
      </c>
      <c r="F10" s="15" t="s">
        <v>43</v>
      </c>
      <c r="G10" s="15" t="s">
        <v>38</v>
      </c>
      <c r="H10" s="15">
        <v>5121001301</v>
      </c>
      <c r="I10" s="35">
        <v>890</v>
      </c>
    </row>
    <row r="11" spans="1:9" x14ac:dyDescent="0.2">
      <c r="A11" s="15" t="s">
        <v>35</v>
      </c>
      <c r="B11" s="15" t="s">
        <v>36</v>
      </c>
      <c r="C11" s="15">
        <v>5121001399</v>
      </c>
      <c r="D11" s="15" t="s">
        <v>36</v>
      </c>
      <c r="E11" s="15" t="s">
        <v>36</v>
      </c>
      <c r="F11" s="15" t="s">
        <v>44</v>
      </c>
      <c r="G11" s="15" t="s">
        <v>38</v>
      </c>
      <c r="H11" s="15">
        <v>5121001399</v>
      </c>
      <c r="I11" s="35">
        <v>7700</v>
      </c>
    </row>
    <row r="12" spans="1:9" x14ac:dyDescent="0.2">
      <c r="A12" s="15" t="s">
        <v>35</v>
      </c>
      <c r="B12" s="15" t="s">
        <v>45</v>
      </c>
      <c r="C12" s="15">
        <v>5121001499</v>
      </c>
      <c r="D12" s="15" t="s">
        <v>46</v>
      </c>
      <c r="E12" s="15" t="s">
        <v>46</v>
      </c>
      <c r="F12" s="15" t="s">
        <v>47</v>
      </c>
      <c r="G12" s="15" t="s">
        <v>38</v>
      </c>
      <c r="H12" s="15">
        <v>5121001499</v>
      </c>
      <c r="I12" s="35">
        <v>619261.75</v>
      </c>
    </row>
    <row r="13" spans="1:9" x14ac:dyDescent="0.2">
      <c r="A13" s="37" t="s">
        <v>7</v>
      </c>
      <c r="B13" s="37" t="s">
        <v>8</v>
      </c>
      <c r="C13" s="37">
        <v>2132000061</v>
      </c>
      <c r="D13" s="37" t="s">
        <v>9</v>
      </c>
      <c r="E13" s="36" t="s">
        <v>92</v>
      </c>
      <c r="F13" s="15" t="s">
        <v>78</v>
      </c>
      <c r="G13" s="15" t="s">
        <v>12</v>
      </c>
      <c r="H13" s="15">
        <v>2132000061</v>
      </c>
      <c r="I13" s="35">
        <v>4000</v>
      </c>
    </row>
    <row r="14" spans="1:9" x14ac:dyDescent="0.2">
      <c r="A14" s="15" t="s">
        <v>7</v>
      </c>
      <c r="B14" s="15" t="s">
        <v>27</v>
      </c>
      <c r="C14" s="15">
        <v>3111000010</v>
      </c>
      <c r="D14" s="15" t="s">
        <v>28</v>
      </c>
      <c r="E14" s="15" t="s">
        <v>29</v>
      </c>
      <c r="F14" s="15" t="s">
        <v>30</v>
      </c>
      <c r="G14" s="15" t="s">
        <v>27</v>
      </c>
      <c r="H14" s="15">
        <v>3111000010</v>
      </c>
      <c r="I14" s="35">
        <v>141000</v>
      </c>
    </row>
    <row r="15" spans="1:9" x14ac:dyDescent="0.2">
      <c r="A15" s="15" t="s">
        <v>7</v>
      </c>
      <c r="B15" s="15" t="s">
        <v>27</v>
      </c>
      <c r="C15" s="15">
        <v>3211000990</v>
      </c>
      <c r="D15" s="15" t="s">
        <v>28</v>
      </c>
      <c r="E15" s="15" t="s">
        <v>31</v>
      </c>
      <c r="F15" s="15" t="s">
        <v>32</v>
      </c>
      <c r="G15" s="15" t="s">
        <v>27</v>
      </c>
      <c r="H15" s="15">
        <v>3211000990</v>
      </c>
      <c r="I15" s="35" t="s">
        <v>107</v>
      </c>
    </row>
    <row r="16" spans="1:9" x14ac:dyDescent="0.2">
      <c r="A16" s="15" t="s">
        <v>35</v>
      </c>
      <c r="B16" s="15" t="s">
        <v>36</v>
      </c>
      <c r="C16" s="15">
        <v>5121003004</v>
      </c>
      <c r="D16" s="15" t="s">
        <v>36</v>
      </c>
      <c r="E16" s="15" t="s">
        <v>36</v>
      </c>
      <c r="F16" s="15" t="s">
        <v>48</v>
      </c>
      <c r="G16" s="15" t="s">
        <v>38</v>
      </c>
      <c r="H16" s="15">
        <v>5121003004</v>
      </c>
      <c r="I16" s="35">
        <v>923.04</v>
      </c>
    </row>
    <row r="17" spans="1:9" x14ac:dyDescent="0.2">
      <c r="A17" s="15" t="s">
        <v>35</v>
      </c>
      <c r="B17" s="15" t="s">
        <v>36</v>
      </c>
      <c r="C17" s="15">
        <v>5121003304</v>
      </c>
      <c r="D17" s="15" t="s">
        <v>36</v>
      </c>
      <c r="E17" s="15" t="s">
        <v>36</v>
      </c>
      <c r="F17" s="15" t="s">
        <v>49</v>
      </c>
      <c r="G17" s="15" t="s">
        <v>38</v>
      </c>
      <c r="H17" s="15">
        <v>5121003304</v>
      </c>
      <c r="I17" s="35">
        <v>3000</v>
      </c>
    </row>
    <row r="18" spans="1:9" x14ac:dyDescent="0.2">
      <c r="A18" s="15" t="s">
        <v>35</v>
      </c>
      <c r="B18" s="15" t="s">
        <v>36</v>
      </c>
      <c r="C18" s="15">
        <v>5121003306</v>
      </c>
      <c r="D18" s="15" t="s">
        <v>36</v>
      </c>
      <c r="E18" s="15" t="s">
        <v>36</v>
      </c>
      <c r="F18" s="15" t="s">
        <v>50</v>
      </c>
      <c r="G18" s="15" t="s">
        <v>38</v>
      </c>
      <c r="H18" s="15">
        <v>5121003306</v>
      </c>
      <c r="I18" s="35">
        <v>3400</v>
      </c>
    </row>
    <row r="19" spans="1:9" x14ac:dyDescent="0.2">
      <c r="A19" s="15" t="s">
        <v>7</v>
      </c>
      <c r="B19" s="15" t="s">
        <v>15</v>
      </c>
      <c r="C19" s="15">
        <v>1132000051</v>
      </c>
      <c r="D19" s="15" t="s">
        <v>16</v>
      </c>
      <c r="E19" s="16" t="s">
        <v>16</v>
      </c>
      <c r="F19" s="15" t="s">
        <v>17</v>
      </c>
      <c r="G19" s="15" t="s">
        <v>12</v>
      </c>
      <c r="H19" s="15">
        <v>1132000051</v>
      </c>
      <c r="I19" s="35">
        <v>2576.96</v>
      </c>
    </row>
    <row r="20" spans="1:9" x14ac:dyDescent="0.2">
      <c r="A20" s="15" t="s">
        <v>35</v>
      </c>
      <c r="B20" s="15" t="s">
        <v>36</v>
      </c>
      <c r="C20" s="15">
        <v>5121003399</v>
      </c>
      <c r="D20" s="15" t="s">
        <v>36</v>
      </c>
      <c r="E20" s="15" t="s">
        <v>36</v>
      </c>
      <c r="F20" s="15" t="s">
        <v>51</v>
      </c>
      <c r="G20" s="15" t="s">
        <v>38</v>
      </c>
      <c r="H20" s="15">
        <v>5121003399</v>
      </c>
      <c r="I20" s="35">
        <v>7310</v>
      </c>
    </row>
    <row r="21" spans="1:9" x14ac:dyDescent="0.2">
      <c r="A21" s="15" t="s">
        <v>35</v>
      </c>
      <c r="B21" s="15" t="s">
        <v>36</v>
      </c>
      <c r="C21" s="15">
        <v>5121003401</v>
      </c>
      <c r="D21" s="15" t="s">
        <v>36</v>
      </c>
      <c r="E21" s="15" t="s">
        <v>36</v>
      </c>
      <c r="F21" s="15" t="s">
        <v>52</v>
      </c>
      <c r="G21" s="15" t="s">
        <v>38</v>
      </c>
      <c r="H21" s="15">
        <v>5121003401</v>
      </c>
      <c r="I21" s="35">
        <v>15847.64</v>
      </c>
    </row>
    <row r="22" spans="1:9" x14ac:dyDescent="0.2">
      <c r="A22" s="15" t="s">
        <v>35</v>
      </c>
      <c r="B22" s="15" t="s">
        <v>36</v>
      </c>
      <c r="C22" s="15">
        <v>5121003402</v>
      </c>
      <c r="D22" s="15" t="s">
        <v>36</v>
      </c>
      <c r="E22" s="15" t="s">
        <v>36</v>
      </c>
      <c r="F22" s="15" t="s">
        <v>53</v>
      </c>
      <c r="G22" s="15" t="s">
        <v>38</v>
      </c>
      <c r="H22" s="15">
        <v>5121003402</v>
      </c>
      <c r="I22" s="35">
        <v>8760</v>
      </c>
    </row>
    <row r="23" spans="1:9" x14ac:dyDescent="0.2">
      <c r="A23" s="15" t="s">
        <v>7</v>
      </c>
      <c r="B23" s="15" t="s">
        <v>8</v>
      </c>
      <c r="C23" s="15">
        <v>1132000053</v>
      </c>
      <c r="D23" s="15" t="s">
        <v>9</v>
      </c>
      <c r="E23" s="36" t="s">
        <v>18</v>
      </c>
      <c r="F23" s="15" t="s">
        <v>19</v>
      </c>
      <c r="G23" s="15" t="s">
        <v>12</v>
      </c>
      <c r="H23" s="15">
        <v>1132000053</v>
      </c>
      <c r="I23" s="35">
        <v>17140.75</v>
      </c>
    </row>
    <row r="24" spans="1:9" x14ac:dyDescent="0.2">
      <c r="A24" s="15" t="s">
        <v>35</v>
      </c>
      <c r="B24" s="15" t="s">
        <v>36</v>
      </c>
      <c r="C24" s="15">
        <v>5122000004</v>
      </c>
      <c r="D24" s="15" t="s">
        <v>36</v>
      </c>
      <c r="E24" s="15" t="s">
        <v>36</v>
      </c>
      <c r="F24" s="15" t="s">
        <v>54</v>
      </c>
      <c r="G24" s="15" t="s">
        <v>38</v>
      </c>
      <c r="H24" s="15">
        <v>5122000004</v>
      </c>
      <c r="I24" s="35">
        <v>1600</v>
      </c>
    </row>
    <row r="25" spans="1:9" x14ac:dyDescent="0.2">
      <c r="A25" s="15" t="s">
        <v>7</v>
      </c>
      <c r="B25" s="15" t="s">
        <v>74</v>
      </c>
      <c r="C25" s="15">
        <v>2132000063</v>
      </c>
      <c r="D25" s="15" t="s">
        <v>75</v>
      </c>
      <c r="E25" s="15" t="s">
        <v>76</v>
      </c>
      <c r="F25" s="15" t="s">
        <v>79</v>
      </c>
      <c r="G25" s="15" t="s">
        <v>75</v>
      </c>
      <c r="H25" s="15">
        <v>2132000063</v>
      </c>
      <c r="I25" s="35">
        <v>-84208.85</v>
      </c>
    </row>
    <row r="26" spans="1:9" x14ac:dyDescent="0.2">
      <c r="A26" s="15" t="s">
        <v>35</v>
      </c>
      <c r="B26" s="15" t="s">
        <v>36</v>
      </c>
      <c r="C26" s="15">
        <v>5211000003</v>
      </c>
      <c r="D26" s="15" t="s">
        <v>36</v>
      </c>
      <c r="E26" s="15" t="s">
        <v>36</v>
      </c>
      <c r="F26" s="15" t="s">
        <v>55</v>
      </c>
      <c r="G26" s="15" t="s">
        <v>38</v>
      </c>
      <c r="H26" s="15">
        <v>5211000003</v>
      </c>
      <c r="I26" s="35">
        <v>5341.95</v>
      </c>
    </row>
    <row r="27" spans="1:9" x14ac:dyDescent="0.2">
      <c r="A27" s="15" t="s">
        <v>35</v>
      </c>
      <c r="B27" s="15" t="s">
        <v>39</v>
      </c>
      <c r="C27" s="15">
        <v>5216004201</v>
      </c>
      <c r="D27" s="15" t="s">
        <v>39</v>
      </c>
      <c r="E27" s="15" t="s">
        <v>39</v>
      </c>
      <c r="F27" s="15" t="s">
        <v>56</v>
      </c>
      <c r="G27" s="15" t="s">
        <v>38</v>
      </c>
      <c r="H27" s="15">
        <v>5216004201</v>
      </c>
      <c r="I27" s="35">
        <v>5982</v>
      </c>
    </row>
    <row r="28" spans="1:9" x14ac:dyDescent="0.2">
      <c r="A28" s="15" t="s">
        <v>35</v>
      </c>
      <c r="B28" s="15" t="s">
        <v>39</v>
      </c>
      <c r="C28" s="15">
        <v>5217000001</v>
      </c>
      <c r="D28" s="15" t="s">
        <v>39</v>
      </c>
      <c r="E28" s="15" t="s">
        <v>39</v>
      </c>
      <c r="F28" s="15" t="s">
        <v>57</v>
      </c>
      <c r="G28" s="15" t="s">
        <v>38</v>
      </c>
      <c r="H28" s="15">
        <v>5217000001</v>
      </c>
      <c r="I28" s="35">
        <v>11876.35</v>
      </c>
    </row>
    <row r="29" spans="1:9" x14ac:dyDescent="0.2">
      <c r="A29" s="15" t="s">
        <v>35</v>
      </c>
      <c r="B29" s="15" t="s">
        <v>36</v>
      </c>
      <c r="C29" s="15">
        <v>5217000002</v>
      </c>
      <c r="D29" s="15" t="s">
        <v>36</v>
      </c>
      <c r="E29" s="15" t="s">
        <v>36</v>
      </c>
      <c r="F29" s="15" t="s">
        <v>58</v>
      </c>
      <c r="G29" s="15" t="s">
        <v>38</v>
      </c>
      <c r="H29" s="15">
        <v>5217000002</v>
      </c>
      <c r="I29" s="35" t="s">
        <v>107</v>
      </c>
    </row>
    <row r="30" spans="1:9" x14ac:dyDescent="0.2">
      <c r="A30" s="15" t="s">
        <v>35</v>
      </c>
      <c r="B30" s="15" t="s">
        <v>36</v>
      </c>
      <c r="C30" s="15">
        <v>5219010300</v>
      </c>
      <c r="D30" s="15" t="s">
        <v>36</v>
      </c>
      <c r="E30" s="15" t="s">
        <v>36</v>
      </c>
      <c r="F30" s="15" t="s">
        <v>59</v>
      </c>
      <c r="G30" s="15" t="s">
        <v>38</v>
      </c>
      <c r="H30" s="15">
        <v>5219010300</v>
      </c>
      <c r="I30" s="35">
        <v>2100</v>
      </c>
    </row>
    <row r="31" spans="1:9" x14ac:dyDescent="0.2">
      <c r="A31" s="15" t="s">
        <v>7</v>
      </c>
      <c r="B31" s="15" t="s">
        <v>27</v>
      </c>
      <c r="C31" s="15">
        <v>3211001990</v>
      </c>
      <c r="D31" s="15" t="s">
        <v>28</v>
      </c>
      <c r="E31" s="15" t="s">
        <v>33</v>
      </c>
      <c r="F31" s="15" t="s">
        <v>34</v>
      </c>
      <c r="G31" s="15" t="s">
        <v>27</v>
      </c>
      <c r="H31" s="15">
        <v>3211001990</v>
      </c>
      <c r="I31" s="35">
        <v>28422.880000000001</v>
      </c>
    </row>
    <row r="32" spans="1:9" x14ac:dyDescent="0.2">
      <c r="A32" s="15" t="s">
        <v>35</v>
      </c>
      <c r="B32" s="15" t="s">
        <v>36</v>
      </c>
      <c r="C32" s="15">
        <v>5219019704</v>
      </c>
      <c r="D32" s="15" t="s">
        <v>36</v>
      </c>
      <c r="E32" s="15" t="s">
        <v>36</v>
      </c>
      <c r="F32" s="15" t="s">
        <v>60</v>
      </c>
      <c r="G32" s="15" t="s">
        <v>38</v>
      </c>
      <c r="H32" s="15">
        <v>5219019704</v>
      </c>
      <c r="I32" s="35">
        <v>6272</v>
      </c>
    </row>
    <row r="33" spans="1:9" x14ac:dyDescent="0.2">
      <c r="A33" s="15" t="s">
        <v>35</v>
      </c>
      <c r="B33" s="15" t="s">
        <v>45</v>
      </c>
      <c r="C33" s="15">
        <v>5219021200</v>
      </c>
      <c r="D33" s="15" t="s">
        <v>46</v>
      </c>
      <c r="E33" s="15" t="s">
        <v>46</v>
      </c>
      <c r="F33" s="15" t="s">
        <v>61</v>
      </c>
      <c r="G33" s="15" t="s">
        <v>38</v>
      </c>
      <c r="H33" s="15">
        <v>5219021200</v>
      </c>
      <c r="I33" s="35">
        <v>3752.5</v>
      </c>
    </row>
    <row r="34" spans="1:9" x14ac:dyDescent="0.2">
      <c r="A34" s="15" t="s">
        <v>35</v>
      </c>
      <c r="B34" s="15" t="s">
        <v>36</v>
      </c>
      <c r="C34" s="15">
        <v>5219024800</v>
      </c>
      <c r="D34" s="15" t="s">
        <v>36</v>
      </c>
      <c r="E34" s="15" t="s">
        <v>36</v>
      </c>
      <c r="F34" s="38" t="s">
        <v>86</v>
      </c>
      <c r="G34" s="38" t="s">
        <v>38</v>
      </c>
      <c r="H34" s="38">
        <v>5219024800</v>
      </c>
      <c r="I34" s="35">
        <v>100</v>
      </c>
    </row>
    <row r="35" spans="1:9" x14ac:dyDescent="0.2">
      <c r="A35" s="15" t="s">
        <v>7</v>
      </c>
      <c r="B35" s="15" t="s">
        <v>8</v>
      </c>
      <c r="C35" s="15">
        <v>1132000061</v>
      </c>
      <c r="D35" s="15" t="s">
        <v>9</v>
      </c>
      <c r="E35" s="38" t="s">
        <v>96</v>
      </c>
      <c r="F35" s="15" t="s">
        <v>20</v>
      </c>
      <c r="G35" s="15" t="s">
        <v>12</v>
      </c>
      <c r="H35" s="15">
        <v>1132000061</v>
      </c>
      <c r="I35" s="35" t="s">
        <v>107</v>
      </c>
    </row>
    <row r="36" spans="1:9" x14ac:dyDescent="0.2">
      <c r="A36" s="15" t="s">
        <v>35</v>
      </c>
      <c r="B36" s="15" t="s">
        <v>36</v>
      </c>
      <c r="C36" s="15">
        <v>5219022200</v>
      </c>
      <c r="D36" s="15" t="s">
        <v>36</v>
      </c>
      <c r="E36" s="15" t="s">
        <v>36</v>
      </c>
      <c r="F36" s="15" t="s">
        <v>62</v>
      </c>
      <c r="G36" s="15" t="s">
        <v>38</v>
      </c>
      <c r="H36" s="15">
        <v>5219022200</v>
      </c>
      <c r="I36" s="35">
        <v>1529.24</v>
      </c>
    </row>
    <row r="37" spans="1:9" x14ac:dyDescent="0.2">
      <c r="A37" s="15" t="s">
        <v>7</v>
      </c>
      <c r="B37" s="15" t="s">
        <v>74</v>
      </c>
      <c r="C37" s="15">
        <v>2132000070</v>
      </c>
      <c r="D37" s="15" t="s">
        <v>75</v>
      </c>
      <c r="E37" s="15" t="s">
        <v>76</v>
      </c>
      <c r="F37" s="15" t="s">
        <v>80</v>
      </c>
      <c r="G37" s="15" t="s">
        <v>75</v>
      </c>
      <c r="H37" s="15">
        <v>2132000070</v>
      </c>
      <c r="I37" s="35">
        <v>-183873.24</v>
      </c>
    </row>
    <row r="38" spans="1:9" x14ac:dyDescent="0.2">
      <c r="A38" s="15" t="s">
        <v>7</v>
      </c>
      <c r="B38" s="15" t="s">
        <v>8</v>
      </c>
      <c r="C38" s="15">
        <v>1132000070</v>
      </c>
      <c r="D38" s="15" t="s">
        <v>21</v>
      </c>
      <c r="E38" s="36" t="s">
        <v>21</v>
      </c>
      <c r="F38" s="15" t="s">
        <v>22</v>
      </c>
      <c r="G38" s="15" t="s">
        <v>12</v>
      </c>
      <c r="H38" s="15">
        <v>1132000070</v>
      </c>
      <c r="I38" s="35">
        <v>1000</v>
      </c>
    </row>
    <row r="39" spans="1:9" x14ac:dyDescent="0.2">
      <c r="A39" s="15" t="s">
        <v>35</v>
      </c>
      <c r="B39" s="15" t="s">
        <v>36</v>
      </c>
      <c r="C39" s="15">
        <v>5219022500</v>
      </c>
      <c r="D39" s="15" t="s">
        <v>36</v>
      </c>
      <c r="E39" s="15" t="s">
        <v>36</v>
      </c>
      <c r="F39" s="15" t="s">
        <v>63</v>
      </c>
      <c r="G39" s="15" t="s">
        <v>38</v>
      </c>
      <c r="H39" s="15">
        <v>5219022500</v>
      </c>
      <c r="I39" s="35">
        <v>8598</v>
      </c>
    </row>
    <row r="40" spans="1:9" x14ac:dyDescent="0.2">
      <c r="A40" s="15" t="s">
        <v>7</v>
      </c>
      <c r="B40" s="15" t="s">
        <v>8</v>
      </c>
      <c r="C40" s="15">
        <v>1132000071</v>
      </c>
      <c r="D40" s="15" t="s">
        <v>23</v>
      </c>
      <c r="E40" s="39" t="s">
        <v>24</v>
      </c>
      <c r="F40" s="15" t="s">
        <v>25</v>
      </c>
      <c r="G40" s="15" t="s">
        <v>12</v>
      </c>
      <c r="H40" s="15">
        <v>1132000071</v>
      </c>
      <c r="I40" s="35" t="s">
        <v>107</v>
      </c>
    </row>
    <row r="41" spans="1:9" x14ac:dyDescent="0.2">
      <c r="A41" s="15" t="s">
        <v>35</v>
      </c>
      <c r="B41" s="15" t="s">
        <v>36</v>
      </c>
      <c r="C41" s="15">
        <v>5219022800</v>
      </c>
      <c r="D41" s="15" t="s">
        <v>36</v>
      </c>
      <c r="E41" s="15" t="s">
        <v>36</v>
      </c>
      <c r="F41" s="15" t="s">
        <v>64</v>
      </c>
      <c r="G41" s="15" t="s">
        <v>38</v>
      </c>
      <c r="H41" s="15">
        <v>5219022800</v>
      </c>
      <c r="I41" s="35">
        <v>6875</v>
      </c>
    </row>
    <row r="42" spans="1:9" x14ac:dyDescent="0.2">
      <c r="A42" s="15" t="s">
        <v>35</v>
      </c>
      <c r="B42" s="15" t="s">
        <v>39</v>
      </c>
      <c r="C42" s="15">
        <v>5219023100</v>
      </c>
      <c r="D42" s="15" t="s">
        <v>39</v>
      </c>
      <c r="E42" s="15" t="s">
        <v>39</v>
      </c>
      <c r="F42" s="15" t="s">
        <v>65</v>
      </c>
      <c r="G42" s="15" t="s">
        <v>38</v>
      </c>
      <c r="H42" s="15">
        <v>5219023100</v>
      </c>
      <c r="I42" s="35">
        <v>4021</v>
      </c>
    </row>
    <row r="43" spans="1:9" x14ac:dyDescent="0.2">
      <c r="A43" s="15" t="s">
        <v>7</v>
      </c>
      <c r="B43" s="15" t="s">
        <v>74</v>
      </c>
      <c r="C43" s="15">
        <v>2132000071</v>
      </c>
      <c r="D43" s="15" t="s">
        <v>75</v>
      </c>
      <c r="E43" s="15" t="s">
        <v>76</v>
      </c>
      <c r="F43" s="15" t="s">
        <v>81</v>
      </c>
      <c r="G43" s="15" t="s">
        <v>75</v>
      </c>
      <c r="H43" s="15">
        <v>2132000071</v>
      </c>
      <c r="I43" s="35">
        <v>-8749.1200000000008</v>
      </c>
    </row>
    <row r="44" spans="1:9" x14ac:dyDescent="0.2">
      <c r="A44" s="15" t="s">
        <v>35</v>
      </c>
      <c r="B44" s="15" t="s">
        <v>36</v>
      </c>
      <c r="C44" s="15">
        <v>5219024100</v>
      </c>
      <c r="D44" s="15" t="s">
        <v>36</v>
      </c>
      <c r="E44" s="15" t="s">
        <v>36</v>
      </c>
      <c r="F44" s="15" t="s">
        <v>66</v>
      </c>
      <c r="G44" s="15" t="s">
        <v>38</v>
      </c>
      <c r="H44" s="15">
        <v>5219024100</v>
      </c>
      <c r="I44" s="35">
        <v>1046</v>
      </c>
    </row>
    <row r="45" spans="1:9" x14ac:dyDescent="0.2">
      <c r="A45" s="15" t="s">
        <v>35</v>
      </c>
      <c r="B45" s="15" t="s">
        <v>36</v>
      </c>
      <c r="C45" s="15">
        <v>5219024200</v>
      </c>
      <c r="D45" s="15" t="s">
        <v>36</v>
      </c>
      <c r="E45" s="15" t="s">
        <v>36</v>
      </c>
      <c r="F45" s="15" t="s">
        <v>67</v>
      </c>
      <c r="G45" s="15" t="s">
        <v>38</v>
      </c>
      <c r="H45" s="15">
        <v>5219024200</v>
      </c>
      <c r="I45" s="35">
        <v>7005</v>
      </c>
    </row>
    <row r="46" spans="1:9" x14ac:dyDescent="0.2">
      <c r="A46" s="15" t="s">
        <v>35</v>
      </c>
      <c r="B46" s="15" t="s">
        <v>36</v>
      </c>
      <c r="C46" s="15">
        <v>5219024300</v>
      </c>
      <c r="D46" s="15" t="s">
        <v>36</v>
      </c>
      <c r="E46" s="15" t="s">
        <v>36</v>
      </c>
      <c r="F46" s="15" t="s">
        <v>68</v>
      </c>
      <c r="G46" s="15" t="s">
        <v>38</v>
      </c>
      <c r="H46" s="15">
        <v>5219024300</v>
      </c>
      <c r="I46" s="35">
        <v>2700.23</v>
      </c>
    </row>
    <row r="47" spans="1:9" x14ac:dyDescent="0.2">
      <c r="A47" s="40" t="s">
        <v>35</v>
      </c>
      <c r="B47" s="15" t="s">
        <v>83</v>
      </c>
      <c r="C47" s="15">
        <v>5111000401</v>
      </c>
      <c r="D47" s="15" t="s">
        <v>84</v>
      </c>
      <c r="E47" s="15" t="s">
        <v>85</v>
      </c>
      <c r="F47" s="15" t="s">
        <v>83</v>
      </c>
      <c r="G47" s="40" t="s">
        <v>83</v>
      </c>
      <c r="H47" s="15">
        <v>5111000401</v>
      </c>
      <c r="I47" s="35">
        <v>-755309.53</v>
      </c>
    </row>
    <row r="48" spans="1:9" x14ac:dyDescent="0.2">
      <c r="A48" s="15" t="s">
        <v>7</v>
      </c>
      <c r="B48" s="15" t="s">
        <v>74</v>
      </c>
      <c r="C48" s="15">
        <v>2132000073</v>
      </c>
      <c r="D48" s="15" t="s">
        <v>75</v>
      </c>
      <c r="E48" s="15" t="s">
        <v>76</v>
      </c>
      <c r="F48" s="15" t="s">
        <v>82</v>
      </c>
      <c r="G48" s="15" t="s">
        <v>75</v>
      </c>
      <c r="H48" s="15">
        <v>2132000073</v>
      </c>
      <c r="I48" s="35">
        <v>-1050</v>
      </c>
    </row>
    <row r="49" spans="1:9" x14ac:dyDescent="0.2">
      <c r="A49" s="15" t="s">
        <v>35</v>
      </c>
      <c r="B49" s="15" t="s">
        <v>36</v>
      </c>
      <c r="C49" s="15">
        <v>5219024500</v>
      </c>
      <c r="D49" s="15" t="s">
        <v>36</v>
      </c>
      <c r="E49" s="15" t="s">
        <v>36</v>
      </c>
      <c r="F49" s="15" t="s">
        <v>69</v>
      </c>
      <c r="G49" s="15" t="s">
        <v>38</v>
      </c>
      <c r="H49" s="15">
        <v>5219024500</v>
      </c>
      <c r="I49" s="35">
        <v>24699.360000000001</v>
      </c>
    </row>
    <row r="50" spans="1:9" x14ac:dyDescent="0.2">
      <c r="A50" s="15" t="s">
        <v>35</v>
      </c>
      <c r="B50" s="15" t="s">
        <v>36</v>
      </c>
      <c r="C50" s="15">
        <v>5219024700</v>
      </c>
      <c r="D50" s="15" t="s">
        <v>36</v>
      </c>
      <c r="E50" s="15" t="s">
        <v>36</v>
      </c>
      <c r="F50" s="15" t="s">
        <v>70</v>
      </c>
      <c r="G50" s="15" t="s">
        <v>38</v>
      </c>
      <c r="H50" s="15">
        <v>5219024700</v>
      </c>
      <c r="I50" s="35">
        <v>174927.76</v>
      </c>
    </row>
    <row r="51" spans="1:9" x14ac:dyDescent="0.2">
      <c r="A51" s="15" t="s">
        <v>7</v>
      </c>
      <c r="B51" s="15" t="s">
        <v>8</v>
      </c>
      <c r="C51" s="15">
        <v>1132000073</v>
      </c>
      <c r="D51" s="15" t="s">
        <v>9</v>
      </c>
      <c r="E51" s="39" t="s">
        <v>94</v>
      </c>
      <c r="F51" s="15" t="s">
        <v>26</v>
      </c>
      <c r="G51" s="15" t="s">
        <v>12</v>
      </c>
      <c r="H51" s="15">
        <v>1132000073</v>
      </c>
      <c r="I51" s="35">
        <v>0</v>
      </c>
    </row>
    <row r="52" spans="1:9" x14ac:dyDescent="0.2">
      <c r="A52" s="15" t="s">
        <v>35</v>
      </c>
      <c r="B52" s="15" t="s">
        <v>39</v>
      </c>
      <c r="C52" s="15">
        <v>5219025100</v>
      </c>
      <c r="D52" s="15" t="s">
        <v>39</v>
      </c>
      <c r="E52" s="15" t="s">
        <v>39</v>
      </c>
      <c r="F52" s="15" t="s">
        <v>71</v>
      </c>
      <c r="G52" s="15" t="s">
        <v>38</v>
      </c>
      <c r="H52" s="15">
        <v>5219025100</v>
      </c>
      <c r="I52" s="35">
        <v>3500</v>
      </c>
    </row>
    <row r="53" spans="1:9" x14ac:dyDescent="0.2">
      <c r="A53" s="15" t="s">
        <v>35</v>
      </c>
      <c r="B53" s="15" t="s">
        <v>45</v>
      </c>
      <c r="C53" s="15">
        <v>5219025200</v>
      </c>
      <c r="D53" s="15" t="s">
        <v>46</v>
      </c>
      <c r="E53" s="15" t="s">
        <v>46</v>
      </c>
      <c r="F53" s="15" t="s">
        <v>72</v>
      </c>
      <c r="G53" s="15" t="s">
        <v>38</v>
      </c>
      <c r="H53" s="15">
        <v>5219025200</v>
      </c>
      <c r="I53" s="35">
        <v>43705</v>
      </c>
    </row>
    <row r="54" spans="1:9" x14ac:dyDescent="0.2">
      <c r="A54" s="15" t="s">
        <v>35</v>
      </c>
      <c r="B54" s="15" t="s">
        <v>36</v>
      </c>
      <c r="C54" s="15">
        <v>5219026100</v>
      </c>
      <c r="D54" s="15" t="s">
        <v>36</v>
      </c>
      <c r="E54" s="15" t="s">
        <v>36</v>
      </c>
      <c r="F54" s="15" t="s">
        <v>73</v>
      </c>
      <c r="G54" s="15" t="s">
        <v>38</v>
      </c>
      <c r="H54" s="15">
        <v>5219026100</v>
      </c>
      <c r="I54" s="35">
        <v>13782.08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TB1918</vt:lpstr>
      <vt:lpstr>PL</vt:lpstr>
      <vt:lpstr>BS</vt:lpstr>
      <vt:lpstr>TB2018</vt:lpstr>
      <vt:lpstr>TB2019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2021-07-25T12:30:17Z</dcterms:created>
  <dcterms:modified xsi:type="dcterms:W3CDTF">2021-08-13T21:39:14Z</dcterms:modified>
</cp:coreProperties>
</file>