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qingdong/Desktop/PlantDetPaper/VPT-Plant/"/>
    </mc:Choice>
  </mc:AlternateContent>
  <xr:revisionPtr revIDLastSave="0" documentId="13_ncr:1_{975206EA-D480-124A-A354-34BC5D4CABA4}" xr6:coauthVersionLast="47" xr6:coauthVersionMax="47" xr10:uidLastSave="{00000000-0000-0000-0000-000000000000}"/>
  <bookViews>
    <workbookView xWindow="19940" yWindow="500" windowWidth="31260" windowHeight="28300" activeTab="7" xr2:uid="{3112EF58-5328-6448-B02F-369F3DD8B59D}"/>
  </bookViews>
  <sheets>
    <sheet name="Cotton" sheetId="9" r:id="rId1"/>
    <sheet name="Mango" sheetId="13" r:id="rId2"/>
    <sheet name="Strawberry" sheetId="12" r:id="rId3"/>
    <sheet name="PV_Tomato_color" sheetId="2" r:id="rId4"/>
    <sheet name="PV_Tomato_gray" sheetId="11" r:id="rId5"/>
    <sheet name="PV_Tomato_segment" sheetId="10" r:id="rId6"/>
    <sheet name="compaision" sheetId="15" r:id="rId7"/>
    <sheet name="PlantVillage-new" sheetId="17" r:id="rId8"/>
    <sheet name="PlantVillage-Datascale-new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7" l="1"/>
  <c r="V20" i="17"/>
  <c r="W20" i="17"/>
  <c r="U21" i="17"/>
  <c r="V21" i="17"/>
  <c r="W21" i="17"/>
  <c r="U22" i="17"/>
  <c r="V22" i="17"/>
  <c r="W22" i="17"/>
  <c r="U23" i="17"/>
  <c r="V23" i="17"/>
  <c r="W23" i="17"/>
  <c r="V19" i="17"/>
  <c r="W19" i="17"/>
  <c r="U13" i="17"/>
  <c r="V13" i="17"/>
  <c r="W13" i="17"/>
  <c r="U14" i="17"/>
  <c r="V14" i="17"/>
  <c r="W14" i="17"/>
  <c r="U15" i="17"/>
  <c r="V15" i="17"/>
  <c r="W15" i="17"/>
  <c r="U16" i="17"/>
  <c r="V16" i="17"/>
  <c r="W16" i="17"/>
  <c r="V12" i="17"/>
  <c r="W12" i="17"/>
  <c r="U6" i="17"/>
  <c r="V6" i="17"/>
  <c r="W6" i="17"/>
  <c r="U7" i="17"/>
  <c r="V7" i="17"/>
  <c r="W7" i="17"/>
  <c r="U8" i="17"/>
  <c r="V8" i="17"/>
  <c r="W8" i="17"/>
  <c r="U9" i="17"/>
  <c r="V9" i="17"/>
  <c r="W9" i="17"/>
  <c r="V5" i="17"/>
  <c r="W5" i="17"/>
  <c r="U5" i="17"/>
  <c r="U19" i="17"/>
  <c r="U12" i="17"/>
  <c r="W17" i="18"/>
  <c r="V17" i="18"/>
  <c r="U17" i="18"/>
  <c r="W16" i="18"/>
  <c r="V16" i="18"/>
  <c r="U16" i="18"/>
  <c r="W15" i="18"/>
  <c r="V15" i="18"/>
  <c r="U15" i="18"/>
  <c r="W14" i="18"/>
  <c r="V14" i="18"/>
  <c r="U14" i="18"/>
  <c r="W13" i="18"/>
  <c r="V13" i="18"/>
  <c r="U13" i="18"/>
  <c r="W28" i="12"/>
  <c r="V28" i="12"/>
  <c r="U28" i="12"/>
  <c r="W27" i="12"/>
  <c r="V27" i="12"/>
  <c r="U27" i="12"/>
  <c r="W26" i="12"/>
  <c r="V26" i="12"/>
  <c r="U26" i="12"/>
  <c r="W25" i="12"/>
  <c r="V25" i="12"/>
  <c r="U25" i="12"/>
  <c r="W24" i="12"/>
  <c r="V24" i="12"/>
  <c r="U24" i="12"/>
  <c r="T28" i="12"/>
  <c r="S28" i="12"/>
  <c r="R28" i="12"/>
  <c r="T27" i="12"/>
  <c r="S27" i="12"/>
  <c r="R27" i="12"/>
  <c r="T26" i="12"/>
  <c r="S26" i="12"/>
  <c r="R26" i="12"/>
  <c r="T25" i="12"/>
  <c r="S25" i="12"/>
  <c r="R25" i="12"/>
  <c r="T24" i="12"/>
  <c r="S24" i="12"/>
  <c r="R24" i="12"/>
  <c r="Q33" i="11"/>
  <c r="P33" i="11"/>
  <c r="O33" i="11"/>
  <c r="Q32" i="11"/>
  <c r="P32" i="11"/>
  <c r="O32" i="11"/>
  <c r="Q31" i="11"/>
  <c r="P31" i="11"/>
  <c r="O31" i="11"/>
  <c r="Q30" i="11"/>
  <c r="P30" i="11"/>
  <c r="O30" i="11"/>
  <c r="Q29" i="11"/>
  <c r="P29" i="11"/>
  <c r="O29" i="11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V29" i="2"/>
  <c r="U29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33" i="11"/>
  <c r="S33" i="11"/>
  <c r="R33" i="11"/>
  <c r="T32" i="11"/>
  <c r="S32" i="11"/>
  <c r="R32" i="11"/>
  <c r="T31" i="11"/>
  <c r="S31" i="11"/>
  <c r="R31" i="11"/>
  <c r="T30" i="11"/>
  <c r="S30" i="11"/>
  <c r="R30" i="11"/>
  <c r="T29" i="11"/>
  <c r="S29" i="11"/>
  <c r="R29" i="11"/>
  <c r="W33" i="10"/>
  <c r="V33" i="10"/>
  <c r="U33" i="10"/>
  <c r="W32" i="10"/>
  <c r="V32" i="10"/>
  <c r="U32" i="10"/>
  <c r="W31" i="10"/>
  <c r="V31" i="10"/>
  <c r="U31" i="10"/>
  <c r="W30" i="10"/>
  <c r="V30" i="10"/>
  <c r="U30" i="10"/>
  <c r="W29" i="10"/>
  <c r="V29" i="10"/>
  <c r="U29" i="10"/>
  <c r="T33" i="10"/>
  <c r="S33" i="10"/>
  <c r="R33" i="10"/>
  <c r="T32" i="10"/>
  <c r="S32" i="10"/>
  <c r="R32" i="10"/>
  <c r="T31" i="10"/>
  <c r="S31" i="10"/>
  <c r="R31" i="10"/>
  <c r="T30" i="10"/>
  <c r="S30" i="10"/>
  <c r="R30" i="10"/>
  <c r="T29" i="10"/>
  <c r="S29" i="10"/>
  <c r="R29" i="10"/>
  <c r="U91" i="18"/>
  <c r="U82" i="18"/>
  <c r="V82" i="18"/>
  <c r="W82" i="18"/>
  <c r="U83" i="18"/>
  <c r="V83" i="18"/>
  <c r="W83" i="18"/>
  <c r="U84" i="18"/>
  <c r="V84" i="18"/>
  <c r="W84" i="18"/>
  <c r="U85" i="18"/>
  <c r="V85" i="18"/>
  <c r="W85" i="18"/>
  <c r="V86" i="18"/>
  <c r="W86" i="18"/>
  <c r="U86" i="18"/>
  <c r="W63" i="18" l="1"/>
  <c r="V63" i="18"/>
  <c r="U63" i="18"/>
  <c r="W62" i="18"/>
  <c r="V62" i="18"/>
  <c r="U62" i="18"/>
  <c r="W61" i="18"/>
  <c r="V61" i="18"/>
  <c r="U61" i="18"/>
  <c r="W60" i="18"/>
  <c r="V60" i="18"/>
  <c r="U60" i="18"/>
  <c r="W59" i="18"/>
  <c r="V59" i="18"/>
  <c r="U59" i="18"/>
  <c r="W93" i="18"/>
  <c r="V93" i="18"/>
  <c r="U93" i="18"/>
  <c r="W92" i="18"/>
  <c r="V92" i="18"/>
  <c r="U92" i="18"/>
  <c r="W91" i="18"/>
  <c r="V91" i="18"/>
  <c r="W90" i="18"/>
  <c r="V90" i="18"/>
  <c r="U90" i="18"/>
  <c r="W89" i="18"/>
  <c r="V89" i="18"/>
  <c r="U89" i="18"/>
  <c r="W79" i="18"/>
  <c r="V79" i="18"/>
  <c r="U79" i="18"/>
  <c r="W78" i="18"/>
  <c r="V78" i="18"/>
  <c r="U78" i="18"/>
  <c r="W77" i="18"/>
  <c r="V77" i="18"/>
  <c r="U77" i="18"/>
  <c r="W76" i="18"/>
  <c r="V76" i="18"/>
  <c r="U76" i="18"/>
  <c r="W75" i="18"/>
  <c r="V75" i="18"/>
  <c r="U75" i="18"/>
  <c r="W70" i="18"/>
  <c r="V70" i="18"/>
  <c r="U70" i="18"/>
  <c r="W69" i="18"/>
  <c r="V69" i="18"/>
  <c r="U69" i="18"/>
  <c r="W68" i="18"/>
  <c r="V68" i="18"/>
  <c r="U68" i="18"/>
  <c r="W67" i="18"/>
  <c r="V67" i="18"/>
  <c r="U67" i="18"/>
  <c r="W66" i="18"/>
  <c r="V66" i="18"/>
  <c r="U66" i="18"/>
  <c r="W56" i="18"/>
  <c r="V56" i="18"/>
  <c r="U56" i="18"/>
  <c r="W55" i="18"/>
  <c r="V55" i="18"/>
  <c r="U55" i="18"/>
  <c r="W54" i="18"/>
  <c r="V54" i="18"/>
  <c r="U54" i="18"/>
  <c r="W53" i="18"/>
  <c r="V53" i="18"/>
  <c r="U53" i="18"/>
  <c r="W52" i="18"/>
  <c r="V52" i="18"/>
  <c r="U52" i="18"/>
  <c r="W47" i="18"/>
  <c r="V47" i="18"/>
  <c r="U47" i="18"/>
  <c r="W46" i="18"/>
  <c r="V46" i="18"/>
  <c r="U46" i="18"/>
  <c r="W45" i="18"/>
  <c r="V45" i="18"/>
  <c r="U45" i="18"/>
  <c r="W44" i="18"/>
  <c r="V44" i="18"/>
  <c r="U44" i="18"/>
  <c r="W43" i="18"/>
  <c r="V43" i="18"/>
  <c r="U43" i="18"/>
  <c r="W40" i="18"/>
  <c r="V40" i="18"/>
  <c r="U40" i="18"/>
  <c r="W39" i="18"/>
  <c r="V39" i="18"/>
  <c r="U39" i="18"/>
  <c r="W38" i="18"/>
  <c r="V38" i="18"/>
  <c r="U38" i="18"/>
  <c r="W37" i="18"/>
  <c r="V37" i="18"/>
  <c r="U37" i="18"/>
  <c r="W36" i="18"/>
  <c r="V36" i="18"/>
  <c r="U36" i="18"/>
  <c r="W33" i="18"/>
  <c r="V33" i="18"/>
  <c r="U33" i="18"/>
  <c r="W32" i="18"/>
  <c r="V32" i="18"/>
  <c r="U32" i="18"/>
  <c r="W31" i="18"/>
  <c r="V31" i="18"/>
  <c r="U31" i="18"/>
  <c r="W30" i="18"/>
  <c r="V30" i="18"/>
  <c r="U30" i="18"/>
  <c r="W29" i="18"/>
  <c r="V29" i="18"/>
  <c r="U29" i="18"/>
  <c r="U7" i="18"/>
  <c r="V7" i="18"/>
  <c r="W7" i="18"/>
  <c r="U8" i="18"/>
  <c r="V8" i="18"/>
  <c r="W8" i="18"/>
  <c r="U9" i="18"/>
  <c r="V9" i="18"/>
  <c r="W9" i="18"/>
  <c r="U10" i="18"/>
  <c r="V10" i="18"/>
  <c r="W10" i="18"/>
  <c r="U20" i="18"/>
  <c r="V20" i="18"/>
  <c r="W20" i="18"/>
  <c r="U21" i="18"/>
  <c r="V21" i="18"/>
  <c r="W21" i="18"/>
  <c r="U22" i="18"/>
  <c r="V22" i="18"/>
  <c r="W22" i="18"/>
  <c r="U23" i="18"/>
  <c r="V23" i="18"/>
  <c r="W23" i="18"/>
  <c r="U24" i="18"/>
  <c r="V24" i="18"/>
  <c r="W24" i="18"/>
  <c r="V6" i="18"/>
  <c r="W6" i="18"/>
  <c r="U6" i="18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R24" i="13"/>
  <c r="S24" i="13"/>
  <c r="T24" i="13"/>
  <c r="P24" i="13"/>
  <c r="Q15" i="9"/>
  <c r="R15" i="9"/>
  <c r="S15" i="9"/>
  <c r="T15" i="9"/>
  <c r="Q16" i="9"/>
  <c r="R16" i="9"/>
  <c r="S16" i="9"/>
  <c r="T16" i="9"/>
  <c r="Q17" i="9"/>
  <c r="R17" i="9"/>
  <c r="S17" i="9"/>
  <c r="T17" i="9"/>
  <c r="Q18" i="9"/>
  <c r="R18" i="9"/>
  <c r="S18" i="9"/>
  <c r="T18" i="9"/>
  <c r="R14" i="9"/>
  <c r="S14" i="9"/>
  <c r="T14" i="9"/>
  <c r="O14" i="9"/>
  <c r="O30" i="10"/>
  <c r="P30" i="10"/>
  <c r="Q30" i="10"/>
  <c r="O31" i="10"/>
  <c r="P31" i="10"/>
  <c r="Q31" i="10"/>
  <c r="O32" i="10"/>
  <c r="P32" i="10"/>
  <c r="Q32" i="10"/>
  <c r="O33" i="10"/>
  <c r="P33" i="10"/>
  <c r="Q33" i="10"/>
  <c r="P29" i="10"/>
  <c r="Q29" i="10"/>
  <c r="O29" i="10"/>
  <c r="U30" i="11"/>
  <c r="V30" i="11"/>
  <c r="W30" i="11"/>
  <c r="U31" i="11"/>
  <c r="V31" i="11"/>
  <c r="W31" i="11"/>
  <c r="U32" i="11"/>
  <c r="V32" i="11"/>
  <c r="W32" i="11"/>
  <c r="U33" i="11"/>
  <c r="V33" i="11"/>
  <c r="W33" i="11"/>
  <c r="U29" i="11"/>
  <c r="V29" i="11"/>
  <c r="W29" i="11"/>
  <c r="O30" i="2"/>
  <c r="P30" i="2"/>
  <c r="Q30" i="2"/>
  <c r="O31" i="2"/>
  <c r="P31" i="2"/>
  <c r="Q31" i="2"/>
  <c r="O32" i="2"/>
  <c r="P32" i="2"/>
  <c r="Q32" i="2"/>
  <c r="O33" i="2"/>
  <c r="P33" i="2"/>
  <c r="Q33" i="2"/>
  <c r="P29" i="2"/>
  <c r="Q29" i="2"/>
  <c r="O29" i="2"/>
  <c r="O24" i="12"/>
  <c r="P24" i="12"/>
  <c r="Q24" i="12"/>
  <c r="O25" i="12"/>
  <c r="P25" i="12"/>
  <c r="Q25" i="12"/>
  <c r="O26" i="12"/>
  <c r="P26" i="12"/>
  <c r="Q26" i="12"/>
  <c r="O27" i="12"/>
  <c r="P27" i="12"/>
  <c r="Q27" i="12"/>
  <c r="O28" i="12"/>
  <c r="P28" i="12"/>
  <c r="Q28" i="12"/>
  <c r="U24" i="13"/>
  <c r="O25" i="13"/>
  <c r="P25" i="13"/>
  <c r="U25" i="13"/>
  <c r="V25" i="13"/>
  <c r="W25" i="13"/>
  <c r="O26" i="13"/>
  <c r="P26" i="13"/>
  <c r="U26" i="13"/>
  <c r="V26" i="13"/>
  <c r="W26" i="13"/>
  <c r="O27" i="13"/>
  <c r="P27" i="13"/>
  <c r="U27" i="13"/>
  <c r="V27" i="13"/>
  <c r="W27" i="13"/>
  <c r="O28" i="13"/>
  <c r="P28" i="13"/>
  <c r="U28" i="13"/>
  <c r="V28" i="13"/>
  <c r="W28" i="13"/>
  <c r="Q24" i="13"/>
  <c r="V24" i="13"/>
  <c r="W24" i="13"/>
  <c r="O24" i="13"/>
  <c r="P14" i="9"/>
  <c r="Q14" i="9"/>
  <c r="U14" i="9"/>
  <c r="V14" i="9"/>
  <c r="W14" i="9"/>
  <c r="P15" i="9"/>
  <c r="U15" i="9"/>
  <c r="V15" i="9"/>
  <c r="W15" i="9"/>
  <c r="P16" i="9"/>
  <c r="U16" i="9"/>
  <c r="V16" i="9"/>
  <c r="W16" i="9"/>
  <c r="P17" i="9"/>
  <c r="U17" i="9"/>
  <c r="V17" i="9"/>
  <c r="W17" i="9"/>
  <c r="P18" i="9"/>
  <c r="U18" i="9"/>
  <c r="V18" i="9"/>
  <c r="W18" i="9"/>
  <c r="O15" i="9"/>
  <c r="O16" i="9"/>
  <c r="O17" i="9"/>
  <c r="O18" i="9"/>
</calcChain>
</file>

<file path=xl/sharedStrings.xml><?xml version="1.0" encoding="utf-8"?>
<sst xmlns="http://schemas.openxmlformats.org/spreadsheetml/2006/main" count="1036" uniqueCount="79">
  <si>
    <t>ID</t>
    <phoneticPr fontId="1" type="noConversion"/>
  </si>
  <si>
    <t>EXP1</t>
    <phoneticPr fontId="1" type="noConversion"/>
  </si>
  <si>
    <t>Methods</t>
    <phoneticPr fontId="1" type="noConversion"/>
  </si>
  <si>
    <t>Max Softmax Prob</t>
  </si>
  <si>
    <t>Max Softmax Prob</t>
    <phoneticPr fontId="1" type="noConversion"/>
  </si>
  <si>
    <t>Max Logits</t>
  </si>
  <si>
    <t>Max Logits</t>
    <phoneticPr fontId="1" type="noConversion"/>
  </si>
  <si>
    <t>Energy</t>
  </si>
  <si>
    <t>Energy</t>
    <phoneticPr fontId="1" type="noConversion"/>
  </si>
  <si>
    <t>Entropy</t>
  </si>
  <si>
    <t>Entropy</t>
    <phoneticPr fontId="1" type="noConversion"/>
  </si>
  <si>
    <t>Var</t>
  </si>
  <si>
    <t>Var</t>
    <phoneticPr fontId="1" type="noConversion"/>
  </si>
  <si>
    <t>EXP5</t>
    <phoneticPr fontId="1" type="noConversion"/>
  </si>
  <si>
    <t>EXP6</t>
    <phoneticPr fontId="1" type="noConversion"/>
  </si>
  <si>
    <t>VPT</t>
    <phoneticPr fontId="1" type="noConversion"/>
  </si>
  <si>
    <t>Full model finetune</t>
    <phoneticPr fontId="1" type="noConversion"/>
  </si>
  <si>
    <t>Visual Prompt tuning</t>
    <phoneticPr fontId="1" type="noConversion"/>
  </si>
  <si>
    <t>Full model tuning</t>
    <phoneticPr fontId="1" type="noConversion"/>
  </si>
  <si>
    <t>Known</t>
    <phoneticPr fontId="1" type="noConversion"/>
  </si>
  <si>
    <t>Unknown</t>
    <phoneticPr fontId="1" type="noConversion"/>
  </si>
  <si>
    <t>EXP4</t>
    <phoneticPr fontId="1" type="noConversion"/>
  </si>
  <si>
    <t>EXP3</t>
    <phoneticPr fontId="1" type="noConversion"/>
  </si>
  <si>
    <t>EXP2</t>
    <phoneticPr fontId="1" type="noConversion"/>
  </si>
  <si>
    <t>InD Accuracy</t>
    <phoneticPr fontId="1" type="noConversion"/>
  </si>
  <si>
    <t>FMT</t>
    <phoneticPr fontId="1" type="noConversion"/>
  </si>
  <si>
    <t>Average</t>
    <phoneticPr fontId="1" type="noConversion"/>
  </si>
  <si>
    <t>OOD Datasets</t>
    <phoneticPr fontId="1" type="noConversion"/>
  </si>
  <si>
    <t>Color</t>
    <phoneticPr fontId="1" type="noConversion"/>
  </si>
  <si>
    <t>Gray</t>
    <phoneticPr fontId="1" type="noConversion"/>
  </si>
  <si>
    <t>Segment</t>
    <phoneticPr fontId="1" type="noConversion"/>
  </si>
  <si>
    <t>Visual Promot Tuning</t>
    <phoneticPr fontId="1" type="noConversion"/>
  </si>
  <si>
    <t>Dataset</t>
    <phoneticPr fontId="1" type="noConversion"/>
  </si>
  <si>
    <t>Evaluation Method</t>
    <phoneticPr fontId="1" type="noConversion"/>
  </si>
  <si>
    <t>Linear Proj</t>
    <phoneticPr fontId="1" type="noConversion"/>
  </si>
  <si>
    <t>Linear</t>
    <phoneticPr fontId="1" type="noConversion"/>
  </si>
  <si>
    <t>potato</t>
    <phoneticPr fontId="1" type="noConversion"/>
  </si>
  <si>
    <t>tomato</t>
    <phoneticPr fontId="1" type="noConversion"/>
  </si>
  <si>
    <t>others</t>
    <phoneticPr fontId="1" type="noConversion"/>
  </si>
  <si>
    <t>apple</t>
    <phoneticPr fontId="1" type="noConversion"/>
  </si>
  <si>
    <t>corn</t>
    <phoneticPr fontId="1" type="noConversion"/>
  </si>
  <si>
    <t>grape</t>
    <phoneticPr fontId="1" type="noConversion"/>
  </si>
  <si>
    <t>Linear Prob</t>
    <phoneticPr fontId="1" type="noConversion"/>
  </si>
  <si>
    <t>shot</t>
    <phoneticPr fontId="1" type="noConversion"/>
  </si>
  <si>
    <t>indacc</t>
    <phoneticPr fontId="1" type="noConversion"/>
  </si>
  <si>
    <t>Full model funtune</t>
    <phoneticPr fontId="1" type="noConversion"/>
  </si>
  <si>
    <t>linear prob</t>
    <phoneticPr fontId="1" type="noConversion"/>
  </si>
  <si>
    <t>InD accuracy</t>
    <phoneticPr fontId="1" type="noConversion"/>
  </si>
  <si>
    <t>Linear Proj</t>
  </si>
  <si>
    <t>FPR95↓</t>
  </si>
  <si>
    <t>FPR95↓</t>
    <phoneticPr fontId="1" type="noConversion"/>
  </si>
  <si>
    <t>AUROC↑</t>
  </si>
  <si>
    <t>AUROC↑</t>
    <phoneticPr fontId="1" type="noConversion"/>
  </si>
  <si>
    <t>AUPR↑</t>
  </si>
  <si>
    <t>AUPR↑</t>
    <phoneticPr fontId="1" type="noConversion"/>
  </si>
  <si>
    <t>2 shot</t>
    <phoneticPr fontId="1" type="noConversion"/>
  </si>
  <si>
    <t>16 shot</t>
    <phoneticPr fontId="1" type="noConversion"/>
  </si>
  <si>
    <t>8 shot</t>
    <phoneticPr fontId="1" type="noConversion"/>
  </si>
  <si>
    <t>4 shot</t>
    <phoneticPr fontId="1" type="noConversion"/>
  </si>
  <si>
    <t>1,2</t>
    <phoneticPr fontId="1" type="noConversion"/>
  </si>
  <si>
    <t>3,4,5,6</t>
    <phoneticPr fontId="1" type="noConversion"/>
  </si>
  <si>
    <t>1,2,3</t>
    <phoneticPr fontId="1" type="noConversion"/>
  </si>
  <si>
    <t>4,5,6</t>
    <phoneticPr fontId="1" type="noConversion"/>
  </si>
  <si>
    <t>1,2,3,4</t>
    <phoneticPr fontId="1" type="noConversion"/>
  </si>
  <si>
    <t>5,6</t>
    <phoneticPr fontId="1" type="noConversion"/>
  </si>
  <si>
    <t>1,2,3,4,5</t>
    <phoneticPr fontId="1" type="noConversion"/>
  </si>
  <si>
    <t>1,2,3,4,5,6</t>
    <phoneticPr fontId="1" type="noConversion"/>
  </si>
  <si>
    <t>7,8</t>
    <phoneticPr fontId="1" type="noConversion"/>
  </si>
  <si>
    <t>6,7,8</t>
    <phoneticPr fontId="1" type="noConversion"/>
  </si>
  <si>
    <t>5,6,7,8</t>
    <phoneticPr fontId="1" type="noConversion"/>
  </si>
  <si>
    <t>4,5,6,7,8</t>
    <phoneticPr fontId="1" type="noConversion"/>
  </si>
  <si>
    <t>3,4,5,6,7,8</t>
    <phoneticPr fontId="1" type="noConversion"/>
  </si>
  <si>
    <t>1,2,3,4,5,6,7</t>
    <phoneticPr fontId="1" type="noConversion"/>
  </si>
  <si>
    <t>8,9,10</t>
    <phoneticPr fontId="1" type="noConversion"/>
  </si>
  <si>
    <t>7,8,9,10</t>
    <phoneticPr fontId="1" type="noConversion"/>
  </si>
  <si>
    <t>6,7,8,9,10</t>
    <phoneticPr fontId="1" type="noConversion"/>
  </si>
  <si>
    <t>5,6,7,8,9,10</t>
    <phoneticPr fontId="1" type="noConversion"/>
  </si>
  <si>
    <t>4,5,6,7,8,9,10</t>
    <phoneticPr fontId="1" type="noConversion"/>
  </si>
  <si>
    <t>3.4.5.6.7.8.9.10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</si>
</sst>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.0_ "/>
    <numFmt numFmtId="179" formatCode="0.0_);[Red]\(0.0\)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3" fillId="0" borderId="0" xfId="0" applyNumberFormat="1" applyFont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0" borderId="3" xfId="0" applyNumberFormat="1" applyBorder="1">
      <alignment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4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6" xfId="0" applyNumberFormat="1" applyBorder="1">
      <alignment vertical="center"/>
    </xf>
    <xf numFmtId="179" fontId="0" fillId="0" borderId="5" xfId="0" applyNumberFormat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0" borderId="7" xfId="0" applyNumberFormat="1" applyBorder="1">
      <alignment vertical="center"/>
    </xf>
    <xf numFmtId="179" fontId="0" fillId="0" borderId="1" xfId="0" applyNumberFormat="1" applyBorder="1">
      <alignment vertical="center"/>
    </xf>
    <xf numFmtId="179" fontId="0" fillId="0" borderId="7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0" fillId="0" borderId="3" xfId="0" applyNumberFormat="1" applyBorder="1">
      <alignment vertical="center"/>
    </xf>
    <xf numFmtId="179" fontId="0" fillId="0" borderId="8" xfId="0" applyNumberFormat="1" applyBorder="1">
      <alignment vertical="center"/>
    </xf>
    <xf numFmtId="179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 wrapText="1"/>
    </xf>
    <xf numFmtId="0" fontId="2" fillId="0" borderId="13" xfId="0" quotePrefix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2" fillId="0" borderId="11" xfId="0" quotePrefix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288488</xdr:colOff>
      <xdr:row>106</xdr:row>
      <xdr:rowOff>84589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4A2AB1A9-4FDC-F58B-1CF8-084C647963C2}"/>
            </a:ext>
          </a:extLst>
        </xdr:cNvPr>
        <xdr:cNvSpPr txBox="1"/>
      </xdr:nvSpPr>
      <xdr:spPr>
        <a:xfrm>
          <a:off x="8199772" y="2068422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329268</xdr:colOff>
      <xdr:row>20</xdr:row>
      <xdr:rowOff>84589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AD10562-AC90-EA95-B9D8-F473A8F2F99B}"/>
            </a:ext>
          </a:extLst>
        </xdr:cNvPr>
        <xdr:cNvSpPr txBox="1"/>
      </xdr:nvSpPr>
      <xdr:spPr>
        <a:xfrm>
          <a:off x="6446240" y="3649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329268</xdr:colOff>
      <xdr:row>13</xdr:row>
      <xdr:rowOff>84589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682CC918-5853-5C48-98FC-A6C8529C7E0A}"/>
            </a:ext>
          </a:extLst>
        </xdr:cNvPr>
        <xdr:cNvSpPr txBox="1"/>
      </xdr:nvSpPr>
      <xdr:spPr>
        <a:xfrm>
          <a:off x="6437968" y="414858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F07CC-2122-9940-B4DB-C9964F7FBB5C}">
  <dimension ref="A2:Z22"/>
  <sheetViews>
    <sheetView zoomScale="111" workbookViewId="0">
      <selection activeCell="B4" sqref="B4:B18"/>
    </sheetView>
  </sheetViews>
  <sheetFormatPr baseColWidth="10" defaultRowHeight="16"/>
  <cols>
    <col min="2" max="2" width="8" bestFit="1" customWidth="1"/>
    <col min="3" max="3" width="10.33203125" bestFit="1" customWidth="1"/>
    <col min="4" max="4" width="18.1640625" bestFit="1" customWidth="1"/>
    <col min="5" max="5" width="8.1640625" bestFit="1" customWidth="1"/>
    <col min="6" max="6" width="8.5" bestFit="1" customWidth="1"/>
    <col min="7" max="7" width="7" bestFit="1" customWidth="1"/>
    <col min="8" max="10" width="7" customWidth="1"/>
    <col min="11" max="11" width="7.33203125" bestFit="1" customWidth="1"/>
    <col min="12" max="12" width="8.5" bestFit="1" customWidth="1"/>
    <col min="13" max="13" width="9.33203125" bestFit="1" customWidth="1"/>
    <col min="14" max="14" width="10.33203125" bestFit="1" customWidth="1"/>
    <col min="15" max="15" width="7.33203125" bestFit="1" customWidth="1"/>
    <col min="16" max="16" width="8.5" bestFit="1" customWidth="1"/>
    <col min="17" max="17" width="7" bestFit="1" customWidth="1"/>
    <col min="18" max="20" width="7" customWidth="1"/>
    <col min="21" max="21" width="7.33203125" bestFit="1" customWidth="1"/>
    <col min="22" max="22" width="8.5" bestFit="1" customWidth="1"/>
    <col min="23" max="23" width="7" bestFit="1" customWidth="1"/>
    <col min="24" max="24" width="6.33203125" customWidth="1"/>
    <col min="25" max="26" width="8.33203125" customWidth="1"/>
    <col min="27" max="27" width="22" bestFit="1" customWidth="1"/>
    <col min="28" max="28" width="11.83203125" bestFit="1" customWidth="1"/>
    <col min="29" max="29" width="18.6640625" bestFit="1" customWidth="1"/>
  </cols>
  <sheetData>
    <row r="2" spans="1:26">
      <c r="A2" s="157" t="s">
        <v>0</v>
      </c>
      <c r="B2" s="154" t="s">
        <v>19</v>
      </c>
      <c r="C2" s="157" t="s">
        <v>20</v>
      </c>
      <c r="D2" s="154" t="s">
        <v>2</v>
      </c>
      <c r="E2" s="159" t="s">
        <v>17</v>
      </c>
      <c r="F2" s="159"/>
      <c r="G2" s="160"/>
      <c r="H2" s="159" t="s">
        <v>34</v>
      </c>
      <c r="I2" s="159"/>
      <c r="J2" s="160"/>
      <c r="K2" s="159" t="s">
        <v>18</v>
      </c>
      <c r="L2" s="159"/>
      <c r="M2" s="160"/>
      <c r="N2" s="161" t="s">
        <v>20</v>
      </c>
      <c r="O2" s="151" t="s">
        <v>17</v>
      </c>
      <c r="P2" s="152"/>
      <c r="Q2" s="153"/>
      <c r="R2" s="159" t="s">
        <v>34</v>
      </c>
      <c r="S2" s="159"/>
      <c r="T2" s="160"/>
      <c r="U2" s="151" t="s">
        <v>16</v>
      </c>
      <c r="V2" s="152"/>
      <c r="W2" s="153"/>
      <c r="X2" s="146" t="s">
        <v>24</v>
      </c>
      <c r="Y2" s="147"/>
      <c r="Z2" s="147"/>
    </row>
    <row r="3" spans="1:26">
      <c r="A3" s="158"/>
      <c r="B3" s="156"/>
      <c r="C3" s="158"/>
      <c r="D3" s="146"/>
      <c r="E3" s="111" t="s">
        <v>49</v>
      </c>
      <c r="F3" s="109" t="s">
        <v>51</v>
      </c>
      <c r="G3" s="110" t="s">
        <v>53</v>
      </c>
      <c r="H3" s="111" t="s">
        <v>49</v>
      </c>
      <c r="I3" s="109" t="s">
        <v>51</v>
      </c>
      <c r="J3" s="110" t="s">
        <v>53</v>
      </c>
      <c r="K3" s="111" t="s">
        <v>49</v>
      </c>
      <c r="L3" s="109" t="s">
        <v>51</v>
      </c>
      <c r="M3" s="110" t="s">
        <v>53</v>
      </c>
      <c r="N3" s="162"/>
      <c r="O3" s="111" t="s">
        <v>49</v>
      </c>
      <c r="P3" s="109" t="s">
        <v>51</v>
      </c>
      <c r="Q3" s="110" t="s">
        <v>53</v>
      </c>
      <c r="R3" s="111" t="s">
        <v>49</v>
      </c>
      <c r="S3" s="109" t="s">
        <v>51</v>
      </c>
      <c r="T3" s="110" t="s">
        <v>53</v>
      </c>
      <c r="U3" s="111" t="s">
        <v>49</v>
      </c>
      <c r="V3" s="109" t="s">
        <v>51</v>
      </c>
      <c r="W3" s="110" t="s">
        <v>53</v>
      </c>
      <c r="X3" s="6" t="s">
        <v>15</v>
      </c>
      <c r="Y3" s="1" t="s">
        <v>35</v>
      </c>
      <c r="Z3" s="7" t="s">
        <v>25</v>
      </c>
    </row>
    <row r="4" spans="1:26">
      <c r="A4" s="154" t="s">
        <v>1</v>
      </c>
      <c r="B4" s="5" t="s">
        <v>59</v>
      </c>
      <c r="C4" s="5" t="s">
        <v>60</v>
      </c>
      <c r="D4" s="35" t="s">
        <v>8</v>
      </c>
      <c r="E4" s="129">
        <v>14.84</v>
      </c>
      <c r="F4" s="112">
        <v>94.43</v>
      </c>
      <c r="G4" s="113">
        <v>88.02</v>
      </c>
      <c r="H4" s="112">
        <v>71.099999999999994</v>
      </c>
      <c r="I4" s="112">
        <v>84.64</v>
      </c>
      <c r="J4" s="112">
        <v>81.650000000000006</v>
      </c>
      <c r="K4" s="112">
        <v>62.6</v>
      </c>
      <c r="L4" s="112">
        <v>85.48</v>
      </c>
      <c r="M4" s="113">
        <v>75.7</v>
      </c>
      <c r="N4" s="9" t="s">
        <v>64</v>
      </c>
      <c r="O4" s="129">
        <v>11.73</v>
      </c>
      <c r="P4" s="112">
        <v>97.42</v>
      </c>
      <c r="Q4" s="113">
        <v>97.3</v>
      </c>
      <c r="R4" s="112">
        <v>66.05</v>
      </c>
      <c r="S4" s="112">
        <v>89.69</v>
      </c>
      <c r="T4" s="112">
        <v>91.96</v>
      </c>
      <c r="U4" s="112">
        <v>29.32</v>
      </c>
      <c r="V4" s="112">
        <v>90.76</v>
      </c>
      <c r="W4" s="113">
        <v>89.34</v>
      </c>
      <c r="X4" s="33">
        <v>100</v>
      </c>
      <c r="Y4" s="33">
        <v>100</v>
      </c>
      <c r="Z4" s="34">
        <v>100</v>
      </c>
    </row>
    <row r="5" spans="1:26">
      <c r="A5" s="155"/>
      <c r="B5" s="11"/>
      <c r="C5" s="11"/>
      <c r="D5" s="1" t="s">
        <v>10</v>
      </c>
      <c r="E5" s="114">
        <v>14.84</v>
      </c>
      <c r="F5" s="115">
        <v>94.43</v>
      </c>
      <c r="G5" s="116">
        <v>88.02</v>
      </c>
      <c r="H5" s="115">
        <v>71.41</v>
      </c>
      <c r="I5" s="115">
        <v>71.180000000000007</v>
      </c>
      <c r="J5" s="115">
        <v>47.61</v>
      </c>
      <c r="K5" s="115">
        <v>29.98</v>
      </c>
      <c r="L5" s="115">
        <v>93.27</v>
      </c>
      <c r="M5" s="116">
        <v>87.01</v>
      </c>
      <c r="N5" s="6"/>
      <c r="O5" s="114">
        <v>11.73</v>
      </c>
      <c r="P5" s="115">
        <v>97.42</v>
      </c>
      <c r="Q5" s="116">
        <v>97.3</v>
      </c>
      <c r="R5" s="115">
        <v>65.430000000000007</v>
      </c>
      <c r="S5" s="115">
        <v>82.43</v>
      </c>
      <c r="T5" s="115">
        <v>77</v>
      </c>
      <c r="U5" s="115">
        <v>19.440000000000001</v>
      </c>
      <c r="V5" s="115">
        <v>94.6</v>
      </c>
      <c r="W5" s="116">
        <v>93.79</v>
      </c>
      <c r="X5" s="29"/>
      <c r="Z5" s="30"/>
    </row>
    <row r="6" spans="1:26">
      <c r="A6" s="155"/>
      <c r="B6" s="11"/>
      <c r="C6" s="11"/>
      <c r="D6" s="1" t="s">
        <v>12</v>
      </c>
      <c r="E6" s="114">
        <v>14.84</v>
      </c>
      <c r="F6" s="115">
        <v>94.43</v>
      </c>
      <c r="G6" s="116">
        <v>88.02</v>
      </c>
      <c r="H6" s="115">
        <v>93.2</v>
      </c>
      <c r="I6" s="115">
        <v>54.8</v>
      </c>
      <c r="J6" s="115">
        <v>35.58</v>
      </c>
      <c r="K6" s="115">
        <v>29.98</v>
      </c>
      <c r="L6" s="115">
        <v>88.29</v>
      </c>
      <c r="M6" s="116">
        <v>69.63</v>
      </c>
      <c r="N6" s="6"/>
      <c r="O6" s="114">
        <v>11.73</v>
      </c>
      <c r="P6" s="115">
        <v>97.42</v>
      </c>
      <c r="Q6" s="116">
        <v>97.3</v>
      </c>
      <c r="R6" s="115">
        <v>89.2</v>
      </c>
      <c r="S6" s="115">
        <v>55.72</v>
      </c>
      <c r="T6" s="115">
        <v>52.96</v>
      </c>
      <c r="U6" s="115">
        <v>31.48</v>
      </c>
      <c r="V6" s="115">
        <v>84</v>
      </c>
      <c r="W6" s="116">
        <v>75.739999999999995</v>
      </c>
      <c r="X6" s="29"/>
      <c r="Z6" s="30"/>
    </row>
    <row r="7" spans="1:26">
      <c r="A7" s="155"/>
      <c r="B7" s="11"/>
      <c r="C7" s="11"/>
      <c r="D7" s="1" t="s">
        <v>4</v>
      </c>
      <c r="E7" s="114">
        <v>14.84</v>
      </c>
      <c r="F7" s="115">
        <v>94.44</v>
      </c>
      <c r="G7" s="116">
        <v>88.02</v>
      </c>
      <c r="H7" s="115">
        <v>93.2</v>
      </c>
      <c r="I7" s="115">
        <v>54.41</v>
      </c>
      <c r="J7" s="115">
        <v>35.380000000000003</v>
      </c>
      <c r="K7" s="115">
        <v>29.37</v>
      </c>
      <c r="L7" s="115">
        <v>86.6</v>
      </c>
      <c r="M7" s="116">
        <v>66.14</v>
      </c>
      <c r="N7" s="6"/>
      <c r="O7" s="114">
        <v>11.73</v>
      </c>
      <c r="P7" s="115">
        <v>97.42</v>
      </c>
      <c r="Q7" s="116">
        <v>97.3</v>
      </c>
      <c r="R7" s="115">
        <v>89.2</v>
      </c>
      <c r="S7" s="115">
        <v>55.57</v>
      </c>
      <c r="T7" s="115">
        <v>52.87</v>
      </c>
      <c r="U7" s="115">
        <v>38.270000000000003</v>
      </c>
      <c r="V7" s="115">
        <v>82.58</v>
      </c>
      <c r="W7" s="116">
        <v>74.12</v>
      </c>
      <c r="X7" s="29"/>
      <c r="Z7" s="30"/>
    </row>
    <row r="8" spans="1:26">
      <c r="A8" s="156"/>
      <c r="B8" s="22"/>
      <c r="C8" s="22"/>
      <c r="D8" s="3" t="s">
        <v>6</v>
      </c>
      <c r="E8" s="117">
        <v>14.84</v>
      </c>
      <c r="F8" s="118">
        <v>94.43</v>
      </c>
      <c r="G8" s="119">
        <v>88.02</v>
      </c>
      <c r="H8" s="118">
        <v>71.099999999999994</v>
      </c>
      <c r="I8" s="118">
        <v>84.64</v>
      </c>
      <c r="J8" s="118">
        <v>81.650000000000006</v>
      </c>
      <c r="K8" s="118">
        <v>62.29</v>
      </c>
      <c r="L8" s="118">
        <v>85.52</v>
      </c>
      <c r="M8" s="119">
        <v>75.72</v>
      </c>
      <c r="N8" s="6"/>
      <c r="O8" s="117">
        <v>11.73</v>
      </c>
      <c r="P8" s="118">
        <v>97.42</v>
      </c>
      <c r="Q8" s="119">
        <v>97.3</v>
      </c>
      <c r="R8" s="118">
        <v>66.05</v>
      </c>
      <c r="S8" s="118">
        <v>89.69</v>
      </c>
      <c r="T8" s="118">
        <v>91.96</v>
      </c>
      <c r="U8" s="118">
        <v>29.32</v>
      </c>
      <c r="V8" s="118">
        <v>90.76</v>
      </c>
      <c r="W8" s="119">
        <v>89.34</v>
      </c>
      <c r="X8" s="31"/>
      <c r="Z8" s="32"/>
    </row>
    <row r="9" spans="1:26">
      <c r="A9" s="154" t="s">
        <v>23</v>
      </c>
      <c r="B9" s="5" t="s">
        <v>61</v>
      </c>
      <c r="C9" s="11" t="s">
        <v>62</v>
      </c>
      <c r="D9" s="1" t="s">
        <v>8</v>
      </c>
      <c r="E9" s="114">
        <v>29.42</v>
      </c>
      <c r="F9" s="115">
        <v>90.36</v>
      </c>
      <c r="G9" s="116">
        <v>88.74</v>
      </c>
      <c r="H9" s="115">
        <v>69.55</v>
      </c>
      <c r="I9" s="115">
        <v>84.3</v>
      </c>
      <c r="J9" s="115">
        <v>86.94</v>
      </c>
      <c r="K9" s="115">
        <v>29.22</v>
      </c>
      <c r="L9" s="115">
        <v>92.33</v>
      </c>
      <c r="M9" s="116">
        <v>90.79</v>
      </c>
      <c r="N9" s="25" t="s">
        <v>64</v>
      </c>
      <c r="O9" s="115">
        <v>38.270000000000003</v>
      </c>
      <c r="P9" s="115">
        <v>92.16</v>
      </c>
      <c r="Q9" s="116">
        <v>94.67</v>
      </c>
      <c r="R9" s="115">
        <v>72.84</v>
      </c>
      <c r="S9" s="115">
        <v>81.599999999999994</v>
      </c>
      <c r="T9" s="115">
        <v>87.54</v>
      </c>
      <c r="U9" s="114">
        <v>48.46</v>
      </c>
      <c r="V9" s="115">
        <v>84.57</v>
      </c>
      <c r="W9" s="116">
        <v>86.24</v>
      </c>
      <c r="X9" s="29">
        <v>100</v>
      </c>
      <c r="Y9" s="16">
        <v>99.59</v>
      </c>
      <c r="Z9" s="30">
        <v>100</v>
      </c>
    </row>
    <row r="10" spans="1:26">
      <c r="A10" s="155"/>
      <c r="B10" s="7"/>
      <c r="C10" s="11"/>
      <c r="D10" s="1" t="s">
        <v>10</v>
      </c>
      <c r="E10" s="114">
        <v>25.51</v>
      </c>
      <c r="F10" s="115">
        <v>91.56</v>
      </c>
      <c r="G10" s="116">
        <v>90.24</v>
      </c>
      <c r="H10" s="115">
        <v>61.93</v>
      </c>
      <c r="I10" s="115">
        <v>88.64</v>
      </c>
      <c r="J10" s="115">
        <v>90.19</v>
      </c>
      <c r="K10" s="115">
        <v>23.87</v>
      </c>
      <c r="L10" s="115">
        <v>92.35</v>
      </c>
      <c r="M10" s="116">
        <v>90.23</v>
      </c>
      <c r="N10" s="11"/>
      <c r="O10" s="115">
        <v>36.42</v>
      </c>
      <c r="P10" s="115">
        <v>92.76</v>
      </c>
      <c r="Q10" s="116">
        <v>95.16</v>
      </c>
      <c r="R10" s="115">
        <v>55.25</v>
      </c>
      <c r="S10" s="115">
        <v>87.48</v>
      </c>
      <c r="T10" s="115">
        <v>91.68</v>
      </c>
      <c r="U10" s="114">
        <v>38.270000000000003</v>
      </c>
      <c r="V10" s="115">
        <v>87.84</v>
      </c>
      <c r="W10" s="116">
        <v>89.7</v>
      </c>
      <c r="X10" s="29"/>
      <c r="Z10" s="30"/>
    </row>
    <row r="11" spans="1:26">
      <c r="A11" s="155"/>
      <c r="B11" s="11"/>
      <c r="C11" s="11"/>
      <c r="D11" s="1" t="s">
        <v>12</v>
      </c>
      <c r="E11" s="114">
        <v>25.93</v>
      </c>
      <c r="F11" s="115">
        <v>91.63</v>
      </c>
      <c r="G11" s="116">
        <v>90.33</v>
      </c>
      <c r="H11" s="115">
        <v>61.93</v>
      </c>
      <c r="I11" s="115">
        <v>79.42</v>
      </c>
      <c r="J11" s="115">
        <v>72.34</v>
      </c>
      <c r="K11" s="115">
        <v>23.87</v>
      </c>
      <c r="L11" s="115">
        <v>91.55</v>
      </c>
      <c r="M11" s="116">
        <v>87.88</v>
      </c>
      <c r="N11" s="11"/>
      <c r="O11" s="115">
        <v>36.729999999999997</v>
      </c>
      <c r="P11" s="115">
        <v>92.79</v>
      </c>
      <c r="Q11" s="116">
        <v>95.18</v>
      </c>
      <c r="R11" s="115">
        <v>55.25</v>
      </c>
      <c r="S11" s="115">
        <v>77.42</v>
      </c>
      <c r="T11" s="115">
        <v>77.66</v>
      </c>
      <c r="U11" s="114">
        <v>38.270000000000003</v>
      </c>
      <c r="V11" s="115">
        <v>86.22</v>
      </c>
      <c r="W11" s="116">
        <v>85.79</v>
      </c>
      <c r="X11" s="29"/>
      <c r="Z11" s="30"/>
    </row>
    <row r="12" spans="1:26">
      <c r="A12" s="155"/>
      <c r="B12" s="7"/>
      <c r="C12" s="11"/>
      <c r="D12" s="6" t="s">
        <v>4</v>
      </c>
      <c r="E12" s="114">
        <v>25.93</v>
      </c>
      <c r="F12" s="115">
        <v>95.49</v>
      </c>
      <c r="G12" s="116">
        <v>90.33</v>
      </c>
      <c r="H12" s="115">
        <v>61.93</v>
      </c>
      <c r="I12" s="115">
        <v>79.33</v>
      </c>
      <c r="J12" s="115">
        <v>72.22</v>
      </c>
      <c r="K12" s="115">
        <v>23.87</v>
      </c>
      <c r="L12" s="115">
        <v>91.56</v>
      </c>
      <c r="M12" s="116">
        <v>87.84</v>
      </c>
      <c r="N12" s="11"/>
      <c r="O12" s="115">
        <v>36.729999999999997</v>
      </c>
      <c r="P12" s="115">
        <v>92.79</v>
      </c>
      <c r="Q12" s="116">
        <v>95.18</v>
      </c>
      <c r="R12" s="115">
        <v>55.25</v>
      </c>
      <c r="S12" s="115">
        <v>77.180000000000007</v>
      </c>
      <c r="T12" s="115">
        <v>77.44</v>
      </c>
      <c r="U12" s="114">
        <v>38.270000000000003</v>
      </c>
      <c r="V12" s="115">
        <v>86.43</v>
      </c>
      <c r="W12" s="116">
        <v>86.05</v>
      </c>
      <c r="X12" s="29"/>
      <c r="Z12" s="30"/>
    </row>
    <row r="13" spans="1:26">
      <c r="A13" s="156"/>
      <c r="B13" s="7"/>
      <c r="C13" s="22"/>
      <c r="D13" s="6" t="s">
        <v>6</v>
      </c>
      <c r="E13" s="114">
        <v>39.42</v>
      </c>
      <c r="F13" s="115">
        <v>90.37</v>
      </c>
      <c r="G13" s="116">
        <v>88.75</v>
      </c>
      <c r="H13" s="115">
        <v>69.34</v>
      </c>
      <c r="I13" s="115">
        <v>84.32</v>
      </c>
      <c r="J13" s="115">
        <v>86.95</v>
      </c>
      <c r="K13" s="114">
        <v>29.01</v>
      </c>
      <c r="L13" s="115">
        <v>92.31</v>
      </c>
      <c r="M13" s="116">
        <v>90.79</v>
      </c>
      <c r="N13" s="22"/>
      <c r="O13" s="117">
        <v>38.270000000000003</v>
      </c>
      <c r="P13" s="118">
        <v>92.16</v>
      </c>
      <c r="Q13" s="119">
        <v>94.67</v>
      </c>
      <c r="R13" s="118">
        <v>71.599999999999994</v>
      </c>
      <c r="S13" s="118">
        <v>81.63</v>
      </c>
      <c r="T13" s="118">
        <v>87.55</v>
      </c>
      <c r="U13" s="117">
        <v>48.46</v>
      </c>
      <c r="V13" s="115">
        <v>84.58</v>
      </c>
      <c r="W13" s="116">
        <v>86.25</v>
      </c>
      <c r="X13" s="31"/>
      <c r="Y13" s="70"/>
      <c r="Z13" s="30"/>
    </row>
    <row r="14" spans="1:26">
      <c r="A14" s="154" t="s">
        <v>22</v>
      </c>
      <c r="B14" s="5" t="s">
        <v>63</v>
      </c>
      <c r="C14" s="25" t="s">
        <v>64</v>
      </c>
      <c r="D14" s="35" t="s">
        <v>8</v>
      </c>
      <c r="E14" s="129">
        <v>26.23</v>
      </c>
      <c r="F14" s="112">
        <v>91.64</v>
      </c>
      <c r="G14" s="113">
        <v>93.49</v>
      </c>
      <c r="H14" s="112">
        <v>74.38</v>
      </c>
      <c r="I14" s="112">
        <v>83.85</v>
      </c>
      <c r="J14" s="112">
        <v>92.18</v>
      </c>
      <c r="K14" s="129">
        <v>35.19</v>
      </c>
      <c r="L14" s="112">
        <v>90.28</v>
      </c>
      <c r="M14" s="113">
        <v>94.13</v>
      </c>
      <c r="N14" s="148" t="s">
        <v>26</v>
      </c>
      <c r="O14" s="115">
        <f>(O9+O4+E4+E9+E14)/5</f>
        <v>24.098000000000003</v>
      </c>
      <c r="P14" s="115">
        <f>(P9+P4+F4+F9+F14)/5</f>
        <v>93.201999999999998</v>
      </c>
      <c r="Q14" s="113">
        <f>(Q9+Q4+G4+G9+G14)/5</f>
        <v>92.444000000000003</v>
      </c>
      <c r="R14" s="115">
        <f t="shared" ref="R14:T14" si="0">(R9+R4+H4+H9+H14)/5</f>
        <v>70.783999999999992</v>
      </c>
      <c r="S14" s="115">
        <f t="shared" si="0"/>
        <v>84.816000000000003</v>
      </c>
      <c r="T14" s="115">
        <f t="shared" si="0"/>
        <v>88.054000000000002</v>
      </c>
      <c r="U14" s="114">
        <f t="shared" ref="U14:W18" si="1">(U9+U4+K4+K9+K14)/5</f>
        <v>40.957999999999998</v>
      </c>
      <c r="V14" s="112">
        <f t="shared" si="1"/>
        <v>88.683999999999997</v>
      </c>
      <c r="W14" s="113">
        <f t="shared" si="1"/>
        <v>87.24</v>
      </c>
      <c r="X14">
        <v>100</v>
      </c>
      <c r="Y14">
        <v>99.54</v>
      </c>
      <c r="Z14" s="34">
        <v>100</v>
      </c>
    </row>
    <row r="15" spans="1:26">
      <c r="A15" s="155"/>
      <c r="B15" s="6"/>
      <c r="C15" s="26"/>
      <c r="D15" s="11" t="s">
        <v>10</v>
      </c>
      <c r="E15" s="115">
        <v>26.54</v>
      </c>
      <c r="F15" s="115">
        <v>92.12</v>
      </c>
      <c r="G15" s="116">
        <v>93.92</v>
      </c>
      <c r="H15" s="115">
        <v>63.58</v>
      </c>
      <c r="I15" s="115">
        <v>86.42</v>
      </c>
      <c r="J15" s="115">
        <v>92.87</v>
      </c>
      <c r="K15" s="114">
        <v>19.440000000000001</v>
      </c>
      <c r="L15" s="115">
        <v>94.79</v>
      </c>
      <c r="M15" s="116">
        <v>96.88</v>
      </c>
      <c r="N15" s="149"/>
      <c r="O15" s="115">
        <f t="shared" ref="O15:O18" si="2">(O10+O5+E5+E10+E15)/5</f>
        <v>23.008000000000003</v>
      </c>
      <c r="P15" s="115">
        <f>(P10+P5+F5+F10+F15)/5</f>
        <v>93.658000000000001</v>
      </c>
      <c r="Q15" s="116">
        <f t="shared" ref="Q15:Q18" si="3">(Q10+Q5+G5+G10+G15)/5</f>
        <v>92.927999999999997</v>
      </c>
      <c r="R15" s="115">
        <f t="shared" ref="R15:R18" si="4">(R10+R5+H5+H10+H15)/5</f>
        <v>63.52</v>
      </c>
      <c r="S15" s="115">
        <f t="shared" ref="S15:S18" si="5">(S10+S5+I5+I10+I15)/5</f>
        <v>83.23</v>
      </c>
      <c r="T15" s="115">
        <f t="shared" ref="T15:T18" si="6">(T10+T5+J5+J10+J15)/5</f>
        <v>79.87</v>
      </c>
      <c r="U15" s="114">
        <f t="shared" si="1"/>
        <v>26.200000000000006</v>
      </c>
      <c r="V15" s="115">
        <f t="shared" si="1"/>
        <v>92.57</v>
      </c>
      <c r="W15" s="116">
        <f t="shared" si="1"/>
        <v>91.522000000000006</v>
      </c>
      <c r="Z15" s="30"/>
    </row>
    <row r="16" spans="1:26">
      <c r="A16" s="155"/>
      <c r="B16" s="11"/>
      <c r="C16" s="26"/>
      <c r="D16" s="11" t="s">
        <v>12</v>
      </c>
      <c r="E16" s="115">
        <v>25.93</v>
      </c>
      <c r="F16" s="115">
        <v>92.1</v>
      </c>
      <c r="G16" s="116">
        <v>93.92</v>
      </c>
      <c r="H16" s="115">
        <v>63.58</v>
      </c>
      <c r="I16" s="115">
        <v>84.02</v>
      </c>
      <c r="J16" s="115">
        <v>89.29</v>
      </c>
      <c r="K16" s="114">
        <v>19.440000000000001</v>
      </c>
      <c r="L16" s="115">
        <v>93.91</v>
      </c>
      <c r="M16" s="116">
        <v>95.16</v>
      </c>
      <c r="N16" s="149"/>
      <c r="O16" s="115">
        <f t="shared" si="2"/>
        <v>23.032</v>
      </c>
      <c r="P16" s="115">
        <f>(P11+P6+F6+F11+F16)/5</f>
        <v>93.674000000000007</v>
      </c>
      <c r="Q16" s="116">
        <f t="shared" si="3"/>
        <v>92.95</v>
      </c>
      <c r="R16" s="115">
        <f t="shared" si="4"/>
        <v>72.631999999999991</v>
      </c>
      <c r="S16" s="115">
        <f t="shared" si="5"/>
        <v>70.275999999999996</v>
      </c>
      <c r="T16" s="115">
        <f t="shared" si="6"/>
        <v>65.566000000000003</v>
      </c>
      <c r="U16" s="114">
        <f t="shared" si="1"/>
        <v>28.608000000000004</v>
      </c>
      <c r="V16" s="115">
        <f t="shared" si="1"/>
        <v>88.794000000000011</v>
      </c>
      <c r="W16" s="116">
        <f t="shared" si="1"/>
        <v>82.839999999999989</v>
      </c>
      <c r="Z16" s="30"/>
    </row>
    <row r="17" spans="1:26">
      <c r="A17" s="155"/>
      <c r="B17" s="11"/>
      <c r="C17" s="26"/>
      <c r="D17" s="1" t="s">
        <v>4</v>
      </c>
      <c r="E17" s="114">
        <v>25.62</v>
      </c>
      <c r="F17" s="115">
        <v>92.09</v>
      </c>
      <c r="G17" s="116">
        <v>93.91</v>
      </c>
      <c r="H17" s="115">
        <v>63.58</v>
      </c>
      <c r="I17" s="115">
        <v>84.01</v>
      </c>
      <c r="J17" s="115">
        <v>89.29</v>
      </c>
      <c r="K17" s="114">
        <v>19.440000000000001</v>
      </c>
      <c r="L17" s="115">
        <v>93.93</v>
      </c>
      <c r="M17" s="116">
        <v>95.16</v>
      </c>
      <c r="N17" s="149"/>
      <c r="O17" s="115">
        <f t="shared" si="2"/>
        <v>22.97</v>
      </c>
      <c r="P17" s="115">
        <f>(P12+P7+F7+F12+F17)/5</f>
        <v>94.445999999999998</v>
      </c>
      <c r="Q17" s="116">
        <f t="shared" si="3"/>
        <v>92.948000000000008</v>
      </c>
      <c r="R17" s="115">
        <f t="shared" si="4"/>
        <v>72.631999999999991</v>
      </c>
      <c r="S17" s="115">
        <f t="shared" si="5"/>
        <v>70.099999999999994</v>
      </c>
      <c r="T17" s="115">
        <f t="shared" si="6"/>
        <v>65.44</v>
      </c>
      <c r="U17" s="114">
        <f t="shared" si="1"/>
        <v>29.844000000000001</v>
      </c>
      <c r="V17" s="115">
        <f t="shared" si="1"/>
        <v>88.22</v>
      </c>
      <c r="W17" s="116">
        <f t="shared" si="1"/>
        <v>81.861999999999995</v>
      </c>
      <c r="Z17" s="30"/>
    </row>
    <row r="18" spans="1:26">
      <c r="A18" s="156"/>
      <c r="B18" s="22"/>
      <c r="C18" s="27"/>
      <c r="D18" s="3" t="s">
        <v>6</v>
      </c>
      <c r="E18" s="117">
        <v>26.23</v>
      </c>
      <c r="F18" s="118">
        <v>91.65</v>
      </c>
      <c r="G18" s="119">
        <v>93.5</v>
      </c>
      <c r="H18" s="118">
        <v>73.459999999999994</v>
      </c>
      <c r="I18" s="118">
        <v>83.9</v>
      </c>
      <c r="J18" s="118">
        <v>92.2</v>
      </c>
      <c r="K18" s="117">
        <v>35.19</v>
      </c>
      <c r="L18" s="118">
        <v>90.31</v>
      </c>
      <c r="M18" s="119">
        <v>94.15</v>
      </c>
      <c r="N18" s="150"/>
      <c r="O18" s="118">
        <f t="shared" si="2"/>
        <v>26.098000000000003</v>
      </c>
      <c r="P18" s="118">
        <f>(P13+P8+F8+F13+F18)/5</f>
        <v>93.205999999999989</v>
      </c>
      <c r="Q18" s="119">
        <f t="shared" si="3"/>
        <v>92.448000000000008</v>
      </c>
      <c r="R18" s="118">
        <f t="shared" si="4"/>
        <v>70.309999999999988</v>
      </c>
      <c r="S18" s="118">
        <f t="shared" si="5"/>
        <v>84.835999999999984</v>
      </c>
      <c r="T18" s="118">
        <f t="shared" si="6"/>
        <v>88.061999999999983</v>
      </c>
      <c r="U18" s="117">
        <f t="shared" si="1"/>
        <v>40.853999999999999</v>
      </c>
      <c r="V18" s="118">
        <f t="shared" si="1"/>
        <v>88.695999999999998</v>
      </c>
      <c r="W18" s="119">
        <f t="shared" si="1"/>
        <v>87.25</v>
      </c>
      <c r="X18" s="70"/>
      <c r="Y18" s="70"/>
      <c r="Z18" s="32"/>
    </row>
    <row r="20" spans="1:26">
      <c r="F20" s="16"/>
    </row>
    <row r="21" spans="1:26">
      <c r="F21" s="16"/>
    </row>
    <row r="22" spans="1:26">
      <c r="F22" s="16"/>
    </row>
  </sheetData>
  <mergeCells count="16">
    <mergeCell ref="X2:Z2"/>
    <mergeCell ref="N14:N18"/>
    <mergeCell ref="O2:Q2"/>
    <mergeCell ref="U2:W2"/>
    <mergeCell ref="A4:A8"/>
    <mergeCell ref="A9:A13"/>
    <mergeCell ref="A2:A3"/>
    <mergeCell ref="B2:B3"/>
    <mergeCell ref="C2:C3"/>
    <mergeCell ref="D2:D3"/>
    <mergeCell ref="E2:G2"/>
    <mergeCell ref="K2:M2"/>
    <mergeCell ref="A14:A18"/>
    <mergeCell ref="N2:N3"/>
    <mergeCell ref="H2:J2"/>
    <mergeCell ref="R2:T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FFE6-237A-1C41-B31E-25B32BF305D2}">
  <dimension ref="A1:Z44"/>
  <sheetViews>
    <sheetView zoomScale="110" workbookViewId="0">
      <selection activeCell="B4" sqref="B4:C28"/>
    </sheetView>
  </sheetViews>
  <sheetFormatPr baseColWidth="10" defaultRowHeight="16"/>
  <cols>
    <col min="1" max="1" width="6.33203125" bestFit="1" customWidth="1"/>
    <col min="2" max="2" width="8" bestFit="1" customWidth="1"/>
    <col min="3" max="3" width="10.33203125" bestFit="1" customWidth="1"/>
    <col min="4" max="4" width="18.1640625" bestFit="1" customWidth="1"/>
    <col min="5" max="5" width="7.33203125" bestFit="1" customWidth="1"/>
    <col min="6" max="6" width="8.5" bestFit="1" customWidth="1"/>
    <col min="7" max="7" width="7" bestFit="1" customWidth="1"/>
    <col min="8" max="10" width="7" customWidth="1"/>
    <col min="11" max="11" width="7.33203125" bestFit="1" customWidth="1"/>
    <col min="12" max="12" width="8.5" bestFit="1" customWidth="1"/>
    <col min="13" max="13" width="7" bestFit="1" customWidth="1"/>
    <col min="15" max="15" width="7.33203125" bestFit="1" customWidth="1"/>
    <col min="16" max="16" width="8.5" bestFit="1" customWidth="1"/>
    <col min="17" max="17" width="9" bestFit="1" customWidth="1"/>
    <col min="18" max="20" width="9" customWidth="1"/>
    <col min="21" max="21" width="9" bestFit="1" customWidth="1"/>
    <col min="22" max="22" width="8.5" bestFit="1" customWidth="1"/>
    <col min="23" max="23" width="7" bestFit="1" customWidth="1"/>
    <col min="24" max="25" width="7.1640625" customWidth="1"/>
    <col min="26" max="26" width="7.8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6">
      <c r="A2" s="157" t="s">
        <v>0</v>
      </c>
      <c r="B2" s="154" t="s">
        <v>19</v>
      </c>
      <c r="C2" s="154" t="s">
        <v>20</v>
      </c>
      <c r="D2" s="154" t="s">
        <v>2</v>
      </c>
      <c r="E2" s="151" t="s">
        <v>17</v>
      </c>
      <c r="F2" s="152"/>
      <c r="G2" s="153"/>
      <c r="H2" s="159" t="s">
        <v>34</v>
      </c>
      <c r="I2" s="159"/>
      <c r="J2" s="160"/>
      <c r="K2" s="151" t="s">
        <v>18</v>
      </c>
      <c r="L2" s="152"/>
      <c r="M2" s="153"/>
      <c r="N2" s="161" t="s">
        <v>20</v>
      </c>
      <c r="O2" s="151" t="s">
        <v>17</v>
      </c>
      <c r="P2" s="152"/>
      <c r="Q2" s="153"/>
      <c r="R2" s="159" t="s">
        <v>34</v>
      </c>
      <c r="S2" s="159"/>
      <c r="T2" s="160"/>
      <c r="U2" s="151" t="s">
        <v>16</v>
      </c>
      <c r="V2" s="152"/>
      <c r="W2" s="153"/>
      <c r="X2" s="163" t="s">
        <v>24</v>
      </c>
      <c r="Y2" s="164"/>
      <c r="Z2" s="165"/>
    </row>
    <row r="3" spans="1:26">
      <c r="A3" s="158"/>
      <c r="B3" s="156"/>
      <c r="C3" s="156"/>
      <c r="D3" s="156"/>
      <c r="E3" s="111" t="s">
        <v>49</v>
      </c>
      <c r="F3" s="109" t="s">
        <v>51</v>
      </c>
      <c r="G3" s="110" t="s">
        <v>53</v>
      </c>
      <c r="H3" s="111" t="s">
        <v>49</v>
      </c>
      <c r="I3" s="109" t="s">
        <v>51</v>
      </c>
      <c r="J3" s="110" t="s">
        <v>53</v>
      </c>
      <c r="K3" s="111" t="s">
        <v>49</v>
      </c>
      <c r="L3" s="109" t="s">
        <v>51</v>
      </c>
      <c r="M3" s="110" t="s">
        <v>53</v>
      </c>
      <c r="N3" s="162"/>
      <c r="O3" s="111" t="s">
        <v>49</v>
      </c>
      <c r="P3" s="109" t="s">
        <v>51</v>
      </c>
      <c r="Q3" s="110" t="s">
        <v>53</v>
      </c>
      <c r="R3" s="111" t="s">
        <v>49</v>
      </c>
      <c r="S3" s="109" t="s">
        <v>51</v>
      </c>
      <c r="T3" s="110" t="s">
        <v>53</v>
      </c>
      <c r="U3" s="111" t="s">
        <v>49</v>
      </c>
      <c r="V3" s="109" t="s">
        <v>51</v>
      </c>
      <c r="W3" s="110" t="s">
        <v>53</v>
      </c>
      <c r="X3" s="6" t="s">
        <v>15</v>
      </c>
      <c r="Y3" s="1"/>
      <c r="Z3" s="7" t="s">
        <v>25</v>
      </c>
    </row>
    <row r="4" spans="1:26">
      <c r="A4" s="154" t="s">
        <v>1</v>
      </c>
      <c r="B4" s="5" t="s">
        <v>59</v>
      </c>
      <c r="C4" s="5" t="s">
        <v>71</v>
      </c>
      <c r="D4" s="5" t="s">
        <v>8</v>
      </c>
      <c r="E4" s="112">
        <v>23.98</v>
      </c>
      <c r="F4" s="112">
        <v>99.31</v>
      </c>
      <c r="G4" s="113">
        <v>84.21</v>
      </c>
      <c r="H4" s="112">
        <v>53.06</v>
      </c>
      <c r="I4" s="112">
        <v>74.069999999999993</v>
      </c>
      <c r="J4" s="112">
        <v>46.37</v>
      </c>
      <c r="K4" s="112">
        <v>43.2</v>
      </c>
      <c r="L4" s="112">
        <v>78.47</v>
      </c>
      <c r="M4" s="113">
        <v>55.21</v>
      </c>
      <c r="N4" s="12" t="s">
        <v>67</v>
      </c>
      <c r="O4" s="13">
        <v>9.64</v>
      </c>
      <c r="P4" s="13">
        <v>94.58</v>
      </c>
      <c r="Q4" s="14">
        <v>92.32</v>
      </c>
      <c r="R4" s="13">
        <v>44.67</v>
      </c>
      <c r="S4" s="13">
        <v>88.89</v>
      </c>
      <c r="T4" s="13">
        <v>88.84</v>
      </c>
      <c r="U4" s="13">
        <v>5.08</v>
      </c>
      <c r="V4" s="13">
        <v>98.67</v>
      </c>
      <c r="W4" s="13">
        <v>98.48</v>
      </c>
      <c r="X4" s="33">
        <v>100</v>
      </c>
      <c r="Y4" s="69">
        <v>99.5</v>
      </c>
      <c r="Z4" s="34">
        <v>100</v>
      </c>
    </row>
    <row r="5" spans="1:26">
      <c r="A5" s="155"/>
      <c r="B5" s="11"/>
      <c r="C5" s="11"/>
      <c r="D5" s="1" t="s">
        <v>10</v>
      </c>
      <c r="E5" s="114">
        <v>23.98</v>
      </c>
      <c r="F5" s="115">
        <v>93.31</v>
      </c>
      <c r="G5" s="116">
        <v>84.21</v>
      </c>
      <c r="H5" s="115">
        <v>50.34</v>
      </c>
      <c r="I5" s="115">
        <v>75.430000000000007</v>
      </c>
      <c r="J5" s="115">
        <v>41.6</v>
      </c>
      <c r="K5" s="114">
        <v>38.61</v>
      </c>
      <c r="L5" s="115">
        <v>79.87</v>
      </c>
      <c r="M5" s="116">
        <v>54.29</v>
      </c>
      <c r="N5" s="11"/>
      <c r="O5" s="16">
        <v>8.6300000000000008</v>
      </c>
      <c r="P5" s="16">
        <v>95.1</v>
      </c>
      <c r="Q5" s="17">
        <v>93.43</v>
      </c>
      <c r="R5" s="16">
        <v>39.090000000000003</v>
      </c>
      <c r="S5" s="16">
        <v>87.96</v>
      </c>
      <c r="T5" s="16">
        <v>82.83</v>
      </c>
      <c r="U5" s="16">
        <v>2.0299999999999998</v>
      </c>
      <c r="V5" s="16">
        <v>99.66</v>
      </c>
      <c r="W5" s="16">
        <v>99.65</v>
      </c>
      <c r="X5" s="29"/>
      <c r="Z5" s="30"/>
    </row>
    <row r="6" spans="1:26">
      <c r="A6" s="155"/>
      <c r="B6" s="11"/>
      <c r="C6" s="11"/>
      <c r="D6" s="1" t="s">
        <v>12</v>
      </c>
      <c r="E6" s="114">
        <v>23.98</v>
      </c>
      <c r="F6" s="115">
        <v>93.31</v>
      </c>
      <c r="G6" s="116">
        <v>84.21</v>
      </c>
      <c r="H6" s="115">
        <v>88.27</v>
      </c>
      <c r="I6" s="115">
        <v>59.94</v>
      </c>
      <c r="J6" s="115">
        <v>29.94</v>
      </c>
      <c r="K6" s="114">
        <v>42.86</v>
      </c>
      <c r="L6" s="115">
        <v>78.459999999999994</v>
      </c>
      <c r="M6" s="116">
        <v>44.24</v>
      </c>
      <c r="N6" s="11"/>
      <c r="O6" s="16">
        <v>8.6300000000000008</v>
      </c>
      <c r="P6" s="16">
        <v>94.67</v>
      </c>
      <c r="Q6" s="17">
        <v>91.16</v>
      </c>
      <c r="R6" s="16">
        <v>85.79</v>
      </c>
      <c r="S6" s="16">
        <v>56.89</v>
      </c>
      <c r="T6" s="16">
        <v>54.2</v>
      </c>
      <c r="U6" s="16">
        <v>3.55</v>
      </c>
      <c r="V6" s="16">
        <v>98.17</v>
      </c>
      <c r="W6" s="16">
        <v>96.57</v>
      </c>
      <c r="X6" s="29"/>
      <c r="Z6" s="30"/>
    </row>
    <row r="7" spans="1:26">
      <c r="A7" s="155"/>
      <c r="B7" s="11"/>
      <c r="C7" s="11"/>
      <c r="D7" s="1" t="s">
        <v>4</v>
      </c>
      <c r="E7" s="114">
        <v>23.98</v>
      </c>
      <c r="F7" s="115">
        <v>93.31</v>
      </c>
      <c r="G7" s="116">
        <v>84.21</v>
      </c>
      <c r="H7" s="115">
        <v>88.27</v>
      </c>
      <c r="I7" s="115">
        <v>59.02</v>
      </c>
      <c r="J7" s="115">
        <v>29.46</v>
      </c>
      <c r="K7" s="114">
        <v>46.6</v>
      </c>
      <c r="L7" s="115">
        <v>76.7</v>
      </c>
      <c r="M7" s="116">
        <v>42.32</v>
      </c>
      <c r="N7" s="11"/>
      <c r="O7" s="16">
        <v>8.6300000000000008</v>
      </c>
      <c r="P7" s="16">
        <v>94.54</v>
      </c>
      <c r="Q7" s="17">
        <v>90.74</v>
      </c>
      <c r="R7" s="16">
        <v>86.29</v>
      </c>
      <c r="S7" s="16">
        <v>56.85</v>
      </c>
      <c r="T7" s="16">
        <v>54.18</v>
      </c>
      <c r="U7" s="16">
        <v>11.17</v>
      </c>
      <c r="V7" s="16">
        <v>97.67</v>
      </c>
      <c r="W7" s="16">
        <v>95.67</v>
      </c>
      <c r="X7" s="29"/>
      <c r="Z7" s="30"/>
    </row>
    <row r="8" spans="1:26">
      <c r="A8" s="156"/>
      <c r="B8" s="22"/>
      <c r="C8" s="22"/>
      <c r="D8" s="3" t="s">
        <v>6</v>
      </c>
      <c r="E8" s="117">
        <v>23.98</v>
      </c>
      <c r="F8" s="118">
        <v>93.31</v>
      </c>
      <c r="G8" s="119">
        <v>84.21</v>
      </c>
      <c r="H8" s="118">
        <v>53.06</v>
      </c>
      <c r="I8" s="118">
        <v>74.069999999999993</v>
      </c>
      <c r="J8" s="118">
        <v>46.37</v>
      </c>
      <c r="K8" s="117">
        <v>43.2</v>
      </c>
      <c r="L8" s="118">
        <v>78.47</v>
      </c>
      <c r="M8" s="119">
        <v>55.21</v>
      </c>
      <c r="N8" s="11"/>
      <c r="O8" s="19">
        <v>9.64</v>
      </c>
      <c r="P8" s="19">
        <v>94.58</v>
      </c>
      <c r="Q8" s="20">
        <v>92.32</v>
      </c>
      <c r="R8" s="19">
        <v>44.67</v>
      </c>
      <c r="S8" s="19">
        <v>88.89</v>
      </c>
      <c r="T8" s="19">
        <v>88.84</v>
      </c>
      <c r="U8" s="19">
        <v>5.08</v>
      </c>
      <c r="V8" s="19">
        <v>98.67</v>
      </c>
      <c r="W8" s="19">
        <v>98.48</v>
      </c>
      <c r="X8" s="31"/>
      <c r="Y8" s="70"/>
      <c r="Z8" s="32"/>
    </row>
    <row r="9" spans="1:26">
      <c r="A9" s="154" t="s">
        <v>23</v>
      </c>
      <c r="B9" s="5" t="s">
        <v>61</v>
      </c>
      <c r="C9" s="5" t="s">
        <v>70</v>
      </c>
      <c r="D9" s="1" t="s">
        <v>8</v>
      </c>
      <c r="E9" s="114">
        <v>20.66</v>
      </c>
      <c r="F9" s="115">
        <v>91.59</v>
      </c>
      <c r="G9" s="116">
        <v>85.15</v>
      </c>
      <c r="H9" s="115">
        <v>54.75</v>
      </c>
      <c r="I9" s="115">
        <v>78.569999999999993</v>
      </c>
      <c r="J9" s="115">
        <v>68.28</v>
      </c>
      <c r="K9" s="114">
        <v>48.55</v>
      </c>
      <c r="L9" s="115">
        <v>84.84</v>
      </c>
      <c r="M9" s="116">
        <v>78.290000000000006</v>
      </c>
      <c r="N9" s="12" t="s">
        <v>67</v>
      </c>
      <c r="O9" s="16">
        <v>13.2</v>
      </c>
      <c r="P9" s="16">
        <v>96.94</v>
      </c>
      <c r="Q9" s="17">
        <v>97.51</v>
      </c>
      <c r="R9" s="16">
        <v>67.510000000000005</v>
      </c>
      <c r="S9" s="16">
        <v>81.73</v>
      </c>
      <c r="T9" s="16">
        <v>88.32</v>
      </c>
      <c r="U9" s="15">
        <v>27.92</v>
      </c>
      <c r="V9" s="16">
        <v>92.56</v>
      </c>
      <c r="W9" s="17">
        <v>94.65</v>
      </c>
      <c r="X9" s="29">
        <v>100</v>
      </c>
      <c r="Y9" s="16">
        <v>99.67</v>
      </c>
      <c r="Z9" s="30">
        <v>100</v>
      </c>
    </row>
    <row r="10" spans="1:26">
      <c r="A10" s="155"/>
      <c r="B10" s="7"/>
      <c r="C10" s="11"/>
      <c r="D10" s="1" t="s">
        <v>10</v>
      </c>
      <c r="E10" s="114">
        <v>22.73</v>
      </c>
      <c r="F10" s="115">
        <v>92.74</v>
      </c>
      <c r="G10" s="116">
        <v>88.5</v>
      </c>
      <c r="H10" s="115">
        <v>65.08</v>
      </c>
      <c r="I10" s="115">
        <v>83.31</v>
      </c>
      <c r="J10" s="115">
        <v>70.23</v>
      </c>
      <c r="K10" s="114">
        <v>38.22</v>
      </c>
      <c r="L10" s="115">
        <v>89.01</v>
      </c>
      <c r="M10" s="116">
        <v>82.81</v>
      </c>
      <c r="N10" s="11"/>
      <c r="O10" s="16">
        <v>12.18</v>
      </c>
      <c r="P10" s="16">
        <v>96.89</v>
      </c>
      <c r="Q10" s="17">
        <v>97.92</v>
      </c>
      <c r="R10" s="16">
        <v>58.88</v>
      </c>
      <c r="S10" s="16">
        <v>83.57</v>
      </c>
      <c r="T10" s="16">
        <v>88.81</v>
      </c>
      <c r="U10" s="15">
        <v>20.81</v>
      </c>
      <c r="V10" s="16">
        <v>95.67</v>
      </c>
      <c r="W10" s="17">
        <v>97.05</v>
      </c>
      <c r="X10" s="29"/>
      <c r="Z10" s="30"/>
    </row>
    <row r="11" spans="1:26">
      <c r="A11" s="155"/>
      <c r="B11" s="11"/>
      <c r="C11" s="11"/>
      <c r="D11" s="1" t="s">
        <v>12</v>
      </c>
      <c r="E11" s="114">
        <v>22.73</v>
      </c>
      <c r="F11" s="115">
        <v>92.79</v>
      </c>
      <c r="G11" s="116">
        <v>88.64</v>
      </c>
      <c r="H11" s="115">
        <v>76.239999999999995</v>
      </c>
      <c r="I11" s="115">
        <v>62.72</v>
      </c>
      <c r="J11" s="115">
        <v>45.87</v>
      </c>
      <c r="K11" s="114">
        <v>38.22</v>
      </c>
      <c r="L11" s="115">
        <v>87.59</v>
      </c>
      <c r="M11" s="116">
        <v>75.12</v>
      </c>
      <c r="N11" s="11"/>
      <c r="O11" s="16">
        <v>12.18</v>
      </c>
      <c r="P11" s="16">
        <v>96.89</v>
      </c>
      <c r="Q11" s="17">
        <v>97.89</v>
      </c>
      <c r="R11" s="16">
        <v>73.599999999999994</v>
      </c>
      <c r="S11" s="16">
        <v>62.19</v>
      </c>
      <c r="T11" s="16">
        <v>67.23</v>
      </c>
      <c r="U11" s="15">
        <v>20.81</v>
      </c>
      <c r="V11" s="16">
        <v>92.48</v>
      </c>
      <c r="W11" s="17">
        <v>91.85</v>
      </c>
      <c r="X11" s="29"/>
      <c r="Z11" s="30"/>
    </row>
    <row r="12" spans="1:26">
      <c r="A12" s="155"/>
      <c r="B12" s="7"/>
      <c r="C12" s="11"/>
      <c r="D12" s="1" t="s">
        <v>4</v>
      </c>
      <c r="E12" s="114">
        <v>22.73</v>
      </c>
      <c r="F12" s="115">
        <v>92.79</v>
      </c>
      <c r="G12" s="116">
        <v>88.64</v>
      </c>
      <c r="H12" s="115">
        <v>76.239999999999995</v>
      </c>
      <c r="I12" s="115">
        <v>61.91</v>
      </c>
      <c r="J12" s="115">
        <v>45.33</v>
      </c>
      <c r="K12" s="114">
        <v>38.22</v>
      </c>
      <c r="L12" s="115">
        <v>87.57</v>
      </c>
      <c r="M12" s="116">
        <v>74.930000000000007</v>
      </c>
      <c r="N12" s="11"/>
      <c r="O12" s="16">
        <v>12.18</v>
      </c>
      <c r="P12" s="16">
        <v>96.4</v>
      </c>
      <c r="Q12" s="17">
        <v>97.51</v>
      </c>
      <c r="R12" s="16">
        <v>73.599999999999994</v>
      </c>
      <c r="S12" s="16">
        <v>62.19</v>
      </c>
      <c r="T12" s="16">
        <v>67.23</v>
      </c>
      <c r="U12" s="15">
        <v>21.83</v>
      </c>
      <c r="V12" s="16">
        <v>92.31</v>
      </c>
      <c r="W12" s="17">
        <v>91.59</v>
      </c>
      <c r="X12" s="29"/>
      <c r="Z12" s="30"/>
    </row>
    <row r="13" spans="1:26">
      <c r="A13" s="156"/>
      <c r="B13" s="7"/>
      <c r="C13" s="22"/>
      <c r="D13" s="1" t="s">
        <v>6</v>
      </c>
      <c r="E13" s="114">
        <v>20.66</v>
      </c>
      <c r="F13" s="115">
        <v>91.59</v>
      </c>
      <c r="G13" s="116">
        <v>85.15</v>
      </c>
      <c r="H13" s="115">
        <v>54.75</v>
      </c>
      <c r="I13" s="115">
        <v>78.569999999999993</v>
      </c>
      <c r="J13" s="115">
        <v>68.290000000000006</v>
      </c>
      <c r="K13" s="114">
        <v>48.55</v>
      </c>
      <c r="L13" s="115">
        <v>84.86</v>
      </c>
      <c r="M13" s="116">
        <v>78.3</v>
      </c>
      <c r="N13" s="22"/>
      <c r="O13" s="16">
        <v>13.2</v>
      </c>
      <c r="P13" s="16">
        <v>98.43</v>
      </c>
      <c r="Q13" s="17">
        <v>99.05</v>
      </c>
      <c r="R13" s="16">
        <v>67.510000000000005</v>
      </c>
      <c r="S13" s="16">
        <v>81.73</v>
      </c>
      <c r="T13" s="16">
        <v>88.32</v>
      </c>
      <c r="U13" s="15">
        <v>27.92</v>
      </c>
      <c r="V13" s="16">
        <v>92.65</v>
      </c>
      <c r="W13" s="17">
        <v>94.65</v>
      </c>
      <c r="X13" s="29"/>
      <c r="Z13" s="30"/>
    </row>
    <row r="14" spans="1:26" s="89" customFormat="1">
      <c r="A14" s="166" t="s">
        <v>22</v>
      </c>
      <c r="B14" s="5" t="s">
        <v>63</v>
      </c>
      <c r="C14" s="82" t="s">
        <v>69</v>
      </c>
      <c r="D14" s="83" t="s">
        <v>8</v>
      </c>
      <c r="E14" s="120">
        <v>21.91</v>
      </c>
      <c r="F14" s="121">
        <v>96.41</v>
      </c>
      <c r="G14" s="122">
        <v>96.86</v>
      </c>
      <c r="H14" s="121">
        <v>60.05</v>
      </c>
      <c r="I14" s="121">
        <v>79.75</v>
      </c>
      <c r="J14" s="121">
        <v>80.48</v>
      </c>
      <c r="K14" s="120">
        <v>36.340000000000003</v>
      </c>
      <c r="L14" s="121">
        <v>87.48</v>
      </c>
      <c r="M14" s="122">
        <v>87.64</v>
      </c>
      <c r="N14" s="12" t="s">
        <v>67</v>
      </c>
      <c r="O14" s="85">
        <v>12.18</v>
      </c>
      <c r="P14" s="85">
        <v>98.52</v>
      </c>
      <c r="Q14" s="86">
        <v>99.32</v>
      </c>
      <c r="R14" s="85">
        <v>27.92</v>
      </c>
      <c r="S14" s="85">
        <v>93.13</v>
      </c>
      <c r="T14" s="85">
        <v>96.28</v>
      </c>
      <c r="U14" s="84">
        <v>24.37</v>
      </c>
      <c r="V14" s="85">
        <v>93.73</v>
      </c>
      <c r="W14" s="86">
        <v>96.41</v>
      </c>
      <c r="X14" s="29">
        <v>100</v>
      </c>
      <c r="Y14" s="104">
        <v>99.5</v>
      </c>
      <c r="Z14" s="88">
        <v>100</v>
      </c>
    </row>
    <row r="15" spans="1:26" s="89" customFormat="1">
      <c r="A15" s="167"/>
      <c r="B15" s="6"/>
      <c r="C15" s="87"/>
      <c r="D15" s="90" t="s">
        <v>10</v>
      </c>
      <c r="E15" s="123">
        <v>26.8</v>
      </c>
      <c r="F15" s="124">
        <v>95.72</v>
      </c>
      <c r="G15" s="125">
        <v>96.52</v>
      </c>
      <c r="H15" s="124">
        <v>76.55</v>
      </c>
      <c r="I15" s="124">
        <v>60.71</v>
      </c>
      <c r="J15" s="124">
        <v>63.99</v>
      </c>
      <c r="K15" s="123">
        <v>27.84</v>
      </c>
      <c r="L15" s="124">
        <v>93.58</v>
      </c>
      <c r="M15" s="125">
        <v>93.78</v>
      </c>
      <c r="N15" s="87"/>
      <c r="O15" s="92">
        <v>11.17</v>
      </c>
      <c r="P15" s="92">
        <v>98.42</v>
      </c>
      <c r="Q15" s="93">
        <v>99.28</v>
      </c>
      <c r="R15" s="92">
        <v>67.010000000000005</v>
      </c>
      <c r="S15" s="92">
        <v>85.32</v>
      </c>
      <c r="T15" s="92">
        <v>93.05</v>
      </c>
      <c r="U15" s="91">
        <v>7.61</v>
      </c>
      <c r="V15" s="92">
        <v>97.39</v>
      </c>
      <c r="W15" s="93">
        <v>98.43</v>
      </c>
      <c r="X15" s="94"/>
      <c r="Z15" s="95"/>
    </row>
    <row r="16" spans="1:26" s="89" customFormat="1">
      <c r="A16" s="167"/>
      <c r="B16" s="11"/>
      <c r="C16" s="87"/>
      <c r="D16" s="90" t="s">
        <v>12</v>
      </c>
      <c r="E16" s="123">
        <v>25.77</v>
      </c>
      <c r="F16" s="124">
        <v>95.62</v>
      </c>
      <c r="G16" s="125">
        <v>96.44</v>
      </c>
      <c r="H16" s="124">
        <v>76.55</v>
      </c>
      <c r="I16" s="124">
        <v>59.82</v>
      </c>
      <c r="J16" s="124">
        <v>56.38</v>
      </c>
      <c r="K16" s="123">
        <v>27.32</v>
      </c>
      <c r="L16" s="124">
        <v>92.65</v>
      </c>
      <c r="M16" s="125">
        <v>90.3</v>
      </c>
      <c r="N16" s="87"/>
      <c r="O16" s="92">
        <v>10.66</v>
      </c>
      <c r="P16" s="92">
        <v>98.42</v>
      </c>
      <c r="Q16" s="93">
        <v>99.28</v>
      </c>
      <c r="R16" s="92">
        <v>67.010000000000005</v>
      </c>
      <c r="S16" s="92">
        <v>67.989999999999995</v>
      </c>
      <c r="T16" s="92">
        <v>76.44</v>
      </c>
      <c r="U16" s="91">
        <v>7.61</v>
      </c>
      <c r="V16" s="92">
        <v>97.18</v>
      </c>
      <c r="W16" s="93">
        <v>97.84</v>
      </c>
      <c r="X16" s="94"/>
      <c r="Z16" s="95"/>
    </row>
    <row r="17" spans="1:26" s="89" customFormat="1">
      <c r="A17" s="167"/>
      <c r="B17" s="11"/>
      <c r="C17" s="87"/>
      <c r="D17" s="90" t="s">
        <v>4</v>
      </c>
      <c r="E17" s="123">
        <v>25.77</v>
      </c>
      <c r="F17" s="124">
        <v>95.61</v>
      </c>
      <c r="G17" s="125">
        <v>96.44</v>
      </c>
      <c r="H17" s="124">
        <v>76.55</v>
      </c>
      <c r="I17" s="124">
        <v>59.82</v>
      </c>
      <c r="J17" s="124">
        <v>56.38</v>
      </c>
      <c r="K17" s="123">
        <v>27.32</v>
      </c>
      <c r="L17" s="124">
        <v>92.63</v>
      </c>
      <c r="M17" s="125">
        <v>90.27</v>
      </c>
      <c r="N17" s="87"/>
      <c r="O17" s="92">
        <v>10.66</v>
      </c>
      <c r="P17" s="92">
        <v>98.42</v>
      </c>
      <c r="Q17" s="93">
        <v>99.28</v>
      </c>
      <c r="R17" s="92">
        <v>67.010000000000005</v>
      </c>
      <c r="S17" s="92">
        <v>37.99</v>
      </c>
      <c r="T17" s="92">
        <v>76.44</v>
      </c>
      <c r="U17" s="91">
        <v>7.61</v>
      </c>
      <c r="V17" s="92">
        <v>97.18</v>
      </c>
      <c r="W17" s="93">
        <v>97.85</v>
      </c>
      <c r="X17" s="94"/>
      <c r="Z17" s="95"/>
    </row>
    <row r="18" spans="1:26" s="89" customFormat="1">
      <c r="A18" s="168"/>
      <c r="B18" s="22"/>
      <c r="C18" s="96"/>
      <c r="D18" s="97" t="s">
        <v>6</v>
      </c>
      <c r="E18" s="126">
        <v>21.65</v>
      </c>
      <c r="F18" s="127">
        <v>96.44</v>
      </c>
      <c r="G18" s="128">
        <v>96.85</v>
      </c>
      <c r="H18" s="127">
        <v>60.05</v>
      </c>
      <c r="I18" s="127">
        <v>79.75</v>
      </c>
      <c r="J18" s="127">
        <v>80.48</v>
      </c>
      <c r="K18" s="126">
        <v>36.340000000000003</v>
      </c>
      <c r="L18" s="127">
        <v>87.49</v>
      </c>
      <c r="M18" s="128">
        <v>87.65</v>
      </c>
      <c r="N18" s="90"/>
      <c r="O18" s="98">
        <v>12.18</v>
      </c>
      <c r="P18" s="99">
        <v>98.52</v>
      </c>
      <c r="Q18" s="100">
        <v>99.32</v>
      </c>
      <c r="R18" s="99">
        <v>27.91</v>
      </c>
      <c r="S18" s="99">
        <v>93.12</v>
      </c>
      <c r="T18" s="99">
        <v>96.27</v>
      </c>
      <c r="U18" s="98">
        <v>23.86</v>
      </c>
      <c r="V18" s="99">
        <v>93.77</v>
      </c>
      <c r="W18" s="100">
        <v>96.43</v>
      </c>
      <c r="X18" s="101"/>
      <c r="Y18" s="106"/>
      <c r="Z18" s="102"/>
    </row>
    <row r="19" spans="1:26" s="89" customFormat="1">
      <c r="A19" s="166" t="s">
        <v>21</v>
      </c>
      <c r="B19" s="87" t="s">
        <v>65</v>
      </c>
      <c r="C19" s="82" t="s">
        <v>68</v>
      </c>
      <c r="D19" s="90" t="s">
        <v>7</v>
      </c>
      <c r="E19" s="123">
        <v>0.67</v>
      </c>
      <c r="F19" s="124">
        <v>99.61</v>
      </c>
      <c r="G19" s="125">
        <v>99.79</v>
      </c>
      <c r="H19" s="124">
        <v>13.8</v>
      </c>
      <c r="I19" s="124">
        <v>97.48</v>
      </c>
      <c r="J19" s="124">
        <v>98.48</v>
      </c>
      <c r="K19" s="123">
        <v>6.06</v>
      </c>
      <c r="L19" s="124">
        <v>98.29</v>
      </c>
      <c r="M19" s="125">
        <v>98.94</v>
      </c>
      <c r="N19" s="12" t="s">
        <v>67</v>
      </c>
      <c r="O19" s="91">
        <v>5.58</v>
      </c>
      <c r="P19" s="92">
        <v>98.54</v>
      </c>
      <c r="Q19" s="93">
        <v>99.43</v>
      </c>
      <c r="R19" s="92">
        <v>18.78</v>
      </c>
      <c r="S19" s="92">
        <v>96.35</v>
      </c>
      <c r="T19" s="92">
        <v>98.5</v>
      </c>
      <c r="U19" s="91">
        <v>0</v>
      </c>
      <c r="V19" s="92">
        <v>99.88</v>
      </c>
      <c r="W19" s="93">
        <v>99.95</v>
      </c>
      <c r="X19" s="29">
        <v>100</v>
      </c>
      <c r="Y19" s="92">
        <v>99.5</v>
      </c>
      <c r="Z19" s="95">
        <v>99.8</v>
      </c>
    </row>
    <row r="20" spans="1:26" s="89" customFormat="1">
      <c r="A20" s="167"/>
      <c r="B20" s="103"/>
      <c r="C20" s="87"/>
      <c r="D20" s="90" t="s">
        <v>9</v>
      </c>
      <c r="E20" s="123">
        <v>0.34</v>
      </c>
      <c r="F20" s="124">
        <v>99.61</v>
      </c>
      <c r="G20" s="125">
        <v>99.78</v>
      </c>
      <c r="H20" s="124">
        <v>67</v>
      </c>
      <c r="I20" s="124">
        <v>85.08</v>
      </c>
      <c r="J20" s="124">
        <v>91.42</v>
      </c>
      <c r="K20" s="123">
        <v>2.36</v>
      </c>
      <c r="L20" s="124">
        <v>99.38</v>
      </c>
      <c r="M20" s="125">
        <v>99.64</v>
      </c>
      <c r="N20" s="87"/>
      <c r="O20" s="91">
        <v>6.09</v>
      </c>
      <c r="P20" s="92">
        <v>98.34</v>
      </c>
      <c r="Q20" s="93">
        <v>99.36</v>
      </c>
      <c r="R20" s="92">
        <v>61.42</v>
      </c>
      <c r="S20" s="92">
        <v>88.52</v>
      </c>
      <c r="T20" s="92">
        <v>95.58</v>
      </c>
      <c r="U20" s="91">
        <v>0</v>
      </c>
      <c r="V20" s="92">
        <v>99.95</v>
      </c>
      <c r="W20" s="93">
        <v>99.98</v>
      </c>
      <c r="X20" s="94"/>
      <c r="Z20" s="95"/>
    </row>
    <row r="21" spans="1:26" s="89" customFormat="1">
      <c r="A21" s="167"/>
      <c r="B21" s="87"/>
      <c r="C21" s="87"/>
      <c r="D21" s="90" t="s">
        <v>11</v>
      </c>
      <c r="E21" s="123">
        <v>0.34</v>
      </c>
      <c r="F21" s="124">
        <v>99.6</v>
      </c>
      <c r="G21" s="125">
        <v>99.78</v>
      </c>
      <c r="H21" s="124">
        <v>67</v>
      </c>
      <c r="I21" s="124">
        <v>78.94</v>
      </c>
      <c r="J21" s="124">
        <v>82.29</v>
      </c>
      <c r="K21" s="123">
        <v>2.36</v>
      </c>
      <c r="L21" s="124">
        <v>99.36</v>
      </c>
      <c r="M21" s="125">
        <v>99.62</v>
      </c>
      <c r="N21" s="87"/>
      <c r="O21" s="91">
        <v>7.11</v>
      </c>
      <c r="P21" s="92">
        <v>98.31</v>
      </c>
      <c r="Q21" s="93">
        <v>99.35</v>
      </c>
      <c r="R21" s="92">
        <v>61.42</v>
      </c>
      <c r="S21" s="92">
        <v>84.91</v>
      </c>
      <c r="T21" s="92">
        <v>91.34</v>
      </c>
      <c r="U21" s="91">
        <v>0</v>
      </c>
      <c r="V21" s="92">
        <v>99.95</v>
      </c>
      <c r="W21" s="93">
        <v>99.98</v>
      </c>
      <c r="X21" s="94"/>
      <c r="Z21" s="95"/>
    </row>
    <row r="22" spans="1:26" s="89" customFormat="1">
      <c r="A22" s="167"/>
      <c r="B22" s="87"/>
      <c r="C22" s="87"/>
      <c r="D22" s="90" t="s">
        <v>3</v>
      </c>
      <c r="E22" s="123">
        <v>0.34</v>
      </c>
      <c r="F22" s="124">
        <v>99.6</v>
      </c>
      <c r="G22" s="125">
        <v>99.78</v>
      </c>
      <c r="H22" s="124">
        <v>67</v>
      </c>
      <c r="I22" s="124">
        <v>71.150000000000006</v>
      </c>
      <c r="J22" s="124">
        <v>74.760000000000005</v>
      </c>
      <c r="K22" s="123">
        <v>2.36</v>
      </c>
      <c r="L22" s="124">
        <v>99.36</v>
      </c>
      <c r="M22" s="125">
        <v>99.62</v>
      </c>
      <c r="N22" s="87"/>
      <c r="O22" s="91">
        <v>7.11</v>
      </c>
      <c r="P22" s="92">
        <v>98.31</v>
      </c>
      <c r="Q22" s="93">
        <v>99.35</v>
      </c>
      <c r="R22" s="92">
        <v>61.42</v>
      </c>
      <c r="S22" s="92">
        <v>80.680000000000007</v>
      </c>
      <c r="T22" s="92">
        <v>87.86</v>
      </c>
      <c r="U22" s="91">
        <v>0</v>
      </c>
      <c r="V22" s="92">
        <v>99.95</v>
      </c>
      <c r="W22" s="93">
        <v>99.98</v>
      </c>
      <c r="X22" s="94"/>
      <c r="Z22" s="95"/>
    </row>
    <row r="23" spans="1:26" s="89" customFormat="1">
      <c r="A23" s="168"/>
      <c r="B23" s="87"/>
      <c r="C23" s="96"/>
      <c r="D23" s="90" t="s">
        <v>5</v>
      </c>
      <c r="E23" s="123">
        <v>0.67</v>
      </c>
      <c r="F23" s="124">
        <v>99.62</v>
      </c>
      <c r="G23" s="125">
        <v>99.79</v>
      </c>
      <c r="H23" s="124">
        <v>13.8</v>
      </c>
      <c r="I23" s="124">
        <v>97.47</v>
      </c>
      <c r="J23" s="124">
        <v>98.47</v>
      </c>
      <c r="K23" s="123">
        <v>6.06</v>
      </c>
      <c r="L23" s="124">
        <v>98.3</v>
      </c>
      <c r="M23" s="125">
        <v>98.95</v>
      </c>
      <c r="N23" s="96"/>
      <c r="O23" s="98">
        <v>5.58</v>
      </c>
      <c r="P23" s="99">
        <v>98.54</v>
      </c>
      <c r="Q23" s="100">
        <v>99.43</v>
      </c>
      <c r="R23" s="99">
        <v>18.78</v>
      </c>
      <c r="S23" s="99">
        <v>96.34</v>
      </c>
      <c r="T23" s="100">
        <v>98.49</v>
      </c>
      <c r="U23" s="99">
        <v>0</v>
      </c>
      <c r="V23" s="99">
        <v>99.89</v>
      </c>
      <c r="W23" s="100">
        <v>99.96</v>
      </c>
      <c r="X23" s="94"/>
      <c r="Z23" s="95"/>
    </row>
    <row r="24" spans="1:26" s="89" customFormat="1">
      <c r="A24" s="166" t="s">
        <v>13</v>
      </c>
      <c r="B24" s="81" t="s">
        <v>66</v>
      </c>
      <c r="C24" s="82" t="s">
        <v>67</v>
      </c>
      <c r="D24" s="83" t="s">
        <v>7</v>
      </c>
      <c r="E24" s="120">
        <v>5.58</v>
      </c>
      <c r="F24" s="121">
        <v>97.94</v>
      </c>
      <c r="G24" s="122">
        <v>99.38</v>
      </c>
      <c r="H24" s="121">
        <v>14.21</v>
      </c>
      <c r="I24" s="121">
        <v>97.33</v>
      </c>
      <c r="J24" s="121">
        <v>99.09</v>
      </c>
      <c r="K24" s="120">
        <v>0.51</v>
      </c>
      <c r="L24" s="121">
        <v>99.62</v>
      </c>
      <c r="M24" s="122">
        <v>99.89</v>
      </c>
      <c r="N24" s="169" t="s">
        <v>26</v>
      </c>
      <c r="O24" s="91">
        <f>(O19+O14+O9+O4+E4+E9+E14+E19+E24)/9</f>
        <v>12.6</v>
      </c>
      <c r="P24" s="92">
        <f>(P19+P14+P9+P4+F4+F9+F14+F19+F24)/9</f>
        <v>97.048888888888897</v>
      </c>
      <c r="Q24" s="93">
        <f>(Q19+Q14+Q9+Q4+G4+G9+G14+G19+G24)/9</f>
        <v>94.885555555555541</v>
      </c>
      <c r="R24" s="92">
        <f t="shared" ref="R24:T24" si="0">(R19+R14+R9+R4+H4+H9+H14+H19+H24)/9</f>
        <v>39.416666666666664</v>
      </c>
      <c r="S24" s="92">
        <f t="shared" si="0"/>
        <v>87.477777777777789</v>
      </c>
      <c r="T24" s="93">
        <f t="shared" si="0"/>
        <v>84.960000000000008</v>
      </c>
      <c r="U24" s="92">
        <f>(U19+U14+U9+U4+K4+K9+K14+K19+K24)/9</f>
        <v>21.336666666666666</v>
      </c>
      <c r="V24" s="92">
        <f>(V19+V14+V9+V4+L4+L9+L14+L19+L24)/9</f>
        <v>92.615555555555559</v>
      </c>
      <c r="W24" s="93">
        <f>(W19+W14+W9+W4+M4+M9+M14+M19+M24)/9</f>
        <v>89.94</v>
      </c>
      <c r="X24" s="29">
        <v>100</v>
      </c>
      <c r="Y24" s="104">
        <v>99.16</v>
      </c>
      <c r="Z24" s="88">
        <v>99.8</v>
      </c>
    </row>
    <row r="25" spans="1:26" s="89" customFormat="1">
      <c r="A25" s="167"/>
      <c r="B25" s="103"/>
      <c r="C25" s="87"/>
      <c r="D25" s="90" t="s">
        <v>9</v>
      </c>
      <c r="E25" s="123">
        <v>4.57</v>
      </c>
      <c r="F25" s="124">
        <v>98.12</v>
      </c>
      <c r="G25" s="125">
        <v>99.44</v>
      </c>
      <c r="H25" s="124">
        <v>31.47</v>
      </c>
      <c r="I25" s="124">
        <v>95.48</v>
      </c>
      <c r="J25" s="124">
        <v>98.59</v>
      </c>
      <c r="K25" s="123">
        <v>0.51</v>
      </c>
      <c r="L25" s="124">
        <v>99.57</v>
      </c>
      <c r="M25" s="125">
        <v>99.87</v>
      </c>
      <c r="N25" s="170"/>
      <c r="O25" s="91">
        <f t="shared" ref="O25:O28" si="1">(O20+O15+O10+O5+E5+E10+E15+E20+E25)/9</f>
        <v>12.943333333333335</v>
      </c>
      <c r="P25" s="92">
        <f t="shared" ref="P25:P28" si="2">(P20+P15+P10+P5+F5+F10+F15+F20+F25)/9</f>
        <v>96.472222222222229</v>
      </c>
      <c r="Q25" s="93">
        <f t="shared" ref="Q25:Q28" si="3">(Q20+Q15+Q10+Q5+G5+G10+G15+G20+G25)/9</f>
        <v>95.382222222222225</v>
      </c>
      <c r="R25" s="92">
        <f t="shared" ref="R25:R28" si="4">(R20+R15+R10+R5+H5+H10+H15+H20+H25)/9</f>
        <v>57.426666666666669</v>
      </c>
      <c r="S25" s="92">
        <f t="shared" ref="S25:S28" si="5">(S20+S15+S10+S5+I5+I10+I15+I20+I25)/9</f>
        <v>82.82</v>
      </c>
      <c r="T25" s="93">
        <f t="shared" ref="T25:T28" si="6">(T20+T15+T10+T5+J5+J10+J15+J20+J25)/9</f>
        <v>80.677777777777777</v>
      </c>
      <c r="U25" s="92">
        <f t="shared" ref="U25:U28" si="7">(U20+U15+U10+U5+K5+K10+K15+K20+K25)/9</f>
        <v>15.332222222222223</v>
      </c>
      <c r="V25" s="92">
        <f t="shared" ref="V25:V28" si="8">(V20+V15+V10+V5+L5+L10+L15+L20+L25)/9</f>
        <v>94.897777777777776</v>
      </c>
      <c r="W25" s="93">
        <f t="shared" ref="W25:W28" si="9">(W20+W15+W10+W5+M5+M10+M15+M20+M25)/9</f>
        <v>91.722222222222229</v>
      </c>
      <c r="Z25" s="95"/>
    </row>
    <row r="26" spans="1:26" s="89" customFormat="1">
      <c r="A26" s="167"/>
      <c r="B26" s="87"/>
      <c r="C26" s="87"/>
      <c r="D26" s="90" t="s">
        <v>11</v>
      </c>
      <c r="E26" s="123">
        <v>4.57</v>
      </c>
      <c r="F26" s="124">
        <v>98.09</v>
      </c>
      <c r="G26" s="125">
        <v>99.42</v>
      </c>
      <c r="H26" s="124">
        <v>31.98</v>
      </c>
      <c r="I26" s="124">
        <v>95.2</v>
      </c>
      <c r="J26" s="124">
        <v>98.34</v>
      </c>
      <c r="K26" s="123">
        <v>0.51</v>
      </c>
      <c r="L26" s="124">
        <v>99.55</v>
      </c>
      <c r="M26" s="125">
        <v>99.86</v>
      </c>
      <c r="N26" s="170"/>
      <c r="O26" s="91">
        <f t="shared" si="1"/>
        <v>12.885555555555555</v>
      </c>
      <c r="P26" s="92">
        <f t="shared" si="2"/>
        <v>96.411111111111111</v>
      </c>
      <c r="Q26" s="93">
        <f t="shared" si="3"/>
        <v>95.13</v>
      </c>
      <c r="R26" s="92">
        <f t="shared" si="4"/>
        <v>69.762222222222221</v>
      </c>
      <c r="S26" s="92">
        <f t="shared" si="5"/>
        <v>69.844444444444449</v>
      </c>
      <c r="T26" s="93">
        <f t="shared" si="6"/>
        <v>66.892222222222216</v>
      </c>
      <c r="U26" s="92">
        <f t="shared" si="7"/>
        <v>15.915555555555557</v>
      </c>
      <c r="V26" s="92">
        <f t="shared" si="8"/>
        <v>93.932222222222222</v>
      </c>
      <c r="W26" s="93">
        <f t="shared" si="9"/>
        <v>88.37555555555555</v>
      </c>
      <c r="Z26" s="95"/>
    </row>
    <row r="27" spans="1:26" s="89" customFormat="1">
      <c r="A27" s="167"/>
      <c r="B27" s="87"/>
      <c r="C27" s="87"/>
      <c r="D27" s="90" t="s">
        <v>3</v>
      </c>
      <c r="E27" s="123">
        <v>4.57</v>
      </c>
      <c r="F27" s="124">
        <v>98.09</v>
      </c>
      <c r="G27" s="125">
        <v>99.42</v>
      </c>
      <c r="H27" s="124">
        <v>31.98</v>
      </c>
      <c r="I27" s="124">
        <v>95.27</v>
      </c>
      <c r="J27" s="124">
        <v>98.41</v>
      </c>
      <c r="K27" s="123">
        <v>0.51</v>
      </c>
      <c r="L27" s="124">
        <v>99.55</v>
      </c>
      <c r="M27" s="125">
        <v>99.86</v>
      </c>
      <c r="N27" s="170"/>
      <c r="O27" s="91">
        <f t="shared" si="1"/>
        <v>12.885555555555555</v>
      </c>
      <c r="P27" s="92">
        <f t="shared" si="2"/>
        <v>96.341111111111118</v>
      </c>
      <c r="Q27" s="93">
        <f t="shared" si="3"/>
        <v>95.041111111111107</v>
      </c>
      <c r="R27" s="92">
        <f t="shared" si="4"/>
        <v>69.817777777777778</v>
      </c>
      <c r="S27" s="92">
        <f t="shared" si="5"/>
        <v>64.986666666666665</v>
      </c>
      <c r="T27" s="93">
        <f t="shared" si="6"/>
        <v>65.561111111111103</v>
      </c>
      <c r="U27" s="92">
        <f t="shared" si="7"/>
        <v>17.29111111111111</v>
      </c>
      <c r="V27" s="92">
        <f t="shared" si="8"/>
        <v>93.657777777777767</v>
      </c>
      <c r="W27" s="93">
        <f t="shared" si="9"/>
        <v>88.01</v>
      </c>
      <c r="Z27" s="95"/>
    </row>
    <row r="28" spans="1:26" s="89" customFormat="1">
      <c r="A28" s="168"/>
      <c r="B28" s="96"/>
      <c r="C28" s="96"/>
      <c r="D28" s="105" t="s">
        <v>5</v>
      </c>
      <c r="E28" s="126">
        <v>5.58</v>
      </c>
      <c r="F28" s="127">
        <v>98</v>
      </c>
      <c r="G28" s="128">
        <v>99.4</v>
      </c>
      <c r="H28" s="127">
        <v>13.71</v>
      </c>
      <c r="I28" s="127">
        <v>97.34</v>
      </c>
      <c r="J28" s="127">
        <v>99.09</v>
      </c>
      <c r="K28" s="126">
        <v>0.51</v>
      </c>
      <c r="L28" s="127">
        <v>99.62</v>
      </c>
      <c r="M28" s="128">
        <v>99.89</v>
      </c>
      <c r="N28" s="171"/>
      <c r="O28" s="98">
        <f t="shared" si="1"/>
        <v>12.57111111111111</v>
      </c>
      <c r="P28" s="99">
        <f t="shared" si="2"/>
        <v>96.558888888888902</v>
      </c>
      <c r="Q28" s="100">
        <f t="shared" si="3"/>
        <v>95.057777777777773</v>
      </c>
      <c r="R28" s="99">
        <f t="shared" si="4"/>
        <v>39.36</v>
      </c>
      <c r="S28" s="99">
        <f t="shared" si="5"/>
        <v>87.475555555555559</v>
      </c>
      <c r="T28" s="100">
        <f t="shared" si="6"/>
        <v>84.957777777777778</v>
      </c>
      <c r="U28" s="99">
        <f t="shared" si="7"/>
        <v>21.28</v>
      </c>
      <c r="V28" s="99">
        <f t="shared" si="8"/>
        <v>92.635555555555555</v>
      </c>
      <c r="W28" s="100">
        <f t="shared" si="9"/>
        <v>89.946666666666658</v>
      </c>
      <c r="X28" s="106"/>
      <c r="Y28" s="106"/>
      <c r="Z28" s="102"/>
    </row>
    <row r="29" spans="1:26" s="89" customFormat="1"/>
    <row r="40" spans="5:13">
      <c r="E40" s="130"/>
      <c r="F40" s="130"/>
      <c r="G40" s="130"/>
      <c r="H40" s="130"/>
      <c r="I40" s="130"/>
      <c r="J40" s="130"/>
      <c r="K40" s="130"/>
      <c r="L40" s="130"/>
      <c r="M40" s="130"/>
    </row>
    <row r="41" spans="5:13">
      <c r="E41" s="130"/>
      <c r="F41" s="130"/>
      <c r="G41" s="130"/>
      <c r="H41" s="130"/>
      <c r="I41" s="130"/>
      <c r="J41" s="130"/>
      <c r="K41" s="130"/>
      <c r="L41" s="130"/>
      <c r="M41" s="130"/>
    </row>
    <row r="42" spans="5:13">
      <c r="E42" s="130"/>
      <c r="F42" s="130"/>
      <c r="G42" s="130"/>
      <c r="H42" s="130"/>
      <c r="I42" s="130"/>
      <c r="J42" s="130"/>
      <c r="K42" s="130"/>
      <c r="L42" s="130"/>
      <c r="M42" s="130"/>
    </row>
    <row r="43" spans="5:13">
      <c r="E43" s="130"/>
      <c r="F43" s="130"/>
      <c r="G43" s="130"/>
      <c r="H43" s="130"/>
      <c r="I43" s="130"/>
      <c r="J43" s="130"/>
      <c r="K43" s="130"/>
      <c r="L43" s="130"/>
      <c r="M43" s="130"/>
    </row>
    <row r="44" spans="5:13">
      <c r="E44" s="130"/>
      <c r="F44" s="130"/>
      <c r="G44" s="130"/>
      <c r="H44" s="130"/>
      <c r="I44" s="130"/>
      <c r="J44" s="130"/>
      <c r="K44" s="130"/>
      <c r="L44" s="130"/>
      <c r="M44" s="130"/>
    </row>
  </sheetData>
  <mergeCells count="18">
    <mergeCell ref="A14:A18"/>
    <mergeCell ref="A19:A23"/>
    <mergeCell ref="A24:A28"/>
    <mergeCell ref="N24:N28"/>
    <mergeCell ref="N2:N3"/>
    <mergeCell ref="O2:Q2"/>
    <mergeCell ref="U2:W2"/>
    <mergeCell ref="X2:Z2"/>
    <mergeCell ref="A4:A8"/>
    <mergeCell ref="A9:A13"/>
    <mergeCell ref="A2:A3"/>
    <mergeCell ref="B2:B3"/>
    <mergeCell ref="C2:C3"/>
    <mergeCell ref="D2:D3"/>
    <mergeCell ref="E2:G2"/>
    <mergeCell ref="K2:M2"/>
    <mergeCell ref="H2:J2"/>
    <mergeCell ref="R2:T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E605-9CD5-254A-8F31-89A1BF2AC189}">
  <dimension ref="A1:Z42"/>
  <sheetViews>
    <sheetView zoomScale="109" workbookViewId="0">
      <selection activeCell="B4" sqref="B4:B28"/>
    </sheetView>
  </sheetViews>
  <sheetFormatPr baseColWidth="10" defaultRowHeight="16"/>
  <cols>
    <col min="2" max="2" width="8" bestFit="1" customWidth="1"/>
    <col min="4" max="4" width="18.1640625" bestFit="1" customWidth="1"/>
    <col min="5" max="5" width="7.33203125" bestFit="1" customWidth="1"/>
    <col min="6" max="6" width="10" style="1" bestFit="1" customWidth="1"/>
    <col min="7" max="7" width="7" bestFit="1" customWidth="1"/>
    <col min="8" max="10" width="7" customWidth="1"/>
    <col min="11" max="11" width="8" bestFit="1" customWidth="1"/>
    <col min="12" max="12" width="8.5" bestFit="1" customWidth="1"/>
    <col min="13" max="13" width="7" bestFit="1" customWidth="1"/>
    <col min="15" max="15" width="7.33203125" bestFit="1" customWidth="1"/>
    <col min="16" max="16" width="8.5" bestFit="1" customWidth="1"/>
    <col min="17" max="17" width="7" bestFit="1" customWidth="1"/>
    <col min="18" max="20" width="7" customWidth="1"/>
    <col min="21" max="21" width="7.33203125" bestFit="1" customWidth="1"/>
    <col min="22" max="22" width="8.5" bestFit="1" customWidth="1"/>
    <col min="23" max="23" width="7" bestFit="1" customWidth="1"/>
    <col min="24" max="25" width="7" customWidth="1"/>
    <col min="26" max="26" width="7.1640625" customWidth="1"/>
  </cols>
  <sheetData>
    <row r="1" spans="1:26">
      <c r="A1" s="1"/>
      <c r="B1" s="1"/>
      <c r="C1" s="1"/>
      <c r="D1" s="1"/>
      <c r="E1" s="1"/>
      <c r="G1" s="1"/>
      <c r="H1" s="1"/>
      <c r="I1" s="1"/>
      <c r="J1" s="1"/>
      <c r="K1" s="1"/>
    </row>
    <row r="2" spans="1:26">
      <c r="A2" s="157" t="s">
        <v>0</v>
      </c>
      <c r="B2" s="154" t="s">
        <v>19</v>
      </c>
      <c r="C2" s="154" t="s">
        <v>20</v>
      </c>
      <c r="D2" s="154" t="s">
        <v>2</v>
      </c>
      <c r="E2" s="151" t="s">
        <v>17</v>
      </c>
      <c r="F2" s="152"/>
      <c r="G2" s="153"/>
      <c r="H2" s="159" t="s">
        <v>34</v>
      </c>
      <c r="I2" s="159"/>
      <c r="J2" s="160"/>
      <c r="K2" s="151" t="s">
        <v>18</v>
      </c>
      <c r="L2" s="152"/>
      <c r="M2" s="153"/>
      <c r="N2" s="161" t="s">
        <v>20</v>
      </c>
      <c r="O2" s="151" t="s">
        <v>17</v>
      </c>
      <c r="P2" s="152"/>
      <c r="Q2" s="153"/>
      <c r="R2" s="159" t="s">
        <v>34</v>
      </c>
      <c r="S2" s="159"/>
      <c r="T2" s="160"/>
      <c r="U2" s="151" t="s">
        <v>16</v>
      </c>
      <c r="V2" s="152"/>
      <c r="W2" s="153"/>
      <c r="X2" s="163" t="s">
        <v>24</v>
      </c>
      <c r="Y2" s="164"/>
      <c r="Z2" s="165"/>
    </row>
    <row r="3" spans="1:26">
      <c r="A3" s="158"/>
      <c r="B3" s="156"/>
      <c r="C3" s="156"/>
      <c r="D3" s="156"/>
      <c r="E3" s="111" t="s">
        <v>49</v>
      </c>
      <c r="F3" s="109" t="s">
        <v>51</v>
      </c>
      <c r="G3" s="110" t="s">
        <v>53</v>
      </c>
      <c r="H3" s="111" t="s">
        <v>49</v>
      </c>
      <c r="I3" s="109" t="s">
        <v>51</v>
      </c>
      <c r="J3" s="110" t="s">
        <v>53</v>
      </c>
      <c r="K3" s="111" t="s">
        <v>49</v>
      </c>
      <c r="L3" s="109" t="s">
        <v>51</v>
      </c>
      <c r="M3" s="110" t="s">
        <v>53</v>
      </c>
      <c r="N3" s="162"/>
      <c r="O3" s="111" t="s">
        <v>49</v>
      </c>
      <c r="P3" s="109" t="s">
        <v>51</v>
      </c>
      <c r="Q3" s="110" t="s">
        <v>53</v>
      </c>
      <c r="R3" s="111" t="s">
        <v>49</v>
      </c>
      <c r="S3" s="109" t="s">
        <v>51</v>
      </c>
      <c r="T3" s="110" t="s">
        <v>53</v>
      </c>
      <c r="U3" s="111" t="s">
        <v>49</v>
      </c>
      <c r="V3" s="109" t="s">
        <v>51</v>
      </c>
      <c r="W3" s="110" t="s">
        <v>53</v>
      </c>
      <c r="X3" s="6" t="s">
        <v>15</v>
      </c>
      <c r="Y3" s="1"/>
      <c r="Z3" s="7" t="s">
        <v>25</v>
      </c>
    </row>
    <row r="4" spans="1:26">
      <c r="A4" s="154" t="s">
        <v>1</v>
      </c>
      <c r="B4" s="5" t="s">
        <v>59</v>
      </c>
      <c r="C4" s="5" t="s">
        <v>71</v>
      </c>
      <c r="D4" s="12" t="s">
        <v>8</v>
      </c>
      <c r="E4" s="131">
        <v>31.93</v>
      </c>
      <c r="F4" s="132">
        <v>87.32</v>
      </c>
      <c r="G4" s="133">
        <v>80.23</v>
      </c>
      <c r="H4" s="132">
        <v>19.79</v>
      </c>
      <c r="I4" s="132">
        <v>96.7</v>
      </c>
      <c r="J4" s="132">
        <v>96.6</v>
      </c>
      <c r="K4" s="134">
        <v>56.46</v>
      </c>
      <c r="L4" s="134">
        <v>70.61</v>
      </c>
      <c r="M4" s="133">
        <v>47.88</v>
      </c>
      <c r="N4" s="12" t="s">
        <v>67</v>
      </c>
      <c r="O4" s="13">
        <v>0</v>
      </c>
      <c r="P4" s="16">
        <v>99.97</v>
      </c>
      <c r="Q4" s="14">
        <v>99.98</v>
      </c>
      <c r="R4" s="13">
        <v>7.19</v>
      </c>
      <c r="S4" s="13">
        <v>98.3</v>
      </c>
      <c r="T4" s="13">
        <v>98.78</v>
      </c>
      <c r="U4" s="13">
        <v>7.19</v>
      </c>
      <c r="V4" s="13">
        <v>98.46</v>
      </c>
      <c r="W4" s="14">
        <v>98.82</v>
      </c>
      <c r="X4" s="33">
        <v>100</v>
      </c>
      <c r="Y4" s="33">
        <v>100</v>
      </c>
      <c r="Z4" s="34">
        <v>100</v>
      </c>
    </row>
    <row r="5" spans="1:26">
      <c r="A5" s="155"/>
      <c r="B5" s="11"/>
      <c r="C5" s="11"/>
      <c r="D5" s="11" t="s">
        <v>10</v>
      </c>
      <c r="E5" s="131">
        <v>26.65</v>
      </c>
      <c r="F5" s="132">
        <v>90.07</v>
      </c>
      <c r="G5" s="135">
        <v>83.2</v>
      </c>
      <c r="H5" s="131">
        <v>22.16</v>
      </c>
      <c r="I5" s="131">
        <v>95.03</v>
      </c>
      <c r="J5" s="131">
        <v>90.48</v>
      </c>
      <c r="K5" s="136">
        <v>53.56</v>
      </c>
      <c r="L5" s="132">
        <v>66.349999999999994</v>
      </c>
      <c r="M5" s="137">
        <v>41.15</v>
      </c>
      <c r="N5" s="11"/>
      <c r="O5" s="16">
        <v>0</v>
      </c>
      <c r="P5" s="16">
        <v>99.98</v>
      </c>
      <c r="Q5" s="17">
        <v>99.99</v>
      </c>
      <c r="R5" s="16">
        <v>20.92</v>
      </c>
      <c r="S5" s="16">
        <v>97.63</v>
      </c>
      <c r="T5" s="16">
        <v>98.41</v>
      </c>
      <c r="U5" s="15">
        <v>5.23</v>
      </c>
      <c r="V5" s="16">
        <v>98.53</v>
      </c>
      <c r="W5" s="17">
        <v>98.8</v>
      </c>
      <c r="X5" s="29"/>
      <c r="Z5" s="30"/>
    </row>
    <row r="6" spans="1:26">
      <c r="A6" s="155"/>
      <c r="B6" s="11"/>
      <c r="C6" s="11"/>
      <c r="D6" s="11" t="s">
        <v>12</v>
      </c>
      <c r="E6" s="131">
        <v>26.65</v>
      </c>
      <c r="F6" s="132">
        <v>90.07</v>
      </c>
      <c r="G6" s="135">
        <v>83.2</v>
      </c>
      <c r="H6" s="131">
        <v>85.22</v>
      </c>
      <c r="I6" s="131">
        <v>56.39</v>
      </c>
      <c r="J6" s="131">
        <v>38.549999999999997</v>
      </c>
      <c r="K6" s="136">
        <v>58.84</v>
      </c>
      <c r="L6" s="132">
        <v>70.58</v>
      </c>
      <c r="M6" s="137">
        <v>48.14</v>
      </c>
      <c r="N6" s="11"/>
      <c r="O6" s="16">
        <v>0</v>
      </c>
      <c r="P6" s="16">
        <v>99.98</v>
      </c>
      <c r="Q6" s="17">
        <v>99.99</v>
      </c>
      <c r="R6" s="16">
        <v>69.28</v>
      </c>
      <c r="S6" s="16">
        <v>65.36</v>
      </c>
      <c r="T6" s="16">
        <v>66.13</v>
      </c>
      <c r="U6" s="15">
        <v>15.69</v>
      </c>
      <c r="V6" s="16">
        <v>91.98</v>
      </c>
      <c r="W6" s="17">
        <v>89.47</v>
      </c>
      <c r="X6" s="29"/>
      <c r="Z6" s="30"/>
    </row>
    <row r="7" spans="1:26">
      <c r="A7" s="155"/>
      <c r="B7" s="11"/>
      <c r="C7" s="11"/>
      <c r="D7" s="11" t="s">
        <v>4</v>
      </c>
      <c r="E7" s="131">
        <v>26.65</v>
      </c>
      <c r="F7" s="132">
        <v>90.07</v>
      </c>
      <c r="G7" s="135">
        <v>83.2</v>
      </c>
      <c r="H7" s="131">
        <v>94.72</v>
      </c>
      <c r="I7" s="131">
        <v>56.21</v>
      </c>
      <c r="J7" s="131">
        <v>38.450000000000003</v>
      </c>
      <c r="K7" s="136">
        <v>60.95</v>
      </c>
      <c r="L7" s="132">
        <v>69.53</v>
      </c>
      <c r="M7" s="137">
        <v>47.26</v>
      </c>
      <c r="N7" s="11"/>
      <c r="O7" s="16">
        <v>0</v>
      </c>
      <c r="P7" s="16">
        <v>99.98</v>
      </c>
      <c r="Q7" s="17">
        <v>99.99</v>
      </c>
      <c r="R7" s="16">
        <v>70.59</v>
      </c>
      <c r="S7" s="16">
        <v>64.709999999999994</v>
      </c>
      <c r="T7" s="16">
        <v>65.709999999999994</v>
      </c>
      <c r="U7" s="15">
        <v>34.64</v>
      </c>
      <c r="V7" s="16">
        <v>90.07</v>
      </c>
      <c r="W7" s="17">
        <v>87.25</v>
      </c>
      <c r="X7" s="29"/>
      <c r="Z7" s="30"/>
    </row>
    <row r="8" spans="1:26">
      <c r="A8" s="156"/>
      <c r="B8" s="22"/>
      <c r="C8" s="22"/>
      <c r="D8" s="22" t="s">
        <v>6</v>
      </c>
      <c r="E8" s="131">
        <v>31.93</v>
      </c>
      <c r="F8" s="132">
        <v>87.32</v>
      </c>
      <c r="G8" s="135">
        <v>80.23</v>
      </c>
      <c r="H8" s="138">
        <v>19.79</v>
      </c>
      <c r="I8" s="139">
        <v>96.7</v>
      </c>
      <c r="J8" s="139">
        <v>96.6</v>
      </c>
      <c r="K8" s="140">
        <v>56.46</v>
      </c>
      <c r="L8" s="141">
        <v>70.61</v>
      </c>
      <c r="M8" s="142">
        <v>47.88</v>
      </c>
      <c r="N8" s="11"/>
      <c r="O8" s="19">
        <v>0</v>
      </c>
      <c r="P8" s="19">
        <v>99.97</v>
      </c>
      <c r="Q8" s="20">
        <v>99.98</v>
      </c>
      <c r="R8" s="19">
        <v>7.19</v>
      </c>
      <c r="S8" s="19">
        <v>98.3</v>
      </c>
      <c r="T8" s="19">
        <v>98.78</v>
      </c>
      <c r="U8" s="18">
        <v>7.19</v>
      </c>
      <c r="V8" s="19">
        <v>98.46</v>
      </c>
      <c r="W8" s="20">
        <v>98.82</v>
      </c>
      <c r="X8" s="31"/>
      <c r="Y8" s="70"/>
      <c r="Z8" s="32"/>
    </row>
    <row r="9" spans="1:26">
      <c r="A9" s="154" t="s">
        <v>23</v>
      </c>
      <c r="B9" s="5" t="s">
        <v>61</v>
      </c>
      <c r="C9" s="5" t="s">
        <v>70</v>
      </c>
      <c r="D9" s="11" t="s">
        <v>8</v>
      </c>
      <c r="E9" s="143">
        <v>12.29</v>
      </c>
      <c r="F9" s="134">
        <v>98.17</v>
      </c>
      <c r="G9" s="133">
        <v>97.76</v>
      </c>
      <c r="H9" s="132">
        <v>39.659999999999997</v>
      </c>
      <c r="I9" s="132">
        <v>94.49</v>
      </c>
      <c r="J9" s="132">
        <v>93.97</v>
      </c>
      <c r="K9" s="136">
        <v>41.9</v>
      </c>
      <c r="L9" s="132">
        <v>86.03</v>
      </c>
      <c r="M9" s="137">
        <v>82.04</v>
      </c>
      <c r="N9" s="12" t="s">
        <v>67</v>
      </c>
      <c r="O9" s="16">
        <v>2.61</v>
      </c>
      <c r="P9" s="16">
        <v>99.13</v>
      </c>
      <c r="Q9" s="17">
        <v>99.48</v>
      </c>
      <c r="R9" s="16">
        <v>22.88</v>
      </c>
      <c r="S9" s="16">
        <v>96.92</v>
      </c>
      <c r="T9" s="16">
        <v>98.27</v>
      </c>
      <c r="U9" s="15">
        <v>45.75</v>
      </c>
      <c r="V9" s="16">
        <v>93.16</v>
      </c>
      <c r="W9" s="17">
        <v>95.67</v>
      </c>
      <c r="X9" s="29">
        <v>100</v>
      </c>
      <c r="Y9" s="33">
        <v>100</v>
      </c>
      <c r="Z9" s="30">
        <v>100</v>
      </c>
    </row>
    <row r="10" spans="1:26">
      <c r="A10" s="155"/>
      <c r="B10" s="7"/>
      <c r="C10" s="11"/>
      <c r="D10" s="11" t="s">
        <v>10</v>
      </c>
      <c r="E10" s="131">
        <v>7.82</v>
      </c>
      <c r="F10" s="132">
        <v>98.3</v>
      </c>
      <c r="G10" s="135">
        <v>97.75</v>
      </c>
      <c r="H10" s="132">
        <v>42.46</v>
      </c>
      <c r="I10" s="131">
        <v>93.33</v>
      </c>
      <c r="J10" s="131">
        <v>92.41</v>
      </c>
      <c r="K10" s="136">
        <v>19.27</v>
      </c>
      <c r="L10" s="132">
        <v>95.14</v>
      </c>
      <c r="M10" s="137">
        <v>92.1</v>
      </c>
      <c r="N10" s="11"/>
      <c r="O10" s="16">
        <v>7.84</v>
      </c>
      <c r="P10" s="16">
        <v>98.99</v>
      </c>
      <c r="Q10" s="17">
        <v>99.38</v>
      </c>
      <c r="R10" s="16">
        <v>27.45</v>
      </c>
      <c r="S10" s="16">
        <v>96.27</v>
      </c>
      <c r="T10" s="16">
        <v>97.95</v>
      </c>
      <c r="U10" s="15">
        <v>22.22</v>
      </c>
      <c r="V10" s="16">
        <v>97.63</v>
      </c>
      <c r="W10" s="17">
        <v>98.55</v>
      </c>
      <c r="X10" s="29"/>
      <c r="Z10" s="30"/>
    </row>
    <row r="11" spans="1:26">
      <c r="A11" s="155"/>
      <c r="B11" s="11"/>
      <c r="C11" s="11"/>
      <c r="D11" s="11" t="s">
        <v>12</v>
      </c>
      <c r="E11" s="131">
        <v>7.82</v>
      </c>
      <c r="F11" s="132">
        <v>98.28</v>
      </c>
      <c r="G11" s="135">
        <v>97.73</v>
      </c>
      <c r="H11" s="132">
        <v>78.489999999999995</v>
      </c>
      <c r="I11" s="131">
        <v>68.22</v>
      </c>
      <c r="J11" s="131">
        <v>50.36</v>
      </c>
      <c r="K11" s="136">
        <v>19.829999999999998</v>
      </c>
      <c r="L11" s="132">
        <v>92.17</v>
      </c>
      <c r="M11" s="137">
        <v>81.09</v>
      </c>
      <c r="N11" s="11"/>
      <c r="O11" s="16">
        <v>10.46</v>
      </c>
      <c r="P11" s="16">
        <v>98.92</v>
      </c>
      <c r="Q11" s="17">
        <v>99.34</v>
      </c>
      <c r="R11" s="16">
        <v>26.14</v>
      </c>
      <c r="S11" s="16">
        <v>89.72</v>
      </c>
      <c r="T11" s="16">
        <v>88.96</v>
      </c>
      <c r="U11" s="15">
        <v>22.22</v>
      </c>
      <c r="V11" s="16">
        <v>97.62</v>
      </c>
      <c r="W11" s="17">
        <v>98.53</v>
      </c>
      <c r="X11" s="29"/>
      <c r="Z11" s="30"/>
    </row>
    <row r="12" spans="1:26">
      <c r="A12" s="155"/>
      <c r="B12" s="7"/>
      <c r="C12" s="11"/>
      <c r="D12" s="11" t="s">
        <v>4</v>
      </c>
      <c r="E12" s="131">
        <v>7.82</v>
      </c>
      <c r="F12" s="132">
        <v>98.28</v>
      </c>
      <c r="G12" s="135">
        <v>97.73</v>
      </c>
      <c r="H12" s="132">
        <v>78.489999999999995</v>
      </c>
      <c r="I12" s="131">
        <v>67.540000000000006</v>
      </c>
      <c r="J12" s="131">
        <v>49.8</v>
      </c>
      <c r="K12" s="136">
        <v>17.32</v>
      </c>
      <c r="L12" s="132">
        <v>91.84</v>
      </c>
      <c r="M12" s="137">
        <v>80.19</v>
      </c>
      <c r="N12" s="11"/>
      <c r="O12" s="16">
        <v>11.76</v>
      </c>
      <c r="P12" s="16">
        <v>98.91</v>
      </c>
      <c r="Q12" s="17">
        <v>99.33</v>
      </c>
      <c r="R12" s="16">
        <v>25.49</v>
      </c>
      <c r="S12" s="16">
        <v>89.41</v>
      </c>
      <c r="T12" s="16">
        <v>88.6</v>
      </c>
      <c r="U12" s="15">
        <v>22.22</v>
      </c>
      <c r="V12" s="16">
        <v>97.61</v>
      </c>
      <c r="W12" s="17">
        <v>98.51</v>
      </c>
      <c r="X12" s="29"/>
      <c r="Z12" s="30"/>
    </row>
    <row r="13" spans="1:26">
      <c r="A13" s="156"/>
      <c r="B13" s="7"/>
      <c r="C13" s="22"/>
      <c r="D13" s="11" t="s">
        <v>6</v>
      </c>
      <c r="E13" s="139">
        <v>12.29</v>
      </c>
      <c r="F13" s="141">
        <v>98.17</v>
      </c>
      <c r="G13" s="144">
        <v>97.74</v>
      </c>
      <c r="H13" s="141">
        <v>39.659999999999997</v>
      </c>
      <c r="I13" s="139">
        <v>94.49</v>
      </c>
      <c r="J13" s="139">
        <v>93.97</v>
      </c>
      <c r="K13" s="140">
        <v>41.62</v>
      </c>
      <c r="L13" s="132">
        <v>86.05</v>
      </c>
      <c r="M13" s="137">
        <v>82.05</v>
      </c>
      <c r="N13" s="22"/>
      <c r="O13" s="16">
        <v>2.61</v>
      </c>
      <c r="P13" s="16">
        <v>99.14</v>
      </c>
      <c r="Q13" s="17">
        <v>99.48</v>
      </c>
      <c r="R13" s="16">
        <v>22.88</v>
      </c>
      <c r="S13" s="16">
        <v>96.92</v>
      </c>
      <c r="T13" s="16">
        <v>98.27</v>
      </c>
      <c r="U13" s="15">
        <v>45.75</v>
      </c>
      <c r="V13" s="16">
        <v>93.17</v>
      </c>
      <c r="W13" s="17">
        <v>95.68</v>
      </c>
      <c r="X13" s="29"/>
      <c r="Z13" s="30"/>
    </row>
    <row r="14" spans="1:26">
      <c r="A14" s="154" t="s">
        <v>22</v>
      </c>
      <c r="B14" s="5" t="s">
        <v>63</v>
      </c>
      <c r="C14" s="82" t="s">
        <v>69</v>
      </c>
      <c r="D14" s="12" t="s">
        <v>8</v>
      </c>
      <c r="E14" s="131">
        <v>33.19</v>
      </c>
      <c r="F14" s="132">
        <v>87.83</v>
      </c>
      <c r="G14" s="135">
        <v>88.94</v>
      </c>
      <c r="H14" s="132">
        <v>35.4</v>
      </c>
      <c r="I14" s="131">
        <v>92.83</v>
      </c>
      <c r="J14" s="132">
        <v>95.2</v>
      </c>
      <c r="K14" s="136">
        <v>40.71</v>
      </c>
      <c r="L14" s="134">
        <v>86.28</v>
      </c>
      <c r="M14" s="133">
        <v>91.37</v>
      </c>
      <c r="N14" s="12" t="s">
        <v>67</v>
      </c>
      <c r="O14" s="13">
        <v>18.95</v>
      </c>
      <c r="P14" s="13">
        <v>96.24</v>
      </c>
      <c r="Q14" s="14">
        <v>98.34</v>
      </c>
      <c r="R14" s="13">
        <v>45.75</v>
      </c>
      <c r="S14" s="13">
        <v>91.86</v>
      </c>
      <c r="T14" s="13">
        <v>96.54</v>
      </c>
      <c r="U14" s="21">
        <v>30.07</v>
      </c>
      <c r="V14" s="13">
        <v>91.84</v>
      </c>
      <c r="W14" s="14">
        <v>95.7</v>
      </c>
      <c r="X14" s="33">
        <v>100</v>
      </c>
      <c r="Y14" s="33">
        <v>100</v>
      </c>
      <c r="Z14" s="34">
        <v>100</v>
      </c>
    </row>
    <row r="15" spans="1:26">
      <c r="A15" s="155"/>
      <c r="B15" s="6"/>
      <c r="C15" s="87"/>
      <c r="D15" s="11" t="s">
        <v>10</v>
      </c>
      <c r="E15" s="131">
        <v>35.4</v>
      </c>
      <c r="F15" s="132">
        <v>88.36</v>
      </c>
      <c r="G15" s="135">
        <v>90.03</v>
      </c>
      <c r="H15" s="132">
        <v>57.96</v>
      </c>
      <c r="I15" s="131">
        <v>83.06</v>
      </c>
      <c r="J15" s="131">
        <v>89.39</v>
      </c>
      <c r="K15" s="136">
        <v>30.53</v>
      </c>
      <c r="L15" s="132">
        <v>90.16</v>
      </c>
      <c r="M15" s="137">
        <v>92.75</v>
      </c>
      <c r="N15" s="11"/>
      <c r="O15" s="16">
        <v>20.92</v>
      </c>
      <c r="P15" s="16">
        <v>97.01</v>
      </c>
      <c r="Q15" s="17">
        <v>98.75</v>
      </c>
      <c r="R15" s="16">
        <v>68.63</v>
      </c>
      <c r="S15" s="16">
        <v>68.7</v>
      </c>
      <c r="T15" s="16">
        <v>79.45</v>
      </c>
      <c r="U15" s="15">
        <v>28.1</v>
      </c>
      <c r="V15" s="16">
        <v>94.4</v>
      </c>
      <c r="W15" s="30">
        <v>97.41</v>
      </c>
      <c r="Z15" s="30"/>
    </row>
    <row r="16" spans="1:26">
      <c r="A16" s="155"/>
      <c r="B16" s="11"/>
      <c r="C16" s="87"/>
      <c r="D16" s="11" t="s">
        <v>12</v>
      </c>
      <c r="E16" s="131">
        <v>37.17</v>
      </c>
      <c r="F16" s="132">
        <v>88.39</v>
      </c>
      <c r="G16" s="135">
        <v>90.07</v>
      </c>
      <c r="H16" s="132">
        <v>77.88</v>
      </c>
      <c r="I16" s="131">
        <v>61.28</v>
      </c>
      <c r="J16" s="131">
        <v>67.33</v>
      </c>
      <c r="K16" s="136">
        <v>30.53</v>
      </c>
      <c r="L16" s="132">
        <v>89.15</v>
      </c>
      <c r="M16" s="137">
        <v>89.91</v>
      </c>
      <c r="N16" s="11"/>
      <c r="O16" s="16">
        <v>19.61</v>
      </c>
      <c r="P16" s="16">
        <v>97.01</v>
      </c>
      <c r="Q16" s="17">
        <v>98.75</v>
      </c>
      <c r="R16" s="16">
        <v>96.73</v>
      </c>
      <c r="S16" s="16">
        <v>54.46</v>
      </c>
      <c r="T16" s="16">
        <v>72.11</v>
      </c>
      <c r="U16" s="15">
        <v>28.1</v>
      </c>
      <c r="V16" s="16">
        <v>94.23</v>
      </c>
      <c r="W16" s="30">
        <v>96.99</v>
      </c>
      <c r="Z16" s="30"/>
    </row>
    <row r="17" spans="1:26">
      <c r="A17" s="155"/>
      <c r="B17" s="11"/>
      <c r="C17" s="87"/>
      <c r="D17" s="11" t="s">
        <v>4</v>
      </c>
      <c r="E17" s="131">
        <v>37.17</v>
      </c>
      <c r="F17" s="132">
        <v>88.39</v>
      </c>
      <c r="G17" s="135">
        <v>90.07</v>
      </c>
      <c r="H17" s="132">
        <v>77.88</v>
      </c>
      <c r="I17" s="131">
        <v>61.27</v>
      </c>
      <c r="J17" s="131">
        <v>67.33</v>
      </c>
      <c r="K17" s="136">
        <v>30.53</v>
      </c>
      <c r="L17" s="132">
        <v>89.13</v>
      </c>
      <c r="M17" s="137">
        <v>89.89</v>
      </c>
      <c r="N17" s="11"/>
      <c r="O17" s="16">
        <v>19.61</v>
      </c>
      <c r="P17" s="16">
        <v>97.01</v>
      </c>
      <c r="Q17" s="17">
        <v>98.75</v>
      </c>
      <c r="R17" s="16">
        <v>96.73</v>
      </c>
      <c r="S17" s="16">
        <v>54.46</v>
      </c>
      <c r="T17" s="16">
        <v>72.11</v>
      </c>
      <c r="U17" s="15">
        <v>28.1</v>
      </c>
      <c r="V17" s="16">
        <v>94.23</v>
      </c>
      <c r="W17" s="30">
        <v>96.99</v>
      </c>
      <c r="Z17" s="30"/>
    </row>
    <row r="18" spans="1:26">
      <c r="A18" s="156"/>
      <c r="B18" s="22"/>
      <c r="C18" s="96"/>
      <c r="D18" s="22" t="s">
        <v>6</v>
      </c>
      <c r="E18" s="138">
        <v>33.19</v>
      </c>
      <c r="F18" s="141">
        <v>87.78</v>
      </c>
      <c r="G18" s="144">
        <v>88.93</v>
      </c>
      <c r="H18" s="139">
        <v>35.4</v>
      </c>
      <c r="I18" s="139">
        <v>92.82</v>
      </c>
      <c r="J18" s="139">
        <v>95.2</v>
      </c>
      <c r="K18" s="140">
        <v>40.71</v>
      </c>
      <c r="L18" s="141">
        <v>86.31</v>
      </c>
      <c r="M18" s="142">
        <v>91.38</v>
      </c>
      <c r="N18" s="1"/>
      <c r="O18" s="18">
        <v>18.95</v>
      </c>
      <c r="P18" s="19">
        <v>96.24</v>
      </c>
      <c r="Q18" s="20">
        <v>98.34</v>
      </c>
      <c r="R18" s="19">
        <v>45.75</v>
      </c>
      <c r="S18" s="19">
        <v>91.86</v>
      </c>
      <c r="T18" s="19">
        <v>96.54</v>
      </c>
      <c r="U18" s="18">
        <v>30.07</v>
      </c>
      <c r="V18" s="19">
        <v>91.87</v>
      </c>
      <c r="W18" s="32">
        <v>95.71</v>
      </c>
      <c r="X18" s="70"/>
      <c r="Y18" s="70"/>
      <c r="Z18" s="32"/>
    </row>
    <row r="19" spans="1:26">
      <c r="A19" s="154" t="s">
        <v>21</v>
      </c>
      <c r="B19" s="87" t="s">
        <v>65</v>
      </c>
      <c r="C19" s="82" t="s">
        <v>68</v>
      </c>
      <c r="D19" s="26" t="s">
        <v>7</v>
      </c>
      <c r="E19" s="132">
        <v>28.93</v>
      </c>
      <c r="F19" s="132">
        <v>86.24</v>
      </c>
      <c r="G19" s="137">
        <v>89.95</v>
      </c>
      <c r="H19" s="132">
        <v>50.76</v>
      </c>
      <c r="I19" s="132">
        <v>89.33</v>
      </c>
      <c r="J19" s="132">
        <v>94.23</v>
      </c>
      <c r="K19" s="136">
        <v>31.98</v>
      </c>
      <c r="L19" s="132">
        <v>91.81</v>
      </c>
      <c r="M19" s="137">
        <v>95.06</v>
      </c>
      <c r="N19" s="12" t="s">
        <v>67</v>
      </c>
      <c r="O19" s="15">
        <v>32.68</v>
      </c>
      <c r="P19" s="16">
        <v>89.23</v>
      </c>
      <c r="Q19" s="17">
        <v>93.81</v>
      </c>
      <c r="R19" s="16">
        <v>65.36</v>
      </c>
      <c r="S19" s="16">
        <v>86.87</v>
      </c>
      <c r="T19" s="16">
        <v>94.42</v>
      </c>
      <c r="U19" s="15">
        <v>61.44</v>
      </c>
      <c r="V19" s="16">
        <v>79.8</v>
      </c>
      <c r="W19" s="17">
        <v>88</v>
      </c>
      <c r="X19">
        <v>100</v>
      </c>
      <c r="Y19" s="16">
        <v>99.23</v>
      </c>
      <c r="Z19" s="30">
        <v>99.74</v>
      </c>
    </row>
    <row r="20" spans="1:26">
      <c r="A20" s="155"/>
      <c r="B20" s="103"/>
      <c r="C20" s="87"/>
      <c r="D20" s="26" t="s">
        <v>9</v>
      </c>
      <c r="E20" s="132">
        <v>26.9</v>
      </c>
      <c r="F20" s="132">
        <v>91.37</v>
      </c>
      <c r="G20" s="137">
        <v>94.06</v>
      </c>
      <c r="H20" s="132">
        <v>76.14</v>
      </c>
      <c r="I20" s="132">
        <v>81.81</v>
      </c>
      <c r="J20" s="132">
        <v>87.3</v>
      </c>
      <c r="K20" s="136">
        <v>24.37</v>
      </c>
      <c r="L20" s="132">
        <v>94.61</v>
      </c>
      <c r="M20" s="137">
        <v>96.96</v>
      </c>
      <c r="N20" s="11"/>
      <c r="O20" s="15">
        <v>28.76</v>
      </c>
      <c r="P20" s="16">
        <v>92.19</v>
      </c>
      <c r="Q20" s="17">
        <v>95.85</v>
      </c>
      <c r="R20" s="16">
        <v>73.2</v>
      </c>
      <c r="S20" s="16">
        <v>82.52</v>
      </c>
      <c r="T20" s="16">
        <v>90.41</v>
      </c>
      <c r="U20" s="15">
        <v>30.72</v>
      </c>
      <c r="V20" s="16">
        <v>92.47</v>
      </c>
      <c r="W20" s="17">
        <v>96.37</v>
      </c>
      <c r="X20" s="29"/>
      <c r="Z20" s="30"/>
    </row>
    <row r="21" spans="1:26">
      <c r="A21" s="155"/>
      <c r="B21" s="87"/>
      <c r="C21" s="87"/>
      <c r="D21" s="2" t="s">
        <v>11</v>
      </c>
      <c r="E21" s="136">
        <v>27.41</v>
      </c>
      <c r="F21" s="132">
        <v>91.41</v>
      </c>
      <c r="G21" s="137">
        <v>94.12</v>
      </c>
      <c r="H21" s="132">
        <v>76.14</v>
      </c>
      <c r="I21" s="132">
        <v>81.94</v>
      </c>
      <c r="J21" s="132">
        <v>87.46</v>
      </c>
      <c r="K21" s="136">
        <v>24.37</v>
      </c>
      <c r="L21" s="132">
        <v>94.63</v>
      </c>
      <c r="M21" s="137">
        <v>96.87</v>
      </c>
      <c r="N21" s="11"/>
      <c r="O21" s="15">
        <v>30.07</v>
      </c>
      <c r="P21" s="16">
        <v>92.27</v>
      </c>
      <c r="Q21" s="17">
        <v>95.89</v>
      </c>
      <c r="R21" s="16">
        <v>73.2</v>
      </c>
      <c r="S21" s="16">
        <v>80.09</v>
      </c>
      <c r="T21" s="16">
        <v>88.49</v>
      </c>
      <c r="U21" s="15">
        <v>32.03</v>
      </c>
      <c r="V21" s="16">
        <v>92.43</v>
      </c>
      <c r="W21" s="17">
        <v>96.49</v>
      </c>
      <c r="X21" s="29"/>
      <c r="Z21" s="30"/>
    </row>
    <row r="22" spans="1:26">
      <c r="A22" s="155"/>
      <c r="B22" s="87"/>
      <c r="C22" s="87"/>
      <c r="D22" s="2" t="s">
        <v>3</v>
      </c>
      <c r="E22" s="136">
        <v>27.41</v>
      </c>
      <c r="F22" s="132">
        <v>91.4</v>
      </c>
      <c r="G22" s="137">
        <v>94.08</v>
      </c>
      <c r="H22" s="132">
        <v>76.14</v>
      </c>
      <c r="I22" s="132">
        <v>72.069999999999993</v>
      </c>
      <c r="J22" s="132">
        <v>78.84</v>
      </c>
      <c r="K22" s="136">
        <v>24.37</v>
      </c>
      <c r="L22" s="132">
        <v>94.57</v>
      </c>
      <c r="M22" s="137">
        <v>96.71</v>
      </c>
      <c r="N22" s="11"/>
      <c r="O22" s="15">
        <v>30.07</v>
      </c>
      <c r="P22" s="16">
        <v>92.27</v>
      </c>
      <c r="Q22" s="17">
        <v>95.89</v>
      </c>
      <c r="R22" s="16">
        <v>73.2</v>
      </c>
      <c r="S22" s="16">
        <v>62.93</v>
      </c>
      <c r="T22" s="16">
        <v>77.569999999999993</v>
      </c>
      <c r="U22" s="15">
        <v>32.03</v>
      </c>
      <c r="V22" s="16">
        <v>92.41</v>
      </c>
      <c r="W22" s="17">
        <v>96.48</v>
      </c>
      <c r="X22" s="29"/>
      <c r="Z22" s="30"/>
    </row>
    <row r="23" spans="1:26">
      <c r="A23" s="156"/>
      <c r="B23" s="87"/>
      <c r="C23" s="96"/>
      <c r="D23" s="2" t="s">
        <v>5</v>
      </c>
      <c r="E23" s="136">
        <v>28.93</v>
      </c>
      <c r="F23" s="132">
        <v>86.24</v>
      </c>
      <c r="G23" s="137">
        <v>89.96</v>
      </c>
      <c r="H23" s="132">
        <v>50.25</v>
      </c>
      <c r="I23" s="132">
        <v>89.35</v>
      </c>
      <c r="J23" s="132">
        <v>94.24</v>
      </c>
      <c r="K23" s="136">
        <v>31.98</v>
      </c>
      <c r="L23" s="132">
        <v>91.81</v>
      </c>
      <c r="M23" s="137">
        <v>95.06</v>
      </c>
      <c r="N23" s="22"/>
      <c r="O23" s="15">
        <v>32.68</v>
      </c>
      <c r="P23" s="16">
        <v>89.24</v>
      </c>
      <c r="Q23" s="17">
        <v>93.82</v>
      </c>
      <c r="R23" s="16">
        <v>65.36</v>
      </c>
      <c r="S23" s="16">
        <v>86.86</v>
      </c>
      <c r="T23" s="16">
        <v>94.42</v>
      </c>
      <c r="U23" s="15">
        <v>61.44</v>
      </c>
      <c r="V23" s="16">
        <v>79.819999999999993</v>
      </c>
      <c r="W23" s="17">
        <v>88.01</v>
      </c>
      <c r="X23" s="29"/>
      <c r="Z23" s="30"/>
    </row>
    <row r="24" spans="1:26">
      <c r="A24" s="154" t="s">
        <v>13</v>
      </c>
      <c r="B24" s="81" t="s">
        <v>66</v>
      </c>
      <c r="C24" s="82" t="s">
        <v>67</v>
      </c>
      <c r="D24" s="9" t="s">
        <v>7</v>
      </c>
      <c r="E24" s="145">
        <v>27.45</v>
      </c>
      <c r="F24" s="134">
        <v>90.99</v>
      </c>
      <c r="G24" s="133">
        <v>95.49</v>
      </c>
      <c r="H24" s="134">
        <v>55.56</v>
      </c>
      <c r="I24" s="134">
        <v>84.36</v>
      </c>
      <c r="J24" s="134">
        <v>93.38</v>
      </c>
      <c r="K24" s="145">
        <v>33.99</v>
      </c>
      <c r="L24" s="134">
        <v>92.26</v>
      </c>
      <c r="M24" s="133">
        <v>97</v>
      </c>
      <c r="N24" s="172" t="s">
        <v>26</v>
      </c>
      <c r="O24" s="21">
        <f>(O19+O14+O9+O4+PV_Tomato_color!E4+PV_Tomato_color!E9+PV_Tomato_color!E14+E19+E24)/9</f>
        <v>18.404444444444444</v>
      </c>
      <c r="P24" s="13">
        <f>(P19+P14+P9+P4+PV_Tomato_color!F4+PV_Tomato_color!F9+PV_Tomato_color!F14+F19+F24)/9</f>
        <v>93.148888888888891</v>
      </c>
      <c r="Q24" s="14">
        <f>(Q19+Q14+Q9+Q4+PV_Tomato_color!G4+PV_Tomato_color!G9+PV_Tomato_color!G14+G19+G24)/9</f>
        <v>91.447777777777773</v>
      </c>
      <c r="R24" s="21">
        <f>(R19+R14+R9+R4+PV_Tomato_color!H4+PV_Tomato_color!H9+PV_Tomato_color!H14+H19+H24)/9</f>
        <v>42.5</v>
      </c>
      <c r="S24" s="13">
        <f>(S19+S14+S9+S4+PV_Tomato_color!I4+PV_Tomato_color!I9+PV_Tomato_color!I14+I19+I24)/9</f>
        <v>89.722222222222229</v>
      </c>
      <c r="T24" s="14">
        <f>(T19+T14+T9+T4+PV_Tomato_color!J4+PV_Tomato_color!J9+PV_Tomato_color!J14+J19+J24)/9</f>
        <v>89.273333333333326</v>
      </c>
      <c r="U24" s="21">
        <f>(U19+U14+U9+U4+PV_Tomato_color!K4+PV_Tomato_color!K9+PV_Tomato_color!K14+K19+K24)/9</f>
        <v>30.923333333333332</v>
      </c>
      <c r="V24" s="13">
        <f>(V19+V14+V9+V4+PV_Tomato_color!L4+PV_Tomato_color!L9+PV_Tomato_color!L14+L19+L24)/9</f>
        <v>92.163333333333341</v>
      </c>
      <c r="W24" s="14">
        <f>(W19+W14+W9+W4+PV_Tomato_color!M4+PV_Tomato_color!M9+PV_Tomato_color!M14+M19+M24)/9</f>
        <v>91.692222222222227</v>
      </c>
      <c r="X24" s="34">
        <v>100</v>
      </c>
      <c r="Y24" s="34">
        <v>99.08</v>
      </c>
      <c r="Z24" s="34">
        <v>100</v>
      </c>
    </row>
    <row r="25" spans="1:26">
      <c r="A25" s="155"/>
      <c r="B25" s="103"/>
      <c r="C25" s="87"/>
      <c r="D25" s="2" t="s">
        <v>9</v>
      </c>
      <c r="E25" s="136">
        <v>26.14</v>
      </c>
      <c r="F25" s="132">
        <v>92.9</v>
      </c>
      <c r="G25" s="137">
        <v>96.48</v>
      </c>
      <c r="H25" s="132">
        <v>73.86</v>
      </c>
      <c r="I25" s="132">
        <v>82.02</v>
      </c>
      <c r="J25" s="132">
        <v>92.25</v>
      </c>
      <c r="K25" s="136">
        <v>22.22</v>
      </c>
      <c r="L25" s="132">
        <v>95.96</v>
      </c>
      <c r="M25" s="137">
        <v>98.65</v>
      </c>
      <c r="N25" s="146"/>
      <c r="O25" s="15">
        <f>(O20+O15+O10+O5+PV_Tomato_color!E5+PV_Tomato_color!E10+PV_Tomato_color!E15+E20+E25)/9</f>
        <v>18.448888888888892</v>
      </c>
      <c r="P25" s="16">
        <f>(P20+P15+P10+P5+PV_Tomato_color!F5+PV_Tomato_color!F10+PV_Tomato_color!F15+F20+F25)/9</f>
        <v>94.31</v>
      </c>
      <c r="Q25" s="17">
        <f>(Q20+Q15+Q10+Q5+PV_Tomato_color!G5+PV_Tomato_color!G10+PV_Tomato_color!G15+G20+G25)/9</f>
        <v>92.258888888888876</v>
      </c>
      <c r="R25" s="15">
        <f>(R20+R15+R10+R5+PV_Tomato_color!H5+PV_Tomato_color!H10+PV_Tomato_color!H15+H20+H25)/9</f>
        <v>52.27</v>
      </c>
      <c r="S25" s="16">
        <f>(S20+S15+S10+S5+PV_Tomato_color!I5+PV_Tomato_color!I10+PV_Tomato_color!I15+I20+I25)/9</f>
        <v>85.687777777777782</v>
      </c>
      <c r="T25" s="17">
        <f>(T20+T15+T10+T5+PV_Tomato_color!J5+PV_Tomato_color!J10+PV_Tomato_color!J15+J20+J25)/9</f>
        <v>86.053333333333327</v>
      </c>
      <c r="U25" s="15">
        <f>(U20+U15+U10+U5+PV_Tomato_color!K5+PV_Tomato_color!K10+PV_Tomato_color!K15+K20+K25)/9</f>
        <v>19.808888888888887</v>
      </c>
      <c r="V25" s="16">
        <f>(V20+V15+V10+V5+PV_Tomato_color!L5+PV_Tomato_color!L10+PV_Tomato_color!L15+L20+L25)/9</f>
        <v>95.968888888888898</v>
      </c>
      <c r="W25" s="17">
        <f>(W20+W15+W10+W5+PV_Tomato_color!M5+PV_Tomato_color!M10+PV_Tomato_color!M15+M20+M25)/9</f>
        <v>95.936666666666667</v>
      </c>
      <c r="Z25" s="30"/>
    </row>
    <row r="26" spans="1:26">
      <c r="A26" s="155"/>
      <c r="B26" s="87"/>
      <c r="C26" s="87"/>
      <c r="D26" s="2" t="s">
        <v>11</v>
      </c>
      <c r="E26" s="136">
        <v>25.49</v>
      </c>
      <c r="F26" s="132">
        <v>93.1</v>
      </c>
      <c r="G26" s="137">
        <v>96.57</v>
      </c>
      <c r="H26" s="132">
        <v>73.86</v>
      </c>
      <c r="I26" s="132">
        <v>70.72</v>
      </c>
      <c r="J26" s="132">
        <v>83.34</v>
      </c>
      <c r="K26" s="136">
        <v>22.22</v>
      </c>
      <c r="L26" s="132">
        <v>95.96</v>
      </c>
      <c r="M26" s="137">
        <v>98.65</v>
      </c>
      <c r="N26" s="146"/>
      <c r="O26" s="15">
        <f>(O21+O16+O11+O6+PV_Tomato_color!E6+PV_Tomato_color!E11+PV_Tomato_color!E16+E21+E26)/9</f>
        <v>18.724444444444444</v>
      </c>
      <c r="P26" s="16">
        <f>(P21+P16+P11+P6+PV_Tomato_color!F6+PV_Tomato_color!F11+PV_Tomato_color!F16+F21+F26)/9</f>
        <v>94.331111111111127</v>
      </c>
      <c r="Q26" s="17">
        <f>(Q21+Q16+Q11+Q6+PV_Tomato_color!G6+PV_Tomato_color!G11+PV_Tomato_color!G16+G21+G26)/9</f>
        <v>92.272222222222226</v>
      </c>
      <c r="R26" s="15">
        <f>(R21+R16+R11+R6+PV_Tomato_color!H6+PV_Tomato_color!H11+PV_Tomato_color!H16+H21+H26)/9</f>
        <v>61.553333333333335</v>
      </c>
      <c r="S26" s="16">
        <f>(S21+S16+S11+S6+PV_Tomato_color!I6+PV_Tomato_color!I11+PV_Tomato_color!I16+I21+I26)/9</f>
        <v>76.342222222222233</v>
      </c>
      <c r="T26" s="17">
        <f>(T21+T16+T11+T6+PV_Tomato_color!J6+PV_Tomato_color!J11+PV_Tomato_color!J16+J21+J26)/9</f>
        <v>75.890000000000015</v>
      </c>
      <c r="U26" s="15">
        <f>(U21+U16+U11+U6+PV_Tomato_color!K6+PV_Tomato_color!K11+PV_Tomato_color!K16+K21+K26)/9</f>
        <v>21.141111111111112</v>
      </c>
      <c r="V26" s="16">
        <f>(V21+V16+V11+V6+PV_Tomato_color!L6+PV_Tomato_color!L11+PV_Tomato_color!L16+L21+L26)/9</f>
        <v>94.188888888888897</v>
      </c>
      <c r="W26" s="17">
        <f>(W21+W16+W11+W6+PV_Tomato_color!M6+PV_Tomato_color!M11+PV_Tomato_color!M16+M21+M26)/9</f>
        <v>90.734444444444449</v>
      </c>
      <c r="Z26" s="30"/>
    </row>
    <row r="27" spans="1:26">
      <c r="A27" s="155"/>
      <c r="B27" s="87"/>
      <c r="C27" s="87"/>
      <c r="D27" s="2" t="s">
        <v>3</v>
      </c>
      <c r="E27" s="136">
        <v>25.49</v>
      </c>
      <c r="F27" s="132">
        <v>93.1</v>
      </c>
      <c r="G27" s="137">
        <v>96.57</v>
      </c>
      <c r="H27" s="132">
        <v>73.86</v>
      </c>
      <c r="I27" s="132">
        <v>64.010000000000005</v>
      </c>
      <c r="J27" s="132">
        <v>79.930000000000007</v>
      </c>
      <c r="K27" s="136">
        <v>22.22</v>
      </c>
      <c r="L27" s="132">
        <v>95.96</v>
      </c>
      <c r="M27" s="137">
        <v>98.65</v>
      </c>
      <c r="N27" s="146"/>
      <c r="O27" s="15">
        <f>(O22+O17+O12+O7+PV_Tomato_color!E7+PV_Tomato_color!E12+PV_Tomato_color!E17+E22+E27)/9</f>
        <v>18.86888888888889</v>
      </c>
      <c r="P27" s="16">
        <f>(P22+P17+P12+P7+PV_Tomato_color!F7+PV_Tomato_color!F12+PV_Tomato_color!F17+F22+F27)/9</f>
        <v>94.328888888888912</v>
      </c>
      <c r="Q27" s="17">
        <f>(Q22+Q17+Q12+Q7+PV_Tomato_color!G7+PV_Tomato_color!G12+PV_Tomato_color!G17+G22+G27)/9</f>
        <v>92.265555555555537</v>
      </c>
      <c r="R27" s="15">
        <f>(R22+R17+R12+R7+PV_Tomato_color!H7+PV_Tomato_color!H12+PV_Tomato_color!H17+H22+H27)/9</f>
        <v>61.947777777777773</v>
      </c>
      <c r="S27" s="16">
        <f>(S22+S17+S12+S7+PV_Tomato_color!I7+PV_Tomato_color!I12+PV_Tomato_color!I17+I22+I27)/9</f>
        <v>72.333333333333329</v>
      </c>
      <c r="T27" s="17">
        <f>(T22+T17+T12+T7+PV_Tomato_color!J7+PV_Tomato_color!J12+PV_Tomato_color!J17+J22+J27)/9</f>
        <v>73.15333333333335</v>
      </c>
      <c r="U27" s="15">
        <f>(U22+U17+U12+U7+PV_Tomato_color!K7+PV_Tomato_color!K12+PV_Tomato_color!K17+K22+K27)/9</f>
        <v>23.180000000000003</v>
      </c>
      <c r="V27" s="16">
        <f>(V22+V17+V12+V7+PV_Tomato_color!L7+PV_Tomato_color!L12+PV_Tomato_color!L17+L22+L27)/9</f>
        <v>93.602222222222224</v>
      </c>
      <c r="W27" s="17">
        <f>(W22+W17+W12+W7+PV_Tomato_color!M7+PV_Tomato_color!M12+PV_Tomato_color!M17+M22+M27)/9</f>
        <v>89.76</v>
      </c>
      <c r="Z27" s="30"/>
    </row>
    <row r="28" spans="1:26">
      <c r="A28" s="156"/>
      <c r="B28" s="96"/>
      <c r="C28" s="96"/>
      <c r="D28" s="10" t="s">
        <v>5</v>
      </c>
      <c r="E28" s="140">
        <v>27.45</v>
      </c>
      <c r="F28" s="141">
        <v>90.99</v>
      </c>
      <c r="G28" s="142">
        <v>95.49</v>
      </c>
      <c r="H28" s="141">
        <v>55.56</v>
      </c>
      <c r="I28" s="141">
        <v>84.36</v>
      </c>
      <c r="J28" s="141">
        <v>93.38</v>
      </c>
      <c r="K28" s="140">
        <v>33.33</v>
      </c>
      <c r="L28" s="141">
        <v>92.28</v>
      </c>
      <c r="M28" s="142">
        <v>97.01</v>
      </c>
      <c r="N28" s="173"/>
      <c r="O28" s="18">
        <f>(O23+O18+O13+O8+PV_Tomato_color!E8+PV_Tomato_color!E13+PV_Tomato_color!E18+E23+E28)/9</f>
        <v>18.417777777777776</v>
      </c>
      <c r="P28" s="19">
        <f>(P23+P18+P13+P8+PV_Tomato_color!F8+PV_Tomato_color!F13+PV_Tomato_color!F18+F23+F28)/9</f>
        <v>93.148888888888891</v>
      </c>
      <c r="Q28" s="20">
        <f>(Q23+Q18+Q13+Q8+PV_Tomato_color!G8+PV_Tomato_color!G13+PV_Tomato_color!G18+G23+G28)/9</f>
        <v>91.448888888888888</v>
      </c>
      <c r="R28" s="18">
        <f>(R23+R18+R13+R8+PV_Tomato_color!H8+PV_Tomato_color!H13+PV_Tomato_color!H18+H23+H28)/9</f>
        <v>42.302222222222227</v>
      </c>
      <c r="S28" s="19">
        <f>(S23+S18+S13+S8+PV_Tomato_color!I8+PV_Tomato_color!I13+PV_Tomato_color!I18+I23+I28)/9</f>
        <v>89.741111111111124</v>
      </c>
      <c r="T28" s="20">
        <f>(T23+T18+T13+T8+PV_Tomato_color!J8+PV_Tomato_color!J13+PV_Tomato_color!J18+J23+J28)/9</f>
        <v>89.285555555555547</v>
      </c>
      <c r="U28" s="18">
        <f>(U23+U18+U13+U8+PV_Tomato_color!K8+PV_Tomato_color!K13+PV_Tomato_color!K18+K23+K28)/9</f>
        <v>30.845555555555549</v>
      </c>
      <c r="V28" s="19">
        <f>(V23+V18+V13+V8+PV_Tomato_color!L8+PV_Tomato_color!L13+PV_Tomato_color!L18+L23+L28)/9</f>
        <v>92.173333333333332</v>
      </c>
      <c r="W28" s="20">
        <f>(W23+W18+W13+W8+PV_Tomato_color!M8+PV_Tomato_color!M13+PV_Tomato_color!M18+M23+M28)/9</f>
        <v>91.696666666666658</v>
      </c>
      <c r="X28" s="70"/>
      <c r="Y28" s="70"/>
      <c r="Z28" s="32"/>
    </row>
    <row r="34" spans="5:13">
      <c r="H34" s="108"/>
    </row>
    <row r="38" spans="5:13">
      <c r="E38" s="130"/>
      <c r="F38" s="130"/>
      <c r="G38" s="130"/>
      <c r="H38" s="130"/>
      <c r="I38" s="130"/>
      <c r="J38" s="130"/>
      <c r="K38" s="130"/>
      <c r="L38" s="130"/>
      <c r="M38" s="130"/>
    </row>
    <row r="39" spans="5:13">
      <c r="E39" s="130"/>
      <c r="F39" s="130"/>
      <c r="G39" s="130"/>
      <c r="H39" s="130"/>
      <c r="I39" s="130"/>
      <c r="J39" s="130"/>
      <c r="K39" s="130"/>
      <c r="L39" s="130"/>
      <c r="M39" s="130"/>
    </row>
    <row r="40" spans="5:13">
      <c r="E40" s="130"/>
      <c r="F40" s="130"/>
      <c r="G40" s="130"/>
      <c r="H40" s="130"/>
      <c r="I40" s="130"/>
      <c r="J40" s="130"/>
      <c r="K40" s="130"/>
      <c r="L40" s="130"/>
      <c r="M40" s="130"/>
    </row>
    <row r="41" spans="5:13">
      <c r="E41" s="130"/>
      <c r="F41" s="130"/>
      <c r="G41" s="130"/>
      <c r="H41" s="130"/>
      <c r="I41" s="130"/>
      <c r="J41" s="130"/>
      <c r="K41" s="130"/>
      <c r="L41" s="130"/>
      <c r="M41" s="130"/>
    </row>
    <row r="42" spans="5:13">
      <c r="E42" s="130"/>
      <c r="F42" s="130"/>
      <c r="G42" s="130"/>
      <c r="H42" s="130"/>
      <c r="I42" s="130"/>
      <c r="J42" s="130"/>
      <c r="K42" s="130"/>
      <c r="L42" s="130"/>
      <c r="M42" s="130"/>
    </row>
  </sheetData>
  <mergeCells count="18">
    <mergeCell ref="A14:A18"/>
    <mergeCell ref="A19:A23"/>
    <mergeCell ref="A24:A28"/>
    <mergeCell ref="N24:N28"/>
    <mergeCell ref="N2:N3"/>
    <mergeCell ref="O2:Q2"/>
    <mergeCell ref="U2:W2"/>
    <mergeCell ref="X2:Z2"/>
    <mergeCell ref="A4:A8"/>
    <mergeCell ref="A9:A13"/>
    <mergeCell ref="A2:A3"/>
    <mergeCell ref="B2:B3"/>
    <mergeCell ref="C2:C3"/>
    <mergeCell ref="D2:D3"/>
    <mergeCell ref="E2:G2"/>
    <mergeCell ref="K2:M2"/>
    <mergeCell ref="H2:J2"/>
    <mergeCell ref="R2:T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92C94-9715-8942-9C83-05B21F98A03A}">
  <dimension ref="A1:Z33"/>
  <sheetViews>
    <sheetView workbookViewId="0">
      <selection activeCell="N4" sqref="N4:N28"/>
    </sheetView>
  </sheetViews>
  <sheetFormatPr baseColWidth="10" defaultRowHeight="16"/>
  <cols>
    <col min="1" max="1" width="8.1640625" bestFit="1" customWidth="1"/>
    <col min="2" max="2" width="8" bestFit="1" customWidth="1"/>
    <col min="3" max="3" width="10.33203125" bestFit="1" customWidth="1"/>
    <col min="4" max="4" width="18.1640625" bestFit="1" customWidth="1"/>
    <col min="5" max="5" width="7.33203125" bestFit="1" customWidth="1"/>
    <col min="6" max="6" width="8.5" bestFit="1" customWidth="1"/>
    <col min="7" max="7" width="8" bestFit="1" customWidth="1"/>
    <col min="8" max="10" width="8" customWidth="1"/>
    <col min="11" max="11" width="7.33203125" bestFit="1" customWidth="1"/>
    <col min="12" max="12" width="10.1640625" bestFit="1" customWidth="1"/>
    <col min="13" max="13" width="7" bestFit="1" customWidth="1"/>
    <col min="14" max="14" width="10.33203125" bestFit="1" customWidth="1"/>
    <col min="15" max="15" width="7.33203125" bestFit="1" customWidth="1"/>
    <col min="16" max="16" width="8.5" bestFit="1" customWidth="1"/>
    <col min="17" max="17" width="7" bestFit="1" customWidth="1"/>
    <col min="18" max="20" width="7" customWidth="1"/>
    <col min="21" max="21" width="7.33203125" bestFit="1" customWidth="1"/>
    <col min="22" max="22" width="8.5" bestFit="1" customWidth="1"/>
    <col min="23" max="23" width="7" bestFit="1" customWidth="1"/>
    <col min="24" max="24" width="8.1640625" bestFit="1" customWidth="1"/>
    <col min="25" max="25" width="8.1640625" customWidth="1"/>
    <col min="26" max="26" width="8.1640625" bestFit="1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6" ht="37" customHeight="1">
      <c r="A2" s="157" t="s">
        <v>0</v>
      </c>
      <c r="B2" s="154" t="s">
        <v>19</v>
      </c>
      <c r="C2" s="157" t="s">
        <v>20</v>
      </c>
      <c r="D2" s="154" t="s">
        <v>2</v>
      </c>
      <c r="E2" s="159" t="s">
        <v>17</v>
      </c>
      <c r="F2" s="159"/>
      <c r="G2" s="160"/>
      <c r="H2" s="159" t="s">
        <v>34</v>
      </c>
      <c r="I2" s="159"/>
      <c r="J2" s="160"/>
      <c r="K2" s="159" t="s">
        <v>18</v>
      </c>
      <c r="L2" s="159"/>
      <c r="M2" s="160"/>
      <c r="N2" s="161" t="s">
        <v>20</v>
      </c>
      <c r="O2" s="151" t="s">
        <v>17</v>
      </c>
      <c r="P2" s="152"/>
      <c r="Q2" s="153"/>
      <c r="R2" s="159" t="s">
        <v>34</v>
      </c>
      <c r="S2" s="159"/>
      <c r="T2" s="160"/>
      <c r="U2" s="151" t="s">
        <v>16</v>
      </c>
      <c r="V2" s="152"/>
      <c r="W2" s="153"/>
      <c r="X2" s="163" t="s">
        <v>24</v>
      </c>
      <c r="Y2" s="164"/>
      <c r="Z2" s="165"/>
    </row>
    <row r="3" spans="1:26">
      <c r="A3" s="158"/>
      <c r="B3" s="156"/>
      <c r="C3" s="158"/>
      <c r="D3" s="156"/>
      <c r="E3" s="111" t="s">
        <v>49</v>
      </c>
      <c r="F3" s="109" t="s">
        <v>51</v>
      </c>
      <c r="G3" s="110" t="s">
        <v>53</v>
      </c>
      <c r="H3" s="111" t="s">
        <v>49</v>
      </c>
      <c r="I3" s="109" t="s">
        <v>51</v>
      </c>
      <c r="J3" s="110" t="s">
        <v>53</v>
      </c>
      <c r="K3" s="111" t="s">
        <v>49</v>
      </c>
      <c r="L3" s="109" t="s">
        <v>51</v>
      </c>
      <c r="M3" s="110" t="s">
        <v>53</v>
      </c>
      <c r="N3" s="162"/>
      <c r="O3" s="111" t="s">
        <v>49</v>
      </c>
      <c r="P3" s="109" t="s">
        <v>51</v>
      </c>
      <c r="Q3" s="110" t="s">
        <v>53</v>
      </c>
      <c r="R3" s="111" t="s">
        <v>49</v>
      </c>
      <c r="S3" s="109" t="s">
        <v>51</v>
      </c>
      <c r="T3" s="110" t="s">
        <v>53</v>
      </c>
      <c r="U3" s="111" t="s">
        <v>49</v>
      </c>
      <c r="V3" s="109" t="s">
        <v>51</v>
      </c>
      <c r="W3" s="110" t="s">
        <v>53</v>
      </c>
      <c r="X3" s="6" t="s">
        <v>15</v>
      </c>
      <c r="Y3" s="1"/>
      <c r="Z3" s="7" t="s">
        <v>25</v>
      </c>
    </row>
    <row r="4" spans="1:26">
      <c r="A4" s="154" t="s">
        <v>1</v>
      </c>
      <c r="B4" s="5" t="s">
        <v>59</v>
      </c>
      <c r="C4" s="5" t="s">
        <v>78</v>
      </c>
      <c r="D4" s="5" t="s">
        <v>8</v>
      </c>
      <c r="E4" s="74">
        <v>40.68</v>
      </c>
      <c r="F4" s="74">
        <v>79.650000000000006</v>
      </c>
      <c r="G4" s="75">
        <v>49.16</v>
      </c>
      <c r="H4" s="13">
        <v>60.18</v>
      </c>
      <c r="I4" s="13">
        <v>74.23</v>
      </c>
      <c r="J4" s="13">
        <v>41.23</v>
      </c>
      <c r="K4" s="13">
        <v>39.24</v>
      </c>
      <c r="L4" s="13">
        <v>87.49</v>
      </c>
      <c r="M4" s="14">
        <v>59.89</v>
      </c>
      <c r="N4" s="25" t="s">
        <v>73</v>
      </c>
      <c r="O4" s="36">
        <v>28.4</v>
      </c>
      <c r="P4" s="36">
        <v>95</v>
      </c>
      <c r="Q4" s="37">
        <v>94.66</v>
      </c>
      <c r="R4" s="36">
        <v>75.41</v>
      </c>
      <c r="S4" s="36">
        <v>59.3</v>
      </c>
      <c r="T4" s="36">
        <v>53.48</v>
      </c>
      <c r="U4" s="36">
        <v>39.28</v>
      </c>
      <c r="V4" s="36">
        <v>88.47</v>
      </c>
      <c r="W4" s="37">
        <v>85.16</v>
      </c>
      <c r="X4" s="38">
        <v>100</v>
      </c>
      <c r="Y4" s="73">
        <v>99.71</v>
      </c>
      <c r="Z4" s="39">
        <v>100</v>
      </c>
    </row>
    <row r="5" spans="1:26">
      <c r="A5" s="155"/>
      <c r="B5" s="11"/>
      <c r="C5" s="11"/>
      <c r="D5" s="1" t="s">
        <v>10</v>
      </c>
      <c r="E5" s="76">
        <v>40.68</v>
      </c>
      <c r="F5" s="107">
        <v>79.650000000000006</v>
      </c>
      <c r="G5" s="77">
        <v>49.16</v>
      </c>
      <c r="H5" s="16">
        <v>57.32</v>
      </c>
      <c r="I5" s="16">
        <v>75.680000000000007</v>
      </c>
      <c r="J5" s="16">
        <v>40.700000000000003</v>
      </c>
      <c r="K5" s="15">
        <v>28.9</v>
      </c>
      <c r="L5" s="16">
        <v>93.71</v>
      </c>
      <c r="M5" s="17">
        <v>79.790000000000006</v>
      </c>
      <c r="N5" s="11"/>
      <c r="O5" s="40">
        <v>28.4</v>
      </c>
      <c r="P5" s="40">
        <v>94.41</v>
      </c>
      <c r="Q5" s="41">
        <v>93.8</v>
      </c>
      <c r="R5" s="40">
        <v>75.08</v>
      </c>
      <c r="S5" s="40">
        <v>55.83</v>
      </c>
      <c r="T5" s="40">
        <v>45.32</v>
      </c>
      <c r="U5" s="42">
        <v>26.22</v>
      </c>
      <c r="V5" s="40">
        <v>91.23</v>
      </c>
      <c r="W5" s="41">
        <v>87.54</v>
      </c>
      <c r="X5" s="43"/>
      <c r="Y5" s="71"/>
      <c r="Z5" s="44"/>
    </row>
    <row r="6" spans="1:26">
      <c r="A6" s="155"/>
      <c r="B6" s="11"/>
      <c r="C6" s="11"/>
      <c r="D6" s="1" t="s">
        <v>12</v>
      </c>
      <c r="E6" s="76">
        <v>40.68</v>
      </c>
      <c r="F6" s="107">
        <v>79.650000000000006</v>
      </c>
      <c r="G6" s="77">
        <v>49.16</v>
      </c>
      <c r="H6" s="16">
        <v>65.14</v>
      </c>
      <c r="I6" s="16">
        <v>65.989999999999995</v>
      </c>
      <c r="J6" s="16">
        <v>26.06</v>
      </c>
      <c r="K6" s="15">
        <v>28.97</v>
      </c>
      <c r="L6" s="16">
        <v>87</v>
      </c>
      <c r="M6" s="17">
        <v>48.64</v>
      </c>
      <c r="N6" s="11"/>
      <c r="O6" s="40">
        <v>28.4</v>
      </c>
      <c r="P6" s="40">
        <v>94.41</v>
      </c>
      <c r="Q6" s="41">
        <v>93.8</v>
      </c>
      <c r="R6" s="40">
        <v>88.9</v>
      </c>
      <c r="S6" s="40">
        <v>55.64</v>
      </c>
      <c r="T6" s="40">
        <v>45.9</v>
      </c>
      <c r="U6" s="42">
        <v>30.47</v>
      </c>
      <c r="V6" s="40">
        <v>93.77</v>
      </c>
      <c r="W6" s="41">
        <v>70.22</v>
      </c>
      <c r="X6" s="43"/>
      <c r="Y6" s="71"/>
      <c r="Z6" s="44"/>
    </row>
    <row r="7" spans="1:26">
      <c r="A7" s="155"/>
      <c r="B7" s="11"/>
      <c r="C7" s="11"/>
      <c r="D7" s="1" t="s">
        <v>4</v>
      </c>
      <c r="E7" s="76">
        <v>40.68</v>
      </c>
      <c r="F7" s="107">
        <v>79.650000000000006</v>
      </c>
      <c r="G7" s="77">
        <v>49.15</v>
      </c>
      <c r="H7" s="16">
        <v>68.03</v>
      </c>
      <c r="I7" s="16">
        <v>64.73</v>
      </c>
      <c r="J7" s="16">
        <v>25.34</v>
      </c>
      <c r="K7" s="15">
        <v>28.32</v>
      </c>
      <c r="L7" s="16">
        <v>84.59</v>
      </c>
      <c r="M7" s="17">
        <v>43.95</v>
      </c>
      <c r="N7" s="11"/>
      <c r="O7" s="40">
        <v>28.4</v>
      </c>
      <c r="P7" s="40">
        <v>94.4</v>
      </c>
      <c r="Q7" s="41">
        <v>93.79</v>
      </c>
      <c r="R7" s="40">
        <v>88.47</v>
      </c>
      <c r="S7" s="40">
        <v>55.05</v>
      </c>
      <c r="T7" s="40">
        <v>45.56</v>
      </c>
      <c r="U7" s="42">
        <v>34.6</v>
      </c>
      <c r="V7" s="40">
        <v>81.92</v>
      </c>
      <c r="W7" s="41">
        <v>67.8</v>
      </c>
      <c r="X7" s="43"/>
      <c r="Y7" s="71"/>
      <c r="Z7" s="44"/>
    </row>
    <row r="8" spans="1:26">
      <c r="A8" s="156"/>
      <c r="B8" s="22"/>
      <c r="C8" s="22"/>
      <c r="D8" s="3" t="s">
        <v>6</v>
      </c>
      <c r="E8" s="78">
        <v>40.68</v>
      </c>
      <c r="F8" s="79">
        <v>79.650000000000006</v>
      </c>
      <c r="G8" s="80">
        <v>49.16</v>
      </c>
      <c r="H8" s="19">
        <v>60.18</v>
      </c>
      <c r="I8" s="19">
        <v>74.23</v>
      </c>
      <c r="J8" s="19">
        <v>41.23</v>
      </c>
      <c r="K8" s="18">
        <v>39.200000000000003</v>
      </c>
      <c r="L8" s="19">
        <v>87.5</v>
      </c>
      <c r="M8" s="20">
        <v>59.89</v>
      </c>
      <c r="N8" s="11"/>
      <c r="O8" s="45">
        <v>28.4</v>
      </c>
      <c r="P8" s="45">
        <v>95</v>
      </c>
      <c r="Q8" s="46">
        <v>94.66</v>
      </c>
      <c r="R8" s="45">
        <v>75.41</v>
      </c>
      <c r="S8" s="45">
        <v>59.3</v>
      </c>
      <c r="T8" s="45">
        <v>53.48</v>
      </c>
      <c r="U8" s="47">
        <v>39.28</v>
      </c>
      <c r="V8" s="45">
        <v>88.47</v>
      </c>
      <c r="W8" s="46">
        <v>85.16</v>
      </c>
      <c r="X8" s="48"/>
      <c r="Y8" s="72"/>
      <c r="Z8" s="49"/>
    </row>
    <row r="9" spans="1:26">
      <c r="A9" s="154" t="s">
        <v>23</v>
      </c>
      <c r="B9" s="5" t="s">
        <v>61</v>
      </c>
      <c r="C9" s="5" t="s">
        <v>77</v>
      </c>
      <c r="D9" s="1" t="s">
        <v>8</v>
      </c>
      <c r="E9" s="15">
        <v>4.79</v>
      </c>
      <c r="F9" s="16">
        <v>98.87</v>
      </c>
      <c r="G9" s="17">
        <v>98.66</v>
      </c>
      <c r="H9" s="16">
        <v>40.6</v>
      </c>
      <c r="I9" s="16">
        <v>91.49</v>
      </c>
      <c r="J9" s="16">
        <v>91.29</v>
      </c>
      <c r="K9" s="15">
        <v>14.32</v>
      </c>
      <c r="L9" s="16">
        <v>97.04</v>
      </c>
      <c r="M9" s="17">
        <v>96.62</v>
      </c>
      <c r="N9" s="25" t="s">
        <v>73</v>
      </c>
      <c r="O9" s="60">
        <v>6.31</v>
      </c>
      <c r="P9" s="60">
        <v>98.68</v>
      </c>
      <c r="Q9" s="61">
        <v>99.15</v>
      </c>
      <c r="R9" s="60">
        <v>35.04</v>
      </c>
      <c r="S9" s="60">
        <v>92.74</v>
      </c>
      <c r="T9" s="60">
        <v>96.01</v>
      </c>
      <c r="U9" s="42">
        <v>18.059999999999999</v>
      </c>
      <c r="V9" s="40">
        <v>96.14</v>
      </c>
      <c r="W9" s="37">
        <v>97.41</v>
      </c>
      <c r="X9" s="71">
        <v>100</v>
      </c>
      <c r="Y9" s="71">
        <v>99.94</v>
      </c>
      <c r="Z9" s="39">
        <v>100</v>
      </c>
    </row>
    <row r="10" spans="1:26">
      <c r="A10" s="155"/>
      <c r="B10" s="7"/>
      <c r="C10" s="11"/>
      <c r="D10" s="1" t="s">
        <v>10</v>
      </c>
      <c r="E10" s="15">
        <v>5.36</v>
      </c>
      <c r="F10" s="16">
        <v>98.83</v>
      </c>
      <c r="G10" s="17">
        <v>98.61</v>
      </c>
      <c r="H10" s="16">
        <v>40.6</v>
      </c>
      <c r="I10" s="16">
        <v>92.81</v>
      </c>
      <c r="J10" s="16">
        <v>93.1</v>
      </c>
      <c r="K10" s="15">
        <v>7.42</v>
      </c>
      <c r="L10" s="16">
        <v>98.29</v>
      </c>
      <c r="M10" s="17">
        <v>98.06</v>
      </c>
      <c r="N10" s="11"/>
      <c r="O10" s="60">
        <v>6.2</v>
      </c>
      <c r="P10" s="60">
        <v>98.76</v>
      </c>
      <c r="Q10" s="61">
        <v>99.3</v>
      </c>
      <c r="R10" s="60">
        <v>45.7</v>
      </c>
      <c r="S10" s="60">
        <v>90.47</v>
      </c>
      <c r="T10" s="60">
        <v>94.9</v>
      </c>
      <c r="U10" s="42">
        <v>10.77</v>
      </c>
      <c r="V10" s="40">
        <v>97.14</v>
      </c>
      <c r="W10" s="41">
        <v>97.13</v>
      </c>
      <c r="X10" s="43"/>
      <c r="Y10" s="71"/>
      <c r="Z10" s="44"/>
    </row>
    <row r="11" spans="1:26">
      <c r="A11" s="155"/>
      <c r="B11" s="11"/>
      <c r="C11" s="11"/>
      <c r="D11" s="1" t="s">
        <v>12</v>
      </c>
      <c r="E11" s="15">
        <v>5.36</v>
      </c>
      <c r="F11" s="16">
        <v>98.81</v>
      </c>
      <c r="G11" s="17">
        <v>98.6</v>
      </c>
      <c r="H11" s="16">
        <v>40.6</v>
      </c>
      <c r="I11" s="16">
        <v>85.12</v>
      </c>
      <c r="J11" s="16">
        <v>75.72</v>
      </c>
      <c r="K11" s="15">
        <v>7.78</v>
      </c>
      <c r="L11" s="16">
        <v>96.8</v>
      </c>
      <c r="M11" s="17">
        <v>93.88</v>
      </c>
      <c r="N11" s="11"/>
      <c r="O11" s="60">
        <v>5.98</v>
      </c>
      <c r="P11" s="60">
        <v>98.75</v>
      </c>
      <c r="Q11" s="61">
        <v>99.3</v>
      </c>
      <c r="R11" s="60">
        <v>46.14</v>
      </c>
      <c r="S11" s="60">
        <v>85.91</v>
      </c>
      <c r="T11" s="60">
        <v>88.15</v>
      </c>
      <c r="U11" s="42">
        <v>11.43</v>
      </c>
      <c r="V11" s="40">
        <v>93.64</v>
      </c>
      <c r="W11" s="41">
        <v>93.55</v>
      </c>
      <c r="X11" s="43"/>
      <c r="Y11" s="71"/>
      <c r="Z11" s="44"/>
    </row>
    <row r="12" spans="1:26">
      <c r="A12" s="155"/>
      <c r="B12" s="7"/>
      <c r="C12" s="11"/>
      <c r="D12" s="1" t="s">
        <v>4</v>
      </c>
      <c r="E12" s="15">
        <v>5.36</v>
      </c>
      <c r="F12" s="16">
        <v>98.81</v>
      </c>
      <c r="G12" s="17">
        <v>98.6</v>
      </c>
      <c r="H12" s="16">
        <v>40.6</v>
      </c>
      <c r="I12" s="16">
        <v>85.01</v>
      </c>
      <c r="J12" s="16">
        <v>75.540000000000006</v>
      </c>
      <c r="K12" s="15">
        <v>7.83</v>
      </c>
      <c r="L12" s="16">
        <v>96.34</v>
      </c>
      <c r="M12" s="17">
        <v>92.82</v>
      </c>
      <c r="N12" s="11"/>
      <c r="O12" s="60">
        <v>5.98</v>
      </c>
      <c r="P12" s="60">
        <v>98.75</v>
      </c>
      <c r="Q12" s="61">
        <v>99.3</v>
      </c>
      <c r="R12" s="60">
        <v>46.14</v>
      </c>
      <c r="S12" s="60">
        <v>85.48</v>
      </c>
      <c r="T12" s="60">
        <v>87.64</v>
      </c>
      <c r="U12" s="42">
        <v>12.4</v>
      </c>
      <c r="V12" s="40">
        <v>93.3</v>
      </c>
      <c r="W12" s="41">
        <v>93.19</v>
      </c>
      <c r="X12" s="71"/>
      <c r="Y12" s="71"/>
      <c r="Z12" s="44"/>
    </row>
    <row r="13" spans="1:26">
      <c r="A13" s="156"/>
      <c r="B13" s="7"/>
      <c r="C13" s="22"/>
      <c r="D13" s="1" t="s">
        <v>6</v>
      </c>
      <c r="E13" s="15">
        <v>4.79</v>
      </c>
      <c r="F13" s="16">
        <v>98.87</v>
      </c>
      <c r="G13" s="17">
        <v>98.66</v>
      </c>
      <c r="H13" s="16">
        <v>40.49</v>
      </c>
      <c r="I13" s="16">
        <v>91.5</v>
      </c>
      <c r="J13" s="16">
        <v>91.3</v>
      </c>
      <c r="K13" s="15">
        <v>14.32</v>
      </c>
      <c r="L13" s="16">
        <v>97.04</v>
      </c>
      <c r="M13" s="17">
        <v>96.62</v>
      </c>
      <c r="N13" s="22"/>
      <c r="O13" s="60">
        <v>6.31</v>
      </c>
      <c r="P13" s="60">
        <v>98.68</v>
      </c>
      <c r="Q13" s="61">
        <v>99.26</v>
      </c>
      <c r="R13" s="60">
        <v>35.04</v>
      </c>
      <c r="S13" s="60">
        <v>92.73</v>
      </c>
      <c r="T13" s="60">
        <v>96.01</v>
      </c>
      <c r="U13" s="42">
        <v>18.059999999999999</v>
      </c>
      <c r="V13" s="40">
        <v>96.43</v>
      </c>
      <c r="W13" s="41">
        <v>97.41</v>
      </c>
      <c r="X13" s="71"/>
      <c r="Y13" s="71"/>
      <c r="Z13" s="44"/>
    </row>
    <row r="14" spans="1:26">
      <c r="A14" s="154" t="s">
        <v>22</v>
      </c>
      <c r="B14" s="5" t="s">
        <v>63</v>
      </c>
      <c r="C14" s="25" t="s">
        <v>76</v>
      </c>
      <c r="D14" s="4" t="s">
        <v>8</v>
      </c>
      <c r="E14" s="21">
        <v>9.5500000000000007</v>
      </c>
      <c r="F14" s="13">
        <v>98.02</v>
      </c>
      <c r="G14" s="14">
        <v>98.16</v>
      </c>
      <c r="H14" s="13">
        <v>34.22</v>
      </c>
      <c r="I14" s="13">
        <v>94.14</v>
      </c>
      <c r="J14" s="13">
        <v>95.32</v>
      </c>
      <c r="K14" s="21">
        <v>14.33</v>
      </c>
      <c r="L14" s="13">
        <v>97.61</v>
      </c>
      <c r="M14" s="14">
        <v>98.47</v>
      </c>
      <c r="N14" s="25" t="s">
        <v>73</v>
      </c>
      <c r="O14" s="62">
        <v>13.82</v>
      </c>
      <c r="P14" s="62">
        <v>97.41</v>
      </c>
      <c r="Q14" s="63">
        <v>98.67</v>
      </c>
      <c r="R14" s="62">
        <v>39.39</v>
      </c>
      <c r="S14" s="62">
        <v>93.27</v>
      </c>
      <c r="T14" s="62">
        <v>96.8</v>
      </c>
      <c r="U14" s="50">
        <v>19.149999999999999</v>
      </c>
      <c r="V14" s="36">
        <v>96.15</v>
      </c>
      <c r="W14" s="37">
        <v>97.84</v>
      </c>
      <c r="X14" s="38">
        <v>100</v>
      </c>
      <c r="Y14" s="73">
        <v>99.52</v>
      </c>
      <c r="Z14" s="39">
        <v>100</v>
      </c>
    </row>
    <row r="15" spans="1:26">
      <c r="A15" s="155"/>
      <c r="B15" s="6"/>
      <c r="C15" s="26"/>
      <c r="D15" s="1" t="s">
        <v>10</v>
      </c>
      <c r="E15" s="15">
        <v>9.44</v>
      </c>
      <c r="F15" s="16">
        <v>97.87</v>
      </c>
      <c r="G15" s="17">
        <v>98.05</v>
      </c>
      <c r="H15" s="16">
        <v>32.31</v>
      </c>
      <c r="I15" s="16">
        <v>93.75</v>
      </c>
      <c r="J15" s="16">
        <v>94.91</v>
      </c>
      <c r="K15" s="15">
        <v>9.1</v>
      </c>
      <c r="L15" s="16">
        <v>98.12</v>
      </c>
      <c r="M15" s="17">
        <v>98.84</v>
      </c>
      <c r="N15" s="11"/>
      <c r="O15" s="60">
        <v>12.95</v>
      </c>
      <c r="P15" s="60">
        <v>97.58</v>
      </c>
      <c r="Q15" s="61">
        <v>98.78</v>
      </c>
      <c r="R15" s="60">
        <v>35.36</v>
      </c>
      <c r="S15" s="60">
        <v>92.86</v>
      </c>
      <c r="T15" s="60">
        <v>96.47</v>
      </c>
      <c r="U15" s="42">
        <v>13.49</v>
      </c>
      <c r="V15" s="40">
        <v>97.4</v>
      </c>
      <c r="W15" s="41">
        <v>98.67</v>
      </c>
      <c r="X15" s="43"/>
      <c r="Y15" s="71"/>
      <c r="Z15" s="44"/>
    </row>
    <row r="16" spans="1:26">
      <c r="A16" s="155"/>
      <c r="B16" s="11"/>
      <c r="C16" s="26"/>
      <c r="D16" s="1" t="s">
        <v>12</v>
      </c>
      <c r="E16" s="15">
        <v>9.44</v>
      </c>
      <c r="F16" s="16">
        <v>97.83</v>
      </c>
      <c r="G16" s="17">
        <v>98.03</v>
      </c>
      <c r="H16" s="16">
        <v>32.89</v>
      </c>
      <c r="I16" s="16">
        <v>93.68</v>
      </c>
      <c r="J16" s="16">
        <v>94.74</v>
      </c>
      <c r="K16" s="15">
        <v>8.89</v>
      </c>
      <c r="L16" s="16">
        <v>97.05</v>
      </c>
      <c r="M16" s="17">
        <v>97.09</v>
      </c>
      <c r="N16" s="11"/>
      <c r="O16" s="60">
        <v>12.95</v>
      </c>
      <c r="P16" s="60">
        <v>97.57</v>
      </c>
      <c r="Q16" s="61">
        <v>98.78</v>
      </c>
      <c r="R16" s="60">
        <v>35.36</v>
      </c>
      <c r="S16" s="60">
        <v>92.82</v>
      </c>
      <c r="T16" s="60">
        <v>96.45</v>
      </c>
      <c r="U16" s="42">
        <v>13.82</v>
      </c>
      <c r="V16" s="40">
        <v>95.34</v>
      </c>
      <c r="W16" s="41">
        <v>96.14</v>
      </c>
      <c r="X16" s="43"/>
      <c r="Y16" s="71"/>
      <c r="Z16" s="44"/>
    </row>
    <row r="17" spans="1:26">
      <c r="A17" s="155"/>
      <c r="B17" s="11"/>
      <c r="C17" s="26"/>
      <c r="D17" s="1" t="s">
        <v>4</v>
      </c>
      <c r="E17" s="15">
        <v>9.44</v>
      </c>
      <c r="F17" s="16">
        <v>97.83</v>
      </c>
      <c r="G17" s="17">
        <v>98.03</v>
      </c>
      <c r="H17" s="16">
        <v>32.89</v>
      </c>
      <c r="I17" s="16">
        <v>93.67</v>
      </c>
      <c r="J17" s="16">
        <v>94.74</v>
      </c>
      <c r="K17" s="15">
        <v>8.89</v>
      </c>
      <c r="L17" s="16">
        <v>96.64</v>
      </c>
      <c r="M17" s="17">
        <v>96.48</v>
      </c>
      <c r="N17" s="11"/>
      <c r="O17" s="60">
        <v>12.95</v>
      </c>
      <c r="P17" s="60">
        <v>97.57</v>
      </c>
      <c r="Q17" s="61">
        <v>98.78</v>
      </c>
      <c r="R17" s="60">
        <v>35.36</v>
      </c>
      <c r="S17" s="60">
        <v>92.81</v>
      </c>
      <c r="T17" s="60">
        <v>96.45</v>
      </c>
      <c r="U17" s="42">
        <v>13.82</v>
      </c>
      <c r="V17" s="40">
        <v>95.34</v>
      </c>
      <c r="W17" s="41">
        <v>96.14</v>
      </c>
      <c r="X17" s="43"/>
      <c r="Y17" s="71"/>
      <c r="Z17" s="44"/>
    </row>
    <row r="18" spans="1:26">
      <c r="A18" s="156"/>
      <c r="B18" s="22"/>
      <c r="C18" s="27"/>
      <c r="D18" s="3" t="s">
        <v>6</v>
      </c>
      <c r="E18" s="18">
        <v>9.67</v>
      </c>
      <c r="F18" s="19">
        <v>98</v>
      </c>
      <c r="G18" s="20">
        <v>98.15</v>
      </c>
      <c r="H18" s="19">
        <v>33.06</v>
      </c>
      <c r="I18" s="19">
        <v>94.29</v>
      </c>
      <c r="J18" s="19">
        <v>95.41</v>
      </c>
      <c r="K18" s="18">
        <v>14.33</v>
      </c>
      <c r="L18" s="19">
        <v>97.61</v>
      </c>
      <c r="M18" s="20">
        <v>98.47</v>
      </c>
      <c r="N18" s="1"/>
      <c r="O18" s="64">
        <v>13.82</v>
      </c>
      <c r="P18" s="65">
        <v>97.41</v>
      </c>
      <c r="Q18" s="66">
        <v>98.67</v>
      </c>
      <c r="R18" s="65">
        <v>37.43</v>
      </c>
      <c r="S18" s="65">
        <v>93.43</v>
      </c>
      <c r="T18" s="65">
        <v>96.86</v>
      </c>
      <c r="U18" s="47">
        <v>19.149999999999999</v>
      </c>
      <c r="V18" s="45">
        <v>96.15</v>
      </c>
      <c r="W18" s="46">
        <v>97.85</v>
      </c>
      <c r="X18" s="48"/>
      <c r="Y18" s="72"/>
      <c r="Z18" s="49"/>
    </row>
    <row r="19" spans="1:26">
      <c r="A19" s="154" t="s">
        <v>21</v>
      </c>
      <c r="B19" s="87" t="s">
        <v>65</v>
      </c>
      <c r="C19" s="25" t="s">
        <v>75</v>
      </c>
      <c r="D19" s="2" t="s">
        <v>7</v>
      </c>
      <c r="E19" s="15">
        <v>9.1</v>
      </c>
      <c r="F19" s="16">
        <v>97.13</v>
      </c>
      <c r="G19" s="17">
        <v>97.39</v>
      </c>
      <c r="H19" s="16">
        <v>36.46</v>
      </c>
      <c r="I19" s="16">
        <v>91.74</v>
      </c>
      <c r="J19" s="16">
        <v>94.13</v>
      </c>
      <c r="K19" s="15">
        <v>15.44</v>
      </c>
      <c r="L19" s="16">
        <v>95.24</v>
      </c>
      <c r="M19" s="17">
        <v>96.04</v>
      </c>
      <c r="N19" s="25" t="s">
        <v>73</v>
      </c>
      <c r="O19" s="67">
        <v>12.84</v>
      </c>
      <c r="P19" s="60">
        <v>97.48</v>
      </c>
      <c r="Q19" s="61">
        <v>98.86</v>
      </c>
      <c r="R19" s="60">
        <v>40.81</v>
      </c>
      <c r="S19" s="60">
        <v>90.69</v>
      </c>
      <c r="T19" s="60">
        <v>95.67</v>
      </c>
      <c r="U19" s="42">
        <v>28.51</v>
      </c>
      <c r="V19" s="40">
        <v>91.76</v>
      </c>
      <c r="W19" s="41">
        <v>95.53</v>
      </c>
      <c r="X19" s="71">
        <v>100</v>
      </c>
      <c r="Y19" s="71">
        <v>99.3</v>
      </c>
      <c r="Z19" s="44">
        <v>100</v>
      </c>
    </row>
    <row r="20" spans="1:26">
      <c r="A20" s="155"/>
      <c r="B20" s="103"/>
      <c r="C20" s="26"/>
      <c r="D20" s="2" t="s">
        <v>9</v>
      </c>
      <c r="E20" s="15">
        <v>10.41</v>
      </c>
      <c r="F20" s="16">
        <v>96.92</v>
      </c>
      <c r="G20" s="17">
        <v>97.27</v>
      </c>
      <c r="H20" s="16">
        <v>37.700000000000003</v>
      </c>
      <c r="I20" s="16">
        <v>90.8</v>
      </c>
      <c r="J20" s="16">
        <v>93.43</v>
      </c>
      <c r="K20" s="15">
        <v>15.78</v>
      </c>
      <c r="L20" s="16">
        <v>95.56</v>
      </c>
      <c r="M20" s="17">
        <v>96.63</v>
      </c>
      <c r="N20" s="11"/>
      <c r="O20" s="67">
        <v>13.93</v>
      </c>
      <c r="P20" s="60">
        <v>97.22</v>
      </c>
      <c r="Q20" s="61">
        <v>98.76</v>
      </c>
      <c r="R20" s="60">
        <v>41.89</v>
      </c>
      <c r="S20" s="60">
        <v>89.75</v>
      </c>
      <c r="T20" s="60">
        <v>95.17</v>
      </c>
      <c r="U20" s="42">
        <v>29.16</v>
      </c>
      <c r="V20" s="40">
        <v>92.42</v>
      </c>
      <c r="W20" s="41">
        <v>96.22</v>
      </c>
      <c r="X20" s="71"/>
      <c r="Y20" s="71"/>
      <c r="Z20" s="44"/>
    </row>
    <row r="21" spans="1:26">
      <c r="A21" s="155"/>
      <c r="B21" s="87"/>
      <c r="C21" s="26"/>
      <c r="D21" s="2" t="s">
        <v>11</v>
      </c>
      <c r="E21" s="15">
        <v>10.54</v>
      </c>
      <c r="F21" s="16">
        <v>96.89</v>
      </c>
      <c r="G21" s="17">
        <v>97.25</v>
      </c>
      <c r="H21" s="16">
        <v>39.83</v>
      </c>
      <c r="I21" s="16">
        <v>90.49</v>
      </c>
      <c r="J21" s="16">
        <v>93.29</v>
      </c>
      <c r="K21" s="15">
        <v>15.92</v>
      </c>
      <c r="L21" s="16">
        <v>94.65</v>
      </c>
      <c r="M21" s="17">
        <v>94.36</v>
      </c>
      <c r="N21" s="11"/>
      <c r="O21" s="67">
        <v>13.93</v>
      </c>
      <c r="P21" s="60">
        <v>97.17</v>
      </c>
      <c r="Q21" s="61">
        <v>98.74</v>
      </c>
      <c r="R21" s="60">
        <v>42.66</v>
      </c>
      <c r="S21" s="60">
        <v>89.47</v>
      </c>
      <c r="T21" s="60">
        <v>95.07</v>
      </c>
      <c r="U21" s="42">
        <v>29.16</v>
      </c>
      <c r="V21" s="40">
        <v>90.89</v>
      </c>
      <c r="W21" s="41">
        <v>93.95</v>
      </c>
      <c r="X21" s="71"/>
      <c r="Y21" s="71"/>
      <c r="Z21" s="44"/>
    </row>
    <row r="22" spans="1:26">
      <c r="A22" s="155"/>
      <c r="B22" s="87"/>
      <c r="C22" s="26"/>
      <c r="D22" s="2" t="s">
        <v>3</v>
      </c>
      <c r="E22" s="15">
        <v>10.54</v>
      </c>
      <c r="F22" s="16">
        <v>96.88</v>
      </c>
      <c r="G22" s="17">
        <v>97.25</v>
      </c>
      <c r="H22" s="16">
        <v>39.9</v>
      </c>
      <c r="I22" s="16">
        <v>90.38</v>
      </c>
      <c r="J22" s="16">
        <v>93.25</v>
      </c>
      <c r="K22" s="15">
        <v>15.71</v>
      </c>
      <c r="L22" s="16">
        <v>94.74</v>
      </c>
      <c r="M22" s="17">
        <v>94.47</v>
      </c>
      <c r="N22" s="11"/>
      <c r="O22" s="67">
        <v>13.93</v>
      </c>
      <c r="P22" s="60">
        <v>97.16</v>
      </c>
      <c r="Q22" s="61">
        <v>98.74</v>
      </c>
      <c r="R22" s="60">
        <v>42.33</v>
      </c>
      <c r="S22" s="60">
        <v>89.36</v>
      </c>
      <c r="T22" s="60">
        <v>95.04</v>
      </c>
      <c r="U22" s="42">
        <v>29.16</v>
      </c>
      <c r="V22" s="40">
        <v>90.18</v>
      </c>
      <c r="W22" s="41">
        <v>93.15</v>
      </c>
      <c r="X22" s="71"/>
      <c r="Y22" s="71"/>
      <c r="Z22" s="44"/>
    </row>
    <row r="23" spans="1:26">
      <c r="A23" s="156"/>
      <c r="B23" s="87"/>
      <c r="C23" s="27"/>
      <c r="D23" s="2" t="s">
        <v>5</v>
      </c>
      <c r="E23" s="15">
        <v>9.1</v>
      </c>
      <c r="F23" s="16">
        <v>97.13</v>
      </c>
      <c r="G23" s="17">
        <v>97.39</v>
      </c>
      <c r="H23" s="16">
        <v>35.42</v>
      </c>
      <c r="I23" s="16">
        <v>91.83</v>
      </c>
      <c r="J23" s="16">
        <v>94.16</v>
      </c>
      <c r="K23" s="15">
        <v>15.44</v>
      </c>
      <c r="L23" s="16">
        <v>95.23</v>
      </c>
      <c r="M23" s="17">
        <v>96.04</v>
      </c>
      <c r="N23" s="22"/>
      <c r="O23" s="67">
        <v>12.84</v>
      </c>
      <c r="P23" s="60">
        <v>97.47</v>
      </c>
      <c r="Q23" s="61">
        <v>98.85</v>
      </c>
      <c r="R23" s="60">
        <v>39.72</v>
      </c>
      <c r="S23" s="60">
        <v>90.82</v>
      </c>
      <c r="T23" s="60">
        <v>95.721999999999994</v>
      </c>
      <c r="U23" s="42">
        <v>28.51</v>
      </c>
      <c r="V23" s="40">
        <v>91.76</v>
      </c>
      <c r="W23" s="41">
        <v>95.53</v>
      </c>
      <c r="X23" s="71"/>
      <c r="Y23" s="71"/>
      <c r="Z23" s="44"/>
    </row>
    <row r="24" spans="1:26">
      <c r="A24" s="154" t="s">
        <v>13</v>
      </c>
      <c r="B24" s="81" t="s">
        <v>66</v>
      </c>
      <c r="C24" s="25" t="s">
        <v>74</v>
      </c>
      <c r="D24" s="9" t="s">
        <v>7</v>
      </c>
      <c r="E24" s="21">
        <v>9.94</v>
      </c>
      <c r="F24" s="13">
        <v>97.41</v>
      </c>
      <c r="G24" s="14">
        <v>98.71</v>
      </c>
      <c r="H24" s="13">
        <v>48.98</v>
      </c>
      <c r="I24" s="13">
        <v>88.57</v>
      </c>
      <c r="J24" s="13">
        <v>94.43</v>
      </c>
      <c r="K24" s="21">
        <v>15.62</v>
      </c>
      <c r="L24" s="13">
        <v>95.45</v>
      </c>
      <c r="M24" s="14">
        <v>96.98</v>
      </c>
      <c r="N24" s="25" t="s">
        <v>73</v>
      </c>
      <c r="O24" s="68">
        <v>13.38</v>
      </c>
      <c r="P24" s="62">
        <v>97.14</v>
      </c>
      <c r="Q24" s="63">
        <v>98.89</v>
      </c>
      <c r="R24" s="62">
        <v>51.25</v>
      </c>
      <c r="S24" s="62">
        <v>88.05</v>
      </c>
      <c r="T24" s="62">
        <v>95.14</v>
      </c>
      <c r="U24" s="50">
        <v>9.14</v>
      </c>
      <c r="V24" s="36">
        <v>97.49</v>
      </c>
      <c r="W24" s="37">
        <v>98.63</v>
      </c>
      <c r="X24" s="73">
        <v>100</v>
      </c>
      <c r="Y24" s="73">
        <v>98.66</v>
      </c>
      <c r="Z24" s="39">
        <v>99.92</v>
      </c>
    </row>
    <row r="25" spans="1:26">
      <c r="A25" s="155"/>
      <c r="B25" s="103"/>
      <c r="C25" s="26"/>
      <c r="D25" s="2" t="s">
        <v>9</v>
      </c>
      <c r="E25" s="15">
        <v>11</v>
      </c>
      <c r="F25" s="16">
        <v>96.79</v>
      </c>
      <c r="G25" s="17">
        <v>98.36</v>
      </c>
      <c r="H25" s="16">
        <v>44.01</v>
      </c>
      <c r="I25" s="16">
        <v>88.25</v>
      </c>
      <c r="J25" s="16">
        <v>93.98</v>
      </c>
      <c r="K25" s="15">
        <v>15.17</v>
      </c>
      <c r="L25" s="16">
        <v>95.95</v>
      </c>
      <c r="M25" s="17">
        <v>97.52</v>
      </c>
      <c r="N25" s="1"/>
      <c r="O25" s="67">
        <v>13.49</v>
      </c>
      <c r="P25" s="60">
        <v>97.01</v>
      </c>
      <c r="Q25" s="61">
        <v>98.86</v>
      </c>
      <c r="R25" s="60">
        <v>47.77</v>
      </c>
      <c r="S25" s="60">
        <v>87.88</v>
      </c>
      <c r="T25" s="60">
        <v>94.88</v>
      </c>
      <c r="U25" s="42">
        <v>8.49</v>
      </c>
      <c r="V25" s="40">
        <v>97.6</v>
      </c>
      <c r="W25" s="41">
        <v>98.88</v>
      </c>
      <c r="X25" s="71"/>
      <c r="Y25" s="71"/>
      <c r="Z25" s="44"/>
    </row>
    <row r="26" spans="1:26">
      <c r="A26" s="155"/>
      <c r="B26" s="87"/>
      <c r="C26" s="26"/>
      <c r="D26" s="2" t="s">
        <v>11</v>
      </c>
      <c r="E26" s="15">
        <v>11</v>
      </c>
      <c r="F26" s="16">
        <v>96.73</v>
      </c>
      <c r="G26" s="17">
        <v>98.33</v>
      </c>
      <c r="H26" s="16">
        <v>46.41</v>
      </c>
      <c r="I26" s="16">
        <v>87.98</v>
      </c>
      <c r="J26" s="16">
        <v>93.88</v>
      </c>
      <c r="K26" s="15">
        <v>15.26</v>
      </c>
      <c r="L26" s="16">
        <v>95.18</v>
      </c>
      <c r="M26" s="17">
        <v>96.46</v>
      </c>
      <c r="N26" s="1"/>
      <c r="O26" s="67">
        <v>13.71</v>
      </c>
      <c r="P26" s="60">
        <v>96.96</v>
      </c>
      <c r="Q26" s="61">
        <v>98.84</v>
      </c>
      <c r="R26" s="60">
        <v>48.75</v>
      </c>
      <c r="S26" s="60">
        <v>87.88</v>
      </c>
      <c r="T26" s="60">
        <v>94.79</v>
      </c>
      <c r="U26" s="42">
        <v>8.49</v>
      </c>
      <c r="V26" s="40">
        <v>97.46</v>
      </c>
      <c r="W26" s="41">
        <v>98.59</v>
      </c>
      <c r="X26" s="43"/>
      <c r="Y26" s="71"/>
      <c r="Z26" s="44"/>
    </row>
    <row r="27" spans="1:26">
      <c r="A27" s="155"/>
      <c r="B27" s="87"/>
      <c r="C27" s="26"/>
      <c r="D27" s="2" t="s">
        <v>3</v>
      </c>
      <c r="E27" s="15">
        <v>11</v>
      </c>
      <c r="F27" s="16">
        <v>96.73</v>
      </c>
      <c r="G27" s="17">
        <v>98.33</v>
      </c>
      <c r="H27" s="16">
        <v>47.12</v>
      </c>
      <c r="I27" s="16">
        <v>87.88</v>
      </c>
      <c r="J27" s="16">
        <v>93.85</v>
      </c>
      <c r="K27" s="15">
        <v>15.26</v>
      </c>
      <c r="L27" s="16">
        <v>95.39</v>
      </c>
      <c r="M27" s="17">
        <v>96.66</v>
      </c>
      <c r="N27" s="1"/>
      <c r="O27" s="67">
        <v>13.71</v>
      </c>
      <c r="P27" s="60">
        <v>96.95</v>
      </c>
      <c r="Q27" s="61">
        <v>98.83</v>
      </c>
      <c r="R27" s="60">
        <v>49.4</v>
      </c>
      <c r="S27" s="60">
        <v>87.53</v>
      </c>
      <c r="T27" s="60">
        <v>94.77</v>
      </c>
      <c r="U27" s="42">
        <v>8.49</v>
      </c>
      <c r="V27" s="40">
        <v>97.3</v>
      </c>
      <c r="W27" s="41">
        <v>98.44</v>
      </c>
      <c r="X27" s="43"/>
      <c r="Y27" s="71"/>
      <c r="Z27" s="44"/>
    </row>
    <row r="28" spans="1:26">
      <c r="A28" s="156"/>
      <c r="B28" s="96"/>
      <c r="C28" s="27"/>
      <c r="D28" s="10" t="s">
        <v>5</v>
      </c>
      <c r="E28" s="18">
        <v>9.94</v>
      </c>
      <c r="F28" s="19">
        <v>97.41</v>
      </c>
      <c r="G28" s="20">
        <v>98.71</v>
      </c>
      <c r="H28" s="19">
        <v>48.45</v>
      </c>
      <c r="I28" s="19">
        <v>88.87</v>
      </c>
      <c r="J28" s="19">
        <v>94.53</v>
      </c>
      <c r="K28" s="18">
        <v>15.62</v>
      </c>
      <c r="L28" s="19">
        <v>95.45</v>
      </c>
      <c r="M28" s="20">
        <v>96.98</v>
      </c>
      <c r="N28" s="1"/>
      <c r="O28" s="67">
        <v>13.38</v>
      </c>
      <c r="P28" s="60">
        <v>97.13</v>
      </c>
      <c r="Q28" s="61">
        <v>98.89</v>
      </c>
      <c r="R28" s="60">
        <v>49.84</v>
      </c>
      <c r="S28" s="60">
        <v>88.37</v>
      </c>
      <c r="T28" s="60">
        <v>95.24</v>
      </c>
      <c r="U28" s="42">
        <v>9.14</v>
      </c>
      <c r="V28" s="40">
        <v>97.49</v>
      </c>
      <c r="W28" s="41">
        <v>98.63</v>
      </c>
      <c r="X28" s="48"/>
      <c r="Y28" s="72"/>
      <c r="Z28" s="49"/>
    </row>
    <row r="29" spans="1:26">
      <c r="A29" s="154" t="s">
        <v>14</v>
      </c>
      <c r="B29" s="7" t="s">
        <v>72</v>
      </c>
      <c r="C29" s="25" t="s">
        <v>73</v>
      </c>
      <c r="D29" s="5" t="s">
        <v>8</v>
      </c>
      <c r="E29" s="15">
        <v>9.7899999999999991</v>
      </c>
      <c r="F29" s="16">
        <v>97.57</v>
      </c>
      <c r="G29" s="17">
        <v>99.02</v>
      </c>
      <c r="H29" s="16">
        <v>53.21</v>
      </c>
      <c r="I29" s="16">
        <v>87.78</v>
      </c>
      <c r="J29" s="16">
        <v>95.37</v>
      </c>
      <c r="K29" s="15">
        <v>16.649999999999999</v>
      </c>
      <c r="L29" s="16">
        <v>95.98</v>
      </c>
      <c r="M29" s="17">
        <v>98.44</v>
      </c>
      <c r="N29" s="172" t="s">
        <v>26</v>
      </c>
      <c r="O29" s="50">
        <f t="shared" ref="O29:W29" si="0">(O24+O19+O14+O9+O4+E4+E9+E14+E19+E24+E29)/11</f>
        <v>14.418181818181818</v>
      </c>
      <c r="P29" s="36">
        <f t="shared" si="0"/>
        <v>95.850909090909084</v>
      </c>
      <c r="Q29" s="37">
        <f t="shared" si="0"/>
        <v>93.757272727272721</v>
      </c>
      <c r="R29" s="21">
        <f t="shared" si="0"/>
        <v>46.868181818181817</v>
      </c>
      <c r="S29" s="13">
        <f t="shared" si="0"/>
        <v>86.545454545454547</v>
      </c>
      <c r="T29" s="14">
        <f t="shared" si="0"/>
        <v>86.260909090909095</v>
      </c>
      <c r="U29" s="21">
        <f t="shared" si="0"/>
        <v>20.885454545454547</v>
      </c>
      <c r="V29" s="13">
        <f t="shared" si="0"/>
        <v>94.438181818181818</v>
      </c>
      <c r="W29" s="14">
        <f t="shared" si="0"/>
        <v>92.819090909090903</v>
      </c>
      <c r="X29" s="71">
        <v>99.89</v>
      </c>
      <c r="Y29" s="71">
        <v>98.58</v>
      </c>
      <c r="Z29" s="44">
        <v>99.96</v>
      </c>
    </row>
    <row r="30" spans="1:26">
      <c r="A30" s="155"/>
      <c r="B30" s="11"/>
      <c r="C30" s="26"/>
      <c r="D30" s="7" t="s">
        <v>10</v>
      </c>
      <c r="E30" s="15">
        <v>13.38</v>
      </c>
      <c r="F30" s="16">
        <v>97.04</v>
      </c>
      <c r="G30" s="17">
        <v>98.81</v>
      </c>
      <c r="H30" s="16">
        <v>45.05</v>
      </c>
      <c r="I30" s="16">
        <v>88.11</v>
      </c>
      <c r="J30" s="16">
        <v>95.29</v>
      </c>
      <c r="K30" s="15">
        <v>9.7899999999999991</v>
      </c>
      <c r="L30" s="16">
        <v>97.75</v>
      </c>
      <c r="M30" s="17">
        <v>99.15</v>
      </c>
      <c r="N30" s="146"/>
      <c r="O30" s="42">
        <f t="shared" ref="O30:O33" si="1">(O25+O20+O15+O10+O5+E5+E10+E15+E20+E25+E30)/11</f>
        <v>15.021818181818183</v>
      </c>
      <c r="P30" s="40">
        <f t="shared" ref="P30:P33" si="2">(P25+P20+P15+P10+P5+F5+F10+F15+F20+F25+F30)/11</f>
        <v>95.643636363636361</v>
      </c>
      <c r="Q30" s="41">
        <f t="shared" ref="Q30:T33" si="3">(Q25+Q20+Q15+Q10+Q5+G5+G10+G15+G20+G25+G30)/11</f>
        <v>93.61454545454545</v>
      </c>
      <c r="R30" s="15">
        <f t="shared" si="3"/>
        <v>45.708181818181821</v>
      </c>
      <c r="S30" s="16">
        <f t="shared" si="3"/>
        <v>86.017272727272726</v>
      </c>
      <c r="T30" s="17">
        <f t="shared" si="3"/>
        <v>85.286363636363618</v>
      </c>
      <c r="U30" s="15">
        <f t="shared" ref="U30:U33" si="4">(U25+U20+U15+U10+U5+K5+K10+K15+K20+K25+K30)/11</f>
        <v>15.844545454545454</v>
      </c>
      <c r="V30" s="16">
        <f t="shared" ref="V30:V33" si="5">(V25+V20+V15+V10+V5+L5+L10+L15+L20+L25+L30)/11</f>
        <v>95.924545454545466</v>
      </c>
      <c r="W30" s="17">
        <f t="shared" ref="W30:W33" si="6">(W25+W20+W15+W10+W5+M5+M10+M15+M20+M25+M30)/11</f>
        <v>95.311818181818182</v>
      </c>
      <c r="X30" s="71"/>
      <c r="Y30" s="71"/>
      <c r="Z30" s="44"/>
    </row>
    <row r="31" spans="1:26">
      <c r="A31" s="155"/>
      <c r="B31" s="11"/>
      <c r="C31" s="26"/>
      <c r="D31" s="2" t="s">
        <v>11</v>
      </c>
      <c r="E31" s="15">
        <v>13.6</v>
      </c>
      <c r="F31" s="16">
        <v>96.93</v>
      </c>
      <c r="G31" s="17">
        <v>98.77</v>
      </c>
      <c r="H31" s="16">
        <v>48.75</v>
      </c>
      <c r="I31" s="16">
        <v>87.88</v>
      </c>
      <c r="J31" s="16">
        <v>95.21</v>
      </c>
      <c r="K31" s="15">
        <v>9.68</v>
      </c>
      <c r="L31" s="16">
        <v>97.02</v>
      </c>
      <c r="M31" s="17">
        <v>98.41</v>
      </c>
      <c r="N31" s="146"/>
      <c r="O31" s="42">
        <f t="shared" si="1"/>
        <v>15.053636363636365</v>
      </c>
      <c r="P31" s="40">
        <f t="shared" si="2"/>
        <v>95.609090909090909</v>
      </c>
      <c r="Q31" s="41">
        <f t="shared" si="3"/>
        <v>93.600000000000009</v>
      </c>
      <c r="R31" s="15">
        <f t="shared" si="3"/>
        <v>48.675454545454542</v>
      </c>
      <c r="S31" s="16">
        <f t="shared" si="3"/>
        <v>83.896363636363631</v>
      </c>
      <c r="T31" s="17">
        <f t="shared" si="3"/>
        <v>81.75090909090909</v>
      </c>
      <c r="U31" s="15">
        <f t="shared" si="4"/>
        <v>16.351818181818178</v>
      </c>
      <c r="V31" s="16">
        <f t="shared" si="5"/>
        <v>94.436363636363609</v>
      </c>
      <c r="W31" s="17">
        <f t="shared" si="6"/>
        <v>89.208181818181828</v>
      </c>
      <c r="X31" s="71"/>
      <c r="Y31" s="71"/>
      <c r="Z31" s="44"/>
    </row>
    <row r="32" spans="1:26">
      <c r="A32" s="155"/>
      <c r="B32" s="11"/>
      <c r="C32" s="26"/>
      <c r="D32" s="2" t="s">
        <v>3</v>
      </c>
      <c r="E32" s="15">
        <v>13.6</v>
      </c>
      <c r="F32" s="16">
        <v>96.91</v>
      </c>
      <c r="G32" s="17">
        <v>98.77</v>
      </c>
      <c r="H32" s="16">
        <v>49.62</v>
      </c>
      <c r="I32" s="16">
        <v>87.78</v>
      </c>
      <c r="J32" s="16">
        <v>95.18</v>
      </c>
      <c r="K32" s="15">
        <v>9.68</v>
      </c>
      <c r="L32" s="16">
        <v>97.16</v>
      </c>
      <c r="M32" s="17">
        <v>98.53</v>
      </c>
      <c r="N32" s="146"/>
      <c r="O32" s="42">
        <f t="shared" si="1"/>
        <v>15.053636363636365</v>
      </c>
      <c r="P32" s="40">
        <f t="shared" si="2"/>
        <v>95.603636363636369</v>
      </c>
      <c r="Q32" s="41">
        <f t="shared" si="3"/>
        <v>93.597272727272738</v>
      </c>
      <c r="R32" s="15">
        <f t="shared" si="3"/>
        <v>49.078181818181818</v>
      </c>
      <c r="S32" s="16">
        <f t="shared" si="3"/>
        <v>83.607272727272729</v>
      </c>
      <c r="T32" s="17">
        <f t="shared" si="3"/>
        <v>81.578181818181804</v>
      </c>
      <c r="U32" s="15">
        <f t="shared" si="4"/>
        <v>16.741818181818182</v>
      </c>
      <c r="V32" s="16">
        <f t="shared" si="5"/>
        <v>92.990909090909099</v>
      </c>
      <c r="W32" s="17">
        <f t="shared" si="6"/>
        <v>88.33</v>
      </c>
      <c r="X32" s="71"/>
      <c r="Y32" s="71"/>
      <c r="Z32" s="44"/>
    </row>
    <row r="33" spans="1:26">
      <c r="A33" s="156"/>
      <c r="B33" s="22"/>
      <c r="C33" s="27"/>
      <c r="D33" s="8" t="s">
        <v>5</v>
      </c>
      <c r="E33" s="18">
        <v>9.7899999999999991</v>
      </c>
      <c r="F33" s="19">
        <v>97.58</v>
      </c>
      <c r="G33" s="20">
        <v>99.02</v>
      </c>
      <c r="H33" s="19">
        <v>50.82</v>
      </c>
      <c r="I33" s="19">
        <v>88.17</v>
      </c>
      <c r="J33" s="19">
        <v>95.48</v>
      </c>
      <c r="K33" s="18">
        <v>16.649999999999999</v>
      </c>
      <c r="L33" s="19">
        <v>95.99</v>
      </c>
      <c r="M33" s="20">
        <v>98.45</v>
      </c>
      <c r="N33" s="173"/>
      <c r="O33" s="47">
        <f t="shared" si="1"/>
        <v>14.42909090909091</v>
      </c>
      <c r="P33" s="45">
        <f t="shared" si="2"/>
        <v>95.848181818181814</v>
      </c>
      <c r="Q33" s="46">
        <f t="shared" si="3"/>
        <v>93.765454545454546</v>
      </c>
      <c r="R33" s="18">
        <f t="shared" si="3"/>
        <v>45.987272727272732</v>
      </c>
      <c r="S33" s="19">
        <f t="shared" si="3"/>
        <v>86.685454545454547</v>
      </c>
      <c r="T33" s="20">
        <f t="shared" si="3"/>
        <v>86.311090909090908</v>
      </c>
      <c r="U33" s="18">
        <f t="shared" si="4"/>
        <v>20.881818181818183</v>
      </c>
      <c r="V33" s="19">
        <f t="shared" si="5"/>
        <v>94.465454545454534</v>
      </c>
      <c r="W33" s="20">
        <f t="shared" si="6"/>
        <v>92.820909090909083</v>
      </c>
      <c r="X33" s="72"/>
      <c r="Y33" s="72"/>
      <c r="Z33" s="49"/>
    </row>
  </sheetData>
  <mergeCells count="19">
    <mergeCell ref="N29:N33"/>
    <mergeCell ref="A19:A23"/>
    <mergeCell ref="A24:A28"/>
    <mergeCell ref="A29:A33"/>
    <mergeCell ref="U2:W2"/>
    <mergeCell ref="X2:Z2"/>
    <mergeCell ref="A4:A8"/>
    <mergeCell ref="A9:A13"/>
    <mergeCell ref="A14:A18"/>
    <mergeCell ref="A2:A3"/>
    <mergeCell ref="B2:B3"/>
    <mergeCell ref="C2:C3"/>
    <mergeCell ref="D2:D3"/>
    <mergeCell ref="E2:G2"/>
    <mergeCell ref="K2:M2"/>
    <mergeCell ref="N2:N3"/>
    <mergeCell ref="O2:Q2"/>
    <mergeCell ref="H2:J2"/>
    <mergeCell ref="R2:T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15A2-8527-E843-BE61-47042190E1B9}">
  <dimension ref="A1:Z44"/>
  <sheetViews>
    <sheetView workbookViewId="0">
      <selection activeCell="N4" sqref="N4:N28"/>
    </sheetView>
  </sheetViews>
  <sheetFormatPr baseColWidth="10" defaultRowHeight="16"/>
  <cols>
    <col min="1" max="1" width="8.1640625" bestFit="1" customWidth="1"/>
    <col min="2" max="2" width="8" bestFit="1" customWidth="1"/>
    <col min="3" max="3" width="10.33203125" bestFit="1" customWidth="1"/>
    <col min="4" max="4" width="18.1640625" bestFit="1" customWidth="1"/>
    <col min="5" max="5" width="7.33203125" bestFit="1" customWidth="1"/>
    <col min="6" max="6" width="8.5" bestFit="1" customWidth="1"/>
    <col min="7" max="7" width="7" bestFit="1" customWidth="1"/>
    <col min="8" max="10" width="7" customWidth="1"/>
    <col min="11" max="11" width="10" bestFit="1" customWidth="1"/>
    <col min="12" max="12" width="8.5" bestFit="1" customWidth="1"/>
    <col min="13" max="13" width="7" bestFit="1" customWidth="1"/>
    <col min="14" max="14" width="10.33203125" bestFit="1" customWidth="1"/>
    <col min="15" max="15" width="7.33203125" bestFit="1" customWidth="1"/>
    <col min="16" max="16" width="8.5" bestFit="1" customWidth="1"/>
    <col min="17" max="17" width="7" bestFit="1" customWidth="1"/>
    <col min="18" max="20" width="7" customWidth="1"/>
    <col min="23" max="23" width="7" bestFit="1" customWidth="1"/>
    <col min="24" max="25" width="7" customWidth="1"/>
    <col min="26" max="26" width="6.8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R1" s="1"/>
      <c r="S1" s="1"/>
      <c r="T1" s="1"/>
    </row>
    <row r="2" spans="1:26" ht="37" customHeight="1">
      <c r="A2" s="157" t="s">
        <v>0</v>
      </c>
      <c r="B2" s="154" t="s">
        <v>19</v>
      </c>
      <c r="C2" s="157" t="s">
        <v>20</v>
      </c>
      <c r="D2" s="154" t="s">
        <v>2</v>
      </c>
      <c r="E2" s="159" t="s">
        <v>17</v>
      </c>
      <c r="F2" s="159"/>
      <c r="G2" s="160"/>
      <c r="H2" s="159" t="s">
        <v>46</v>
      </c>
      <c r="I2" s="159"/>
      <c r="J2" s="160"/>
      <c r="K2" s="159" t="s">
        <v>18</v>
      </c>
      <c r="L2" s="159"/>
      <c r="M2" s="160"/>
      <c r="N2" s="161" t="s">
        <v>20</v>
      </c>
      <c r="O2" s="151" t="s">
        <v>17</v>
      </c>
      <c r="P2" s="152"/>
      <c r="Q2" s="153"/>
      <c r="R2" s="159" t="s">
        <v>46</v>
      </c>
      <c r="S2" s="159"/>
      <c r="T2" s="160"/>
      <c r="U2" s="151" t="s">
        <v>16</v>
      </c>
      <c r="V2" s="152"/>
      <c r="W2" s="153"/>
      <c r="X2" s="163" t="s">
        <v>24</v>
      </c>
      <c r="Y2" s="164"/>
      <c r="Z2" s="165"/>
    </row>
    <row r="3" spans="1:26">
      <c r="A3" s="158"/>
      <c r="B3" s="156"/>
      <c r="C3" s="158"/>
      <c r="D3" s="156"/>
      <c r="E3" s="111" t="s">
        <v>49</v>
      </c>
      <c r="F3" s="109" t="s">
        <v>51</v>
      </c>
      <c r="G3" s="110" t="s">
        <v>53</v>
      </c>
      <c r="H3" s="111" t="s">
        <v>49</v>
      </c>
      <c r="I3" s="109" t="s">
        <v>51</v>
      </c>
      <c r="J3" s="110" t="s">
        <v>53</v>
      </c>
      <c r="K3" s="111" t="s">
        <v>49</v>
      </c>
      <c r="L3" s="109" t="s">
        <v>51</v>
      </c>
      <c r="M3" s="110" t="s">
        <v>53</v>
      </c>
      <c r="N3" s="162"/>
      <c r="O3" s="111" t="s">
        <v>49</v>
      </c>
      <c r="P3" s="109" t="s">
        <v>51</v>
      </c>
      <c r="Q3" s="110" t="s">
        <v>53</v>
      </c>
      <c r="R3" s="111" t="s">
        <v>49</v>
      </c>
      <c r="S3" s="109" t="s">
        <v>51</v>
      </c>
      <c r="T3" s="110" t="s">
        <v>53</v>
      </c>
      <c r="U3" s="111" t="s">
        <v>49</v>
      </c>
      <c r="V3" s="109" t="s">
        <v>51</v>
      </c>
      <c r="W3" s="110" t="s">
        <v>53</v>
      </c>
      <c r="X3" s="6" t="s">
        <v>15</v>
      </c>
      <c r="Y3" s="1"/>
      <c r="Z3" s="7" t="s">
        <v>25</v>
      </c>
    </row>
    <row r="4" spans="1:26">
      <c r="A4" s="154" t="s">
        <v>1</v>
      </c>
      <c r="B4" s="5" t="s">
        <v>59</v>
      </c>
      <c r="C4" s="5" t="s">
        <v>78</v>
      </c>
      <c r="D4" s="5" t="s">
        <v>8</v>
      </c>
      <c r="E4" s="74">
        <v>52.04</v>
      </c>
      <c r="F4" s="74">
        <v>78.03</v>
      </c>
      <c r="G4" s="75">
        <v>41.68</v>
      </c>
      <c r="H4" s="4">
        <v>70.83</v>
      </c>
      <c r="I4" s="4">
        <v>76.98</v>
      </c>
      <c r="J4" s="4">
        <v>37.79</v>
      </c>
      <c r="K4" s="13">
        <v>72.260000000000005</v>
      </c>
      <c r="L4" s="13">
        <v>78.459999999999994</v>
      </c>
      <c r="M4" s="14">
        <v>48.5</v>
      </c>
      <c r="N4" s="25" t="s">
        <v>73</v>
      </c>
      <c r="O4" s="13">
        <v>81.5</v>
      </c>
      <c r="P4" s="13">
        <v>46.61</v>
      </c>
      <c r="Q4" s="14">
        <v>42.4</v>
      </c>
      <c r="R4" s="16">
        <v>88.65</v>
      </c>
      <c r="S4" s="16">
        <v>57.39</v>
      </c>
      <c r="T4" s="16">
        <v>46.6</v>
      </c>
      <c r="U4" s="13">
        <v>81.73</v>
      </c>
      <c r="V4" s="13">
        <v>55.09</v>
      </c>
      <c r="W4" s="14">
        <v>45.58</v>
      </c>
      <c r="X4" s="33">
        <v>99.4</v>
      </c>
      <c r="Y4" s="69">
        <v>98.94</v>
      </c>
      <c r="Z4" s="34">
        <v>99.4</v>
      </c>
    </row>
    <row r="5" spans="1:26">
      <c r="A5" s="155"/>
      <c r="B5" s="11"/>
      <c r="C5" s="11"/>
      <c r="D5" s="1" t="s">
        <v>10</v>
      </c>
      <c r="E5" s="76">
        <v>52.06</v>
      </c>
      <c r="F5" s="107">
        <v>78.03</v>
      </c>
      <c r="G5" s="77">
        <v>41.68</v>
      </c>
      <c r="H5" s="1">
        <v>73.63</v>
      </c>
      <c r="I5" s="1">
        <v>75.39</v>
      </c>
      <c r="J5" s="1">
        <v>35.71</v>
      </c>
      <c r="K5" s="15">
        <v>75.47</v>
      </c>
      <c r="L5" s="16">
        <v>74.569999999999993</v>
      </c>
      <c r="M5" s="17">
        <v>41.9</v>
      </c>
      <c r="N5" s="11"/>
      <c r="O5" s="16">
        <v>82.97</v>
      </c>
      <c r="P5" s="16">
        <v>45.21</v>
      </c>
      <c r="Q5" s="17">
        <v>41.82</v>
      </c>
      <c r="R5" s="1">
        <v>88.88</v>
      </c>
      <c r="S5" s="1">
        <v>56.04</v>
      </c>
      <c r="T5" s="1">
        <v>45.63</v>
      </c>
      <c r="U5" s="15">
        <v>76.959999999999994</v>
      </c>
      <c r="V5" s="16">
        <v>65.94</v>
      </c>
      <c r="W5" s="17">
        <v>54.59</v>
      </c>
      <c r="X5" s="29"/>
      <c r="Z5" s="30"/>
    </row>
    <row r="6" spans="1:26">
      <c r="A6" s="155"/>
      <c r="B6" s="11"/>
      <c r="C6" s="11"/>
      <c r="D6" s="1" t="s">
        <v>12</v>
      </c>
      <c r="E6" s="76">
        <v>52.06</v>
      </c>
      <c r="F6" s="107">
        <v>78.03</v>
      </c>
      <c r="G6" s="77">
        <v>41.68</v>
      </c>
      <c r="H6" s="16">
        <v>73.63</v>
      </c>
      <c r="I6" s="16">
        <v>65.62</v>
      </c>
      <c r="J6" s="16">
        <v>25.07</v>
      </c>
      <c r="K6" s="15">
        <v>75.47</v>
      </c>
      <c r="L6" s="16">
        <v>66.89</v>
      </c>
      <c r="M6" s="17">
        <v>26.18</v>
      </c>
      <c r="N6" s="11"/>
      <c r="O6" s="16">
        <v>82.97</v>
      </c>
      <c r="P6" s="16">
        <v>45.21</v>
      </c>
      <c r="Q6" s="17">
        <v>41.75</v>
      </c>
      <c r="R6" s="1">
        <v>88.88</v>
      </c>
      <c r="S6" s="1">
        <v>53.85</v>
      </c>
      <c r="T6" s="1">
        <v>44.95</v>
      </c>
      <c r="U6" s="15">
        <v>76.84</v>
      </c>
      <c r="V6" s="16">
        <v>61.21</v>
      </c>
      <c r="W6" s="17">
        <v>49.41</v>
      </c>
      <c r="X6" s="29"/>
      <c r="Z6" s="30"/>
    </row>
    <row r="7" spans="1:26">
      <c r="A7" s="155"/>
      <c r="B7" s="11"/>
      <c r="C7" s="11"/>
      <c r="D7" s="1" t="s">
        <v>4</v>
      </c>
      <c r="E7" s="76">
        <v>52.03</v>
      </c>
      <c r="F7" s="107">
        <v>78.02</v>
      </c>
      <c r="G7" s="77">
        <v>41.65</v>
      </c>
      <c r="H7" s="16">
        <v>73.63</v>
      </c>
      <c r="I7" s="16">
        <v>64.97</v>
      </c>
      <c r="J7" s="16">
        <v>24.68</v>
      </c>
      <c r="K7" s="15">
        <v>75.47</v>
      </c>
      <c r="L7" s="16">
        <v>65.69</v>
      </c>
      <c r="M7" s="17">
        <v>25.31</v>
      </c>
      <c r="N7" s="11"/>
      <c r="O7" s="16">
        <v>82.97</v>
      </c>
      <c r="P7" s="16">
        <v>45.21</v>
      </c>
      <c r="Q7" s="17">
        <v>41.65</v>
      </c>
      <c r="R7" s="1">
        <v>88.88</v>
      </c>
      <c r="S7" s="1">
        <v>53.82</v>
      </c>
      <c r="T7" s="1">
        <v>44.93</v>
      </c>
      <c r="U7" s="15">
        <v>76.28</v>
      </c>
      <c r="V7" s="16">
        <v>60.05</v>
      </c>
      <c r="W7" s="17">
        <v>48.61</v>
      </c>
      <c r="X7" s="29"/>
      <c r="Z7" s="30"/>
    </row>
    <row r="8" spans="1:26">
      <c r="A8" s="156"/>
      <c r="B8" s="22"/>
      <c r="C8" s="22"/>
      <c r="D8" s="3" t="s">
        <v>6</v>
      </c>
      <c r="E8" s="78">
        <v>52.06</v>
      </c>
      <c r="F8" s="79">
        <v>78.03</v>
      </c>
      <c r="G8" s="80">
        <v>41.68</v>
      </c>
      <c r="H8" s="19">
        <v>70.83</v>
      </c>
      <c r="I8" s="19">
        <v>76.97</v>
      </c>
      <c r="J8" s="19">
        <v>37.79</v>
      </c>
      <c r="K8" s="18">
        <v>72.23</v>
      </c>
      <c r="L8" s="19">
        <v>78.459999999999994</v>
      </c>
      <c r="M8" s="20">
        <v>48.5</v>
      </c>
      <c r="N8" s="11"/>
      <c r="O8" s="19">
        <v>81.5</v>
      </c>
      <c r="P8" s="19">
        <v>46.61</v>
      </c>
      <c r="Q8" s="20">
        <v>42.4</v>
      </c>
      <c r="R8" s="1">
        <v>88.65</v>
      </c>
      <c r="S8" s="1">
        <v>57.39</v>
      </c>
      <c r="T8" s="1">
        <v>46.6</v>
      </c>
      <c r="U8" s="18">
        <v>81.73</v>
      </c>
      <c r="V8" s="19">
        <v>55.09</v>
      </c>
      <c r="W8" s="20">
        <v>45.58</v>
      </c>
      <c r="X8" s="31"/>
      <c r="Y8" s="70"/>
      <c r="Z8" s="32"/>
    </row>
    <row r="9" spans="1:26">
      <c r="A9" s="154" t="s">
        <v>23</v>
      </c>
      <c r="B9" s="5" t="s">
        <v>61</v>
      </c>
      <c r="C9" s="5" t="s">
        <v>77</v>
      </c>
      <c r="D9" s="1" t="s">
        <v>8</v>
      </c>
      <c r="E9" s="15">
        <v>22.72</v>
      </c>
      <c r="F9" s="16">
        <v>93.97</v>
      </c>
      <c r="G9" s="17">
        <v>92.95</v>
      </c>
      <c r="H9" s="16">
        <v>46.18</v>
      </c>
      <c r="I9" s="16">
        <v>90.53</v>
      </c>
      <c r="J9" s="16">
        <v>90.39</v>
      </c>
      <c r="K9" s="15">
        <v>45.23</v>
      </c>
      <c r="L9" s="16">
        <v>88.34</v>
      </c>
      <c r="M9" s="17">
        <v>86.34</v>
      </c>
      <c r="N9" s="25" t="s">
        <v>73</v>
      </c>
      <c r="O9" s="16">
        <v>22.25</v>
      </c>
      <c r="P9" s="16">
        <v>94.811000000000007</v>
      </c>
      <c r="Q9" s="17">
        <v>97.16</v>
      </c>
      <c r="R9" s="1">
        <v>65.83</v>
      </c>
      <c r="S9" s="1">
        <v>87.01</v>
      </c>
      <c r="T9" s="1">
        <v>93.48</v>
      </c>
      <c r="U9" s="15">
        <v>50.85</v>
      </c>
      <c r="V9" s="16">
        <v>84.1</v>
      </c>
      <c r="W9" s="17">
        <v>88.08</v>
      </c>
      <c r="X9" s="33">
        <v>100</v>
      </c>
      <c r="Y9" s="16">
        <v>99.59</v>
      </c>
      <c r="Z9" s="30">
        <v>99.88</v>
      </c>
    </row>
    <row r="10" spans="1:26">
      <c r="A10" s="155"/>
      <c r="B10" s="7"/>
      <c r="C10" s="11"/>
      <c r="D10" s="1" t="s">
        <v>10</v>
      </c>
      <c r="E10" s="15">
        <v>17.920000000000002</v>
      </c>
      <c r="F10" s="16">
        <v>94.71</v>
      </c>
      <c r="G10" s="17">
        <v>93.67</v>
      </c>
      <c r="H10" s="16">
        <v>35.369999999999997</v>
      </c>
      <c r="I10" s="16">
        <v>93.46</v>
      </c>
      <c r="J10" s="16">
        <v>93.48</v>
      </c>
      <c r="K10" s="15">
        <v>33</v>
      </c>
      <c r="L10" s="16">
        <v>91.99</v>
      </c>
      <c r="M10" s="17">
        <v>90.74</v>
      </c>
      <c r="N10" s="11"/>
      <c r="O10" s="16">
        <v>18.84</v>
      </c>
      <c r="P10" s="16">
        <v>95.4</v>
      </c>
      <c r="Q10" s="17">
        <v>97.42</v>
      </c>
      <c r="R10" s="1">
        <v>37.340000000000003</v>
      </c>
      <c r="S10" s="1">
        <v>92.79</v>
      </c>
      <c r="T10" s="1">
        <v>96.33</v>
      </c>
      <c r="U10" s="15">
        <v>47.11</v>
      </c>
      <c r="V10" s="16">
        <v>87.13</v>
      </c>
      <c r="W10" s="17">
        <v>91.44</v>
      </c>
      <c r="X10" s="29"/>
      <c r="Z10" s="30"/>
    </row>
    <row r="11" spans="1:26">
      <c r="A11" s="155"/>
      <c r="B11" s="11"/>
      <c r="C11" s="11"/>
      <c r="D11" s="1" t="s">
        <v>12</v>
      </c>
      <c r="E11" s="15">
        <v>17.920000000000002</v>
      </c>
      <c r="F11" s="16">
        <v>94.73</v>
      </c>
      <c r="G11" s="17">
        <v>93.69</v>
      </c>
      <c r="H11" s="16">
        <v>35.58</v>
      </c>
      <c r="I11" s="16">
        <v>93.42</v>
      </c>
      <c r="J11" s="16">
        <v>93.43</v>
      </c>
      <c r="K11" s="15">
        <v>32.630000000000003</v>
      </c>
      <c r="L11" s="16">
        <v>85.76</v>
      </c>
      <c r="M11" s="17">
        <v>76.94</v>
      </c>
      <c r="N11" s="11"/>
      <c r="O11" s="16">
        <v>19.07</v>
      </c>
      <c r="P11" s="16">
        <v>95.41</v>
      </c>
      <c r="Q11" s="17">
        <v>97.41</v>
      </c>
      <c r="R11" s="1">
        <v>37.57</v>
      </c>
      <c r="S11" s="1">
        <v>92.78</v>
      </c>
      <c r="T11" s="1">
        <v>96.33</v>
      </c>
      <c r="U11" s="15">
        <v>46.77</v>
      </c>
      <c r="V11" s="16">
        <v>76.349999999999994</v>
      </c>
      <c r="W11" s="17">
        <v>80.56</v>
      </c>
      <c r="X11" s="29"/>
      <c r="Z11" s="30"/>
    </row>
    <row r="12" spans="1:26">
      <c r="A12" s="155"/>
      <c r="B12" s="7"/>
      <c r="C12" s="11"/>
      <c r="D12" s="1" t="s">
        <v>4</v>
      </c>
      <c r="E12" s="15">
        <v>17.920000000000002</v>
      </c>
      <c r="F12" s="16">
        <v>94.73</v>
      </c>
      <c r="G12" s="17">
        <v>93.66</v>
      </c>
      <c r="H12" s="16">
        <v>35.58</v>
      </c>
      <c r="I12" s="16">
        <v>93.41</v>
      </c>
      <c r="J12" s="16">
        <v>93.42</v>
      </c>
      <c r="K12" s="15">
        <v>33.159999999999997</v>
      </c>
      <c r="L12" s="16">
        <v>85.34</v>
      </c>
      <c r="M12" s="17">
        <v>96.31</v>
      </c>
      <c r="N12" s="11"/>
      <c r="O12" s="16">
        <v>18.96</v>
      </c>
      <c r="P12" s="16">
        <v>95.4</v>
      </c>
      <c r="Q12" s="17">
        <v>97.4</v>
      </c>
      <c r="R12" s="1">
        <v>37.46</v>
      </c>
      <c r="S12" s="1">
        <v>92.78</v>
      </c>
      <c r="T12" s="1">
        <v>96.33</v>
      </c>
      <c r="U12" s="15">
        <v>47.11</v>
      </c>
      <c r="V12" s="16">
        <v>76.430000000000007</v>
      </c>
      <c r="W12" s="17">
        <v>80.61</v>
      </c>
      <c r="X12" s="29"/>
      <c r="Z12" s="30"/>
    </row>
    <row r="13" spans="1:26">
      <c r="A13" s="156"/>
      <c r="B13" s="7"/>
      <c r="C13" s="22"/>
      <c r="D13" s="1" t="s">
        <v>6</v>
      </c>
      <c r="E13" s="15">
        <v>22.72</v>
      </c>
      <c r="F13" s="16">
        <v>93.97</v>
      </c>
      <c r="G13" s="17">
        <v>92.95</v>
      </c>
      <c r="H13" s="16">
        <v>45.6</v>
      </c>
      <c r="I13" s="16">
        <v>90.74</v>
      </c>
      <c r="J13" s="16">
        <v>90.53</v>
      </c>
      <c r="K13" s="15">
        <v>45.12</v>
      </c>
      <c r="L13" s="16">
        <v>88.35</v>
      </c>
      <c r="M13" s="17">
        <v>86.34</v>
      </c>
      <c r="N13" s="22"/>
      <c r="O13" s="16">
        <v>22.25</v>
      </c>
      <c r="P13" s="16">
        <v>94.81</v>
      </c>
      <c r="Q13" s="17">
        <v>97.16</v>
      </c>
      <c r="R13" s="1">
        <v>62.2</v>
      </c>
      <c r="S13" s="1">
        <v>87.37</v>
      </c>
      <c r="T13" s="1">
        <v>93.63</v>
      </c>
      <c r="U13" s="15">
        <v>50.85</v>
      </c>
      <c r="V13" s="16">
        <v>84.1</v>
      </c>
      <c r="W13" s="17">
        <v>88.08</v>
      </c>
      <c r="X13" s="29"/>
      <c r="Z13" s="30"/>
    </row>
    <row r="14" spans="1:26">
      <c r="A14" s="154" t="s">
        <v>22</v>
      </c>
      <c r="B14" s="5" t="s">
        <v>63</v>
      </c>
      <c r="C14" s="25" t="s">
        <v>76</v>
      </c>
      <c r="D14" s="4" t="s">
        <v>8</v>
      </c>
      <c r="E14" s="21">
        <v>22.12</v>
      </c>
      <c r="F14" s="13">
        <v>95.17</v>
      </c>
      <c r="G14" s="14">
        <v>95.33</v>
      </c>
      <c r="H14" s="13">
        <v>47.14</v>
      </c>
      <c r="I14" s="13">
        <v>90.89</v>
      </c>
      <c r="J14" s="13">
        <v>92.7</v>
      </c>
      <c r="K14" s="21">
        <v>18.64</v>
      </c>
      <c r="L14" s="13">
        <v>95.88</v>
      </c>
      <c r="M14" s="14">
        <v>96.25</v>
      </c>
      <c r="N14" s="25" t="s">
        <v>73</v>
      </c>
      <c r="O14" s="13">
        <v>29.85</v>
      </c>
      <c r="P14" s="13">
        <v>94.3</v>
      </c>
      <c r="Q14" s="14">
        <v>97.31</v>
      </c>
      <c r="R14" s="1">
        <v>64.25</v>
      </c>
      <c r="S14" s="1">
        <v>86.75</v>
      </c>
      <c r="T14" s="1">
        <v>93.8</v>
      </c>
      <c r="U14" s="21">
        <v>22.81</v>
      </c>
      <c r="V14" s="13">
        <v>95.83</v>
      </c>
      <c r="W14" s="14">
        <v>98.09</v>
      </c>
      <c r="X14" s="33">
        <v>100</v>
      </c>
      <c r="Y14" s="69">
        <v>97.47</v>
      </c>
      <c r="Z14" s="34">
        <v>99.53</v>
      </c>
    </row>
    <row r="15" spans="1:26">
      <c r="A15" s="155"/>
      <c r="B15" s="6"/>
      <c r="C15" s="26"/>
      <c r="D15" s="1" t="s">
        <v>10</v>
      </c>
      <c r="E15" s="15">
        <v>22.77</v>
      </c>
      <c r="F15" s="16">
        <v>95.12</v>
      </c>
      <c r="G15" s="17">
        <v>95.49</v>
      </c>
      <c r="H15" s="16">
        <v>49.79</v>
      </c>
      <c r="I15" s="16">
        <v>91.5</v>
      </c>
      <c r="J15" s="16">
        <v>93.33</v>
      </c>
      <c r="K15" s="15">
        <v>16.93</v>
      </c>
      <c r="L15" s="16">
        <v>96.07</v>
      </c>
      <c r="M15" s="17">
        <v>96.56</v>
      </c>
      <c r="N15" s="11"/>
      <c r="O15" s="16">
        <v>32.46</v>
      </c>
      <c r="P15" s="16">
        <v>94.09</v>
      </c>
      <c r="Q15" s="17">
        <v>97.27</v>
      </c>
      <c r="R15" s="1">
        <v>60.05</v>
      </c>
      <c r="S15" s="1">
        <v>88.69</v>
      </c>
      <c r="T15" s="1">
        <v>94.71</v>
      </c>
      <c r="U15" s="15">
        <v>24.63</v>
      </c>
      <c r="V15" s="16">
        <v>95.66</v>
      </c>
      <c r="W15" s="17">
        <v>98.04</v>
      </c>
      <c r="X15" s="29"/>
      <c r="Z15" s="30"/>
    </row>
    <row r="16" spans="1:26">
      <c r="A16" s="155"/>
      <c r="B16" s="11"/>
      <c r="C16" s="26"/>
      <c r="D16" s="1" t="s">
        <v>12</v>
      </c>
      <c r="E16" s="15">
        <v>22.83</v>
      </c>
      <c r="F16" s="16">
        <v>95.08</v>
      </c>
      <c r="G16" s="17">
        <v>95.47</v>
      </c>
      <c r="H16" s="16">
        <v>49.991</v>
      </c>
      <c r="I16" s="16">
        <v>91.23</v>
      </c>
      <c r="J16" s="16">
        <v>93.2</v>
      </c>
      <c r="K16" s="15">
        <v>16.989999999999998</v>
      </c>
      <c r="L16" s="16">
        <v>94.42</v>
      </c>
      <c r="M16" s="17">
        <v>92.65</v>
      </c>
      <c r="N16" s="11"/>
      <c r="O16" s="16">
        <v>33.479999999999997</v>
      </c>
      <c r="P16" s="16">
        <v>94</v>
      </c>
      <c r="Q16" s="17">
        <v>97.24</v>
      </c>
      <c r="R16" s="1">
        <v>60.5</v>
      </c>
      <c r="S16" s="1">
        <v>88.53</v>
      </c>
      <c r="T16" s="1">
        <v>94.65</v>
      </c>
      <c r="U16" s="15">
        <v>24.52</v>
      </c>
      <c r="V16" s="16">
        <v>89.68</v>
      </c>
      <c r="W16" s="17">
        <v>91.88</v>
      </c>
      <c r="X16" s="29"/>
      <c r="Z16" s="30"/>
    </row>
    <row r="17" spans="1:26">
      <c r="A17" s="155"/>
      <c r="B17" s="11"/>
      <c r="C17" s="26"/>
      <c r="D17" s="1" t="s">
        <v>4</v>
      </c>
      <c r="E17" s="15">
        <v>22.83</v>
      </c>
      <c r="F17" s="16">
        <v>95.07</v>
      </c>
      <c r="G17" s="17">
        <v>95.46</v>
      </c>
      <c r="H17" s="16">
        <v>50.8</v>
      </c>
      <c r="I17" s="16">
        <v>91.1</v>
      </c>
      <c r="J17" s="16">
        <v>93.16</v>
      </c>
      <c r="K17" s="15">
        <v>16.989999999999998</v>
      </c>
      <c r="L17" s="16">
        <v>94.42</v>
      </c>
      <c r="M17" s="17">
        <v>92.64</v>
      </c>
      <c r="N17" s="11"/>
      <c r="O17" s="16">
        <v>33.6</v>
      </c>
      <c r="P17" s="16">
        <v>93.98</v>
      </c>
      <c r="Q17" s="17">
        <v>97.24</v>
      </c>
      <c r="R17" s="1">
        <v>60.95</v>
      </c>
      <c r="S17" s="1">
        <v>88.47</v>
      </c>
      <c r="T17" s="1">
        <v>94.64</v>
      </c>
      <c r="U17" s="15">
        <v>24.52</v>
      </c>
      <c r="V17" s="16">
        <v>89.68</v>
      </c>
      <c r="W17" s="17">
        <v>91.88</v>
      </c>
      <c r="X17" s="29"/>
      <c r="Z17" s="30"/>
    </row>
    <row r="18" spans="1:26">
      <c r="A18" s="156"/>
      <c r="B18" s="22"/>
      <c r="C18" s="27"/>
      <c r="D18" s="3" t="s">
        <v>6</v>
      </c>
      <c r="E18" s="18">
        <v>22.12</v>
      </c>
      <c r="F18" s="19">
        <v>95.15</v>
      </c>
      <c r="G18" s="20">
        <v>95.32</v>
      </c>
      <c r="H18" s="19">
        <v>47.08</v>
      </c>
      <c r="I18" s="19">
        <v>91.16</v>
      </c>
      <c r="J18" s="19">
        <v>92.87</v>
      </c>
      <c r="K18" s="18">
        <v>18.59</v>
      </c>
      <c r="L18" s="19">
        <v>95.88</v>
      </c>
      <c r="M18" s="20">
        <v>96.25</v>
      </c>
      <c r="N18" s="1"/>
      <c r="O18" s="18">
        <v>29.51</v>
      </c>
      <c r="P18" s="19">
        <v>94.28</v>
      </c>
      <c r="Q18" s="20">
        <v>97.3</v>
      </c>
      <c r="R18" s="1">
        <v>63.45</v>
      </c>
      <c r="S18" s="1">
        <v>87.12</v>
      </c>
      <c r="T18" s="1">
        <v>93.93</v>
      </c>
      <c r="U18" s="18">
        <v>22.81</v>
      </c>
      <c r="V18" s="19">
        <v>95.82</v>
      </c>
      <c r="W18" s="20">
        <v>98.09</v>
      </c>
      <c r="X18" s="31"/>
      <c r="Y18" s="70"/>
      <c r="Z18" s="32"/>
    </row>
    <row r="19" spans="1:26">
      <c r="A19" s="154" t="s">
        <v>21</v>
      </c>
      <c r="B19" s="87" t="s">
        <v>65</v>
      </c>
      <c r="C19" s="25" t="s">
        <v>75</v>
      </c>
      <c r="D19" s="2" t="s">
        <v>7</v>
      </c>
      <c r="E19" s="15">
        <v>39.869999999999997</v>
      </c>
      <c r="F19" s="16">
        <v>91.73</v>
      </c>
      <c r="G19" s="17">
        <v>94.48</v>
      </c>
      <c r="H19" s="16">
        <v>62.49</v>
      </c>
      <c r="I19" s="16">
        <v>85.96</v>
      </c>
      <c r="J19" s="16">
        <v>91.22</v>
      </c>
      <c r="K19" s="15">
        <v>27.77</v>
      </c>
      <c r="L19" s="16">
        <v>93.53</v>
      </c>
      <c r="M19" s="17">
        <v>95.55</v>
      </c>
      <c r="N19" s="25" t="s">
        <v>73</v>
      </c>
      <c r="O19" s="15">
        <v>29.97</v>
      </c>
      <c r="P19" s="16">
        <v>94.15</v>
      </c>
      <c r="Q19" s="17">
        <v>97.38</v>
      </c>
      <c r="R19" s="6">
        <v>70.83</v>
      </c>
      <c r="S19" s="6">
        <v>83.23</v>
      </c>
      <c r="T19" s="6">
        <v>92.77</v>
      </c>
      <c r="U19" s="15">
        <v>35.64</v>
      </c>
      <c r="V19" s="16">
        <v>90.29</v>
      </c>
      <c r="W19" s="17">
        <v>94.95</v>
      </c>
      <c r="X19" s="33">
        <v>100</v>
      </c>
      <c r="Y19" s="16">
        <v>96.45</v>
      </c>
      <c r="Z19" s="30">
        <v>99.68</v>
      </c>
    </row>
    <row r="20" spans="1:26">
      <c r="A20" s="155"/>
      <c r="B20" s="103"/>
      <c r="C20" s="26"/>
      <c r="D20" s="2" t="s">
        <v>9</v>
      </c>
      <c r="E20" s="15">
        <v>42.52</v>
      </c>
      <c r="F20" s="16">
        <v>91.99</v>
      </c>
      <c r="G20" s="17">
        <v>94.91</v>
      </c>
      <c r="H20" s="16">
        <v>60.49</v>
      </c>
      <c r="I20" s="16">
        <v>87.46</v>
      </c>
      <c r="J20" s="16">
        <v>92.27</v>
      </c>
      <c r="K20" s="15">
        <v>28.13</v>
      </c>
      <c r="L20" s="16">
        <v>93.27</v>
      </c>
      <c r="M20" s="17">
        <v>95.2</v>
      </c>
      <c r="N20" s="11"/>
      <c r="O20" s="15">
        <v>35.75</v>
      </c>
      <c r="P20" s="16">
        <v>93.54</v>
      </c>
      <c r="Q20" s="17">
        <v>97.2</v>
      </c>
      <c r="R20" s="6">
        <v>59.36</v>
      </c>
      <c r="S20" s="6">
        <v>87.1</v>
      </c>
      <c r="T20" s="6">
        <v>94.49</v>
      </c>
      <c r="U20" s="15">
        <v>37.340000000000003</v>
      </c>
      <c r="V20" s="16">
        <v>91.98</v>
      </c>
      <c r="W20" s="17">
        <v>96.47</v>
      </c>
      <c r="X20" s="29"/>
      <c r="Z20" s="30"/>
    </row>
    <row r="21" spans="1:26">
      <c r="A21" s="155"/>
      <c r="B21" s="87"/>
      <c r="C21" s="26"/>
      <c r="D21" s="2" t="s">
        <v>11</v>
      </c>
      <c r="E21" s="15">
        <v>43.24</v>
      </c>
      <c r="F21" s="16">
        <v>91.86</v>
      </c>
      <c r="G21" s="17">
        <v>94.86</v>
      </c>
      <c r="H21" s="16">
        <v>63.14</v>
      </c>
      <c r="I21" s="16">
        <v>87.29</v>
      </c>
      <c r="J21" s="16">
        <v>92.2</v>
      </c>
      <c r="K21" s="15">
        <v>28.27</v>
      </c>
      <c r="L21" s="16">
        <v>92.89</v>
      </c>
      <c r="M21" s="17">
        <v>94.08</v>
      </c>
      <c r="N21" s="11"/>
      <c r="O21" s="15">
        <v>36.549999999999997</v>
      </c>
      <c r="P21" s="16">
        <v>93.43</v>
      </c>
      <c r="Q21" s="17">
        <v>97.19</v>
      </c>
      <c r="R21" s="6">
        <v>61.07</v>
      </c>
      <c r="S21" s="6">
        <v>86.95</v>
      </c>
      <c r="T21" s="6">
        <v>94.44</v>
      </c>
      <c r="U21" s="15">
        <v>37.46</v>
      </c>
      <c r="V21" s="16">
        <v>91.83</v>
      </c>
      <c r="W21" s="17">
        <v>96.13</v>
      </c>
      <c r="X21" s="29"/>
      <c r="Z21" s="30"/>
    </row>
    <row r="22" spans="1:26">
      <c r="A22" s="155"/>
      <c r="B22" s="87"/>
      <c r="C22" s="26"/>
      <c r="D22" s="2" t="s">
        <v>3</v>
      </c>
      <c r="E22" s="15">
        <v>43.24</v>
      </c>
      <c r="F22" s="16">
        <v>91.83</v>
      </c>
      <c r="G22" s="17">
        <v>94.85</v>
      </c>
      <c r="H22" s="16">
        <v>63.06</v>
      </c>
      <c r="I22" s="16">
        <v>87.16</v>
      </c>
      <c r="J22" s="16">
        <v>92.16</v>
      </c>
      <c r="K22" s="15">
        <v>28.27</v>
      </c>
      <c r="L22" s="16">
        <v>92.54</v>
      </c>
      <c r="M22" s="17">
        <v>93.43</v>
      </c>
      <c r="N22" s="11"/>
      <c r="O22" s="15">
        <v>36.549999999999997</v>
      </c>
      <c r="P22" s="16">
        <v>93.4</v>
      </c>
      <c r="Q22" s="17">
        <v>97.17</v>
      </c>
      <c r="R22" s="6">
        <v>60.5</v>
      </c>
      <c r="S22" s="6">
        <v>86.81</v>
      </c>
      <c r="T22" s="6">
        <v>94.41</v>
      </c>
      <c r="U22" s="15">
        <v>37.46</v>
      </c>
      <c r="V22" s="16">
        <v>91.82</v>
      </c>
      <c r="W22" s="17">
        <v>96.11</v>
      </c>
      <c r="X22" s="29"/>
      <c r="Z22" s="30"/>
    </row>
    <row r="23" spans="1:26">
      <c r="A23" s="156"/>
      <c r="B23" s="87"/>
      <c r="C23" s="27"/>
      <c r="D23" s="2" t="s">
        <v>5</v>
      </c>
      <c r="E23" s="15">
        <v>39.08</v>
      </c>
      <c r="F23" s="16">
        <v>91.74</v>
      </c>
      <c r="G23" s="17">
        <v>94.49</v>
      </c>
      <c r="H23" s="16">
        <v>61.35</v>
      </c>
      <c r="I23" s="16">
        <v>86.38</v>
      </c>
      <c r="J23" s="16">
        <v>91.43</v>
      </c>
      <c r="K23" s="15">
        <v>27.7</v>
      </c>
      <c r="L23" s="16">
        <v>93.53</v>
      </c>
      <c r="M23" s="17">
        <v>95.55</v>
      </c>
      <c r="N23" s="22"/>
      <c r="O23" s="15">
        <v>30.65</v>
      </c>
      <c r="P23" s="16">
        <v>94.12</v>
      </c>
      <c r="Q23" s="17">
        <v>97.37</v>
      </c>
      <c r="R23" s="6">
        <v>66.86</v>
      </c>
      <c r="S23" s="6">
        <v>83.97</v>
      </c>
      <c r="T23" s="6">
        <v>93.02</v>
      </c>
      <c r="U23" s="15">
        <v>35.64</v>
      </c>
      <c r="V23" s="16">
        <v>90.29</v>
      </c>
      <c r="W23" s="17">
        <v>94.95</v>
      </c>
      <c r="X23" s="29"/>
      <c r="Z23" s="30"/>
    </row>
    <row r="24" spans="1:26">
      <c r="A24" s="154" t="s">
        <v>13</v>
      </c>
      <c r="B24" s="81" t="s">
        <v>66</v>
      </c>
      <c r="C24" s="25" t="s">
        <v>74</v>
      </c>
      <c r="D24" s="9" t="s">
        <v>7</v>
      </c>
      <c r="E24" s="21">
        <v>34.54</v>
      </c>
      <c r="F24" s="13">
        <v>93.05</v>
      </c>
      <c r="G24" s="14">
        <v>96.89</v>
      </c>
      <c r="H24" s="13">
        <v>70.3</v>
      </c>
      <c r="I24" s="13">
        <v>81.400000000000006</v>
      </c>
      <c r="J24" s="13">
        <v>91.38</v>
      </c>
      <c r="K24" s="21">
        <v>35.200000000000003</v>
      </c>
      <c r="L24" s="13">
        <v>91.43</v>
      </c>
      <c r="M24" s="14">
        <v>95.79</v>
      </c>
      <c r="N24" s="25" t="s">
        <v>73</v>
      </c>
      <c r="O24" s="21">
        <v>38.71</v>
      </c>
      <c r="P24" s="13">
        <v>92.51</v>
      </c>
      <c r="Q24" s="14">
        <v>97.05</v>
      </c>
      <c r="R24" s="1">
        <v>75.37</v>
      </c>
      <c r="S24" s="1">
        <v>80.540000000000006</v>
      </c>
      <c r="T24" s="1">
        <v>92.54</v>
      </c>
      <c r="U24" s="21">
        <v>25.65</v>
      </c>
      <c r="V24" s="13">
        <v>95.37</v>
      </c>
      <c r="W24" s="14">
        <v>98.29</v>
      </c>
      <c r="X24" s="33">
        <v>98.6</v>
      </c>
      <c r="Y24" s="69">
        <v>95.12</v>
      </c>
      <c r="Z24" s="34">
        <v>99.09</v>
      </c>
    </row>
    <row r="25" spans="1:26">
      <c r="A25" s="155"/>
      <c r="B25" s="103"/>
      <c r="C25" s="26"/>
      <c r="D25" s="2" t="s">
        <v>9</v>
      </c>
      <c r="E25" s="15">
        <v>41.99</v>
      </c>
      <c r="F25" s="16">
        <v>92.46</v>
      </c>
      <c r="G25" s="17">
        <v>96.74</v>
      </c>
      <c r="H25" s="16">
        <v>62.94</v>
      </c>
      <c r="I25" s="16">
        <v>85.43</v>
      </c>
      <c r="J25" s="16">
        <v>93.36</v>
      </c>
      <c r="K25" s="15">
        <v>36.22</v>
      </c>
      <c r="L25" s="16">
        <v>92.22</v>
      </c>
      <c r="M25" s="17">
        <v>96.4</v>
      </c>
      <c r="N25" s="1"/>
      <c r="O25" s="15">
        <v>45.52</v>
      </c>
      <c r="P25" s="16">
        <v>91.26</v>
      </c>
      <c r="Q25" s="17">
        <v>96.69</v>
      </c>
      <c r="R25" s="1">
        <v>66.63</v>
      </c>
      <c r="S25" s="1">
        <v>85.35</v>
      </c>
      <c r="T25" s="1">
        <v>94.48</v>
      </c>
      <c r="U25" s="15">
        <v>32.799999999999997</v>
      </c>
      <c r="V25" s="16">
        <v>94.56</v>
      </c>
      <c r="W25" s="17">
        <v>98.11</v>
      </c>
      <c r="X25" s="29"/>
      <c r="Z25" s="30"/>
    </row>
    <row r="26" spans="1:26">
      <c r="A26" s="155"/>
      <c r="B26" s="87"/>
      <c r="C26" s="26"/>
      <c r="D26" s="2" t="s">
        <v>11</v>
      </c>
      <c r="E26" s="15">
        <v>42.83</v>
      </c>
      <c r="F26" s="16">
        <v>92.32</v>
      </c>
      <c r="G26" s="17">
        <v>96.7</v>
      </c>
      <c r="H26" s="16">
        <v>61.55</v>
      </c>
      <c r="I26" s="16">
        <v>85.35</v>
      </c>
      <c r="J26" s="16">
        <v>93.33</v>
      </c>
      <c r="K26" s="15">
        <v>36.130000000000003</v>
      </c>
      <c r="L26" s="16">
        <v>91.59</v>
      </c>
      <c r="M26" s="17">
        <v>95.27</v>
      </c>
      <c r="N26" s="1"/>
      <c r="O26" s="15">
        <v>46.77</v>
      </c>
      <c r="P26" s="16">
        <v>91.06</v>
      </c>
      <c r="Q26" s="17">
        <v>96.63</v>
      </c>
      <c r="R26" s="1">
        <v>66.739999999999995</v>
      </c>
      <c r="S26" s="1">
        <v>85.27</v>
      </c>
      <c r="T26" s="1">
        <v>94.47</v>
      </c>
      <c r="U26" s="15">
        <v>32.24</v>
      </c>
      <c r="V26" s="16">
        <v>93.7</v>
      </c>
      <c r="W26" s="17">
        <v>97.21</v>
      </c>
      <c r="X26" s="29"/>
      <c r="Z26" s="30"/>
    </row>
    <row r="27" spans="1:26">
      <c r="A27" s="155"/>
      <c r="B27" s="87"/>
      <c r="C27" s="26"/>
      <c r="D27" s="2" t="s">
        <v>3</v>
      </c>
      <c r="E27" s="15">
        <v>42.83</v>
      </c>
      <c r="F27" s="16">
        <v>92.3</v>
      </c>
      <c r="G27" s="17">
        <v>96.69</v>
      </c>
      <c r="H27" s="16">
        <v>63.97</v>
      </c>
      <c r="I27" s="16">
        <v>85.2</v>
      </c>
      <c r="J27" s="16">
        <v>93.29</v>
      </c>
      <c r="K27" s="15">
        <v>36.130000000000003</v>
      </c>
      <c r="L27" s="16">
        <v>91.64</v>
      </c>
      <c r="M27" s="17">
        <v>95.32</v>
      </c>
      <c r="N27" s="1"/>
      <c r="O27" s="15">
        <v>46.77</v>
      </c>
      <c r="P27" s="16">
        <v>91</v>
      </c>
      <c r="Q27" s="17">
        <v>96.61</v>
      </c>
      <c r="R27" s="1">
        <v>67.760000000000005</v>
      </c>
      <c r="S27" s="1">
        <v>85.16</v>
      </c>
      <c r="T27" s="1">
        <v>94.44</v>
      </c>
      <c r="U27" s="15">
        <v>32.24</v>
      </c>
      <c r="V27" s="16">
        <v>93.84</v>
      </c>
      <c r="W27" s="17">
        <v>97.33</v>
      </c>
      <c r="X27" s="29"/>
      <c r="Z27" s="30"/>
    </row>
    <row r="28" spans="1:26">
      <c r="A28" s="156"/>
      <c r="B28" s="96"/>
      <c r="C28" s="27"/>
      <c r="D28" s="10" t="s">
        <v>5</v>
      </c>
      <c r="E28" s="18">
        <v>34.26</v>
      </c>
      <c r="F28" s="19">
        <v>93.08</v>
      </c>
      <c r="G28" s="20">
        <v>96.9</v>
      </c>
      <c r="H28" s="19">
        <v>67.41</v>
      </c>
      <c r="I28" s="19">
        <v>85.19</v>
      </c>
      <c r="J28" s="19">
        <v>91.67</v>
      </c>
      <c r="K28" s="18">
        <v>35.1</v>
      </c>
      <c r="L28" s="19">
        <v>91.43</v>
      </c>
      <c r="M28" s="20">
        <v>95.79</v>
      </c>
      <c r="N28" s="1"/>
      <c r="O28" s="15">
        <v>37.909999999999997</v>
      </c>
      <c r="P28" s="16">
        <v>92.51</v>
      </c>
      <c r="Q28" s="17">
        <v>97.05</v>
      </c>
      <c r="R28" s="1">
        <v>73.099999999999994</v>
      </c>
      <c r="S28" s="1">
        <v>81.349999999999994</v>
      </c>
      <c r="T28" s="1">
        <v>92.8</v>
      </c>
      <c r="U28" s="15">
        <v>25.65</v>
      </c>
      <c r="V28" s="16">
        <v>95.36</v>
      </c>
      <c r="W28" s="17">
        <v>98.28</v>
      </c>
      <c r="X28" s="31"/>
      <c r="Y28" s="70"/>
      <c r="Z28" s="32"/>
    </row>
    <row r="29" spans="1:26">
      <c r="A29" s="154" t="s">
        <v>14</v>
      </c>
      <c r="B29" s="7" t="s">
        <v>72</v>
      </c>
      <c r="C29" s="25" t="s">
        <v>73</v>
      </c>
      <c r="D29" s="5" t="s">
        <v>8</v>
      </c>
      <c r="E29" s="15">
        <v>38.369999999999997</v>
      </c>
      <c r="F29" s="16">
        <v>93.38</v>
      </c>
      <c r="G29" s="17">
        <v>97.79</v>
      </c>
      <c r="H29" s="16">
        <v>70.72</v>
      </c>
      <c r="I29" s="16">
        <v>81.02</v>
      </c>
      <c r="J29" s="16">
        <v>93.1</v>
      </c>
      <c r="K29" s="15">
        <v>48.81</v>
      </c>
      <c r="L29" s="16">
        <v>87.71</v>
      </c>
      <c r="M29" s="17">
        <v>95.14</v>
      </c>
      <c r="N29" s="172" t="s">
        <v>26</v>
      </c>
      <c r="O29" s="21">
        <f t="shared" ref="O29:T29" si="0">(O24+O19+O14+O9+O4+E4+E9+E14+E19+E24+E29)/11</f>
        <v>37.449090909090906</v>
      </c>
      <c r="P29" s="13">
        <f t="shared" si="0"/>
        <v>87.973727272727274</v>
      </c>
      <c r="Q29" s="14">
        <f t="shared" si="0"/>
        <v>86.401818181818172</v>
      </c>
      <c r="R29" s="21">
        <f t="shared" si="0"/>
        <v>66.599090909090904</v>
      </c>
      <c r="S29" s="13">
        <f t="shared" si="0"/>
        <v>81.972727272727283</v>
      </c>
      <c r="T29" s="14">
        <f t="shared" si="0"/>
        <v>83.251818181818194</v>
      </c>
      <c r="U29" s="13">
        <f t="shared" ref="R29:W33" si="1">(U24+U19+U14+U9+U4+K4+K9+K14+K19+K24+K29)/11</f>
        <v>42.235454545454544</v>
      </c>
      <c r="V29" s="13">
        <f t="shared" si="1"/>
        <v>86.911818181818177</v>
      </c>
      <c r="W29" s="14">
        <f t="shared" si="1"/>
        <v>85.687272727272727</v>
      </c>
      <c r="X29">
        <v>97.6</v>
      </c>
      <c r="Y29">
        <v>95.1</v>
      </c>
      <c r="Z29" s="30">
        <v>99.15</v>
      </c>
    </row>
    <row r="30" spans="1:26">
      <c r="A30" s="155"/>
      <c r="B30" s="11"/>
      <c r="C30" s="26"/>
      <c r="D30" s="7" t="s">
        <v>10</v>
      </c>
      <c r="E30" s="15">
        <v>47.22</v>
      </c>
      <c r="F30" s="16">
        <v>91.87</v>
      </c>
      <c r="G30" s="17">
        <v>97.28</v>
      </c>
      <c r="H30" s="16">
        <v>64.36</v>
      </c>
      <c r="I30" s="16">
        <v>85.09</v>
      </c>
      <c r="J30" s="16">
        <v>94.65</v>
      </c>
      <c r="K30" s="15">
        <v>41.32</v>
      </c>
      <c r="L30" s="16">
        <v>91.01</v>
      </c>
      <c r="M30" s="17">
        <v>96.61</v>
      </c>
      <c r="N30" s="146"/>
      <c r="O30" s="15">
        <f t="shared" ref="O30:O33" si="2">(O25+O20+O15+O10+O5+E5+E10+E15+E20+E25+E30)/11</f>
        <v>40.00181818181818</v>
      </c>
      <c r="P30" s="16">
        <f t="shared" ref="P30:P33" si="3">(P25+P20+P15+P10+P5+F5+F10+F15+F20+F25+F30)/11</f>
        <v>87.607272727272729</v>
      </c>
      <c r="Q30" s="17">
        <f t="shared" ref="Q30:Q33" si="4">(Q25+Q20+Q15+Q10+Q5+G5+G10+G15+G20+G25+G30)/11</f>
        <v>86.379090909090905</v>
      </c>
      <c r="R30" s="15">
        <f t="shared" si="1"/>
        <v>59.894545454545458</v>
      </c>
      <c r="S30" s="16">
        <f t="shared" si="1"/>
        <v>84.390909090909091</v>
      </c>
      <c r="T30" s="17">
        <f t="shared" si="1"/>
        <v>84.403636363636352</v>
      </c>
      <c r="U30" s="16">
        <f t="shared" si="1"/>
        <v>40.900909090909082</v>
      </c>
      <c r="V30" s="16">
        <f t="shared" si="1"/>
        <v>88.581818181818193</v>
      </c>
      <c r="W30" s="17">
        <f t="shared" si="1"/>
        <v>86.914545454545447</v>
      </c>
      <c r="Z30" s="30"/>
    </row>
    <row r="31" spans="1:26">
      <c r="A31" s="155"/>
      <c r="B31" s="11"/>
      <c r="C31" s="26"/>
      <c r="D31" s="2" t="s">
        <v>11</v>
      </c>
      <c r="E31" s="15">
        <v>51.42</v>
      </c>
      <c r="F31" s="16">
        <v>91.38</v>
      </c>
      <c r="G31" s="17">
        <v>97.14</v>
      </c>
      <c r="H31" s="16">
        <v>65.41</v>
      </c>
      <c r="I31" s="16">
        <v>84.95</v>
      </c>
      <c r="J31" s="16">
        <v>94.62</v>
      </c>
      <c r="K31" s="15">
        <v>41.54</v>
      </c>
      <c r="L31" s="16">
        <v>89.91</v>
      </c>
      <c r="M31" s="17">
        <v>95.27</v>
      </c>
      <c r="N31" s="146"/>
      <c r="O31" s="15">
        <f t="shared" si="2"/>
        <v>40.830909090909088</v>
      </c>
      <c r="P31" s="16">
        <f t="shared" si="3"/>
        <v>87.500909090909104</v>
      </c>
      <c r="Q31" s="17">
        <f t="shared" si="4"/>
        <v>86.341818181818198</v>
      </c>
      <c r="R31" s="15">
        <f t="shared" si="1"/>
        <v>60.369181818181808</v>
      </c>
      <c r="S31" s="16">
        <f t="shared" si="1"/>
        <v>83.203636363636363</v>
      </c>
      <c r="T31" s="17">
        <f t="shared" si="1"/>
        <v>83.335454545454553</v>
      </c>
      <c r="U31" s="16">
        <f t="shared" si="1"/>
        <v>40.805454545454545</v>
      </c>
      <c r="V31" s="16">
        <f t="shared" si="1"/>
        <v>84.93</v>
      </c>
      <c r="W31" s="17">
        <f t="shared" si="1"/>
        <v>81.416363636363627</v>
      </c>
      <c r="Z31" s="30"/>
    </row>
    <row r="32" spans="1:26">
      <c r="A32" s="155"/>
      <c r="B32" s="11"/>
      <c r="C32" s="26"/>
      <c r="D32" s="2" t="s">
        <v>3</v>
      </c>
      <c r="E32" s="15">
        <v>52.1</v>
      </c>
      <c r="F32" s="16">
        <v>91.2</v>
      </c>
      <c r="G32" s="17">
        <v>97.1</v>
      </c>
      <c r="H32" s="16">
        <v>69.010000000000005</v>
      </c>
      <c r="I32" s="16">
        <v>84.77</v>
      </c>
      <c r="J32" s="16">
        <v>94.58</v>
      </c>
      <c r="K32" s="15">
        <v>41.54</v>
      </c>
      <c r="L32" s="16">
        <v>90.17</v>
      </c>
      <c r="M32" s="17">
        <v>95.51</v>
      </c>
      <c r="N32" s="146"/>
      <c r="O32" s="15">
        <f t="shared" si="2"/>
        <v>40.890909090909091</v>
      </c>
      <c r="P32" s="16">
        <f t="shared" si="3"/>
        <v>87.467272727272729</v>
      </c>
      <c r="Q32" s="17">
        <f t="shared" si="4"/>
        <v>86.316363636363633</v>
      </c>
      <c r="R32" s="15">
        <f t="shared" si="1"/>
        <v>61.054545454545448</v>
      </c>
      <c r="S32" s="16">
        <f t="shared" si="1"/>
        <v>83.059090909090912</v>
      </c>
      <c r="T32" s="17">
        <f t="shared" si="1"/>
        <v>83.276363636363627</v>
      </c>
      <c r="U32" s="16">
        <f t="shared" si="1"/>
        <v>40.833636363636366</v>
      </c>
      <c r="V32" s="16">
        <f t="shared" si="1"/>
        <v>84.692727272727268</v>
      </c>
      <c r="W32" s="17">
        <f t="shared" si="1"/>
        <v>83.00545454545454</v>
      </c>
      <c r="Z32" s="30"/>
    </row>
    <row r="33" spans="1:26">
      <c r="A33" s="156"/>
      <c r="B33" s="22"/>
      <c r="C33" s="27"/>
      <c r="D33" s="8" t="s">
        <v>5</v>
      </c>
      <c r="E33" s="18">
        <v>39.729999999999997</v>
      </c>
      <c r="F33" s="19">
        <v>93.28</v>
      </c>
      <c r="G33" s="20">
        <v>97.76</v>
      </c>
      <c r="H33" s="19">
        <v>71.28</v>
      </c>
      <c r="I33" s="19">
        <v>81.89</v>
      </c>
      <c r="J33" s="19">
        <v>93.38</v>
      </c>
      <c r="K33" s="18">
        <v>48.35</v>
      </c>
      <c r="L33" s="19">
        <v>87.74</v>
      </c>
      <c r="M33" s="20">
        <v>95.15</v>
      </c>
      <c r="N33" s="173"/>
      <c r="O33" s="18">
        <f t="shared" si="2"/>
        <v>37.435454545454547</v>
      </c>
      <c r="P33" s="19">
        <f t="shared" si="3"/>
        <v>87.961818181818188</v>
      </c>
      <c r="Q33" s="20">
        <f t="shared" si="4"/>
        <v>86.398181818181811</v>
      </c>
      <c r="R33" s="18">
        <f t="shared" si="1"/>
        <v>65.25545454545454</v>
      </c>
      <c r="S33" s="19">
        <f t="shared" si="1"/>
        <v>82.684545454545443</v>
      </c>
      <c r="T33" s="20">
        <f t="shared" si="1"/>
        <v>83.422727272727286</v>
      </c>
      <c r="U33" s="19">
        <f t="shared" si="1"/>
        <v>42.160909090909094</v>
      </c>
      <c r="V33" s="19">
        <f t="shared" si="1"/>
        <v>86.913636363636357</v>
      </c>
      <c r="W33" s="20">
        <f t="shared" si="1"/>
        <v>85.687272727272727</v>
      </c>
      <c r="X33" s="70"/>
      <c r="Y33" s="70"/>
      <c r="Z33" s="32"/>
    </row>
    <row r="34" spans="1:26">
      <c r="R34" s="1"/>
      <c r="S34" s="1"/>
      <c r="T34" s="1"/>
    </row>
    <row r="35" spans="1:26">
      <c r="R35" s="1"/>
      <c r="S35" s="1"/>
      <c r="T35" s="1"/>
    </row>
    <row r="36" spans="1:26">
      <c r="R36" s="1"/>
      <c r="S36" s="1"/>
      <c r="T36" s="1"/>
    </row>
    <row r="37" spans="1:26">
      <c r="R37" s="1"/>
      <c r="S37" s="1"/>
      <c r="T37" s="1"/>
    </row>
    <row r="38" spans="1:26">
      <c r="R38" s="1"/>
      <c r="S38" s="1"/>
      <c r="T38" s="1"/>
    </row>
    <row r="39" spans="1:26">
      <c r="R39" s="1"/>
      <c r="S39" s="1"/>
      <c r="T39" s="1"/>
    </row>
    <row r="40" spans="1:26">
      <c r="R40" s="1"/>
      <c r="S40" s="1"/>
      <c r="T40" s="1"/>
    </row>
    <row r="41" spans="1:26">
      <c r="R41" s="1"/>
      <c r="S41" s="1"/>
      <c r="T41" s="1"/>
    </row>
    <row r="42" spans="1:26">
      <c r="R42" s="1"/>
      <c r="S42" s="1"/>
      <c r="T42" s="1"/>
    </row>
    <row r="43" spans="1:26">
      <c r="R43" s="1"/>
      <c r="S43" s="1"/>
      <c r="T43" s="1"/>
    </row>
    <row r="44" spans="1:26">
      <c r="R44" s="1"/>
      <c r="S44" s="1"/>
      <c r="T44" s="1"/>
    </row>
  </sheetData>
  <mergeCells count="19">
    <mergeCell ref="O2:Q2"/>
    <mergeCell ref="U2:W2"/>
    <mergeCell ref="X2:Z2"/>
    <mergeCell ref="A4:A8"/>
    <mergeCell ref="A9:A13"/>
    <mergeCell ref="A2:A3"/>
    <mergeCell ref="B2:B3"/>
    <mergeCell ref="C2:C3"/>
    <mergeCell ref="D2:D3"/>
    <mergeCell ref="E2:G2"/>
    <mergeCell ref="K2:M2"/>
    <mergeCell ref="R2:T2"/>
    <mergeCell ref="A14:A18"/>
    <mergeCell ref="A19:A23"/>
    <mergeCell ref="A24:A28"/>
    <mergeCell ref="A29:A33"/>
    <mergeCell ref="N2:N3"/>
    <mergeCell ref="N29:N33"/>
    <mergeCell ref="H2:J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5F325-C7D6-2445-9632-6DE2025D90D2}">
  <dimension ref="A1:Z33"/>
  <sheetViews>
    <sheetView zoomScale="110" zoomScaleNormal="110" workbookViewId="0">
      <selection activeCell="N4" sqref="N4:N28"/>
    </sheetView>
  </sheetViews>
  <sheetFormatPr baseColWidth="10" defaultRowHeight="16"/>
  <cols>
    <col min="1" max="1" width="8.1640625" bestFit="1" customWidth="1"/>
    <col min="2" max="2" width="8" bestFit="1" customWidth="1"/>
    <col min="3" max="3" width="10.33203125" bestFit="1" customWidth="1"/>
    <col min="4" max="4" width="18.1640625" bestFit="1" customWidth="1"/>
    <col min="5" max="5" width="7.33203125" bestFit="1" customWidth="1"/>
    <col min="6" max="6" width="8.5" bestFit="1" customWidth="1"/>
    <col min="7" max="7" width="7" bestFit="1" customWidth="1"/>
    <col min="8" max="10" width="7" customWidth="1"/>
    <col min="11" max="11" width="7.33203125" bestFit="1" customWidth="1"/>
    <col min="12" max="12" width="8.5" bestFit="1" customWidth="1"/>
    <col min="13" max="13" width="8" bestFit="1" customWidth="1"/>
    <col min="14" max="14" width="10.33203125" bestFit="1" customWidth="1"/>
    <col min="15" max="15" width="7.33203125" bestFit="1" customWidth="1"/>
    <col min="16" max="16" width="8.5" bestFit="1" customWidth="1"/>
    <col min="17" max="17" width="7" bestFit="1" customWidth="1"/>
    <col min="18" max="20" width="7" customWidth="1"/>
    <col min="21" max="21" width="7.33203125" bestFit="1" customWidth="1"/>
    <col min="22" max="22" width="8.5" bestFit="1" customWidth="1"/>
    <col min="23" max="23" width="7" bestFit="1" customWidth="1"/>
    <col min="24" max="25" width="7" customWidth="1"/>
    <col min="26" max="26" width="6.832031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6" ht="37" customHeight="1">
      <c r="A2" s="157" t="s">
        <v>0</v>
      </c>
      <c r="B2" s="154" t="s">
        <v>19</v>
      </c>
      <c r="C2" s="157" t="s">
        <v>20</v>
      </c>
      <c r="D2" s="154" t="s">
        <v>2</v>
      </c>
      <c r="E2" s="159" t="s">
        <v>17</v>
      </c>
      <c r="F2" s="159"/>
      <c r="G2" s="160"/>
      <c r="H2" s="159" t="s">
        <v>34</v>
      </c>
      <c r="I2" s="159"/>
      <c r="J2" s="160"/>
      <c r="K2" s="159" t="s">
        <v>18</v>
      </c>
      <c r="L2" s="159"/>
      <c r="M2" s="160"/>
      <c r="N2" s="161" t="s">
        <v>20</v>
      </c>
      <c r="O2" s="151" t="s">
        <v>17</v>
      </c>
      <c r="P2" s="152"/>
      <c r="Q2" s="153"/>
      <c r="R2" s="159" t="s">
        <v>34</v>
      </c>
      <c r="S2" s="159"/>
      <c r="T2" s="160"/>
      <c r="U2" s="151" t="s">
        <v>16</v>
      </c>
      <c r="V2" s="152"/>
      <c r="W2" s="153"/>
      <c r="X2" s="163" t="s">
        <v>24</v>
      </c>
      <c r="Y2" s="164"/>
      <c r="Z2" s="165"/>
    </row>
    <row r="3" spans="1:26">
      <c r="A3" s="158"/>
      <c r="B3" s="156"/>
      <c r="C3" s="158"/>
      <c r="D3" s="156"/>
      <c r="E3" s="111" t="s">
        <v>49</v>
      </c>
      <c r="F3" s="109" t="s">
        <v>51</v>
      </c>
      <c r="G3" s="110" t="s">
        <v>53</v>
      </c>
      <c r="H3" s="111" t="s">
        <v>49</v>
      </c>
      <c r="I3" s="109" t="s">
        <v>51</v>
      </c>
      <c r="J3" s="110" t="s">
        <v>53</v>
      </c>
      <c r="K3" s="111" t="s">
        <v>49</v>
      </c>
      <c r="L3" s="109" t="s">
        <v>51</v>
      </c>
      <c r="M3" s="110" t="s">
        <v>53</v>
      </c>
      <c r="N3" s="162"/>
      <c r="O3" s="111" t="s">
        <v>49</v>
      </c>
      <c r="P3" s="109" t="s">
        <v>51</v>
      </c>
      <c r="Q3" s="110" t="s">
        <v>53</v>
      </c>
      <c r="R3" s="111" t="s">
        <v>49</v>
      </c>
      <c r="S3" s="109" t="s">
        <v>51</v>
      </c>
      <c r="T3" s="110" t="s">
        <v>53</v>
      </c>
      <c r="U3" s="111" t="s">
        <v>49</v>
      </c>
      <c r="V3" s="109" t="s">
        <v>51</v>
      </c>
      <c r="W3" s="110" t="s">
        <v>53</v>
      </c>
      <c r="X3" s="6" t="s">
        <v>15</v>
      </c>
      <c r="Y3" s="1"/>
      <c r="Z3" s="7" t="s">
        <v>25</v>
      </c>
    </row>
    <row r="4" spans="1:26">
      <c r="A4" s="154" t="s">
        <v>1</v>
      </c>
      <c r="B4" s="5" t="s">
        <v>59</v>
      </c>
      <c r="C4" s="5" t="s">
        <v>78</v>
      </c>
      <c r="D4" s="5" t="s">
        <v>8</v>
      </c>
      <c r="E4" s="13">
        <v>24.46</v>
      </c>
      <c r="F4" s="13">
        <v>94.16</v>
      </c>
      <c r="G4" s="14">
        <v>79.84</v>
      </c>
      <c r="H4" s="13">
        <v>43.77</v>
      </c>
      <c r="I4" s="13">
        <v>84.69</v>
      </c>
      <c r="J4" s="13">
        <v>48.95</v>
      </c>
      <c r="K4" s="13">
        <v>47.6</v>
      </c>
      <c r="L4" s="13">
        <v>83.41</v>
      </c>
      <c r="M4" s="14">
        <v>50.77</v>
      </c>
      <c r="N4" s="25" t="s">
        <v>73</v>
      </c>
      <c r="O4" s="13">
        <v>31.09</v>
      </c>
      <c r="P4" s="13">
        <v>91.18</v>
      </c>
      <c r="Q4" s="14">
        <v>87.48</v>
      </c>
      <c r="R4" s="13">
        <v>61.96</v>
      </c>
      <c r="S4" s="13">
        <v>74.87</v>
      </c>
      <c r="T4" s="13">
        <v>62.12</v>
      </c>
      <c r="U4" s="13">
        <v>48.84</v>
      </c>
      <c r="V4" s="13">
        <v>87.76</v>
      </c>
      <c r="W4" s="14">
        <v>84.99</v>
      </c>
      <c r="X4" s="33">
        <v>100</v>
      </c>
      <c r="Y4" s="69">
        <v>99.54</v>
      </c>
      <c r="Z4" s="34">
        <v>100</v>
      </c>
    </row>
    <row r="5" spans="1:26">
      <c r="A5" s="155"/>
      <c r="B5" s="11"/>
      <c r="C5" s="11"/>
      <c r="D5" s="1" t="s">
        <v>10</v>
      </c>
      <c r="E5" s="15">
        <v>24.46</v>
      </c>
      <c r="F5" s="16">
        <v>94.16</v>
      </c>
      <c r="G5" s="17">
        <v>79.84</v>
      </c>
      <c r="H5" s="16">
        <v>43.07</v>
      </c>
      <c r="I5" s="16">
        <v>80.41</v>
      </c>
      <c r="J5" s="16">
        <v>36.49</v>
      </c>
      <c r="K5" s="15">
        <v>24.23</v>
      </c>
      <c r="L5" s="16">
        <v>93.32</v>
      </c>
      <c r="M5" s="17">
        <v>71.900000000000006</v>
      </c>
      <c r="N5" s="11"/>
      <c r="O5" s="16">
        <v>30.54</v>
      </c>
      <c r="P5" s="16">
        <v>91.38</v>
      </c>
      <c r="Q5" s="17">
        <v>87.97</v>
      </c>
      <c r="R5" s="16">
        <v>61.74</v>
      </c>
      <c r="S5" s="16">
        <v>74.7</v>
      </c>
      <c r="T5" s="16">
        <v>60.44</v>
      </c>
      <c r="U5" s="15">
        <v>42.23</v>
      </c>
      <c r="V5" s="16">
        <v>89.9</v>
      </c>
      <c r="W5" s="17">
        <v>87.05</v>
      </c>
      <c r="X5" s="29"/>
      <c r="Z5" s="30"/>
    </row>
    <row r="6" spans="1:26">
      <c r="A6" s="155"/>
      <c r="B6" s="11"/>
      <c r="C6" s="11"/>
      <c r="D6" s="1" t="s">
        <v>12</v>
      </c>
      <c r="E6" s="15">
        <v>24.46</v>
      </c>
      <c r="F6" s="16">
        <v>94.16</v>
      </c>
      <c r="G6" s="17">
        <v>79.83</v>
      </c>
      <c r="H6" s="16">
        <v>86.25</v>
      </c>
      <c r="I6" s="16">
        <v>57.77</v>
      </c>
      <c r="J6" s="16">
        <v>20.25</v>
      </c>
      <c r="K6" s="15">
        <v>26.41</v>
      </c>
      <c r="L6" s="16">
        <v>90.18</v>
      </c>
      <c r="M6" s="17">
        <v>53.53</v>
      </c>
      <c r="N6" s="11"/>
      <c r="O6" s="16">
        <v>30.54</v>
      </c>
      <c r="P6" s="16">
        <v>91.38</v>
      </c>
      <c r="Q6" s="17">
        <v>87.97</v>
      </c>
      <c r="R6" s="16">
        <v>78.94</v>
      </c>
      <c r="S6" s="16">
        <v>59.89</v>
      </c>
      <c r="T6" s="16">
        <v>47.16</v>
      </c>
      <c r="U6" s="15">
        <v>59.21</v>
      </c>
      <c r="V6" s="16">
        <v>70.180000000000007</v>
      </c>
      <c r="W6" s="17">
        <v>54.51</v>
      </c>
      <c r="X6" s="29"/>
      <c r="Z6" s="30"/>
    </row>
    <row r="7" spans="1:26">
      <c r="A7" s="155"/>
      <c r="B7" s="11"/>
      <c r="C7" s="11"/>
      <c r="D7" s="1" t="s">
        <v>4</v>
      </c>
      <c r="E7" s="15">
        <v>24.46</v>
      </c>
      <c r="F7" s="16">
        <v>94.16</v>
      </c>
      <c r="G7" s="17">
        <v>79.8</v>
      </c>
      <c r="H7" s="16">
        <v>86.08</v>
      </c>
      <c r="I7" s="16">
        <v>57.13</v>
      </c>
      <c r="J7" s="16">
        <v>20</v>
      </c>
      <c r="K7" s="15">
        <v>27.57</v>
      </c>
      <c r="L7" s="16">
        <v>87.88</v>
      </c>
      <c r="M7" s="17">
        <v>47.52</v>
      </c>
      <c r="N7" s="11"/>
      <c r="O7" s="16">
        <v>30.54</v>
      </c>
      <c r="P7" s="16">
        <v>91.38</v>
      </c>
      <c r="Q7" s="17">
        <v>87.97</v>
      </c>
      <c r="R7" s="16">
        <v>83.13</v>
      </c>
      <c r="S7" s="16">
        <v>58.76</v>
      </c>
      <c r="T7" s="16">
        <v>46.45</v>
      </c>
      <c r="U7" s="15">
        <v>77.95</v>
      </c>
      <c r="V7" s="16">
        <v>67.569999999999993</v>
      </c>
      <c r="W7" s="17">
        <v>52.42</v>
      </c>
      <c r="X7" s="29"/>
      <c r="Z7" s="30"/>
    </row>
    <row r="8" spans="1:26">
      <c r="A8" s="156"/>
      <c r="B8" s="22"/>
      <c r="C8" s="22"/>
      <c r="D8" s="3" t="s">
        <v>6</v>
      </c>
      <c r="E8" s="18">
        <v>24.46</v>
      </c>
      <c r="F8" s="19">
        <v>94.16</v>
      </c>
      <c r="G8" s="20">
        <v>79.84</v>
      </c>
      <c r="H8" s="19">
        <v>43.77</v>
      </c>
      <c r="I8" s="19">
        <v>84.68</v>
      </c>
      <c r="J8" s="19">
        <v>48.95</v>
      </c>
      <c r="K8" s="18">
        <v>47.6</v>
      </c>
      <c r="L8" s="19">
        <v>83.42</v>
      </c>
      <c r="M8" s="20">
        <v>50.77</v>
      </c>
      <c r="N8" s="11"/>
      <c r="O8" s="19">
        <v>31.09</v>
      </c>
      <c r="P8" s="19">
        <v>91.18</v>
      </c>
      <c r="Q8" s="20">
        <v>87.48</v>
      </c>
      <c r="R8" s="19">
        <v>61.96</v>
      </c>
      <c r="S8" s="19">
        <v>74.87</v>
      </c>
      <c r="T8" s="19">
        <v>62.12</v>
      </c>
      <c r="U8" s="18">
        <v>48.84</v>
      </c>
      <c r="V8" s="19">
        <v>87.76</v>
      </c>
      <c r="W8" s="20">
        <v>84.99</v>
      </c>
      <c r="X8" s="31"/>
      <c r="Y8" s="70"/>
      <c r="Z8" s="32"/>
    </row>
    <row r="9" spans="1:26">
      <c r="A9" s="154" t="s">
        <v>23</v>
      </c>
      <c r="B9" s="5" t="s">
        <v>61</v>
      </c>
      <c r="C9" s="5" t="s">
        <v>77</v>
      </c>
      <c r="D9" s="1" t="s">
        <v>8</v>
      </c>
      <c r="E9" s="15">
        <v>15.01</v>
      </c>
      <c r="F9" s="16">
        <v>96.83</v>
      </c>
      <c r="G9" s="17">
        <v>96.57</v>
      </c>
      <c r="H9" s="16">
        <v>35.06</v>
      </c>
      <c r="I9" s="16">
        <v>88.98</v>
      </c>
      <c r="J9" s="16">
        <v>84.25</v>
      </c>
      <c r="K9" s="15">
        <v>29.05</v>
      </c>
      <c r="L9" s="16">
        <v>94.29</v>
      </c>
      <c r="M9" s="17">
        <v>94.24</v>
      </c>
      <c r="N9" s="25" t="s">
        <v>73</v>
      </c>
      <c r="O9" s="16">
        <v>14.88</v>
      </c>
      <c r="P9" s="16">
        <v>97.16</v>
      </c>
      <c r="Q9" s="17">
        <v>98.56</v>
      </c>
      <c r="R9" s="16">
        <v>28.78</v>
      </c>
      <c r="S9" s="16">
        <v>91.9</v>
      </c>
      <c r="T9" s="16">
        <v>94.94</v>
      </c>
      <c r="U9" s="15">
        <v>12.68</v>
      </c>
      <c r="V9" s="16">
        <v>97.84</v>
      </c>
      <c r="W9" s="17">
        <v>98.92</v>
      </c>
      <c r="X9" s="29">
        <v>100</v>
      </c>
      <c r="Y9" s="16">
        <v>99.65</v>
      </c>
      <c r="Z9" s="30">
        <v>100</v>
      </c>
    </row>
    <row r="10" spans="1:26">
      <c r="A10" s="155"/>
      <c r="B10" s="7"/>
      <c r="C10" s="11"/>
      <c r="D10" s="1" t="s">
        <v>10</v>
      </c>
      <c r="E10" s="15">
        <v>13.62</v>
      </c>
      <c r="F10" s="16">
        <v>97.46</v>
      </c>
      <c r="G10" s="17">
        <v>97.31</v>
      </c>
      <c r="H10" s="16">
        <v>35.32</v>
      </c>
      <c r="I10" s="16">
        <v>91.02</v>
      </c>
      <c r="J10" s="16">
        <v>88.26</v>
      </c>
      <c r="K10" s="15">
        <v>21.95</v>
      </c>
      <c r="L10" s="16">
        <v>95.74</v>
      </c>
      <c r="M10" s="17">
        <v>95.66</v>
      </c>
      <c r="N10" s="11"/>
      <c r="O10" s="16">
        <v>14.55</v>
      </c>
      <c r="P10" s="16">
        <v>97.25</v>
      </c>
      <c r="Q10" s="17">
        <v>98.62</v>
      </c>
      <c r="R10" s="16">
        <v>30.1</v>
      </c>
      <c r="S10" s="16">
        <v>94.5</v>
      </c>
      <c r="T10" s="16">
        <v>97.02</v>
      </c>
      <c r="U10" s="15">
        <v>13.56</v>
      </c>
      <c r="V10" s="16">
        <v>97.83</v>
      </c>
      <c r="W10" s="17">
        <v>98.93</v>
      </c>
      <c r="X10" s="29"/>
      <c r="Z10" s="30"/>
    </row>
    <row r="11" spans="1:26">
      <c r="A11" s="155"/>
      <c r="B11" s="11"/>
      <c r="C11" s="11"/>
      <c r="D11" s="1" t="s">
        <v>12</v>
      </c>
      <c r="E11" s="15">
        <v>13.88</v>
      </c>
      <c r="F11" s="16">
        <v>97.49</v>
      </c>
      <c r="G11" s="17">
        <v>97.35</v>
      </c>
      <c r="H11" s="16">
        <v>34.76</v>
      </c>
      <c r="I11" s="16">
        <v>82.2</v>
      </c>
      <c r="J11" s="16">
        <v>72.28</v>
      </c>
      <c r="K11" s="15">
        <v>2.57</v>
      </c>
      <c r="L11" s="16">
        <v>88.96</v>
      </c>
      <c r="M11" s="17">
        <v>80.58</v>
      </c>
      <c r="N11" s="11"/>
      <c r="O11" s="16">
        <v>14.55</v>
      </c>
      <c r="P11" s="16">
        <v>97.25</v>
      </c>
      <c r="Q11" s="17">
        <v>98.62</v>
      </c>
      <c r="R11" s="16">
        <v>30.21</v>
      </c>
      <c r="S11" s="16">
        <v>94.16</v>
      </c>
      <c r="T11" s="16">
        <v>96.33</v>
      </c>
      <c r="U11" s="15">
        <v>23.37</v>
      </c>
      <c r="V11" s="16">
        <v>87.58</v>
      </c>
      <c r="W11" s="17">
        <v>88.62</v>
      </c>
      <c r="X11" s="29"/>
      <c r="Z11" s="30"/>
    </row>
    <row r="12" spans="1:26">
      <c r="A12" s="155"/>
      <c r="B12" s="7"/>
      <c r="C12" s="11"/>
      <c r="D12" s="1" t="s">
        <v>4</v>
      </c>
      <c r="E12" s="15">
        <v>13.88</v>
      </c>
      <c r="F12" s="16">
        <v>97.49</v>
      </c>
      <c r="G12" s="17">
        <v>97.34</v>
      </c>
      <c r="H12" s="16">
        <v>35.42</v>
      </c>
      <c r="I12" s="16">
        <v>81.95</v>
      </c>
      <c r="J12" s="16">
        <v>71.95</v>
      </c>
      <c r="K12" s="15">
        <v>21.13</v>
      </c>
      <c r="L12" s="16">
        <v>88.25</v>
      </c>
      <c r="M12" s="17">
        <v>79.459999999999994</v>
      </c>
      <c r="N12" s="11"/>
      <c r="O12" s="16">
        <v>14.55</v>
      </c>
      <c r="P12" s="16">
        <v>97.25</v>
      </c>
      <c r="Q12" s="17">
        <v>98.62</v>
      </c>
      <c r="R12" s="16">
        <v>30.21</v>
      </c>
      <c r="S12" s="16">
        <v>94.13</v>
      </c>
      <c r="T12" s="16">
        <v>96.28</v>
      </c>
      <c r="U12" s="15">
        <v>25.14</v>
      </c>
      <c r="V12" s="16">
        <v>86.82</v>
      </c>
      <c r="W12" s="17">
        <v>87.97</v>
      </c>
      <c r="X12" s="29"/>
      <c r="Z12" s="30"/>
    </row>
    <row r="13" spans="1:26">
      <c r="A13" s="156"/>
      <c r="B13" s="7"/>
      <c r="C13" s="22"/>
      <c r="D13" s="1" t="s">
        <v>6</v>
      </c>
      <c r="E13" s="15">
        <v>15.01</v>
      </c>
      <c r="F13" s="16">
        <v>96.83</v>
      </c>
      <c r="G13" s="17">
        <v>96.57</v>
      </c>
      <c r="H13" s="16">
        <v>35.01</v>
      </c>
      <c r="I13" s="16">
        <v>88.99</v>
      </c>
      <c r="J13" s="16">
        <v>84.26</v>
      </c>
      <c r="K13" s="15">
        <v>29.05</v>
      </c>
      <c r="L13" s="16">
        <v>94.29</v>
      </c>
      <c r="M13" s="17">
        <v>94.24</v>
      </c>
      <c r="N13" s="22"/>
      <c r="O13" s="16">
        <v>14.88</v>
      </c>
      <c r="P13" s="16">
        <v>97.16</v>
      </c>
      <c r="Q13" s="17">
        <v>98.56</v>
      </c>
      <c r="R13" s="16">
        <v>28.78</v>
      </c>
      <c r="S13" s="16">
        <v>91.95</v>
      </c>
      <c r="T13" s="16">
        <v>94.96</v>
      </c>
      <c r="U13" s="15">
        <v>12.68</v>
      </c>
      <c r="V13" s="16">
        <v>97.84</v>
      </c>
      <c r="W13" s="17">
        <v>98.92</v>
      </c>
      <c r="X13" s="29"/>
      <c r="Z13" s="30"/>
    </row>
    <row r="14" spans="1:26">
      <c r="A14" s="154" t="s">
        <v>22</v>
      </c>
      <c r="B14" s="5" t="s">
        <v>63</v>
      </c>
      <c r="C14" s="25" t="s">
        <v>76</v>
      </c>
      <c r="D14" s="4" t="s">
        <v>8</v>
      </c>
      <c r="E14" s="21">
        <v>11.85</v>
      </c>
      <c r="F14" s="13">
        <v>95.72</v>
      </c>
      <c r="G14" s="14">
        <v>92.72</v>
      </c>
      <c r="H14" s="13">
        <v>25.14</v>
      </c>
      <c r="I14" s="13">
        <v>94.91</v>
      </c>
      <c r="J14" s="13">
        <v>95.84</v>
      </c>
      <c r="K14" s="21">
        <v>10.3</v>
      </c>
      <c r="L14" s="13">
        <v>98.02</v>
      </c>
      <c r="M14" s="14">
        <v>98.26</v>
      </c>
      <c r="N14" s="25" t="s">
        <v>73</v>
      </c>
      <c r="O14" s="13">
        <v>18.96</v>
      </c>
      <c r="P14" s="13">
        <v>93.14</v>
      </c>
      <c r="Q14" s="14">
        <v>94.86</v>
      </c>
      <c r="R14" s="13">
        <v>32.08</v>
      </c>
      <c r="S14" s="13">
        <v>92.73</v>
      </c>
      <c r="T14" s="13">
        <v>96.35</v>
      </c>
      <c r="U14" s="21">
        <v>17.53</v>
      </c>
      <c r="V14" s="13">
        <v>96.63</v>
      </c>
      <c r="W14" s="14">
        <v>98.17</v>
      </c>
      <c r="X14" s="33">
        <v>100</v>
      </c>
      <c r="Y14" s="69">
        <v>99.53</v>
      </c>
      <c r="Z14" s="34">
        <v>100</v>
      </c>
    </row>
    <row r="15" spans="1:26">
      <c r="A15" s="155"/>
      <c r="B15" s="6"/>
      <c r="C15" s="26"/>
      <c r="D15" s="1" t="s">
        <v>10</v>
      </c>
      <c r="E15" s="15">
        <v>11.91</v>
      </c>
      <c r="F15" s="16">
        <v>95.7</v>
      </c>
      <c r="G15" s="17">
        <v>92.73</v>
      </c>
      <c r="H15" s="16">
        <v>31.76</v>
      </c>
      <c r="I15" s="16">
        <v>94.25</v>
      </c>
      <c r="J15" s="16">
        <v>95.29</v>
      </c>
      <c r="K15" s="15">
        <v>7.71</v>
      </c>
      <c r="L15" s="16">
        <v>98.42</v>
      </c>
      <c r="M15" s="17">
        <v>98.65</v>
      </c>
      <c r="N15" s="11"/>
      <c r="O15" s="16">
        <v>19.63</v>
      </c>
      <c r="P15" s="16">
        <v>93.38</v>
      </c>
      <c r="Q15" s="17">
        <v>95.09</v>
      </c>
      <c r="R15" s="16">
        <v>35.72</v>
      </c>
      <c r="S15" s="16">
        <v>92.57</v>
      </c>
      <c r="T15" s="16">
        <v>96.29</v>
      </c>
      <c r="U15" s="15">
        <v>12.02</v>
      </c>
      <c r="V15" s="16">
        <v>98.04</v>
      </c>
      <c r="W15" s="17">
        <v>99.09</v>
      </c>
      <c r="X15" s="29"/>
      <c r="Z15" s="30"/>
    </row>
    <row r="16" spans="1:26">
      <c r="A16" s="155"/>
      <c r="B16" s="11"/>
      <c r="C16" s="26"/>
      <c r="D16" s="1" t="s">
        <v>12</v>
      </c>
      <c r="E16" s="15">
        <v>12.14</v>
      </c>
      <c r="F16" s="16">
        <v>95.69</v>
      </c>
      <c r="G16" s="17">
        <v>92.76</v>
      </c>
      <c r="H16" s="16">
        <v>32.57</v>
      </c>
      <c r="I16" s="16">
        <v>94.1</v>
      </c>
      <c r="J16" s="16">
        <v>95.21</v>
      </c>
      <c r="K16" s="15">
        <v>8.4</v>
      </c>
      <c r="L16" s="16">
        <v>96.21</v>
      </c>
      <c r="M16" s="17">
        <v>94.2</v>
      </c>
      <c r="N16" s="11"/>
      <c r="O16" s="16">
        <v>19.63</v>
      </c>
      <c r="P16" s="16">
        <v>93.37</v>
      </c>
      <c r="Q16" s="17">
        <v>95.08</v>
      </c>
      <c r="R16" s="16">
        <v>35.94</v>
      </c>
      <c r="S16" s="16">
        <v>92.43</v>
      </c>
      <c r="T16" s="16">
        <v>96.24</v>
      </c>
      <c r="U16" s="15">
        <v>11.36</v>
      </c>
      <c r="V16" s="16">
        <v>94.93</v>
      </c>
      <c r="W16" s="17">
        <v>95.77</v>
      </c>
      <c r="X16" s="29"/>
      <c r="Z16" s="30"/>
    </row>
    <row r="17" spans="1:26">
      <c r="A17" s="155"/>
      <c r="B17" s="11"/>
      <c r="C17" s="26"/>
      <c r="D17" s="1" t="s">
        <v>4</v>
      </c>
      <c r="E17" s="15">
        <v>12.14</v>
      </c>
      <c r="F17" s="16">
        <v>95.68</v>
      </c>
      <c r="G17" s="17">
        <v>92.76</v>
      </c>
      <c r="H17" s="16">
        <v>32.74</v>
      </c>
      <c r="I17" s="16">
        <v>94.07</v>
      </c>
      <c r="J17" s="16">
        <v>95.2</v>
      </c>
      <c r="K17" s="15">
        <v>8.4</v>
      </c>
      <c r="L17" s="16">
        <v>96.21</v>
      </c>
      <c r="M17" s="17">
        <v>94.2</v>
      </c>
      <c r="N17" s="11"/>
      <c r="O17" s="16">
        <v>19.63</v>
      </c>
      <c r="P17" s="16">
        <v>93.37</v>
      </c>
      <c r="Q17" s="17">
        <v>95.09</v>
      </c>
      <c r="R17" s="16">
        <v>36.049999999999997</v>
      </c>
      <c r="S17" s="16">
        <v>92.4</v>
      </c>
      <c r="T17" s="16">
        <v>96.23</v>
      </c>
      <c r="U17" s="15">
        <v>11.36</v>
      </c>
      <c r="V17" s="16">
        <v>94.93</v>
      </c>
      <c r="W17" s="17">
        <v>95.77</v>
      </c>
      <c r="X17" s="29"/>
      <c r="Z17" s="30"/>
    </row>
    <row r="18" spans="1:26">
      <c r="A18" s="156"/>
      <c r="B18" s="22"/>
      <c r="C18" s="27"/>
      <c r="D18" s="3" t="s">
        <v>6</v>
      </c>
      <c r="E18" s="18">
        <v>11.85</v>
      </c>
      <c r="F18" s="19">
        <v>95.72</v>
      </c>
      <c r="G18" s="20">
        <v>92.72</v>
      </c>
      <c r="H18" s="19">
        <v>25.43</v>
      </c>
      <c r="I18" s="19">
        <v>95.04</v>
      </c>
      <c r="J18" s="19">
        <v>95.92</v>
      </c>
      <c r="K18" s="18">
        <v>10.3</v>
      </c>
      <c r="L18" s="19">
        <v>98.03</v>
      </c>
      <c r="M18" s="20">
        <v>98.26</v>
      </c>
      <c r="N18" s="1"/>
      <c r="O18" s="18">
        <v>18.850000000000001</v>
      </c>
      <c r="P18" s="19">
        <v>93.14</v>
      </c>
      <c r="Q18" s="20">
        <v>94.86</v>
      </c>
      <c r="R18" s="19">
        <v>31.64</v>
      </c>
      <c r="S18" s="19">
        <v>92.84</v>
      </c>
      <c r="T18" s="19">
        <v>96.4</v>
      </c>
      <c r="U18" s="18">
        <v>17.53</v>
      </c>
      <c r="V18" s="19">
        <v>96.64</v>
      </c>
      <c r="W18" s="20">
        <v>98.17</v>
      </c>
      <c r="X18" s="31"/>
      <c r="Y18" s="70"/>
      <c r="Z18" s="32"/>
    </row>
    <row r="19" spans="1:26">
      <c r="A19" s="154" t="s">
        <v>21</v>
      </c>
      <c r="B19" s="87" t="s">
        <v>65</v>
      </c>
      <c r="C19" s="25" t="s">
        <v>75</v>
      </c>
      <c r="D19" s="2" t="s">
        <v>7</v>
      </c>
      <c r="E19" s="15">
        <v>19.22</v>
      </c>
      <c r="F19" s="16">
        <v>93.56</v>
      </c>
      <c r="G19" s="17">
        <v>93.43</v>
      </c>
      <c r="H19" s="16">
        <v>46.08</v>
      </c>
      <c r="I19" s="16">
        <v>90.98</v>
      </c>
      <c r="J19" s="16">
        <v>94.31</v>
      </c>
      <c r="K19" s="15">
        <v>19.22</v>
      </c>
      <c r="L19" s="16">
        <v>95.59</v>
      </c>
      <c r="M19" s="17">
        <v>96.97</v>
      </c>
      <c r="N19" s="25" t="s">
        <v>73</v>
      </c>
      <c r="O19" s="15">
        <v>25.91</v>
      </c>
      <c r="P19" s="16">
        <v>94.19</v>
      </c>
      <c r="Q19" s="17">
        <v>97.27</v>
      </c>
      <c r="R19" s="16">
        <v>60.75</v>
      </c>
      <c r="S19" s="16">
        <v>87.6</v>
      </c>
      <c r="T19" s="16">
        <v>95.04</v>
      </c>
      <c r="U19" s="15">
        <v>17.64</v>
      </c>
      <c r="V19" s="16">
        <v>94.67</v>
      </c>
      <c r="W19" s="17">
        <v>97.28</v>
      </c>
      <c r="X19" s="29">
        <v>99.69</v>
      </c>
      <c r="Y19" s="16">
        <v>98.78</v>
      </c>
      <c r="Z19" s="30">
        <v>99.95</v>
      </c>
    </row>
    <row r="20" spans="1:26">
      <c r="A20" s="155"/>
      <c r="B20" s="103"/>
      <c r="C20" s="26"/>
      <c r="D20" s="2" t="s">
        <v>9</v>
      </c>
      <c r="E20" s="15">
        <v>21.37</v>
      </c>
      <c r="F20" s="16">
        <v>93.23</v>
      </c>
      <c r="G20" s="17">
        <v>92.78</v>
      </c>
      <c r="H20" s="16">
        <v>45.25</v>
      </c>
      <c r="I20" s="16">
        <v>90.8</v>
      </c>
      <c r="J20" s="16">
        <v>94.06</v>
      </c>
      <c r="K20" s="15">
        <v>15.48</v>
      </c>
      <c r="L20" s="16">
        <v>96.28</v>
      </c>
      <c r="M20" s="17">
        <v>97.51</v>
      </c>
      <c r="N20" s="11"/>
      <c r="O20" s="15">
        <v>25.47</v>
      </c>
      <c r="P20" s="16">
        <v>93.48</v>
      </c>
      <c r="Q20" s="17">
        <v>96.84</v>
      </c>
      <c r="R20" s="16">
        <v>55.79</v>
      </c>
      <c r="S20" s="16">
        <v>88.14</v>
      </c>
      <c r="T20" s="16">
        <v>95.06</v>
      </c>
      <c r="U20" s="15">
        <v>18.63</v>
      </c>
      <c r="V20" s="16">
        <v>94.78</v>
      </c>
      <c r="W20" s="17">
        <v>97.5</v>
      </c>
      <c r="X20" s="29"/>
      <c r="Z20" s="30"/>
    </row>
    <row r="21" spans="1:26">
      <c r="A21" s="155"/>
      <c r="B21" s="87"/>
      <c r="C21" s="26"/>
      <c r="D21" s="2" t="s">
        <v>11</v>
      </c>
      <c r="E21" s="15">
        <v>21.51</v>
      </c>
      <c r="F21" s="16">
        <v>93.17</v>
      </c>
      <c r="G21" s="17">
        <v>92.71</v>
      </c>
      <c r="H21" s="16">
        <v>48.09</v>
      </c>
      <c r="I21" s="16">
        <v>90.52</v>
      </c>
      <c r="J21" s="16">
        <v>93.93</v>
      </c>
      <c r="K21" s="15">
        <v>15.48</v>
      </c>
      <c r="L21" s="16">
        <v>95.03</v>
      </c>
      <c r="M21" s="17">
        <v>95.1</v>
      </c>
      <c r="N21" s="11"/>
      <c r="O21" s="15">
        <v>26.02</v>
      </c>
      <c r="P21" s="16">
        <v>93.36</v>
      </c>
      <c r="Q21" s="17">
        <v>96.78</v>
      </c>
      <c r="R21" s="16">
        <v>57.77</v>
      </c>
      <c r="S21" s="16">
        <v>88.04</v>
      </c>
      <c r="T21" s="16">
        <v>95.03</v>
      </c>
      <c r="U21" s="15">
        <v>18.739999999999998</v>
      </c>
      <c r="V21" s="16">
        <v>93.7</v>
      </c>
      <c r="W21" s="17">
        <v>95.88</v>
      </c>
      <c r="X21" s="29"/>
      <c r="Z21" s="30"/>
    </row>
    <row r="22" spans="1:26">
      <c r="A22" s="155"/>
      <c r="B22" s="87"/>
      <c r="C22" s="26"/>
      <c r="D22" s="2" t="s">
        <v>3</v>
      </c>
      <c r="E22" s="15">
        <v>21.51</v>
      </c>
      <c r="F22" s="16">
        <v>93.16</v>
      </c>
      <c r="G22" s="17">
        <v>92.72</v>
      </c>
      <c r="H22" s="16">
        <v>48.3</v>
      </c>
      <c r="I22" s="16">
        <v>90.43</v>
      </c>
      <c r="J22" s="16">
        <v>93.9</v>
      </c>
      <c r="K22" s="15">
        <v>15.48</v>
      </c>
      <c r="L22" s="16">
        <v>93.94</v>
      </c>
      <c r="M22" s="17">
        <v>93.56</v>
      </c>
      <c r="N22" s="11"/>
      <c r="O22" s="15">
        <v>26.13</v>
      </c>
      <c r="P22" s="16">
        <v>93.34</v>
      </c>
      <c r="Q22" s="17">
        <v>96.78</v>
      </c>
      <c r="R22" s="16">
        <v>57.88</v>
      </c>
      <c r="S22" s="16">
        <v>88</v>
      </c>
      <c r="T22" s="16">
        <v>94.98</v>
      </c>
      <c r="U22" s="15">
        <v>18.739999999999998</v>
      </c>
      <c r="V22" s="16">
        <v>92.54</v>
      </c>
      <c r="W22" s="17">
        <v>94.84</v>
      </c>
      <c r="X22" s="29"/>
      <c r="Z22" s="30"/>
    </row>
    <row r="23" spans="1:26">
      <c r="A23" s="156"/>
      <c r="B23" s="87"/>
      <c r="C23" s="27"/>
      <c r="D23" s="2" t="s">
        <v>5</v>
      </c>
      <c r="E23" s="15">
        <v>19.22</v>
      </c>
      <c r="F23" s="16">
        <v>93.57</v>
      </c>
      <c r="G23" s="17">
        <v>93.43</v>
      </c>
      <c r="H23" s="16">
        <v>44.76</v>
      </c>
      <c r="I23" s="16">
        <v>91.17</v>
      </c>
      <c r="J23" s="16">
        <v>94.39</v>
      </c>
      <c r="K23" s="15">
        <v>19.22</v>
      </c>
      <c r="L23" s="16">
        <v>95.59</v>
      </c>
      <c r="M23" s="17">
        <v>96.97</v>
      </c>
      <c r="N23" s="22"/>
      <c r="O23" s="15">
        <v>25.91</v>
      </c>
      <c r="P23" s="16">
        <v>94.17</v>
      </c>
      <c r="Q23" s="17">
        <v>97.27</v>
      </c>
      <c r="R23" s="16">
        <v>60.42</v>
      </c>
      <c r="S23" s="16">
        <v>87.82</v>
      </c>
      <c r="T23" s="16">
        <v>95.12</v>
      </c>
      <c r="U23" s="15">
        <v>17.64</v>
      </c>
      <c r="V23" s="16">
        <v>94.66</v>
      </c>
      <c r="W23" s="17">
        <v>97.27</v>
      </c>
      <c r="X23" s="29"/>
      <c r="Z23" s="30"/>
    </row>
    <row r="24" spans="1:26">
      <c r="A24" s="154" t="s">
        <v>13</v>
      </c>
      <c r="B24" s="81" t="s">
        <v>66</v>
      </c>
      <c r="C24" s="25" t="s">
        <v>74</v>
      </c>
      <c r="D24" s="9" t="s">
        <v>7</v>
      </c>
      <c r="E24" s="21">
        <v>21.62</v>
      </c>
      <c r="F24" s="13">
        <v>94.58</v>
      </c>
      <c r="G24" s="14">
        <v>97.08</v>
      </c>
      <c r="H24" s="13">
        <v>59.95</v>
      </c>
      <c r="I24" s="13">
        <v>85.84</v>
      </c>
      <c r="J24" s="13">
        <v>93.45</v>
      </c>
      <c r="K24" s="21">
        <v>22.16</v>
      </c>
      <c r="L24" s="13">
        <v>94.96</v>
      </c>
      <c r="M24" s="14">
        <v>97.55</v>
      </c>
      <c r="N24" s="25" t="s">
        <v>73</v>
      </c>
      <c r="O24" s="21">
        <v>24.26</v>
      </c>
      <c r="P24" s="13">
        <v>92.77</v>
      </c>
      <c r="Q24" s="14">
        <v>95.98</v>
      </c>
      <c r="R24" s="13">
        <v>66.59</v>
      </c>
      <c r="S24" s="13">
        <v>84.94</v>
      </c>
      <c r="T24" s="13">
        <v>94.23</v>
      </c>
      <c r="U24" s="21">
        <v>23.15</v>
      </c>
      <c r="V24" s="13">
        <v>95.5</v>
      </c>
      <c r="W24" s="14">
        <v>98.29</v>
      </c>
      <c r="X24" s="33">
        <v>99.57</v>
      </c>
      <c r="Y24" s="69">
        <v>98.56</v>
      </c>
      <c r="Z24" s="34">
        <v>99.88</v>
      </c>
    </row>
    <row r="25" spans="1:26">
      <c r="A25" s="155"/>
      <c r="B25" s="103"/>
      <c r="C25" s="26"/>
      <c r="D25" s="2" t="s">
        <v>9</v>
      </c>
      <c r="E25" s="15">
        <v>25.52</v>
      </c>
      <c r="F25" s="16">
        <v>94.04</v>
      </c>
      <c r="G25" s="17">
        <v>96.88</v>
      </c>
      <c r="H25" s="16">
        <v>56.04</v>
      </c>
      <c r="I25" s="16">
        <v>86.56</v>
      </c>
      <c r="J25" s="16">
        <v>93.6</v>
      </c>
      <c r="K25" s="15">
        <v>19.98</v>
      </c>
      <c r="L25" s="16">
        <v>94.84</v>
      </c>
      <c r="M25" s="17">
        <v>97.45</v>
      </c>
      <c r="N25" s="1"/>
      <c r="O25" s="15">
        <v>27.78</v>
      </c>
      <c r="P25" s="16">
        <v>92.61</v>
      </c>
      <c r="Q25" s="17">
        <v>96.01</v>
      </c>
      <c r="R25" s="16">
        <v>61.63</v>
      </c>
      <c r="S25" s="16">
        <v>95.28</v>
      </c>
      <c r="T25" s="16">
        <v>94.17</v>
      </c>
      <c r="U25" s="15">
        <v>19.96</v>
      </c>
      <c r="V25" s="16">
        <v>95.38</v>
      </c>
      <c r="W25" s="17">
        <v>98.19</v>
      </c>
      <c r="X25" s="29"/>
      <c r="Z25" s="30"/>
    </row>
    <row r="26" spans="1:26">
      <c r="A26" s="155"/>
      <c r="B26" s="87"/>
      <c r="C26" s="26"/>
      <c r="D26" s="2" t="s">
        <v>11</v>
      </c>
      <c r="E26" s="15">
        <v>25.79</v>
      </c>
      <c r="F26" s="16">
        <v>93.94</v>
      </c>
      <c r="G26" s="17">
        <v>96.85</v>
      </c>
      <c r="H26" s="16">
        <v>56.04</v>
      </c>
      <c r="I26" s="16">
        <v>86.39</v>
      </c>
      <c r="J26" s="16">
        <v>93.53</v>
      </c>
      <c r="K26" s="15">
        <v>19.62</v>
      </c>
      <c r="L26" s="16">
        <v>93.49</v>
      </c>
      <c r="M26" s="17">
        <v>95.54</v>
      </c>
      <c r="N26" s="1"/>
      <c r="O26" s="15">
        <v>28.11</v>
      </c>
      <c r="P26" s="16">
        <v>92.53</v>
      </c>
      <c r="Q26" s="17">
        <v>95.98</v>
      </c>
      <c r="R26" s="16">
        <v>62.62</v>
      </c>
      <c r="S26" s="16">
        <v>95.05</v>
      </c>
      <c r="T26" s="16">
        <v>94.08</v>
      </c>
      <c r="U26" s="15">
        <v>20.07</v>
      </c>
      <c r="V26" s="16">
        <v>93.68</v>
      </c>
      <c r="W26" s="17">
        <v>96.39</v>
      </c>
      <c r="X26" s="29"/>
      <c r="Z26" s="30"/>
    </row>
    <row r="27" spans="1:26">
      <c r="A27" s="155"/>
      <c r="B27" s="87"/>
      <c r="C27" s="26"/>
      <c r="D27" s="2" t="s">
        <v>3</v>
      </c>
      <c r="E27" s="15">
        <v>25.79</v>
      </c>
      <c r="F27" s="16">
        <v>93.93</v>
      </c>
      <c r="G27" s="17">
        <v>96.84</v>
      </c>
      <c r="H27" s="16">
        <v>56.04</v>
      </c>
      <c r="I27" s="16">
        <v>86.32</v>
      </c>
      <c r="J27" s="16">
        <v>93.51</v>
      </c>
      <c r="K27" s="15">
        <v>19.62</v>
      </c>
      <c r="L27" s="16">
        <v>93.13</v>
      </c>
      <c r="M27" s="17">
        <v>95.18</v>
      </c>
      <c r="N27" s="1"/>
      <c r="O27" s="15">
        <v>28.11</v>
      </c>
      <c r="P27" s="16">
        <v>92.52</v>
      </c>
      <c r="Q27" s="17">
        <v>95.99</v>
      </c>
      <c r="R27" s="16">
        <v>63.29</v>
      </c>
      <c r="S27" s="16">
        <v>95</v>
      </c>
      <c r="T27" s="16">
        <v>94.07</v>
      </c>
      <c r="U27" s="15">
        <v>19.96</v>
      </c>
      <c r="V27" s="16">
        <v>92.48</v>
      </c>
      <c r="W27" s="17">
        <v>95.46</v>
      </c>
      <c r="X27" s="29"/>
      <c r="Z27" s="30"/>
    </row>
    <row r="28" spans="1:26">
      <c r="A28" s="156"/>
      <c r="B28" s="96"/>
      <c r="C28" s="27"/>
      <c r="D28" s="10" t="s">
        <v>5</v>
      </c>
      <c r="E28" s="18">
        <v>21.53</v>
      </c>
      <c r="F28" s="19">
        <v>94.54</v>
      </c>
      <c r="G28" s="20">
        <v>97.07</v>
      </c>
      <c r="H28" s="19">
        <v>58.31</v>
      </c>
      <c r="I28" s="19">
        <v>86.21</v>
      </c>
      <c r="J28" s="19">
        <v>93.6</v>
      </c>
      <c r="K28" s="18">
        <v>22.16</v>
      </c>
      <c r="L28" s="19">
        <v>94.97</v>
      </c>
      <c r="M28" s="20">
        <v>97.55</v>
      </c>
      <c r="N28" s="1"/>
      <c r="O28" s="15">
        <v>23.93</v>
      </c>
      <c r="P28" s="16">
        <v>92.77</v>
      </c>
      <c r="Q28" s="17">
        <v>95.98</v>
      </c>
      <c r="R28" s="16">
        <v>63.95</v>
      </c>
      <c r="S28" s="16">
        <v>95.29</v>
      </c>
      <c r="T28" s="16">
        <v>94.34</v>
      </c>
      <c r="U28" s="15">
        <v>23.15</v>
      </c>
      <c r="V28" s="16">
        <v>95.51</v>
      </c>
      <c r="W28" s="17">
        <v>98.29</v>
      </c>
      <c r="X28" s="31"/>
      <c r="Y28" s="70"/>
      <c r="Z28" s="32"/>
    </row>
    <row r="29" spans="1:26">
      <c r="A29" s="154" t="s">
        <v>14</v>
      </c>
      <c r="B29" s="7" t="s">
        <v>72</v>
      </c>
      <c r="C29" s="25" t="s">
        <v>73</v>
      </c>
      <c r="D29" s="5" t="s">
        <v>8</v>
      </c>
      <c r="E29" s="15">
        <v>29.99</v>
      </c>
      <c r="F29" s="16">
        <v>91.69</v>
      </c>
      <c r="G29" s="17">
        <v>96.08</v>
      </c>
      <c r="H29" s="16">
        <v>69.680000000000007</v>
      </c>
      <c r="I29" s="16">
        <v>82.69</v>
      </c>
      <c r="J29" s="16">
        <v>93.65</v>
      </c>
      <c r="K29" s="15">
        <v>25.69</v>
      </c>
      <c r="L29" s="16">
        <v>93.54</v>
      </c>
      <c r="M29" s="17">
        <v>97.65</v>
      </c>
      <c r="N29" s="172" t="s">
        <v>26</v>
      </c>
      <c r="O29" s="21">
        <f t="shared" ref="O29:W29" si="0">(O24+O19+O14+O9+O4+E4+E9+E14+E19+E24+E29)/11</f>
        <v>21.568181818181817</v>
      </c>
      <c r="P29" s="13">
        <f t="shared" si="0"/>
        <v>94.089090909090913</v>
      </c>
      <c r="Q29" s="14">
        <f t="shared" si="0"/>
        <v>93.624545454545469</v>
      </c>
      <c r="R29" s="21">
        <f t="shared" si="0"/>
        <v>48.167272727272717</v>
      </c>
      <c r="S29" s="13">
        <f t="shared" si="0"/>
        <v>87.284545454545466</v>
      </c>
      <c r="T29" s="14">
        <f t="shared" si="0"/>
        <v>86.648181818181811</v>
      </c>
      <c r="U29" s="21">
        <f t="shared" si="0"/>
        <v>24.896363636363638</v>
      </c>
      <c r="V29" s="13">
        <f t="shared" si="0"/>
        <v>93.837272727272733</v>
      </c>
      <c r="W29" s="14">
        <f t="shared" si="0"/>
        <v>92.099090909090918</v>
      </c>
      <c r="X29">
        <v>99.78</v>
      </c>
      <c r="Y29">
        <v>98.16</v>
      </c>
      <c r="Z29" s="30">
        <v>99.96</v>
      </c>
    </row>
    <row r="30" spans="1:26">
      <c r="A30" s="155"/>
      <c r="B30" s="11"/>
      <c r="C30" s="26"/>
      <c r="D30" s="7" t="s">
        <v>10</v>
      </c>
      <c r="E30" s="15">
        <v>31.09</v>
      </c>
      <c r="F30" s="16">
        <v>91.46</v>
      </c>
      <c r="G30" s="17">
        <v>96.07</v>
      </c>
      <c r="H30" s="16">
        <v>62.95</v>
      </c>
      <c r="I30" s="16">
        <v>85.45</v>
      </c>
      <c r="J30" s="16">
        <v>94.53</v>
      </c>
      <c r="K30" s="15">
        <v>22.16</v>
      </c>
      <c r="L30" s="16">
        <v>94.7</v>
      </c>
      <c r="M30" s="17">
        <v>98.11</v>
      </c>
      <c r="N30" s="146"/>
      <c r="O30" s="15">
        <f t="shared" ref="O30:O33" si="1">(O25+O20+O15+O10+O5+E5+E10+E15+E20+E25+E30)/11</f>
        <v>22.358181818181819</v>
      </c>
      <c r="P30" s="16">
        <f t="shared" ref="P30:P33" si="2">(P25+P20+P15+P10+P5+F5+F10+F15+F20+F25+F30)/11</f>
        <v>94.013636363636365</v>
      </c>
      <c r="Q30" s="17">
        <f t="shared" ref="Q30:Q33" si="3">(Q25+Q20+Q15+Q10+Q5+G5+G10+G15+G20+G25+G30)/11</f>
        <v>93.649090909090916</v>
      </c>
      <c r="R30" s="15">
        <f t="shared" ref="R30:R33" si="4">(R25+R20+R15+R10+R5+H5+H10+H15+H20+H25+H30)/11</f>
        <v>47.215454545454548</v>
      </c>
      <c r="S30" s="16">
        <f t="shared" ref="S30:S33" si="5">(S25+S20+S15+S10+S5+I5+I10+I15+I20+I25+I30)/11</f>
        <v>88.516363636363636</v>
      </c>
      <c r="T30" s="17">
        <f t="shared" ref="T30:T33" si="6">(T25+T20+T15+T10+T5+J5+J10+J15+J20+J25+J30)/11</f>
        <v>85.928181818181812</v>
      </c>
      <c r="U30" s="15">
        <f t="shared" ref="U30:U33" si="7">(U25+U20+U15+U10+U5+K5+K10+K15+K20+K25+K30)/11</f>
        <v>19.809999999999999</v>
      </c>
      <c r="V30" s="16">
        <f t="shared" ref="V30:V33" si="8">(V25+V20+V15+V10+V5+L5+L10+L15+L20+L25+L30)/11</f>
        <v>95.38454545454546</v>
      </c>
      <c r="W30" s="17">
        <f t="shared" ref="W30:W33" si="9">(W25+W20+W15+W10+W5+M5+M10+M15+M20+M25+M30)/11</f>
        <v>94.549090909090907</v>
      </c>
      <c r="Z30" s="30"/>
    </row>
    <row r="31" spans="1:26">
      <c r="A31" s="155"/>
      <c r="B31" s="11"/>
      <c r="C31" s="26"/>
      <c r="D31" s="2" t="s">
        <v>11</v>
      </c>
      <c r="E31" s="15">
        <v>31.53</v>
      </c>
      <c r="F31" s="16">
        <v>91.39</v>
      </c>
      <c r="G31" s="17">
        <v>96.04</v>
      </c>
      <c r="H31" s="16">
        <v>62.84</v>
      </c>
      <c r="I31" s="16">
        <v>85.36</v>
      </c>
      <c r="J31" s="16">
        <v>94.49</v>
      </c>
      <c r="K31" s="15">
        <v>22.38</v>
      </c>
      <c r="L31" s="16">
        <v>94.11</v>
      </c>
      <c r="M31" s="17">
        <v>97.34</v>
      </c>
      <c r="N31" s="146"/>
      <c r="O31" s="15">
        <f t="shared" si="1"/>
        <v>22.56</v>
      </c>
      <c r="P31" s="16">
        <f t="shared" si="2"/>
        <v>93.975454545454554</v>
      </c>
      <c r="Q31" s="17">
        <f t="shared" si="3"/>
        <v>93.63363636363637</v>
      </c>
      <c r="R31" s="15">
        <f t="shared" si="4"/>
        <v>53.275454545454544</v>
      </c>
      <c r="S31" s="16">
        <f t="shared" si="5"/>
        <v>84.173636363636362</v>
      </c>
      <c r="T31" s="17">
        <f t="shared" si="6"/>
        <v>81.684545454545457</v>
      </c>
      <c r="U31" s="15">
        <f t="shared" si="7"/>
        <v>20.691818181818181</v>
      </c>
      <c r="V31" s="16">
        <f t="shared" si="8"/>
        <v>90.731818181818184</v>
      </c>
      <c r="W31" s="17">
        <f t="shared" si="9"/>
        <v>86.13272727272728</v>
      </c>
      <c r="Z31" s="30"/>
    </row>
    <row r="32" spans="1:26">
      <c r="A32" s="155"/>
      <c r="B32" s="11"/>
      <c r="C32" s="26"/>
      <c r="D32" s="2" t="s">
        <v>3</v>
      </c>
      <c r="E32" s="15">
        <v>31.53</v>
      </c>
      <c r="F32" s="16">
        <v>91.37</v>
      </c>
      <c r="G32" s="17">
        <v>96.04</v>
      </c>
      <c r="H32" s="16">
        <v>63.85</v>
      </c>
      <c r="I32" s="16">
        <v>85.32</v>
      </c>
      <c r="J32" s="16">
        <v>94.48</v>
      </c>
      <c r="K32" s="15">
        <v>22.38</v>
      </c>
      <c r="L32" s="16">
        <v>94.35</v>
      </c>
      <c r="M32" s="17">
        <v>97.56</v>
      </c>
      <c r="N32" s="146"/>
      <c r="O32" s="15">
        <f t="shared" si="1"/>
        <v>22.569999999999997</v>
      </c>
      <c r="P32" s="16">
        <f t="shared" si="2"/>
        <v>93.968181818181833</v>
      </c>
      <c r="Q32" s="17">
        <f t="shared" si="3"/>
        <v>93.63181818181819</v>
      </c>
      <c r="R32" s="15">
        <f t="shared" si="4"/>
        <v>53.908181818181816</v>
      </c>
      <c r="S32" s="16">
        <f t="shared" si="5"/>
        <v>83.955454545454543</v>
      </c>
      <c r="T32" s="17">
        <f t="shared" si="6"/>
        <v>81.550000000000011</v>
      </c>
      <c r="U32" s="15">
        <f t="shared" si="7"/>
        <v>24.33909090909091</v>
      </c>
      <c r="V32" s="16">
        <f t="shared" si="8"/>
        <v>89.827272727272742</v>
      </c>
      <c r="W32" s="17">
        <f t="shared" si="9"/>
        <v>84.903636363636366</v>
      </c>
      <c r="Z32" s="30"/>
    </row>
    <row r="33" spans="1:26">
      <c r="A33" s="156"/>
      <c r="B33" s="22"/>
      <c r="C33" s="27"/>
      <c r="D33" s="8" t="s">
        <v>5</v>
      </c>
      <c r="E33" s="18">
        <v>29.77</v>
      </c>
      <c r="F33" s="19">
        <v>91.7</v>
      </c>
      <c r="G33" s="20">
        <v>96.08</v>
      </c>
      <c r="H33" s="19">
        <v>66.81</v>
      </c>
      <c r="I33" s="19">
        <v>83.28</v>
      </c>
      <c r="J33" s="19">
        <v>93.85</v>
      </c>
      <c r="K33" s="18">
        <v>25.69</v>
      </c>
      <c r="L33" s="19">
        <v>93.55</v>
      </c>
      <c r="M33" s="20">
        <v>97.65</v>
      </c>
      <c r="N33" s="173"/>
      <c r="O33" s="18">
        <f t="shared" si="1"/>
        <v>21.5</v>
      </c>
      <c r="P33" s="19">
        <f t="shared" si="2"/>
        <v>94.085454545454553</v>
      </c>
      <c r="Q33" s="20">
        <f t="shared" si="3"/>
        <v>93.623636363636351</v>
      </c>
      <c r="R33" s="18">
        <f t="shared" si="4"/>
        <v>47.349090909090904</v>
      </c>
      <c r="S33" s="19">
        <f t="shared" si="5"/>
        <v>88.376363636363635</v>
      </c>
      <c r="T33" s="20">
        <f t="shared" si="6"/>
        <v>86.719090909090909</v>
      </c>
      <c r="U33" s="18">
        <f t="shared" si="7"/>
        <v>24.896363636363638</v>
      </c>
      <c r="V33" s="19">
        <f t="shared" si="8"/>
        <v>93.841818181818184</v>
      </c>
      <c r="W33" s="20">
        <f t="shared" si="9"/>
        <v>92.098181818181828</v>
      </c>
      <c r="X33" s="70"/>
      <c r="Y33" s="70"/>
      <c r="Z33" s="32"/>
    </row>
  </sheetData>
  <mergeCells count="19">
    <mergeCell ref="O2:Q2"/>
    <mergeCell ref="U2:W2"/>
    <mergeCell ref="X2:Z2"/>
    <mergeCell ref="A4:A8"/>
    <mergeCell ref="A9:A13"/>
    <mergeCell ref="A2:A3"/>
    <mergeCell ref="B2:B3"/>
    <mergeCell ref="C2:C3"/>
    <mergeCell ref="D2:D3"/>
    <mergeCell ref="E2:G2"/>
    <mergeCell ref="K2:M2"/>
    <mergeCell ref="R2:T2"/>
    <mergeCell ref="A14:A18"/>
    <mergeCell ref="A19:A23"/>
    <mergeCell ref="A24:A28"/>
    <mergeCell ref="A29:A33"/>
    <mergeCell ref="N2:N3"/>
    <mergeCell ref="N29:N33"/>
    <mergeCell ref="H2:J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67C3-7418-9B4B-BA54-D95B7871FE4B}">
  <dimension ref="A1:K21"/>
  <sheetViews>
    <sheetView zoomScale="125" workbookViewId="0">
      <selection activeCell="M27" sqref="M27"/>
    </sheetView>
  </sheetViews>
  <sheetFormatPr baseColWidth="10" defaultRowHeight="16"/>
  <cols>
    <col min="2" max="2" width="18.1640625" bestFit="1" customWidth="1"/>
  </cols>
  <sheetData>
    <row r="1" spans="1:11">
      <c r="A1" s="70"/>
      <c r="B1" s="70"/>
    </row>
    <row r="2" spans="1:11" ht="16" customHeight="1">
      <c r="A2" s="147" t="s">
        <v>32</v>
      </c>
      <c r="B2" s="155" t="s">
        <v>33</v>
      </c>
      <c r="C2" s="163" t="s">
        <v>31</v>
      </c>
      <c r="D2" s="164"/>
      <c r="E2" s="165"/>
      <c r="F2" s="176" t="s">
        <v>48</v>
      </c>
      <c r="G2" s="177"/>
      <c r="H2" s="178"/>
      <c r="I2" s="163" t="s">
        <v>45</v>
      </c>
      <c r="J2" s="164"/>
      <c r="K2" s="165"/>
    </row>
    <row r="3" spans="1:11">
      <c r="A3" s="175"/>
      <c r="B3" s="156"/>
      <c r="C3" s="111" t="s">
        <v>49</v>
      </c>
      <c r="D3" s="109" t="s">
        <v>51</v>
      </c>
      <c r="E3" s="110" t="s">
        <v>53</v>
      </c>
      <c r="F3" s="111" t="s">
        <v>49</v>
      </c>
      <c r="G3" s="109" t="s">
        <v>51</v>
      </c>
      <c r="H3" s="110" t="s">
        <v>53</v>
      </c>
      <c r="I3" s="111" t="s">
        <v>49</v>
      </c>
      <c r="J3" s="109" t="s">
        <v>51</v>
      </c>
      <c r="K3" s="110" t="s">
        <v>53</v>
      </c>
    </row>
    <row r="4" spans="1:11">
      <c r="A4" s="154" t="s">
        <v>28</v>
      </c>
      <c r="B4" s="5" t="s">
        <v>8</v>
      </c>
      <c r="C4" s="38">
        <v>14.418181818181818</v>
      </c>
      <c r="D4" s="73">
        <v>95.850909090909084</v>
      </c>
      <c r="E4" s="39">
        <v>93.757272727272721</v>
      </c>
      <c r="F4" s="52">
        <v>46.868181818181817</v>
      </c>
      <c r="G4" s="52">
        <v>86.545454545454547</v>
      </c>
      <c r="H4" s="53">
        <v>86.260909090909095</v>
      </c>
      <c r="I4" s="52">
        <v>20.885454545454547</v>
      </c>
      <c r="J4" s="52">
        <v>94.438181818181818</v>
      </c>
      <c r="K4" s="53">
        <v>92.819090909090903</v>
      </c>
    </row>
    <row r="5" spans="1:11">
      <c r="A5" s="155"/>
      <c r="B5" s="1" t="s">
        <v>10</v>
      </c>
      <c r="C5" s="43">
        <v>15.021818181818183</v>
      </c>
      <c r="D5" s="71">
        <v>95.643636363636361</v>
      </c>
      <c r="E5" s="44">
        <v>93.61454545454545</v>
      </c>
      <c r="F5" s="55">
        <v>45.708181818181821</v>
      </c>
      <c r="G5" s="55">
        <v>86.017272727272726</v>
      </c>
      <c r="H5" s="56">
        <v>85.286363636363618</v>
      </c>
      <c r="I5" s="55">
        <v>15.844545454545454</v>
      </c>
      <c r="J5" s="55">
        <v>95.924545454545466</v>
      </c>
      <c r="K5" s="56">
        <v>95.311818181818182</v>
      </c>
    </row>
    <row r="6" spans="1:11">
      <c r="A6" s="155"/>
      <c r="B6" s="1" t="s">
        <v>12</v>
      </c>
      <c r="C6" s="43">
        <v>15.053636363636365</v>
      </c>
      <c r="D6" s="71">
        <v>95.609090909090909</v>
      </c>
      <c r="E6" s="44">
        <v>93.600000000000009</v>
      </c>
      <c r="F6" s="55">
        <v>48.675454545454542</v>
      </c>
      <c r="G6" s="55">
        <v>83.896363636363631</v>
      </c>
      <c r="H6" s="56">
        <v>81.75090909090909</v>
      </c>
      <c r="I6" s="55">
        <v>16.351818181818178</v>
      </c>
      <c r="J6" s="55">
        <v>94.436363636363609</v>
      </c>
      <c r="K6" s="56">
        <v>89.208181818181828</v>
      </c>
    </row>
    <row r="7" spans="1:11">
      <c r="A7" s="155"/>
      <c r="B7" s="1" t="s">
        <v>4</v>
      </c>
      <c r="C7" s="43">
        <v>15.053636363636365</v>
      </c>
      <c r="D7" s="71">
        <v>95.603636363636369</v>
      </c>
      <c r="E7" s="44">
        <v>93.597272727272738</v>
      </c>
      <c r="F7" s="55">
        <v>49.078181818181818</v>
      </c>
      <c r="G7" s="55">
        <v>83.607272727272729</v>
      </c>
      <c r="H7" s="56">
        <v>81.578181818181804</v>
      </c>
      <c r="I7" s="55">
        <v>16.741818181818182</v>
      </c>
      <c r="J7" s="55">
        <v>92.990909090909099</v>
      </c>
      <c r="K7" s="56">
        <v>88.33</v>
      </c>
    </row>
    <row r="8" spans="1:11">
      <c r="A8" s="156"/>
      <c r="B8" s="3" t="s">
        <v>6</v>
      </c>
      <c r="C8" s="48">
        <v>14.42909090909091</v>
      </c>
      <c r="D8" s="72">
        <v>95.848181818181814</v>
      </c>
      <c r="E8" s="49">
        <v>93.765454545454546</v>
      </c>
      <c r="F8" s="58">
        <v>45.987272727272732</v>
      </c>
      <c r="G8" s="58">
        <v>86.685454545454547</v>
      </c>
      <c r="H8" s="59">
        <v>86.311090909090908</v>
      </c>
      <c r="I8" s="58">
        <v>20.881818181818183</v>
      </c>
      <c r="J8" s="58">
        <v>94.465454545454534</v>
      </c>
      <c r="K8" s="59">
        <v>92.820909090909083</v>
      </c>
    </row>
    <row r="10" spans="1:11">
      <c r="A10" s="154" t="s">
        <v>29</v>
      </c>
      <c r="B10" s="5" t="s">
        <v>8</v>
      </c>
      <c r="C10" s="51">
        <v>37.449090909090906</v>
      </c>
      <c r="D10" s="52">
        <v>87.973727272727274</v>
      </c>
      <c r="E10" s="53">
        <v>86.401818181818172</v>
      </c>
      <c r="F10" s="52">
        <v>66.599090909090904</v>
      </c>
      <c r="G10" s="52">
        <v>81.972727272727283</v>
      </c>
      <c r="H10" s="53">
        <v>83.251818181818194</v>
      </c>
      <c r="I10" s="52">
        <v>42.235454545454544</v>
      </c>
      <c r="J10" s="52">
        <v>86.911818181818177</v>
      </c>
      <c r="K10" s="53">
        <v>85.687272727272727</v>
      </c>
    </row>
    <row r="11" spans="1:11">
      <c r="A11" s="155"/>
      <c r="B11" s="1" t="s">
        <v>10</v>
      </c>
      <c r="C11" s="54">
        <v>40.00181818181818</v>
      </c>
      <c r="D11" s="55">
        <v>87.607272727272729</v>
      </c>
      <c r="E11" s="56">
        <v>86.379090909090905</v>
      </c>
      <c r="F11" s="55">
        <v>59.894545454545458</v>
      </c>
      <c r="G11" s="55">
        <v>84.390909090909091</v>
      </c>
      <c r="H11" s="56">
        <v>84.403636363636352</v>
      </c>
      <c r="I11" s="55">
        <v>40.900909090909082</v>
      </c>
      <c r="J11" s="55">
        <v>88.581818181818193</v>
      </c>
      <c r="K11" s="56">
        <v>86.914545454545447</v>
      </c>
    </row>
    <row r="12" spans="1:11">
      <c r="A12" s="155"/>
      <c r="B12" s="1" t="s">
        <v>12</v>
      </c>
      <c r="C12" s="54">
        <v>40.830909090909088</v>
      </c>
      <c r="D12" s="55">
        <v>87.500909090909104</v>
      </c>
      <c r="E12" s="56">
        <v>86.341818181818198</v>
      </c>
      <c r="F12" s="55">
        <v>60.369181818181808</v>
      </c>
      <c r="G12" s="55">
        <v>83.2</v>
      </c>
      <c r="H12" s="56">
        <v>83.335454545454553</v>
      </c>
      <c r="I12" s="55">
        <v>40.805454545454545</v>
      </c>
      <c r="J12" s="55">
        <v>84.93</v>
      </c>
      <c r="K12" s="56">
        <v>81.416363636363627</v>
      </c>
    </row>
    <row r="13" spans="1:11">
      <c r="A13" s="155"/>
      <c r="B13" s="1" t="s">
        <v>4</v>
      </c>
      <c r="C13" s="54">
        <v>40.890909090909091</v>
      </c>
      <c r="D13" s="55">
        <v>87.467272727272729</v>
      </c>
      <c r="E13" s="56">
        <v>86.316363636363633</v>
      </c>
      <c r="F13" s="55">
        <v>61.054545454545448</v>
      </c>
      <c r="G13" s="55">
        <v>83.059090909090912</v>
      </c>
      <c r="H13" s="56">
        <v>83.276363636363627</v>
      </c>
      <c r="I13" s="55">
        <v>40.833636363636366</v>
      </c>
      <c r="J13" s="55">
        <v>84.692727272727268</v>
      </c>
      <c r="K13" s="56">
        <v>83.00545454545454</v>
      </c>
    </row>
    <row r="14" spans="1:11">
      <c r="A14" s="156"/>
      <c r="B14" s="3" t="s">
        <v>6</v>
      </c>
      <c r="C14" s="57">
        <v>37.435454545454547</v>
      </c>
      <c r="D14" s="58">
        <v>87.961818181818188</v>
      </c>
      <c r="E14" s="59">
        <v>86.398181818181811</v>
      </c>
      <c r="F14" s="58">
        <v>65.25545454545454</v>
      </c>
      <c r="G14" s="58">
        <v>82.684545454545443</v>
      </c>
      <c r="H14" s="59">
        <v>83.422727272727286</v>
      </c>
      <c r="I14" s="58">
        <v>42.160909090909094</v>
      </c>
      <c r="J14" s="58">
        <v>86.913636363636357</v>
      </c>
      <c r="K14" s="59">
        <v>85.687272727272727</v>
      </c>
    </row>
    <row r="16" spans="1:11">
      <c r="A16" s="174" t="s">
        <v>30</v>
      </c>
      <c r="B16" s="5" t="s">
        <v>8</v>
      </c>
      <c r="C16" s="51">
        <v>21.568181818181817</v>
      </c>
      <c r="D16" s="52">
        <v>94.089090909090913</v>
      </c>
      <c r="E16" s="53">
        <v>93.624545454545469</v>
      </c>
      <c r="F16" s="52">
        <v>48.167272727272717</v>
      </c>
      <c r="G16" s="52">
        <v>87.284545454545466</v>
      </c>
      <c r="H16" s="53">
        <v>86.648181818181811</v>
      </c>
      <c r="I16" s="52">
        <v>24.896363636363638</v>
      </c>
      <c r="J16" s="52">
        <v>93.837272727272733</v>
      </c>
      <c r="K16" s="53">
        <v>92.099090909090918</v>
      </c>
    </row>
    <row r="17" spans="1:11">
      <c r="A17" s="174"/>
      <c r="B17" s="1" t="s">
        <v>10</v>
      </c>
      <c r="C17" s="54">
        <v>22.358181818181819</v>
      </c>
      <c r="D17" s="55">
        <v>94.013636363636365</v>
      </c>
      <c r="E17" s="56">
        <v>93.649090909090916</v>
      </c>
      <c r="F17" s="55">
        <v>47.215454545454548</v>
      </c>
      <c r="G17" s="55">
        <v>88.516363636363636</v>
      </c>
      <c r="H17" s="56">
        <v>85.928181818181812</v>
      </c>
      <c r="I17" s="55">
        <v>19.809999999999999</v>
      </c>
      <c r="J17" s="55">
        <v>95.38454545454546</v>
      </c>
      <c r="K17" s="56">
        <v>94.549090909090907</v>
      </c>
    </row>
    <row r="18" spans="1:11">
      <c r="A18" s="174"/>
      <c r="B18" s="1" t="s">
        <v>12</v>
      </c>
      <c r="C18" s="54">
        <v>22.56</v>
      </c>
      <c r="D18" s="55">
        <v>93.975454545454554</v>
      </c>
      <c r="E18" s="56">
        <v>93.63363636363637</v>
      </c>
      <c r="F18" s="55">
        <v>53.275454545454544</v>
      </c>
      <c r="G18" s="55">
        <v>84.173636363636362</v>
      </c>
      <c r="H18" s="56">
        <v>81.684545454545457</v>
      </c>
      <c r="I18" s="55">
        <v>20.691818181818181</v>
      </c>
      <c r="J18" s="55">
        <v>90.731818181818184</v>
      </c>
      <c r="K18" s="56">
        <v>86.13272727272728</v>
      </c>
    </row>
    <row r="19" spans="1:11">
      <c r="A19" s="174"/>
      <c r="B19" s="1" t="s">
        <v>4</v>
      </c>
      <c r="C19" s="54">
        <v>22.569999999999997</v>
      </c>
      <c r="D19" s="55">
        <v>93.968181818181833</v>
      </c>
      <c r="E19" s="56">
        <v>93.63181818181819</v>
      </c>
      <c r="F19" s="55">
        <v>53.908181818181816</v>
      </c>
      <c r="G19" s="55">
        <v>83.955454545454543</v>
      </c>
      <c r="H19" s="56">
        <v>81.550000000000011</v>
      </c>
      <c r="I19" s="55">
        <v>24.33909090909091</v>
      </c>
      <c r="J19" s="55">
        <v>89.827272727272742</v>
      </c>
      <c r="K19" s="56">
        <v>84.903636363636366</v>
      </c>
    </row>
    <row r="20" spans="1:11">
      <c r="A20" s="174"/>
      <c r="B20" s="3" t="s">
        <v>6</v>
      </c>
      <c r="C20" s="57">
        <v>21.5</v>
      </c>
      <c r="D20" s="58">
        <v>94.085454545454553</v>
      </c>
      <c r="E20" s="59">
        <v>93.623636363636351</v>
      </c>
      <c r="F20" s="58">
        <v>47.349090909090904</v>
      </c>
      <c r="G20" s="58">
        <v>88.376363636363635</v>
      </c>
      <c r="H20" s="59">
        <v>86.719090909090909</v>
      </c>
      <c r="I20" s="58">
        <v>24.896363636363638</v>
      </c>
      <c r="J20" s="58">
        <v>93.841818181818184</v>
      </c>
      <c r="K20" s="59">
        <v>92.098181818181828</v>
      </c>
    </row>
    <row r="21" spans="1:11">
      <c r="A21" s="69"/>
    </row>
  </sheetData>
  <mergeCells count="8">
    <mergeCell ref="A4:A8"/>
    <mergeCell ref="A10:A14"/>
    <mergeCell ref="A16:A20"/>
    <mergeCell ref="C2:E2"/>
    <mergeCell ref="I2:K2"/>
    <mergeCell ref="A2:A3"/>
    <mergeCell ref="B2:B3"/>
    <mergeCell ref="F2:H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4D83-79D6-EF42-A728-15A60295C8A9}">
  <dimension ref="B2:Y54"/>
  <sheetViews>
    <sheetView tabSelected="1" zoomScale="110" workbookViewId="0">
      <selection activeCell="U54" sqref="U54"/>
    </sheetView>
  </sheetViews>
  <sheetFormatPr baseColWidth="10" defaultRowHeight="16"/>
  <cols>
    <col min="1" max="1" width="8.1640625" bestFit="1" customWidth="1"/>
    <col min="2" max="2" width="18.1640625" bestFit="1" customWidth="1"/>
    <col min="3" max="3" width="7.33203125" style="1" bestFit="1" customWidth="1"/>
    <col min="4" max="4" width="8.5" style="1" bestFit="1" customWidth="1"/>
    <col min="5" max="5" width="7" style="1" bestFit="1" customWidth="1"/>
    <col min="6" max="6" width="7.33203125" style="1" bestFit="1" customWidth="1"/>
    <col min="7" max="7" width="8.5" style="1" bestFit="1" customWidth="1"/>
    <col min="8" max="8" width="7" style="1" bestFit="1" customWidth="1"/>
    <col min="9" max="9" width="7.33203125" style="1" bestFit="1" customWidth="1"/>
    <col min="10" max="10" width="8.5" style="1" bestFit="1" customWidth="1"/>
    <col min="11" max="11" width="7" style="1" bestFit="1" customWidth="1"/>
    <col min="12" max="12" width="7.33203125" style="1" bestFit="1" customWidth="1"/>
    <col min="13" max="13" width="8.5" style="1" bestFit="1" customWidth="1"/>
    <col min="14" max="14" width="7" style="1" bestFit="1" customWidth="1"/>
    <col min="15" max="15" width="7.33203125" style="1" bestFit="1" customWidth="1"/>
    <col min="16" max="16" width="8.5" style="1" bestFit="1" customWidth="1"/>
    <col min="17" max="17" width="7" style="1" bestFit="1" customWidth="1"/>
    <col min="18" max="18" width="7.33203125" style="1" bestFit="1" customWidth="1"/>
    <col min="19" max="19" width="8.5" style="1" bestFit="1" customWidth="1"/>
    <col min="20" max="20" width="7" style="1" bestFit="1" customWidth="1"/>
    <col min="21" max="21" width="7.33203125" bestFit="1" customWidth="1"/>
    <col min="22" max="22" width="8.5" bestFit="1" customWidth="1"/>
    <col min="23" max="23" width="8.83203125" bestFit="1" customWidth="1"/>
    <col min="24" max="25" width="10.83203125" style="1"/>
  </cols>
  <sheetData>
    <row r="2" spans="2:24">
      <c r="C2" s="147" t="s">
        <v>27</v>
      </c>
      <c r="D2" s="147"/>
      <c r="E2" s="147"/>
      <c r="F2" s="147"/>
      <c r="G2" s="147"/>
      <c r="H2" s="147"/>
      <c r="I2" s="147"/>
      <c r="J2" s="147"/>
      <c r="K2" s="147"/>
      <c r="L2" s="3"/>
      <c r="M2" s="3"/>
      <c r="N2" s="3"/>
      <c r="O2" s="3"/>
      <c r="P2" s="3"/>
      <c r="Q2" s="3"/>
      <c r="R2" s="3"/>
      <c r="U2" s="70"/>
      <c r="V2" s="70"/>
      <c r="W2" s="70"/>
    </row>
    <row r="3" spans="2:24">
      <c r="B3" s="154" t="s">
        <v>15</v>
      </c>
      <c r="C3" s="164" t="s">
        <v>39</v>
      </c>
      <c r="D3" s="164"/>
      <c r="E3" s="165"/>
      <c r="F3" s="164" t="s">
        <v>40</v>
      </c>
      <c r="G3" s="164"/>
      <c r="H3" s="164"/>
      <c r="I3" s="163" t="s">
        <v>41</v>
      </c>
      <c r="J3" s="164"/>
      <c r="K3" s="165"/>
      <c r="L3" s="164" t="s">
        <v>36</v>
      </c>
      <c r="M3" s="164"/>
      <c r="N3" s="165"/>
      <c r="O3" s="175" t="s">
        <v>37</v>
      </c>
      <c r="P3" s="175"/>
      <c r="Q3" s="175"/>
      <c r="R3" s="173" t="s">
        <v>38</v>
      </c>
      <c r="S3" s="164"/>
      <c r="T3" s="164"/>
      <c r="U3" s="146" t="s">
        <v>26</v>
      </c>
      <c r="V3" s="147"/>
      <c r="W3" s="174"/>
    </row>
    <row r="4" spans="2:24">
      <c r="B4" s="156"/>
      <c r="C4" s="28" t="s">
        <v>50</v>
      </c>
      <c r="D4" s="24" t="s">
        <v>52</v>
      </c>
      <c r="E4" s="23" t="s">
        <v>54</v>
      </c>
      <c r="F4" s="28" t="s">
        <v>50</v>
      </c>
      <c r="G4" s="24" t="s">
        <v>52</v>
      </c>
      <c r="H4" s="23" t="s">
        <v>54</v>
      </c>
      <c r="I4" s="28" t="s">
        <v>50</v>
      </c>
      <c r="J4" s="24" t="s">
        <v>52</v>
      </c>
      <c r="K4" s="23" t="s">
        <v>54</v>
      </c>
      <c r="L4" s="28" t="s">
        <v>50</v>
      </c>
      <c r="M4" s="24" t="s">
        <v>52</v>
      </c>
      <c r="N4" s="23" t="s">
        <v>54</v>
      </c>
      <c r="O4" s="28" t="s">
        <v>50</v>
      </c>
      <c r="P4" s="24" t="s">
        <v>52</v>
      </c>
      <c r="Q4" s="23" t="s">
        <v>54</v>
      </c>
      <c r="R4" s="28" t="s">
        <v>50</v>
      </c>
      <c r="S4" s="24" t="s">
        <v>52</v>
      </c>
      <c r="T4" s="23" t="s">
        <v>54</v>
      </c>
      <c r="U4" s="28" t="s">
        <v>50</v>
      </c>
      <c r="V4" s="24" t="s">
        <v>52</v>
      </c>
      <c r="W4" s="23" t="s">
        <v>54</v>
      </c>
    </row>
    <row r="5" spans="2:24">
      <c r="B5" s="12" t="s">
        <v>8</v>
      </c>
      <c r="C5" s="21">
        <v>30.21</v>
      </c>
      <c r="D5" s="13">
        <v>93.3</v>
      </c>
      <c r="E5" s="14">
        <v>96.29</v>
      </c>
      <c r="F5" s="13">
        <v>4.54</v>
      </c>
      <c r="G5" s="13">
        <v>99</v>
      </c>
      <c r="H5" s="13">
        <v>99.26</v>
      </c>
      <c r="I5" s="21">
        <v>0</v>
      </c>
      <c r="J5" s="13">
        <v>99.64</v>
      </c>
      <c r="K5" s="14">
        <v>99.7</v>
      </c>
      <c r="L5" s="21">
        <v>0.75</v>
      </c>
      <c r="M5" s="13">
        <v>99.68</v>
      </c>
      <c r="N5" s="14">
        <v>99.81</v>
      </c>
      <c r="O5" s="13">
        <v>26.38</v>
      </c>
      <c r="P5" s="13">
        <v>95.2</v>
      </c>
      <c r="Q5" s="14">
        <v>85.35</v>
      </c>
      <c r="R5" s="13">
        <v>2.2400000000000002</v>
      </c>
      <c r="S5" s="13">
        <v>99.53</v>
      </c>
      <c r="T5" s="13">
        <v>98.17</v>
      </c>
      <c r="U5" s="21">
        <f>(R5+O5+L5+I5+F5+C5)/6</f>
        <v>10.686666666666667</v>
      </c>
      <c r="V5" s="13">
        <f t="shared" ref="V5:W5" si="0">(S5+P5+M5+J5+G5+D5)/6</f>
        <v>97.725000000000009</v>
      </c>
      <c r="W5" s="14">
        <f t="shared" si="0"/>
        <v>96.429999999999993</v>
      </c>
      <c r="X5" s="1">
        <v>100</v>
      </c>
    </row>
    <row r="6" spans="2:24">
      <c r="B6" s="11" t="s">
        <v>10</v>
      </c>
      <c r="C6" s="15">
        <v>26.08</v>
      </c>
      <c r="D6" s="16">
        <v>93.79</v>
      </c>
      <c r="E6" s="17">
        <v>96.57</v>
      </c>
      <c r="F6" s="16">
        <v>8.6199999999999992</v>
      </c>
      <c r="G6" s="16">
        <v>98.18</v>
      </c>
      <c r="H6" s="16">
        <v>98.68</v>
      </c>
      <c r="I6" s="15">
        <v>0.05</v>
      </c>
      <c r="J6" s="16">
        <v>99.4</v>
      </c>
      <c r="K6" s="17">
        <v>99.52</v>
      </c>
      <c r="L6" s="15">
        <v>0.65</v>
      </c>
      <c r="M6" s="16">
        <v>99.54</v>
      </c>
      <c r="N6" s="17">
        <v>99.74</v>
      </c>
      <c r="O6" s="16">
        <v>23.33</v>
      </c>
      <c r="P6" s="16">
        <v>95.45</v>
      </c>
      <c r="Q6" s="17">
        <v>86</v>
      </c>
      <c r="R6" s="16">
        <v>1.95</v>
      </c>
      <c r="S6" s="16">
        <v>99.5</v>
      </c>
      <c r="T6" s="16">
        <v>98.26</v>
      </c>
      <c r="U6" s="15">
        <f t="shared" ref="U6:U9" si="1">(R6+O6+L6+I6+F6+C6)/6</f>
        <v>10.113333333333332</v>
      </c>
      <c r="V6" s="184">
        <f t="shared" ref="V6:V9" si="2">(S6+P6+M6+J6+G6+D6)/6</f>
        <v>97.643333333333331</v>
      </c>
      <c r="W6" s="17">
        <f t="shared" ref="W6:W9" si="3">(T6+Q6+N6+K6+H6+E6)/6</f>
        <v>96.461666666666659</v>
      </c>
    </row>
    <row r="7" spans="2:24">
      <c r="B7" s="11" t="s">
        <v>12</v>
      </c>
      <c r="C7" s="15">
        <v>26.34</v>
      </c>
      <c r="D7" s="16">
        <v>93.78</v>
      </c>
      <c r="E7" s="17">
        <v>96.57</v>
      </c>
      <c r="F7" s="16">
        <v>9.6999999999999993</v>
      </c>
      <c r="G7" s="16">
        <v>98.05</v>
      </c>
      <c r="H7" s="16">
        <v>98.59</v>
      </c>
      <c r="I7" s="15">
        <v>0.08</v>
      </c>
      <c r="J7" s="16">
        <v>99.36</v>
      </c>
      <c r="K7" s="17">
        <v>99.49</v>
      </c>
      <c r="L7" s="15">
        <v>0.7</v>
      </c>
      <c r="M7" s="16">
        <v>99.5</v>
      </c>
      <c r="N7" s="17">
        <v>99.73</v>
      </c>
      <c r="O7" s="15">
        <v>23.31</v>
      </c>
      <c r="P7" s="16">
        <v>95.43</v>
      </c>
      <c r="Q7" s="17">
        <v>85.97</v>
      </c>
      <c r="R7" s="16">
        <v>1.98</v>
      </c>
      <c r="S7" s="16">
        <v>99.47</v>
      </c>
      <c r="T7" s="16">
        <v>98.23</v>
      </c>
      <c r="U7" s="15">
        <f t="shared" si="1"/>
        <v>10.351666666666667</v>
      </c>
      <c r="V7" s="184">
        <f t="shared" si="2"/>
        <v>97.598333333333343</v>
      </c>
      <c r="W7" s="17">
        <f t="shared" si="3"/>
        <v>96.429999999999993</v>
      </c>
    </row>
    <row r="8" spans="2:24">
      <c r="B8" s="11" t="s">
        <v>4</v>
      </c>
      <c r="C8" s="15">
        <v>26.34</v>
      </c>
      <c r="D8" s="16">
        <v>93.78</v>
      </c>
      <c r="E8" s="17">
        <v>96.57</v>
      </c>
      <c r="F8" s="16">
        <v>9.6999999999999993</v>
      </c>
      <c r="G8" s="16">
        <v>98.04</v>
      </c>
      <c r="H8" s="16">
        <v>98.59</v>
      </c>
      <c r="I8" s="15">
        <v>0.08</v>
      </c>
      <c r="J8" s="16">
        <v>99.36</v>
      </c>
      <c r="K8" s="17">
        <v>99.49</v>
      </c>
      <c r="L8" s="15">
        <v>0.7</v>
      </c>
      <c r="M8" s="16">
        <v>99.5</v>
      </c>
      <c r="N8" s="17">
        <v>99.72</v>
      </c>
      <c r="O8" s="15">
        <v>23.31</v>
      </c>
      <c r="P8" s="16">
        <v>95.43</v>
      </c>
      <c r="Q8" s="17">
        <v>95.97</v>
      </c>
      <c r="R8" s="16">
        <v>1.98</v>
      </c>
      <c r="S8" s="16">
        <v>99.46</v>
      </c>
      <c r="T8" s="16">
        <v>98.23</v>
      </c>
      <c r="U8" s="15">
        <f t="shared" si="1"/>
        <v>10.351666666666667</v>
      </c>
      <c r="V8" s="184">
        <f t="shared" si="2"/>
        <v>97.595000000000013</v>
      </c>
      <c r="W8" s="17">
        <f t="shared" si="3"/>
        <v>98.094999999999985</v>
      </c>
    </row>
    <row r="9" spans="2:24">
      <c r="B9" s="22" t="s">
        <v>6</v>
      </c>
      <c r="C9" s="18">
        <v>30.21</v>
      </c>
      <c r="D9" s="19">
        <v>93.29</v>
      </c>
      <c r="E9" s="20">
        <v>96.29</v>
      </c>
      <c r="F9" s="19">
        <v>4.54</v>
      </c>
      <c r="G9" s="19">
        <v>98.98</v>
      </c>
      <c r="H9" s="19">
        <v>99.25</v>
      </c>
      <c r="I9" s="18">
        <v>0</v>
      </c>
      <c r="J9" s="19">
        <v>99.62</v>
      </c>
      <c r="K9" s="20">
        <v>99.69</v>
      </c>
      <c r="L9" s="18">
        <v>0.75</v>
      </c>
      <c r="M9" s="19">
        <v>99.67</v>
      </c>
      <c r="N9" s="20">
        <v>99.8</v>
      </c>
      <c r="O9" s="18">
        <v>26.37</v>
      </c>
      <c r="P9" s="19">
        <v>95.19</v>
      </c>
      <c r="Q9" s="20">
        <v>85.35</v>
      </c>
      <c r="R9" s="19">
        <v>2.2400000000000002</v>
      </c>
      <c r="S9" s="19">
        <v>99.52</v>
      </c>
      <c r="T9" s="19">
        <v>98.16</v>
      </c>
      <c r="U9" s="18">
        <f t="shared" si="1"/>
        <v>10.685</v>
      </c>
      <c r="V9" s="19">
        <f t="shared" si="2"/>
        <v>97.711666666666659</v>
      </c>
      <c r="W9" s="20">
        <f t="shared" si="3"/>
        <v>96.423333333333332</v>
      </c>
    </row>
    <row r="10" spans="2:24">
      <c r="B10" s="154" t="s">
        <v>25</v>
      </c>
      <c r="C10" s="164" t="s">
        <v>39</v>
      </c>
      <c r="D10" s="164"/>
      <c r="E10" s="165"/>
      <c r="F10" s="164" t="s">
        <v>40</v>
      </c>
      <c r="G10" s="164"/>
      <c r="H10" s="164"/>
      <c r="I10" s="163" t="s">
        <v>41</v>
      </c>
      <c r="J10" s="164"/>
      <c r="K10" s="165"/>
      <c r="L10" s="164" t="s">
        <v>36</v>
      </c>
      <c r="M10" s="164"/>
      <c r="N10" s="165"/>
      <c r="O10" s="175" t="s">
        <v>37</v>
      </c>
      <c r="P10" s="175"/>
      <c r="Q10" s="175"/>
      <c r="R10" s="163" t="s">
        <v>38</v>
      </c>
      <c r="S10" s="164"/>
      <c r="T10" s="179"/>
      <c r="U10" s="146" t="s">
        <v>26</v>
      </c>
      <c r="V10" s="147"/>
      <c r="W10" s="174"/>
    </row>
    <row r="11" spans="2:24">
      <c r="B11" s="156"/>
      <c r="C11" s="28" t="s">
        <v>50</v>
      </c>
      <c r="D11" s="24" t="s">
        <v>52</v>
      </c>
      <c r="E11" s="23" t="s">
        <v>54</v>
      </c>
      <c r="F11" s="28" t="s">
        <v>50</v>
      </c>
      <c r="G11" s="24" t="s">
        <v>52</v>
      </c>
      <c r="H11" s="23" t="s">
        <v>54</v>
      </c>
      <c r="I11" s="28" t="s">
        <v>50</v>
      </c>
      <c r="J11" s="24" t="s">
        <v>52</v>
      </c>
      <c r="K11" s="23" t="s">
        <v>54</v>
      </c>
      <c r="L11" s="28" t="s">
        <v>50</v>
      </c>
      <c r="M11" s="24" t="s">
        <v>52</v>
      </c>
      <c r="N11" s="23" t="s">
        <v>54</v>
      </c>
      <c r="O11" s="28" t="s">
        <v>50</v>
      </c>
      <c r="P11" s="24" t="s">
        <v>52</v>
      </c>
      <c r="Q11" s="23" t="s">
        <v>54</v>
      </c>
      <c r="R11" s="28" t="s">
        <v>50</v>
      </c>
      <c r="S11" s="24" t="s">
        <v>52</v>
      </c>
      <c r="T11" s="23" t="s">
        <v>54</v>
      </c>
      <c r="U11" s="28" t="s">
        <v>50</v>
      </c>
      <c r="V11" s="24" t="s">
        <v>52</v>
      </c>
      <c r="W11" s="23" t="s">
        <v>54</v>
      </c>
      <c r="X11" s="1" t="s">
        <v>44</v>
      </c>
    </row>
    <row r="12" spans="2:24">
      <c r="B12" s="12" t="s">
        <v>8</v>
      </c>
      <c r="C12" s="21">
        <v>17.89</v>
      </c>
      <c r="D12" s="13">
        <v>95.91</v>
      </c>
      <c r="E12" s="14">
        <v>97.61</v>
      </c>
      <c r="F12" s="13">
        <v>5.28</v>
      </c>
      <c r="G12" s="13">
        <v>98.51</v>
      </c>
      <c r="H12" s="13">
        <v>98.27</v>
      </c>
      <c r="I12" s="21">
        <v>25.89</v>
      </c>
      <c r="J12" s="13">
        <v>88.17</v>
      </c>
      <c r="K12" s="14">
        <v>79.11</v>
      </c>
      <c r="L12" s="21">
        <v>4.6500000000000004</v>
      </c>
      <c r="M12" s="13">
        <v>99.19</v>
      </c>
      <c r="N12" s="14">
        <v>99.49</v>
      </c>
      <c r="O12" s="21">
        <v>18.399999999999999</v>
      </c>
      <c r="P12" s="13">
        <v>92.74</v>
      </c>
      <c r="Q12" s="14">
        <v>60.53</v>
      </c>
      <c r="R12" s="13">
        <v>9.48</v>
      </c>
      <c r="S12" s="13">
        <v>97.2</v>
      </c>
      <c r="T12" s="13">
        <v>86.3</v>
      </c>
      <c r="U12" s="21">
        <f>(R12+O12+L12+I12+F12+C12)/6</f>
        <v>13.598333333333334</v>
      </c>
      <c r="V12" s="13">
        <f t="shared" ref="V12:W12" si="4">(S12+P12+M12+J12+G12+D12)/6</f>
        <v>95.286666666666676</v>
      </c>
      <c r="W12" s="14">
        <f t="shared" si="4"/>
        <v>86.884999999999991</v>
      </c>
      <c r="X12" s="16">
        <v>100</v>
      </c>
    </row>
    <row r="13" spans="2:24">
      <c r="B13" s="11" t="s">
        <v>10</v>
      </c>
      <c r="C13" s="15">
        <v>15.2</v>
      </c>
      <c r="D13" s="16">
        <v>96.24</v>
      </c>
      <c r="E13" s="17">
        <v>97.76</v>
      </c>
      <c r="F13" s="16">
        <v>3.27</v>
      </c>
      <c r="G13" s="16">
        <v>99.21</v>
      </c>
      <c r="H13" s="16">
        <v>99.14</v>
      </c>
      <c r="I13" s="15">
        <v>12.53</v>
      </c>
      <c r="J13" s="16">
        <v>94.76</v>
      </c>
      <c r="K13" s="17">
        <v>89.95</v>
      </c>
      <c r="L13" s="15">
        <v>2.65</v>
      </c>
      <c r="M13" s="16">
        <v>99.44</v>
      </c>
      <c r="N13" s="17">
        <v>99.64</v>
      </c>
      <c r="O13" s="15">
        <v>10.73</v>
      </c>
      <c r="P13" s="16">
        <v>96.36</v>
      </c>
      <c r="Q13" s="17">
        <v>76.56</v>
      </c>
      <c r="R13" s="16">
        <v>7.01</v>
      </c>
      <c r="S13" s="16">
        <v>97.95</v>
      </c>
      <c r="T13" s="16">
        <v>89.5</v>
      </c>
      <c r="U13" s="15">
        <f t="shared" ref="U13:U16" si="5">(R13+O13+L13+I13+F13+C13)/6</f>
        <v>8.5649999999999995</v>
      </c>
      <c r="V13" s="184">
        <f t="shared" ref="V13:V16" si="6">(S13+P13+M13+J13+G13+D13)/6</f>
        <v>97.326666666666654</v>
      </c>
      <c r="W13" s="17">
        <f t="shared" ref="W13:W16" si="7">(T13+Q13+N13+K13+H13+E13)/6</f>
        <v>92.091666666666654</v>
      </c>
    </row>
    <row r="14" spans="2:24">
      <c r="B14" s="11" t="s">
        <v>12</v>
      </c>
      <c r="C14" s="15">
        <v>14.55</v>
      </c>
      <c r="D14" s="16">
        <v>95.28</v>
      </c>
      <c r="E14" s="17">
        <v>96.1</v>
      </c>
      <c r="F14" s="16">
        <v>3.42</v>
      </c>
      <c r="G14" s="16">
        <v>98.54</v>
      </c>
      <c r="H14" s="16">
        <v>97.58</v>
      </c>
      <c r="I14" s="15">
        <v>12.15</v>
      </c>
      <c r="J14" s="16">
        <v>95.27</v>
      </c>
      <c r="K14" s="17">
        <v>90.7</v>
      </c>
      <c r="L14" s="15">
        <v>2.5</v>
      </c>
      <c r="M14" s="16">
        <v>99.31</v>
      </c>
      <c r="N14" s="17">
        <v>99.42</v>
      </c>
      <c r="O14" s="15">
        <v>10.36</v>
      </c>
      <c r="P14" s="16">
        <v>96.43</v>
      </c>
      <c r="Q14" s="17">
        <v>75.569999999999993</v>
      </c>
      <c r="R14" s="16">
        <v>7.01</v>
      </c>
      <c r="S14" s="16">
        <v>97.66</v>
      </c>
      <c r="T14" s="16">
        <v>86</v>
      </c>
      <c r="U14" s="15">
        <f t="shared" si="5"/>
        <v>8.3316666666666652</v>
      </c>
      <c r="V14" s="184">
        <f t="shared" si="6"/>
        <v>97.081666666666663</v>
      </c>
      <c r="W14" s="17">
        <f t="shared" si="7"/>
        <v>90.894999999999996</v>
      </c>
    </row>
    <row r="15" spans="2:24">
      <c r="B15" s="11" t="s">
        <v>4</v>
      </c>
      <c r="C15" s="15">
        <v>14.55</v>
      </c>
      <c r="D15" s="16">
        <v>94.87</v>
      </c>
      <c r="E15" s="17">
        <v>95.58</v>
      </c>
      <c r="F15" s="16">
        <v>3.16</v>
      </c>
      <c r="G15" s="16">
        <v>98.88</v>
      </c>
      <c r="H15" s="16">
        <v>98.26</v>
      </c>
      <c r="I15" s="15">
        <v>12.15</v>
      </c>
      <c r="J15" s="16">
        <v>94.77</v>
      </c>
      <c r="K15" s="17">
        <v>89.35</v>
      </c>
      <c r="L15" s="15">
        <v>2.5</v>
      </c>
      <c r="M15" s="16">
        <v>99.31</v>
      </c>
      <c r="N15" s="17">
        <v>99.4</v>
      </c>
      <c r="O15" s="15">
        <v>10.35</v>
      </c>
      <c r="P15" s="16">
        <v>96.07</v>
      </c>
      <c r="Q15" s="17">
        <v>72.03</v>
      </c>
      <c r="R15" s="16">
        <v>6.81</v>
      </c>
      <c r="S15" s="16">
        <v>97.72</v>
      </c>
      <c r="T15" s="16">
        <v>86.14</v>
      </c>
      <c r="U15" s="15">
        <f t="shared" si="5"/>
        <v>8.2533333333333321</v>
      </c>
      <c r="V15" s="184">
        <f t="shared" si="6"/>
        <v>96.936666666666667</v>
      </c>
      <c r="W15" s="17">
        <f t="shared" si="7"/>
        <v>90.126666666666679</v>
      </c>
    </row>
    <row r="16" spans="2:24">
      <c r="B16" s="22" t="s">
        <v>6</v>
      </c>
      <c r="C16" s="18">
        <v>17.89</v>
      </c>
      <c r="D16" s="19">
        <v>95.91</v>
      </c>
      <c r="E16" s="20">
        <v>97.61</v>
      </c>
      <c r="F16" s="19">
        <v>5.28</v>
      </c>
      <c r="G16" s="19">
        <v>98.51</v>
      </c>
      <c r="H16" s="19">
        <v>98.27</v>
      </c>
      <c r="I16" s="18">
        <v>25.89</v>
      </c>
      <c r="J16" s="19">
        <v>88.17</v>
      </c>
      <c r="K16" s="20">
        <v>79.11</v>
      </c>
      <c r="L16" s="18">
        <v>4.6500000000000004</v>
      </c>
      <c r="M16" s="19">
        <v>99.19</v>
      </c>
      <c r="N16" s="20">
        <v>99.49</v>
      </c>
      <c r="O16" s="18">
        <v>18.399999999999999</v>
      </c>
      <c r="P16" s="19">
        <v>92.74</v>
      </c>
      <c r="Q16" s="20">
        <v>60.53</v>
      </c>
      <c r="R16" s="19">
        <v>9.4700000000000006</v>
      </c>
      <c r="S16" s="19">
        <v>97.2</v>
      </c>
      <c r="T16" s="19">
        <v>86.3</v>
      </c>
      <c r="U16" s="18">
        <f t="shared" si="5"/>
        <v>13.596666666666666</v>
      </c>
      <c r="V16" s="19">
        <f t="shared" si="6"/>
        <v>95.286666666666676</v>
      </c>
      <c r="W16" s="20">
        <f t="shared" si="7"/>
        <v>86.884999999999991</v>
      </c>
    </row>
    <row r="17" spans="2:24">
      <c r="B17" s="154" t="s">
        <v>42</v>
      </c>
      <c r="C17" s="164" t="s">
        <v>39</v>
      </c>
      <c r="D17" s="164"/>
      <c r="E17" s="165"/>
      <c r="F17" s="164" t="s">
        <v>40</v>
      </c>
      <c r="G17" s="164"/>
      <c r="H17" s="164"/>
      <c r="I17" s="163" t="s">
        <v>41</v>
      </c>
      <c r="J17" s="164"/>
      <c r="K17" s="165"/>
      <c r="L17" s="164" t="s">
        <v>36</v>
      </c>
      <c r="M17" s="164"/>
      <c r="N17" s="165"/>
      <c r="O17" s="175" t="s">
        <v>37</v>
      </c>
      <c r="P17" s="175"/>
      <c r="Q17" s="175"/>
      <c r="R17" s="163" t="s">
        <v>38</v>
      </c>
      <c r="S17" s="164"/>
      <c r="T17" s="164"/>
      <c r="U17" s="146" t="s">
        <v>26</v>
      </c>
      <c r="V17" s="147"/>
      <c r="W17" s="174"/>
    </row>
    <row r="18" spans="2:24">
      <c r="B18" s="156"/>
      <c r="C18" s="28" t="s">
        <v>50</v>
      </c>
      <c r="D18" s="24" t="s">
        <v>52</v>
      </c>
      <c r="E18" s="23" t="s">
        <v>54</v>
      </c>
      <c r="F18" s="28" t="s">
        <v>50</v>
      </c>
      <c r="G18" s="24" t="s">
        <v>52</v>
      </c>
      <c r="H18" s="23" t="s">
        <v>54</v>
      </c>
      <c r="I18" s="28" t="s">
        <v>50</v>
      </c>
      <c r="J18" s="24" t="s">
        <v>52</v>
      </c>
      <c r="K18" s="23" t="s">
        <v>54</v>
      </c>
      <c r="L18" s="28" t="s">
        <v>50</v>
      </c>
      <c r="M18" s="24" t="s">
        <v>52</v>
      </c>
      <c r="N18" s="23" t="s">
        <v>54</v>
      </c>
      <c r="O18" s="28" t="s">
        <v>50</v>
      </c>
      <c r="P18" s="24" t="s">
        <v>52</v>
      </c>
      <c r="Q18" s="23" t="s">
        <v>54</v>
      </c>
      <c r="R18" s="28" t="s">
        <v>50</v>
      </c>
      <c r="S18" s="24" t="s">
        <v>52</v>
      </c>
      <c r="T18" s="23" t="s">
        <v>54</v>
      </c>
      <c r="U18" s="28" t="s">
        <v>50</v>
      </c>
      <c r="V18" s="24" t="s">
        <v>52</v>
      </c>
      <c r="W18" s="23" t="s">
        <v>54</v>
      </c>
    </row>
    <row r="19" spans="2:24">
      <c r="B19" s="12" t="s">
        <v>8</v>
      </c>
      <c r="C19" s="21">
        <v>39.78</v>
      </c>
      <c r="D19" s="13">
        <v>87.01</v>
      </c>
      <c r="E19" s="14">
        <v>90.94</v>
      </c>
      <c r="F19" s="13">
        <v>5.43</v>
      </c>
      <c r="G19" s="13">
        <v>98.72</v>
      </c>
      <c r="H19" s="13">
        <v>99.05</v>
      </c>
      <c r="I19" s="21">
        <v>19.07</v>
      </c>
      <c r="J19" s="13">
        <v>96.57</v>
      </c>
      <c r="K19" s="14">
        <v>96.45</v>
      </c>
      <c r="L19" s="21">
        <v>0.6</v>
      </c>
      <c r="M19" s="13">
        <v>99.75</v>
      </c>
      <c r="N19" s="14">
        <v>99.85</v>
      </c>
      <c r="O19" s="21">
        <v>15.43</v>
      </c>
      <c r="P19" s="13">
        <v>96.43</v>
      </c>
      <c r="Q19" s="14">
        <v>86.24</v>
      </c>
      <c r="R19" s="13">
        <v>6.87</v>
      </c>
      <c r="S19" s="13">
        <v>98.41</v>
      </c>
      <c r="T19" s="13">
        <v>94.84</v>
      </c>
      <c r="U19" s="21">
        <f>(R19+O19+L19+I19+F19+C19)/6</f>
        <v>14.530000000000001</v>
      </c>
      <c r="V19" s="13">
        <f t="shared" ref="V19:W19" si="8">(S19+P19+M19+J19+G19+D19)/6</f>
        <v>96.148333333333326</v>
      </c>
      <c r="W19" s="14">
        <f t="shared" si="8"/>
        <v>94.561666666666653</v>
      </c>
      <c r="X19" s="1">
        <v>99.87</v>
      </c>
    </row>
    <row r="20" spans="2:24">
      <c r="B20" s="11" t="s">
        <v>10</v>
      </c>
      <c r="C20" s="15">
        <v>50.79</v>
      </c>
      <c r="D20" s="16">
        <v>85.17</v>
      </c>
      <c r="E20" s="17">
        <v>90.47</v>
      </c>
      <c r="F20" s="16">
        <v>15.13</v>
      </c>
      <c r="G20" s="16">
        <v>97.4</v>
      </c>
      <c r="H20" s="16">
        <v>98.09</v>
      </c>
      <c r="I20" s="15">
        <v>31.46</v>
      </c>
      <c r="J20" s="16">
        <v>94.29</v>
      </c>
      <c r="K20" s="17">
        <v>94.14</v>
      </c>
      <c r="L20" s="15">
        <v>1.25</v>
      </c>
      <c r="M20" s="16">
        <v>99.6</v>
      </c>
      <c r="N20" s="17">
        <v>99.75</v>
      </c>
      <c r="O20" s="15">
        <v>20.03</v>
      </c>
      <c r="P20" s="16">
        <v>95.64</v>
      </c>
      <c r="Q20" s="17">
        <v>84.48</v>
      </c>
      <c r="R20" s="16">
        <v>7.7</v>
      </c>
      <c r="S20" s="16">
        <v>98.38</v>
      </c>
      <c r="T20" s="16">
        <v>95.02</v>
      </c>
      <c r="U20" s="15">
        <f t="shared" ref="U20:U23" si="9">(R20+O20+L20+I20+F20+C20)/6</f>
        <v>21.06</v>
      </c>
      <c r="V20" s="184">
        <f t="shared" ref="V20:V23" si="10">(S20+P20+M20+J20+G20+D20)/6</f>
        <v>95.08</v>
      </c>
      <c r="W20" s="17">
        <f t="shared" ref="W20:W23" si="11">(T20+Q20+N20+K20+H20+E20)/6</f>
        <v>93.658333333333346</v>
      </c>
    </row>
    <row r="21" spans="2:24">
      <c r="B21" s="11" t="s">
        <v>12</v>
      </c>
      <c r="C21" s="15">
        <v>53.47</v>
      </c>
      <c r="D21" s="16">
        <v>84.8</v>
      </c>
      <c r="E21" s="17">
        <v>90.33</v>
      </c>
      <c r="F21" s="16">
        <v>19.07</v>
      </c>
      <c r="G21" s="16">
        <v>97.06</v>
      </c>
      <c r="H21" s="16">
        <v>97.88</v>
      </c>
      <c r="I21" s="15">
        <v>34.409999999999997</v>
      </c>
      <c r="J21" s="16">
        <v>93.85</v>
      </c>
      <c r="K21" s="17">
        <v>93.77</v>
      </c>
      <c r="L21" s="15">
        <v>1.55</v>
      </c>
      <c r="M21" s="16">
        <v>99.49</v>
      </c>
      <c r="N21" s="17">
        <v>99.7</v>
      </c>
      <c r="O21" s="15">
        <v>21.9</v>
      </c>
      <c r="P21" s="16">
        <v>95.43</v>
      </c>
      <c r="Q21" s="17">
        <v>84.14</v>
      </c>
      <c r="R21" s="16">
        <v>8.42</v>
      </c>
      <c r="S21" s="16">
        <v>98.26</v>
      </c>
      <c r="T21" s="16">
        <v>94.84</v>
      </c>
      <c r="U21" s="15">
        <f t="shared" si="9"/>
        <v>23.136666666666667</v>
      </c>
      <c r="V21" s="184">
        <f t="shared" si="10"/>
        <v>94.814999999999998</v>
      </c>
      <c r="W21" s="17">
        <f t="shared" si="11"/>
        <v>93.443333333333328</v>
      </c>
    </row>
    <row r="22" spans="2:24">
      <c r="B22" s="11" t="s">
        <v>4</v>
      </c>
      <c r="C22" s="15">
        <v>53.54</v>
      </c>
      <c r="D22" s="16">
        <v>84.78</v>
      </c>
      <c r="E22" s="17">
        <v>90.32</v>
      </c>
      <c r="F22" s="16">
        <v>19.11</v>
      </c>
      <c r="G22" s="16">
        <v>97.02</v>
      </c>
      <c r="H22" s="16">
        <v>97.86</v>
      </c>
      <c r="I22" s="15">
        <v>34.49</v>
      </c>
      <c r="J22" s="16">
        <v>93.81</v>
      </c>
      <c r="K22" s="17">
        <v>93.75</v>
      </c>
      <c r="L22" s="15">
        <v>1.6</v>
      </c>
      <c r="M22" s="16">
        <v>99.42</v>
      </c>
      <c r="N22" s="17">
        <v>99.67</v>
      </c>
      <c r="O22" s="15">
        <v>21.95</v>
      </c>
      <c r="P22" s="16">
        <v>95.4</v>
      </c>
      <c r="Q22" s="17">
        <v>84.13</v>
      </c>
      <c r="R22" s="16">
        <v>8.4600000000000009</v>
      </c>
      <c r="S22" s="16">
        <v>98.22</v>
      </c>
      <c r="T22" s="16">
        <v>94.81</v>
      </c>
      <c r="U22" s="15">
        <f t="shared" si="9"/>
        <v>23.191666666666666</v>
      </c>
      <c r="V22" s="184">
        <f t="shared" si="10"/>
        <v>94.774999999999991</v>
      </c>
      <c r="W22" s="17">
        <f t="shared" si="11"/>
        <v>93.423333333333332</v>
      </c>
    </row>
    <row r="23" spans="2:24">
      <c r="B23" s="22" t="s">
        <v>6</v>
      </c>
      <c r="C23" s="18">
        <v>40.24</v>
      </c>
      <c r="D23" s="19">
        <v>86.95</v>
      </c>
      <c r="E23" s="20">
        <v>90.92</v>
      </c>
      <c r="F23" s="19">
        <v>5.58</v>
      </c>
      <c r="G23" s="19">
        <v>98.65</v>
      </c>
      <c r="H23" s="19">
        <v>99.01</v>
      </c>
      <c r="I23" s="18">
        <v>19.649999999999999</v>
      </c>
      <c r="J23" s="19">
        <v>96.49</v>
      </c>
      <c r="K23" s="20">
        <v>96.4</v>
      </c>
      <c r="L23" s="18">
        <v>0.65</v>
      </c>
      <c r="M23" s="19">
        <v>99.73</v>
      </c>
      <c r="N23" s="20">
        <v>99.83</v>
      </c>
      <c r="O23" s="18">
        <v>15.58</v>
      </c>
      <c r="P23" s="19">
        <v>96.41</v>
      </c>
      <c r="Q23" s="20">
        <v>86.24</v>
      </c>
      <c r="R23" s="19">
        <v>6.65</v>
      </c>
      <c r="S23" s="19">
        <v>98.43</v>
      </c>
      <c r="T23" s="19">
        <v>94.88</v>
      </c>
      <c r="U23" s="18">
        <f t="shared" si="9"/>
        <v>14.725</v>
      </c>
      <c r="V23" s="19">
        <f t="shared" si="10"/>
        <v>96.110000000000014</v>
      </c>
      <c r="W23" s="20">
        <f t="shared" si="11"/>
        <v>94.546666666666667</v>
      </c>
    </row>
    <row r="54" spans="21:21">
      <c r="U54" s="70"/>
    </row>
  </sheetData>
  <mergeCells count="25">
    <mergeCell ref="C2:K2"/>
    <mergeCell ref="B3:B4"/>
    <mergeCell ref="C3:E3"/>
    <mergeCell ref="F3:H3"/>
    <mergeCell ref="I3:K3"/>
    <mergeCell ref="B17:B18"/>
    <mergeCell ref="C17:E17"/>
    <mergeCell ref="F17:H17"/>
    <mergeCell ref="B10:B11"/>
    <mergeCell ref="C10:E10"/>
    <mergeCell ref="F10:H10"/>
    <mergeCell ref="U17:W17"/>
    <mergeCell ref="U10:W10"/>
    <mergeCell ref="U3:W3"/>
    <mergeCell ref="I17:K17"/>
    <mergeCell ref="L17:N17"/>
    <mergeCell ref="O17:Q17"/>
    <mergeCell ref="R17:T17"/>
    <mergeCell ref="L3:N3"/>
    <mergeCell ref="O3:Q3"/>
    <mergeCell ref="R3:T3"/>
    <mergeCell ref="L10:N10"/>
    <mergeCell ref="O10:Q10"/>
    <mergeCell ref="R10:T10"/>
    <mergeCell ref="I10:K1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137DF-CBB2-8A40-A24E-4EA81445234B}">
  <dimension ref="A1:AA93"/>
  <sheetViews>
    <sheetView workbookViewId="0">
      <selection activeCell="Y33" sqref="Y1:Y1048576"/>
    </sheetView>
  </sheetViews>
  <sheetFormatPr baseColWidth="10" defaultRowHeight="16"/>
  <cols>
    <col min="1" max="1" width="11.83203125" style="1" customWidth="1"/>
    <col min="2" max="2" width="18.1640625" style="1" bestFit="1" customWidth="1"/>
    <col min="3" max="3" width="8" style="1" bestFit="1" customWidth="1"/>
    <col min="4" max="4" width="10.33203125" style="1" bestFit="1" customWidth="1"/>
    <col min="5" max="5" width="7" style="1" bestFit="1" customWidth="1"/>
    <col min="6" max="6" width="8.33203125" style="1" bestFit="1" customWidth="1"/>
    <col min="7" max="7" width="8.5" style="1" bestFit="1" customWidth="1"/>
    <col min="8" max="8" width="8" style="1" bestFit="1" customWidth="1"/>
    <col min="9" max="9" width="8" style="90" bestFit="1" customWidth="1"/>
    <col min="10" max="10" width="8.5" style="90" bestFit="1" customWidth="1"/>
    <col min="11" max="11" width="7" style="90" bestFit="1" customWidth="1"/>
    <col min="12" max="12" width="10" style="1" bestFit="1" customWidth="1"/>
    <col min="13" max="13" width="10.5" style="1" bestFit="1" customWidth="1"/>
    <col min="14" max="14" width="7" style="1" bestFit="1" customWidth="1"/>
    <col min="15" max="15" width="9.5" style="1" bestFit="1" customWidth="1"/>
    <col min="16" max="16" width="8.5" style="1" bestFit="1" customWidth="1"/>
    <col min="17" max="17" width="7" bestFit="1" customWidth="1"/>
    <col min="18" max="18" width="8.33203125" bestFit="1" customWidth="1"/>
    <col min="19" max="19" width="8.5" bestFit="1" customWidth="1"/>
    <col min="20" max="20" width="7.33203125" bestFit="1" customWidth="1"/>
    <col min="21" max="21" width="7.33203125" customWidth="1"/>
    <col min="22" max="22" width="10.5" bestFit="1" customWidth="1"/>
    <col min="23" max="23" width="7.33203125" customWidth="1"/>
    <col min="24" max="24" width="12.83203125" style="1" bestFit="1" customWidth="1"/>
    <col min="25" max="25" width="7" style="1" bestFit="1" customWidth="1"/>
    <col min="26" max="26" width="11.5" customWidth="1"/>
    <col min="27" max="27" width="8.5" bestFit="1" customWidth="1"/>
    <col min="28" max="28" width="7" bestFit="1" customWidth="1"/>
  </cols>
  <sheetData>
    <row r="1" spans="1:24">
      <c r="O1" s="3"/>
      <c r="P1" s="3"/>
      <c r="Q1" s="70"/>
      <c r="R1" s="70"/>
      <c r="S1" s="70"/>
      <c r="U1" s="70"/>
      <c r="V1" s="70"/>
      <c r="W1" s="70"/>
    </row>
    <row r="3" spans="1:24">
      <c r="B3" s="163" t="s">
        <v>55</v>
      </c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5"/>
    </row>
    <row r="4" spans="1:24">
      <c r="A4" s="1" t="s">
        <v>43</v>
      </c>
      <c r="B4" s="155" t="s">
        <v>15</v>
      </c>
      <c r="C4" s="175" t="s">
        <v>39</v>
      </c>
      <c r="D4" s="175"/>
      <c r="E4" s="158"/>
      <c r="F4" s="175" t="s">
        <v>40</v>
      </c>
      <c r="G4" s="175"/>
      <c r="H4" s="175"/>
      <c r="I4" s="173" t="s">
        <v>41</v>
      </c>
      <c r="J4" s="182"/>
      <c r="K4" s="183"/>
      <c r="L4" s="175" t="s">
        <v>36</v>
      </c>
      <c r="M4" s="175"/>
      <c r="N4" s="158"/>
      <c r="O4" s="175" t="s">
        <v>37</v>
      </c>
      <c r="P4" s="175"/>
      <c r="Q4" s="175"/>
      <c r="R4" s="173" t="s">
        <v>38</v>
      </c>
      <c r="S4" s="175"/>
      <c r="T4" s="158"/>
      <c r="U4" s="146" t="s">
        <v>26</v>
      </c>
      <c r="V4" s="147"/>
      <c r="W4" s="174"/>
    </row>
    <row r="5" spans="1:24">
      <c r="A5" s="1">
        <v>2</v>
      </c>
      <c r="B5" s="156"/>
      <c r="C5" s="28" t="s">
        <v>50</v>
      </c>
      <c r="D5" s="24" t="s">
        <v>52</v>
      </c>
      <c r="E5" s="23" t="s">
        <v>54</v>
      </c>
      <c r="F5" s="28" t="s">
        <v>50</v>
      </c>
      <c r="G5" s="24" t="s">
        <v>52</v>
      </c>
      <c r="H5" s="23" t="s">
        <v>54</v>
      </c>
      <c r="I5" s="28" t="s">
        <v>50</v>
      </c>
      <c r="J5" s="24" t="s">
        <v>52</v>
      </c>
      <c r="K5" s="23" t="s">
        <v>54</v>
      </c>
      <c r="L5" s="28" t="s">
        <v>50</v>
      </c>
      <c r="M5" s="24" t="s">
        <v>52</v>
      </c>
      <c r="N5" s="23" t="s">
        <v>54</v>
      </c>
      <c r="O5" s="28" t="s">
        <v>50</v>
      </c>
      <c r="P5" s="24" t="s">
        <v>52</v>
      </c>
      <c r="Q5" s="23" t="s">
        <v>54</v>
      </c>
      <c r="R5" s="28" t="s">
        <v>50</v>
      </c>
      <c r="S5" s="24" t="s">
        <v>52</v>
      </c>
      <c r="T5" s="23" t="s">
        <v>54</v>
      </c>
      <c r="U5" s="28" t="s">
        <v>50</v>
      </c>
      <c r="V5" s="24" t="s">
        <v>52</v>
      </c>
      <c r="W5" s="23" t="s">
        <v>54</v>
      </c>
      <c r="X5" s="1" t="s">
        <v>47</v>
      </c>
    </row>
    <row r="6" spans="1:24">
      <c r="B6" s="12" t="s">
        <v>8</v>
      </c>
      <c r="C6" s="21">
        <v>63.63</v>
      </c>
      <c r="D6" s="13">
        <v>86.19</v>
      </c>
      <c r="E6" s="14">
        <v>92.87</v>
      </c>
      <c r="F6" s="13">
        <v>45.91</v>
      </c>
      <c r="G6" s="13">
        <v>83.64</v>
      </c>
      <c r="H6" s="13">
        <v>82.67</v>
      </c>
      <c r="I6" s="84">
        <v>69.88</v>
      </c>
      <c r="J6" s="85">
        <v>75.5</v>
      </c>
      <c r="K6" s="86">
        <v>71.64</v>
      </c>
      <c r="L6" s="21">
        <v>38.450000000000003</v>
      </c>
      <c r="M6" s="13">
        <v>91.8</v>
      </c>
      <c r="N6" s="14">
        <v>94.74</v>
      </c>
      <c r="O6" s="13">
        <v>46.32</v>
      </c>
      <c r="P6" s="13">
        <v>88.49</v>
      </c>
      <c r="Q6" s="14">
        <v>61.86</v>
      </c>
      <c r="R6" s="13">
        <v>55.48</v>
      </c>
      <c r="S6" s="13">
        <v>89.81</v>
      </c>
      <c r="T6" s="14">
        <v>77.040000000000006</v>
      </c>
      <c r="U6" s="16">
        <f>(R6+O6+L6+I6+F6+C6)/6</f>
        <v>53.278333333333329</v>
      </c>
      <c r="V6" s="16">
        <f t="shared" ref="V6:W6" si="0">(S6+P6+M6+J6+G6+D6)/6</f>
        <v>85.905000000000015</v>
      </c>
      <c r="W6" s="17">
        <f t="shared" si="0"/>
        <v>80.13666666666667</v>
      </c>
      <c r="X6" s="1">
        <v>91.56</v>
      </c>
    </row>
    <row r="7" spans="1:24">
      <c r="B7" s="11" t="s">
        <v>10</v>
      </c>
      <c r="C7" s="15">
        <v>76.34</v>
      </c>
      <c r="D7" s="16">
        <v>78.36</v>
      </c>
      <c r="E7" s="17">
        <v>87.79</v>
      </c>
      <c r="F7" s="16">
        <v>53.2</v>
      </c>
      <c r="G7" s="16">
        <v>81.63</v>
      </c>
      <c r="H7" s="16">
        <v>82.06</v>
      </c>
      <c r="I7" s="91">
        <v>80.38</v>
      </c>
      <c r="J7" s="92">
        <v>73.55</v>
      </c>
      <c r="K7" s="93">
        <v>71.12</v>
      </c>
      <c r="L7" s="15">
        <v>45.55</v>
      </c>
      <c r="M7" s="16">
        <v>90.92</v>
      </c>
      <c r="N7" s="17">
        <v>94.39</v>
      </c>
      <c r="O7" s="16">
        <v>54.51</v>
      </c>
      <c r="P7" s="16">
        <v>86.61</v>
      </c>
      <c r="Q7" s="17">
        <v>57.91</v>
      </c>
      <c r="R7" s="16">
        <v>59.26</v>
      </c>
      <c r="S7" s="16">
        <v>88.4</v>
      </c>
      <c r="T7" s="17">
        <v>73.2</v>
      </c>
      <c r="U7" s="16">
        <f t="shared" ref="U7:U24" si="1">(R7+O7+L7+I7+F7+C7)/6</f>
        <v>61.54</v>
      </c>
      <c r="V7" s="16">
        <f t="shared" ref="V7:V24" si="2">(S7+P7+M7+J7+G7+D7)/6</f>
        <v>83.245000000000005</v>
      </c>
      <c r="W7" s="17">
        <f t="shared" ref="W7:W24" si="3">(T7+Q7+N7+K7+H7+E7)/6</f>
        <v>77.745000000000005</v>
      </c>
    </row>
    <row r="8" spans="1:24">
      <c r="B8" s="11" t="s">
        <v>12</v>
      </c>
      <c r="C8" s="15">
        <v>77.790000000000006</v>
      </c>
      <c r="D8" s="16">
        <v>75.31</v>
      </c>
      <c r="E8" s="17">
        <v>86.05</v>
      </c>
      <c r="F8" s="16">
        <v>56.69</v>
      </c>
      <c r="G8" s="16">
        <v>79.86</v>
      </c>
      <c r="H8" s="16">
        <v>80.790000000000006</v>
      </c>
      <c r="I8" s="91">
        <v>81.67</v>
      </c>
      <c r="J8" s="92">
        <v>73.87</v>
      </c>
      <c r="K8" s="93">
        <v>71.55</v>
      </c>
      <c r="L8" s="15">
        <v>48.15</v>
      </c>
      <c r="M8" s="16">
        <v>90.92</v>
      </c>
      <c r="N8" s="17">
        <v>94.56</v>
      </c>
      <c r="O8" s="15">
        <v>56.71</v>
      </c>
      <c r="P8" s="16">
        <v>85.36</v>
      </c>
      <c r="Q8" s="17">
        <v>55.78</v>
      </c>
      <c r="R8" s="16">
        <v>60.92</v>
      </c>
      <c r="S8" s="16">
        <v>87.02</v>
      </c>
      <c r="T8" s="17">
        <v>70.52</v>
      </c>
      <c r="U8" s="16">
        <f t="shared" si="1"/>
        <v>63.655000000000001</v>
      </c>
      <c r="V8" s="16">
        <f t="shared" si="2"/>
        <v>82.056666666666672</v>
      </c>
      <c r="W8" s="17">
        <f t="shared" si="3"/>
        <v>76.541666666666671</v>
      </c>
    </row>
    <row r="9" spans="1:24">
      <c r="B9" s="11" t="s">
        <v>4</v>
      </c>
      <c r="C9" s="16">
        <v>80.34</v>
      </c>
      <c r="D9" s="16">
        <v>74.25</v>
      </c>
      <c r="E9" s="17">
        <v>85.6</v>
      </c>
      <c r="F9" s="16">
        <v>61.34</v>
      </c>
      <c r="G9" s="16">
        <v>78.77</v>
      </c>
      <c r="H9" s="16">
        <v>80.209999999999994</v>
      </c>
      <c r="I9" s="91">
        <v>81.34</v>
      </c>
      <c r="J9" s="92">
        <v>74.27</v>
      </c>
      <c r="K9" s="93">
        <v>71.790000000000006</v>
      </c>
      <c r="L9" s="15">
        <v>52.55</v>
      </c>
      <c r="M9" s="16">
        <v>90.82</v>
      </c>
      <c r="N9" s="17">
        <v>94.61</v>
      </c>
      <c r="O9" s="15">
        <v>61.52</v>
      </c>
      <c r="P9" s="16">
        <v>84.44</v>
      </c>
      <c r="Q9" s="17">
        <v>55.05</v>
      </c>
      <c r="R9" s="16">
        <v>64.8</v>
      </c>
      <c r="S9" s="16">
        <v>86.06</v>
      </c>
      <c r="T9" s="17">
        <v>69.58</v>
      </c>
      <c r="U9" s="16">
        <f t="shared" si="1"/>
        <v>66.981666666666683</v>
      </c>
      <c r="V9" s="16">
        <f t="shared" si="2"/>
        <v>81.434999999999988</v>
      </c>
      <c r="W9" s="17">
        <f t="shared" si="3"/>
        <v>76.14</v>
      </c>
    </row>
    <row r="10" spans="1:24">
      <c r="B10" s="22" t="s">
        <v>6</v>
      </c>
      <c r="C10" s="18">
        <v>70.180000000000007</v>
      </c>
      <c r="D10" s="19">
        <v>83.92</v>
      </c>
      <c r="E10" s="20">
        <v>91.67</v>
      </c>
      <c r="F10" s="19">
        <v>50.89</v>
      </c>
      <c r="G10" s="19">
        <v>82.83</v>
      </c>
      <c r="H10" s="19">
        <v>82.39</v>
      </c>
      <c r="I10" s="98">
        <v>73.650000000000006</v>
      </c>
      <c r="J10" s="99">
        <v>75.63</v>
      </c>
      <c r="K10" s="100">
        <v>71.819999999999993</v>
      </c>
      <c r="L10" s="18">
        <v>40.85</v>
      </c>
      <c r="M10" s="19">
        <v>92.28</v>
      </c>
      <c r="N10" s="20">
        <v>95.21</v>
      </c>
      <c r="O10" s="18">
        <v>50.21</v>
      </c>
      <c r="P10" s="19">
        <v>88.07</v>
      </c>
      <c r="Q10" s="20">
        <v>61.31</v>
      </c>
      <c r="R10" s="19">
        <v>57.59</v>
      </c>
      <c r="S10" s="19">
        <v>89.73</v>
      </c>
      <c r="T10" s="20">
        <v>77.16</v>
      </c>
      <c r="U10" s="18">
        <f t="shared" si="1"/>
        <v>57.228333333333332</v>
      </c>
      <c r="V10" s="19">
        <f t="shared" si="2"/>
        <v>85.410000000000011</v>
      </c>
      <c r="W10" s="20">
        <f t="shared" si="3"/>
        <v>79.926666666666662</v>
      </c>
    </row>
    <row r="11" spans="1:24">
      <c r="B11" s="154" t="s">
        <v>25</v>
      </c>
      <c r="C11" s="164" t="s">
        <v>39</v>
      </c>
      <c r="D11" s="164"/>
      <c r="E11" s="165"/>
      <c r="F11" s="164" t="s">
        <v>40</v>
      </c>
      <c r="G11" s="164"/>
      <c r="H11" s="164"/>
      <c r="I11" s="163" t="s">
        <v>41</v>
      </c>
      <c r="J11" s="180"/>
      <c r="K11" s="181"/>
      <c r="L11" s="164" t="s">
        <v>36</v>
      </c>
      <c r="M11" s="164"/>
      <c r="N11" s="165"/>
      <c r="O11" s="175" t="s">
        <v>37</v>
      </c>
      <c r="P11" s="175"/>
      <c r="Q11" s="175"/>
      <c r="R11" s="163" t="s">
        <v>38</v>
      </c>
      <c r="S11" s="164"/>
      <c r="T11" s="165"/>
      <c r="U11" s="146" t="s">
        <v>26</v>
      </c>
      <c r="V11" s="147"/>
      <c r="W11" s="174"/>
    </row>
    <row r="12" spans="1:24">
      <c r="B12" s="156"/>
      <c r="C12" s="28" t="s">
        <v>50</v>
      </c>
      <c r="D12" s="24" t="s">
        <v>52</v>
      </c>
      <c r="E12" s="23" t="s">
        <v>54</v>
      </c>
      <c r="F12" s="28" t="s">
        <v>50</v>
      </c>
      <c r="G12" s="24" t="s">
        <v>52</v>
      </c>
      <c r="H12" s="23" t="s">
        <v>54</v>
      </c>
      <c r="I12" s="28" t="s">
        <v>50</v>
      </c>
      <c r="J12" s="24" t="s">
        <v>52</v>
      </c>
      <c r="K12" s="23" t="s">
        <v>54</v>
      </c>
      <c r="L12" s="28" t="s">
        <v>50</v>
      </c>
      <c r="M12" s="24" t="s">
        <v>52</v>
      </c>
      <c r="N12" s="23" t="s">
        <v>54</v>
      </c>
      <c r="O12" s="28" t="s">
        <v>50</v>
      </c>
      <c r="P12" s="24" t="s">
        <v>52</v>
      </c>
      <c r="Q12" s="23" t="s">
        <v>54</v>
      </c>
      <c r="R12" s="28" t="s">
        <v>50</v>
      </c>
      <c r="S12" s="24" t="s">
        <v>52</v>
      </c>
      <c r="T12" s="23" t="s">
        <v>54</v>
      </c>
      <c r="U12" s="28" t="s">
        <v>50</v>
      </c>
      <c r="V12" s="24" t="s">
        <v>52</v>
      </c>
      <c r="W12" s="23" t="s">
        <v>54</v>
      </c>
      <c r="X12" s="1" t="s">
        <v>47</v>
      </c>
    </row>
    <row r="13" spans="1:24">
      <c r="B13" s="12" t="s">
        <v>8</v>
      </c>
      <c r="C13" s="21">
        <v>72.150000000000006</v>
      </c>
      <c r="D13" s="13">
        <v>79.87</v>
      </c>
      <c r="E13" s="14">
        <v>88.44</v>
      </c>
      <c r="F13" s="13">
        <v>3.94</v>
      </c>
      <c r="G13" s="13">
        <v>99.04</v>
      </c>
      <c r="H13" s="13">
        <v>99.18</v>
      </c>
      <c r="I13" s="84">
        <v>93.08</v>
      </c>
      <c r="J13" s="85">
        <v>60.96</v>
      </c>
      <c r="K13" s="86">
        <v>60.31</v>
      </c>
      <c r="L13" s="21">
        <v>77.05</v>
      </c>
      <c r="M13" s="13">
        <v>77.56</v>
      </c>
      <c r="N13" s="14">
        <v>84.68</v>
      </c>
      <c r="O13" s="21">
        <v>64.41</v>
      </c>
      <c r="P13" s="13">
        <v>85.12</v>
      </c>
      <c r="Q13" s="14">
        <v>93.55</v>
      </c>
      <c r="R13" s="13">
        <v>56.47</v>
      </c>
      <c r="S13" s="13">
        <v>85.77</v>
      </c>
      <c r="T13" s="14">
        <v>66.39</v>
      </c>
      <c r="U13" s="16">
        <f t="shared" ref="U13:U17" si="4">(R13+O13+L13+I13+F13+C13)/6</f>
        <v>61.183333333333337</v>
      </c>
      <c r="V13" s="16">
        <f t="shared" ref="V13:V17" si="5">(S13+P13+M13+J13+G13+D13)/6</f>
        <v>81.38666666666667</v>
      </c>
      <c r="W13" s="17">
        <f t="shared" ref="W13:W17" si="6">(T13+Q13+N13+K13+H13+E13)/6</f>
        <v>82.091666666666669</v>
      </c>
      <c r="X13" s="1">
        <v>81.760000000000005</v>
      </c>
    </row>
    <row r="14" spans="1:24">
      <c r="B14" s="11" t="s">
        <v>10</v>
      </c>
      <c r="C14" s="15">
        <v>76.150000000000006</v>
      </c>
      <c r="D14" s="16">
        <v>80.52</v>
      </c>
      <c r="E14" s="17">
        <v>89.82</v>
      </c>
      <c r="F14" s="16">
        <v>37.03</v>
      </c>
      <c r="G14" s="16">
        <v>93.59</v>
      </c>
      <c r="H14" s="16">
        <v>95.05</v>
      </c>
      <c r="I14" s="91">
        <v>89.97</v>
      </c>
      <c r="J14" s="92">
        <v>70.33</v>
      </c>
      <c r="K14" s="93">
        <v>71.56</v>
      </c>
      <c r="L14" s="15">
        <v>85.15</v>
      </c>
      <c r="M14" s="16">
        <v>76.61</v>
      </c>
      <c r="N14" s="17">
        <v>84.5</v>
      </c>
      <c r="O14" s="15">
        <v>72.430000000000007</v>
      </c>
      <c r="P14" s="16">
        <v>83.51</v>
      </c>
      <c r="Q14" s="17">
        <v>61.85</v>
      </c>
      <c r="R14" s="16">
        <v>75.569999999999993</v>
      </c>
      <c r="S14" s="16">
        <v>81.06</v>
      </c>
      <c r="T14" s="17">
        <v>61.95</v>
      </c>
      <c r="U14" s="16">
        <f t="shared" si="4"/>
        <v>72.716666666666654</v>
      </c>
      <c r="V14" s="16">
        <f t="shared" si="5"/>
        <v>80.936666666666667</v>
      </c>
      <c r="W14" s="17">
        <f t="shared" si="6"/>
        <v>77.454999999999998</v>
      </c>
    </row>
    <row r="15" spans="1:24">
      <c r="B15" s="11" t="s">
        <v>12</v>
      </c>
      <c r="C15" s="15">
        <v>78.569999999999993</v>
      </c>
      <c r="D15" s="16">
        <v>79.819999999999993</v>
      </c>
      <c r="E15" s="17">
        <v>89.58</v>
      </c>
      <c r="F15" s="16">
        <v>46.65</v>
      </c>
      <c r="G15" s="16">
        <v>92.03</v>
      </c>
      <c r="H15" s="16">
        <v>94</v>
      </c>
      <c r="I15" s="91">
        <v>90.85</v>
      </c>
      <c r="J15" s="92">
        <v>70.48</v>
      </c>
      <c r="K15" s="93">
        <v>71.790000000000006</v>
      </c>
      <c r="L15" s="15">
        <v>85.8</v>
      </c>
      <c r="M15" s="16">
        <v>76.02</v>
      </c>
      <c r="N15" s="17">
        <v>84.21</v>
      </c>
      <c r="O15" s="15">
        <v>75.510000000000005</v>
      </c>
      <c r="P15" s="16">
        <v>82.61</v>
      </c>
      <c r="Q15" s="17">
        <v>61.13</v>
      </c>
      <c r="R15" s="16">
        <v>78.59</v>
      </c>
      <c r="S15" s="16">
        <v>80.19</v>
      </c>
      <c r="T15" s="17">
        <v>61.21</v>
      </c>
      <c r="U15" s="16">
        <f t="shared" si="4"/>
        <v>75.99499999999999</v>
      </c>
      <c r="V15" s="16">
        <f t="shared" si="5"/>
        <v>80.191666666666677</v>
      </c>
      <c r="W15" s="17">
        <f t="shared" si="6"/>
        <v>76.986666666666665</v>
      </c>
    </row>
    <row r="16" spans="1:24">
      <c r="B16" s="11" t="s">
        <v>4</v>
      </c>
      <c r="C16" s="15">
        <v>80.08</v>
      </c>
      <c r="D16" s="16">
        <v>79.37</v>
      </c>
      <c r="E16" s="17">
        <v>89.44</v>
      </c>
      <c r="F16" s="16">
        <v>52.71</v>
      </c>
      <c r="G16" s="16">
        <v>90.98</v>
      </c>
      <c r="H16" s="16">
        <v>93.45</v>
      </c>
      <c r="I16" s="91">
        <v>90.68</v>
      </c>
      <c r="J16" s="92">
        <v>70.47</v>
      </c>
      <c r="K16" s="93">
        <v>71.790000000000006</v>
      </c>
      <c r="L16" s="15">
        <v>84.85</v>
      </c>
      <c r="M16" s="16">
        <v>75.790000000000006</v>
      </c>
      <c r="N16" s="17">
        <v>84.13</v>
      </c>
      <c r="O16" s="15">
        <v>76.83</v>
      </c>
      <c r="P16" s="16">
        <v>82.13</v>
      </c>
      <c r="Q16" s="17">
        <v>60.97</v>
      </c>
      <c r="R16" s="16">
        <v>79.209999999999994</v>
      </c>
      <c r="S16" s="16">
        <v>79.790000000000006</v>
      </c>
      <c r="T16" s="17">
        <v>61.08</v>
      </c>
      <c r="U16" s="16">
        <f t="shared" si="4"/>
        <v>77.393333333333331</v>
      </c>
      <c r="V16" s="16">
        <f t="shared" si="5"/>
        <v>79.75500000000001</v>
      </c>
      <c r="W16" s="17">
        <f t="shared" si="6"/>
        <v>76.81</v>
      </c>
    </row>
    <row r="17" spans="1:27">
      <c r="B17" s="22" t="s">
        <v>6</v>
      </c>
      <c r="C17" s="18">
        <v>72.87</v>
      </c>
      <c r="D17" s="19">
        <v>80.02</v>
      </c>
      <c r="E17" s="20">
        <v>88.54</v>
      </c>
      <c r="F17" s="19">
        <v>6.47</v>
      </c>
      <c r="G17" s="19">
        <v>98.64</v>
      </c>
      <c r="H17" s="19">
        <v>98.87</v>
      </c>
      <c r="I17" s="98">
        <v>92.11</v>
      </c>
      <c r="J17" s="99">
        <v>61.8</v>
      </c>
      <c r="K17" s="100">
        <v>60.84</v>
      </c>
      <c r="L17" s="18">
        <v>78.400000000000006</v>
      </c>
      <c r="M17" s="19">
        <v>77.510000000000005</v>
      </c>
      <c r="N17" s="20">
        <v>84.65</v>
      </c>
      <c r="O17" s="18">
        <v>64.41</v>
      </c>
      <c r="P17" s="19">
        <v>85.11</v>
      </c>
      <c r="Q17" s="20">
        <v>63.57</v>
      </c>
      <c r="R17" s="19">
        <v>59.48</v>
      </c>
      <c r="S17" s="19">
        <v>85.37</v>
      </c>
      <c r="T17" s="20">
        <v>66.39</v>
      </c>
      <c r="U17" s="18">
        <f t="shared" si="4"/>
        <v>62.29</v>
      </c>
      <c r="V17" s="19">
        <f t="shared" si="5"/>
        <v>81.408333333333331</v>
      </c>
      <c r="W17" s="20">
        <f t="shared" si="6"/>
        <v>77.143333333333345</v>
      </c>
    </row>
    <row r="18" spans="1:27">
      <c r="B18" s="154" t="s">
        <v>42</v>
      </c>
      <c r="C18" s="164" t="s">
        <v>39</v>
      </c>
      <c r="D18" s="164"/>
      <c r="E18" s="165"/>
      <c r="F18" s="164" t="s">
        <v>40</v>
      </c>
      <c r="G18" s="164"/>
      <c r="H18" s="164"/>
      <c r="I18" s="163" t="s">
        <v>41</v>
      </c>
      <c r="J18" s="180"/>
      <c r="K18" s="181"/>
      <c r="L18" s="164" t="s">
        <v>36</v>
      </c>
      <c r="M18" s="164"/>
      <c r="N18" s="165"/>
      <c r="O18" s="175" t="s">
        <v>37</v>
      </c>
      <c r="P18" s="175"/>
      <c r="Q18" s="175"/>
      <c r="R18" s="163" t="s">
        <v>38</v>
      </c>
      <c r="S18" s="164"/>
      <c r="T18" s="165"/>
      <c r="U18" s="146" t="s">
        <v>26</v>
      </c>
      <c r="V18" s="147"/>
      <c r="W18" s="174"/>
    </row>
    <row r="19" spans="1:27">
      <c r="B19" s="156"/>
      <c r="C19" s="28" t="s">
        <v>50</v>
      </c>
      <c r="D19" s="24" t="s">
        <v>52</v>
      </c>
      <c r="E19" s="23" t="s">
        <v>54</v>
      </c>
      <c r="F19" s="28" t="s">
        <v>50</v>
      </c>
      <c r="G19" s="24" t="s">
        <v>52</v>
      </c>
      <c r="H19" s="23" t="s">
        <v>54</v>
      </c>
      <c r="I19" s="28" t="s">
        <v>50</v>
      </c>
      <c r="J19" s="24" t="s">
        <v>52</v>
      </c>
      <c r="K19" s="23" t="s">
        <v>54</v>
      </c>
      <c r="L19" s="28" t="s">
        <v>50</v>
      </c>
      <c r="M19" s="24" t="s">
        <v>52</v>
      </c>
      <c r="N19" s="23" t="s">
        <v>54</v>
      </c>
      <c r="O19" s="28" t="s">
        <v>50</v>
      </c>
      <c r="P19" s="24" t="s">
        <v>52</v>
      </c>
      <c r="Q19" s="23" t="s">
        <v>54</v>
      </c>
      <c r="R19" s="28" t="s">
        <v>50</v>
      </c>
      <c r="S19" s="24" t="s">
        <v>52</v>
      </c>
      <c r="T19" s="23" t="s">
        <v>54</v>
      </c>
      <c r="U19" s="28" t="s">
        <v>50</v>
      </c>
      <c r="V19" s="24" t="s">
        <v>52</v>
      </c>
      <c r="W19" s="23" t="s">
        <v>54</v>
      </c>
      <c r="X19" s="1" t="s">
        <v>47</v>
      </c>
    </row>
    <row r="20" spans="1:27">
      <c r="B20" s="12" t="s">
        <v>8</v>
      </c>
      <c r="C20" s="21">
        <v>86.76</v>
      </c>
      <c r="D20" s="13">
        <v>64.680000000000007</v>
      </c>
      <c r="E20" s="14">
        <v>79.67</v>
      </c>
      <c r="F20" s="13">
        <v>17.32</v>
      </c>
      <c r="G20" s="13">
        <v>96.14</v>
      </c>
      <c r="H20" s="13">
        <v>96.44</v>
      </c>
      <c r="I20" s="84">
        <v>43.53</v>
      </c>
      <c r="J20" s="85">
        <v>89.21</v>
      </c>
      <c r="K20" s="86">
        <v>87.83</v>
      </c>
      <c r="L20" s="21">
        <v>5.2</v>
      </c>
      <c r="M20" s="13">
        <v>98.49</v>
      </c>
      <c r="N20" s="14">
        <v>98.91</v>
      </c>
      <c r="O20" s="21">
        <v>52.49</v>
      </c>
      <c r="P20" s="13">
        <v>83.54</v>
      </c>
      <c r="Q20" s="14">
        <v>46.27</v>
      </c>
      <c r="R20" s="13">
        <v>71.31</v>
      </c>
      <c r="S20" s="13">
        <v>83.33</v>
      </c>
      <c r="T20" s="14">
        <v>38.380000000000003</v>
      </c>
      <c r="U20" s="16">
        <f t="shared" si="1"/>
        <v>46.101666666666667</v>
      </c>
      <c r="V20" s="16">
        <f t="shared" si="2"/>
        <v>85.898333333333326</v>
      </c>
      <c r="W20" s="17">
        <f t="shared" si="3"/>
        <v>74.583333333333329</v>
      </c>
      <c r="X20" s="1">
        <v>83.68</v>
      </c>
    </row>
    <row r="21" spans="1:27">
      <c r="B21" s="11" t="s">
        <v>10</v>
      </c>
      <c r="C21" s="15">
        <v>94.56</v>
      </c>
      <c r="D21" s="16">
        <v>53.04</v>
      </c>
      <c r="E21" s="17">
        <v>73.790000000000006</v>
      </c>
      <c r="F21" s="16">
        <v>80.739999999999995</v>
      </c>
      <c r="G21" s="16">
        <v>73.39</v>
      </c>
      <c r="H21" s="16">
        <v>77.95</v>
      </c>
      <c r="I21" s="91">
        <v>80.41</v>
      </c>
      <c r="J21" s="92">
        <v>71.069999999999993</v>
      </c>
      <c r="K21" s="93">
        <v>69.13</v>
      </c>
      <c r="L21" s="15">
        <v>57.65</v>
      </c>
      <c r="M21" s="16">
        <v>88.97</v>
      </c>
      <c r="N21" s="17">
        <v>93.18</v>
      </c>
      <c r="O21" s="15">
        <v>81.06</v>
      </c>
      <c r="P21" s="16">
        <v>72.680000000000007</v>
      </c>
      <c r="Q21" s="17">
        <v>38.17</v>
      </c>
      <c r="R21" s="16">
        <v>81.97</v>
      </c>
      <c r="S21" s="16">
        <v>82.21</v>
      </c>
      <c r="T21" s="17">
        <v>37.869999999999997</v>
      </c>
      <c r="U21" s="16">
        <f t="shared" si="1"/>
        <v>79.398333333333341</v>
      </c>
      <c r="V21" s="16">
        <f t="shared" si="2"/>
        <v>73.559999999999988</v>
      </c>
      <c r="W21" s="17">
        <f t="shared" si="3"/>
        <v>65.015000000000001</v>
      </c>
    </row>
    <row r="22" spans="1:27">
      <c r="B22" s="11" t="s">
        <v>12</v>
      </c>
      <c r="C22" s="15">
        <v>95.35</v>
      </c>
      <c r="D22" s="16">
        <v>52.92</v>
      </c>
      <c r="E22" s="17">
        <v>73.760000000000005</v>
      </c>
      <c r="F22" s="16">
        <v>74.05</v>
      </c>
      <c r="G22" s="16">
        <v>72.14</v>
      </c>
      <c r="H22" s="16">
        <v>77.31</v>
      </c>
      <c r="I22" s="91">
        <v>82.93</v>
      </c>
      <c r="J22" s="92">
        <v>70.23</v>
      </c>
      <c r="K22" s="93">
        <v>68.66</v>
      </c>
      <c r="L22" s="15">
        <v>61.7</v>
      </c>
      <c r="M22" s="16">
        <v>87.57</v>
      </c>
      <c r="N22" s="17">
        <v>92.48</v>
      </c>
      <c r="O22" s="15">
        <v>82.47</v>
      </c>
      <c r="P22" s="16">
        <v>72.03</v>
      </c>
      <c r="Q22" s="17">
        <v>37.86</v>
      </c>
      <c r="R22" s="16">
        <v>82.91</v>
      </c>
      <c r="S22" s="16">
        <v>71.88</v>
      </c>
      <c r="T22" s="17">
        <v>36.950000000000003</v>
      </c>
      <c r="U22" s="16">
        <f t="shared" si="1"/>
        <v>79.901666666666657</v>
      </c>
      <c r="V22" s="16">
        <f t="shared" si="2"/>
        <v>71.12833333333333</v>
      </c>
      <c r="W22" s="17">
        <f t="shared" si="3"/>
        <v>64.50333333333333</v>
      </c>
    </row>
    <row r="23" spans="1:27">
      <c r="B23" s="11" t="s">
        <v>4</v>
      </c>
      <c r="C23" s="15">
        <v>94.95</v>
      </c>
      <c r="D23" s="16">
        <v>52.9</v>
      </c>
      <c r="E23" s="17">
        <v>73.75</v>
      </c>
      <c r="F23" s="16">
        <v>86.25</v>
      </c>
      <c r="G23" s="16">
        <v>71.849999999999994</v>
      </c>
      <c r="H23" s="16">
        <v>77.209999999999994</v>
      </c>
      <c r="I23" s="91">
        <v>85.41</v>
      </c>
      <c r="J23" s="92">
        <v>69.959999999999994</v>
      </c>
      <c r="K23" s="93">
        <v>68.569999999999993</v>
      </c>
      <c r="L23" s="15">
        <v>69.150000000000006</v>
      </c>
      <c r="M23" s="16">
        <v>86.89</v>
      </c>
      <c r="N23" s="17">
        <v>92.23</v>
      </c>
      <c r="O23" s="15">
        <v>84.69</v>
      </c>
      <c r="P23" s="16">
        <v>71.8</v>
      </c>
      <c r="Q23" s="17">
        <v>37.659999999999997</v>
      </c>
      <c r="R23" s="16">
        <v>84.3</v>
      </c>
      <c r="S23" s="16">
        <v>71.72</v>
      </c>
      <c r="T23" s="17">
        <v>37.08</v>
      </c>
      <c r="U23" s="16">
        <f t="shared" si="1"/>
        <v>84.125</v>
      </c>
      <c r="V23" s="16">
        <f t="shared" si="2"/>
        <v>70.85333333333331</v>
      </c>
      <c r="W23" s="17">
        <f t="shared" si="3"/>
        <v>64.416666666666671</v>
      </c>
    </row>
    <row r="24" spans="1:27">
      <c r="B24" s="22" t="s">
        <v>6</v>
      </c>
      <c r="C24" s="18">
        <v>87.88</v>
      </c>
      <c r="D24" s="19">
        <v>64.239999999999995</v>
      </c>
      <c r="E24" s="20">
        <v>79.5</v>
      </c>
      <c r="F24" s="19">
        <v>20.260000000000002</v>
      </c>
      <c r="G24" s="19">
        <v>95.66</v>
      </c>
      <c r="H24" s="19">
        <v>96.09</v>
      </c>
      <c r="I24" s="98">
        <v>45.92</v>
      </c>
      <c r="J24" s="99">
        <v>88.69</v>
      </c>
      <c r="K24" s="100">
        <v>87.41</v>
      </c>
      <c r="L24" s="18">
        <v>6.1</v>
      </c>
      <c r="M24" s="19">
        <v>98.35</v>
      </c>
      <c r="N24" s="20">
        <v>98.82</v>
      </c>
      <c r="O24" s="18">
        <v>53.6</v>
      </c>
      <c r="P24" s="19">
        <v>83.24</v>
      </c>
      <c r="Q24" s="20">
        <v>46.05</v>
      </c>
      <c r="R24" s="19">
        <v>71.72</v>
      </c>
      <c r="S24" s="19">
        <v>73.55</v>
      </c>
      <c r="T24" s="20">
        <v>38.520000000000003</v>
      </c>
      <c r="U24" s="18">
        <f t="shared" si="1"/>
        <v>47.579999999999991</v>
      </c>
      <c r="V24" s="19">
        <f t="shared" si="2"/>
        <v>83.954999999999998</v>
      </c>
      <c r="W24" s="20">
        <f t="shared" si="3"/>
        <v>74.398333333333326</v>
      </c>
    </row>
    <row r="26" spans="1:27">
      <c r="B26" s="163" t="s">
        <v>58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5"/>
    </row>
    <row r="27" spans="1:27">
      <c r="A27" s="1" t="s">
        <v>43</v>
      </c>
      <c r="B27" s="154" t="s">
        <v>15</v>
      </c>
      <c r="C27" s="164" t="s">
        <v>39</v>
      </c>
      <c r="D27" s="164"/>
      <c r="E27" s="165"/>
      <c r="F27" s="164" t="s">
        <v>40</v>
      </c>
      <c r="G27" s="164"/>
      <c r="H27" s="164"/>
      <c r="I27" s="163" t="s">
        <v>41</v>
      </c>
      <c r="J27" s="180"/>
      <c r="K27" s="181"/>
      <c r="L27" s="164" t="s">
        <v>36</v>
      </c>
      <c r="M27" s="164"/>
      <c r="N27" s="165"/>
      <c r="O27" s="175" t="s">
        <v>37</v>
      </c>
      <c r="P27" s="175"/>
      <c r="Q27" s="175"/>
      <c r="R27" s="173" t="s">
        <v>38</v>
      </c>
      <c r="S27" s="175"/>
      <c r="T27" s="165"/>
      <c r="U27" s="172" t="s">
        <v>26</v>
      </c>
      <c r="V27" s="179"/>
      <c r="W27" s="157"/>
    </row>
    <row r="28" spans="1:27">
      <c r="A28" s="1">
        <v>4</v>
      </c>
      <c r="B28" s="156"/>
      <c r="C28" s="28" t="s">
        <v>50</v>
      </c>
      <c r="D28" s="24" t="s">
        <v>52</v>
      </c>
      <c r="E28" s="23" t="s">
        <v>54</v>
      </c>
      <c r="F28" s="28" t="s">
        <v>50</v>
      </c>
      <c r="G28" s="24" t="s">
        <v>52</v>
      </c>
      <c r="H28" s="23" t="s">
        <v>54</v>
      </c>
      <c r="I28" s="28" t="s">
        <v>50</v>
      </c>
      <c r="J28" s="24" t="s">
        <v>52</v>
      </c>
      <c r="K28" s="23" t="s">
        <v>54</v>
      </c>
      <c r="L28" s="28" t="s">
        <v>50</v>
      </c>
      <c r="M28" s="24" t="s">
        <v>52</v>
      </c>
      <c r="N28" s="23" t="s">
        <v>54</v>
      </c>
      <c r="O28" s="28" t="s">
        <v>50</v>
      </c>
      <c r="P28" s="24" t="s">
        <v>52</v>
      </c>
      <c r="Q28" s="23" t="s">
        <v>54</v>
      </c>
      <c r="R28" s="28" t="s">
        <v>50</v>
      </c>
      <c r="S28" s="24" t="s">
        <v>52</v>
      </c>
      <c r="T28" s="23" t="s">
        <v>54</v>
      </c>
      <c r="U28" s="28" t="s">
        <v>50</v>
      </c>
      <c r="V28" s="24" t="s">
        <v>52</v>
      </c>
      <c r="W28" s="23" t="s">
        <v>54</v>
      </c>
      <c r="X28" s="1" t="s">
        <v>47</v>
      </c>
    </row>
    <row r="29" spans="1:27">
      <c r="B29" s="12" t="s">
        <v>8</v>
      </c>
      <c r="C29" s="21">
        <v>52.23</v>
      </c>
      <c r="D29" s="13">
        <v>92.41</v>
      </c>
      <c r="E29" s="14">
        <v>96.62</v>
      </c>
      <c r="F29" s="13">
        <v>24.76</v>
      </c>
      <c r="G29" s="13">
        <v>95.05</v>
      </c>
      <c r="H29" s="13">
        <v>95.46</v>
      </c>
      <c r="I29" s="84">
        <v>65.13</v>
      </c>
      <c r="J29" s="85">
        <v>87.94</v>
      </c>
      <c r="K29" s="86">
        <v>88.74</v>
      </c>
      <c r="L29" s="21">
        <v>41.65</v>
      </c>
      <c r="M29" s="13">
        <v>93.55</v>
      </c>
      <c r="N29" s="14">
        <v>96.19</v>
      </c>
      <c r="O29" s="13">
        <v>55.53</v>
      </c>
      <c r="P29" s="13">
        <v>88.03</v>
      </c>
      <c r="Q29" s="14">
        <v>69.900000000000006</v>
      </c>
      <c r="R29" s="13">
        <v>32.869999999999997</v>
      </c>
      <c r="S29" s="13">
        <v>94.61</v>
      </c>
      <c r="T29" s="14">
        <v>87.42</v>
      </c>
      <c r="U29" s="16">
        <f>(R29+O29+L29+I29+F29+C29)/6</f>
        <v>45.361666666666672</v>
      </c>
      <c r="V29" s="16">
        <f t="shared" ref="V29:V33" si="7">(S29+P29+M29+J29+G29+D29)/6</f>
        <v>91.931666666666672</v>
      </c>
      <c r="W29" s="17">
        <f t="shared" ref="W29:W33" si="8">(T29+Q29+N29+K29+H29+E29)/6</f>
        <v>89.054999999999993</v>
      </c>
      <c r="X29" s="1">
        <v>95.27</v>
      </c>
      <c r="Z29" s="1"/>
      <c r="AA29" s="1"/>
    </row>
    <row r="30" spans="1:27">
      <c r="B30" s="11" t="s">
        <v>10</v>
      </c>
      <c r="C30" s="15">
        <v>62.52</v>
      </c>
      <c r="D30" s="16">
        <v>89.79</v>
      </c>
      <c r="E30" s="17">
        <v>95.35</v>
      </c>
      <c r="F30" s="16">
        <v>40.19</v>
      </c>
      <c r="G30" s="16">
        <v>92.45</v>
      </c>
      <c r="H30" s="16">
        <v>92.99</v>
      </c>
      <c r="I30" s="91">
        <v>74.66</v>
      </c>
      <c r="J30" s="92">
        <v>84.87</v>
      </c>
      <c r="K30" s="93">
        <v>85.63</v>
      </c>
      <c r="L30" s="15">
        <v>44.6</v>
      </c>
      <c r="M30" s="16">
        <v>93</v>
      </c>
      <c r="N30" s="17">
        <v>95.84</v>
      </c>
      <c r="O30" s="16">
        <v>63.11</v>
      </c>
      <c r="P30" s="16">
        <v>84.13</v>
      </c>
      <c r="Q30" s="17">
        <v>64.38</v>
      </c>
      <c r="R30" s="16">
        <v>39.89</v>
      </c>
      <c r="S30" s="16">
        <v>93.3</v>
      </c>
      <c r="T30" s="17">
        <v>84.34</v>
      </c>
      <c r="U30" s="16">
        <f t="shared" ref="U30:U33" si="9">(R30+O30+L30+I30+F30+C30)/6</f>
        <v>54.161666666666662</v>
      </c>
      <c r="V30" s="16">
        <f t="shared" si="7"/>
        <v>89.589999999999989</v>
      </c>
      <c r="W30" s="17">
        <f t="shared" si="8"/>
        <v>86.421666666666667</v>
      </c>
    </row>
    <row r="31" spans="1:27">
      <c r="B31" s="11" t="s">
        <v>12</v>
      </c>
      <c r="C31" s="15">
        <v>66.38</v>
      </c>
      <c r="D31" s="16">
        <v>88.64</v>
      </c>
      <c r="E31" s="17">
        <v>94.83</v>
      </c>
      <c r="F31" s="16">
        <v>45.28</v>
      </c>
      <c r="G31" s="16">
        <v>91.42</v>
      </c>
      <c r="H31" s="16">
        <v>92.22</v>
      </c>
      <c r="I31" s="91">
        <v>76.48</v>
      </c>
      <c r="J31" s="92">
        <v>83.56</v>
      </c>
      <c r="K31" s="93">
        <v>84.57</v>
      </c>
      <c r="L31" s="15">
        <v>46.55</v>
      </c>
      <c r="M31" s="16">
        <v>92.44</v>
      </c>
      <c r="N31" s="17">
        <v>95.53</v>
      </c>
      <c r="O31" s="15">
        <v>66.38</v>
      </c>
      <c r="P31" s="16">
        <v>83.2</v>
      </c>
      <c r="Q31" s="17">
        <v>63.28</v>
      </c>
      <c r="R31" s="16">
        <v>43.56</v>
      </c>
      <c r="S31" s="16">
        <v>92.45</v>
      </c>
      <c r="T31" s="17">
        <v>82.95</v>
      </c>
      <c r="U31" s="16">
        <f t="shared" si="9"/>
        <v>57.438333333333333</v>
      </c>
      <c r="V31" s="16">
        <f t="shared" si="7"/>
        <v>88.618333333333339</v>
      </c>
      <c r="W31" s="17">
        <f t="shared" si="8"/>
        <v>85.563333333333347</v>
      </c>
    </row>
    <row r="32" spans="1:27">
      <c r="B32" s="11" t="s">
        <v>4</v>
      </c>
      <c r="C32" s="15">
        <v>68.41</v>
      </c>
      <c r="D32" s="16">
        <v>88.12</v>
      </c>
      <c r="E32" s="17">
        <v>94.64</v>
      </c>
      <c r="F32" s="16">
        <v>48.4</v>
      </c>
      <c r="G32" s="16">
        <v>90.93</v>
      </c>
      <c r="H32" s="16">
        <v>91.97</v>
      </c>
      <c r="I32" s="91">
        <v>79.06</v>
      </c>
      <c r="J32" s="92">
        <v>83</v>
      </c>
      <c r="K32" s="93">
        <v>84.3</v>
      </c>
      <c r="L32" s="15">
        <v>49.95</v>
      </c>
      <c r="M32" s="16">
        <v>91.92</v>
      </c>
      <c r="N32" s="17">
        <v>95.3</v>
      </c>
      <c r="O32" s="15">
        <v>69.61</v>
      </c>
      <c r="P32" s="16">
        <v>82.88</v>
      </c>
      <c r="Q32" s="17">
        <v>63.15</v>
      </c>
      <c r="R32" s="16">
        <v>48.86</v>
      </c>
      <c r="S32" s="16">
        <v>91.8</v>
      </c>
      <c r="T32" s="17">
        <v>82.44</v>
      </c>
      <c r="U32" s="16">
        <f t="shared" si="9"/>
        <v>60.714999999999996</v>
      </c>
      <c r="V32" s="16">
        <f t="shared" si="7"/>
        <v>88.108333333333348</v>
      </c>
      <c r="W32" s="17">
        <f t="shared" si="8"/>
        <v>85.3</v>
      </c>
    </row>
    <row r="33" spans="2:24">
      <c r="B33" s="22" t="s">
        <v>6</v>
      </c>
      <c r="C33" s="18">
        <v>58.98</v>
      </c>
      <c r="D33" s="19">
        <v>91.38</v>
      </c>
      <c r="E33" s="20">
        <v>96.18</v>
      </c>
      <c r="F33" s="19">
        <v>33.31</v>
      </c>
      <c r="G33" s="19">
        <v>94.07</v>
      </c>
      <c r="H33" s="19">
        <v>94.8</v>
      </c>
      <c r="I33" s="98">
        <v>70.62</v>
      </c>
      <c r="J33" s="99">
        <v>86.8</v>
      </c>
      <c r="K33" s="100">
        <v>87.9</v>
      </c>
      <c r="L33" s="18">
        <v>43.1</v>
      </c>
      <c r="M33" s="19">
        <v>93.37</v>
      </c>
      <c r="N33" s="20">
        <v>96.1</v>
      </c>
      <c r="O33" s="18">
        <v>60.47</v>
      </c>
      <c r="P33" s="19">
        <v>87.76</v>
      </c>
      <c r="Q33" s="20">
        <v>69.959999999999994</v>
      </c>
      <c r="R33" s="19">
        <v>37.49</v>
      </c>
      <c r="S33" s="19">
        <v>94.05</v>
      </c>
      <c r="T33" s="20">
        <v>86.53</v>
      </c>
      <c r="U33" s="18">
        <f t="shared" si="9"/>
        <v>50.661666666666669</v>
      </c>
      <c r="V33" s="19">
        <f t="shared" si="7"/>
        <v>91.238333333333344</v>
      </c>
      <c r="W33" s="20">
        <f t="shared" si="8"/>
        <v>88.578333333333333</v>
      </c>
    </row>
    <row r="34" spans="2:24">
      <c r="B34" s="154" t="s">
        <v>25</v>
      </c>
      <c r="C34" s="164" t="s">
        <v>39</v>
      </c>
      <c r="D34" s="164"/>
      <c r="E34" s="165"/>
      <c r="F34" s="164" t="s">
        <v>40</v>
      </c>
      <c r="G34" s="164"/>
      <c r="H34" s="164"/>
      <c r="I34" s="163" t="s">
        <v>41</v>
      </c>
      <c r="J34" s="180"/>
      <c r="K34" s="181"/>
      <c r="L34" s="164" t="s">
        <v>36</v>
      </c>
      <c r="M34" s="164"/>
      <c r="N34" s="165"/>
      <c r="O34" s="175" t="s">
        <v>37</v>
      </c>
      <c r="P34" s="175"/>
      <c r="Q34" s="175"/>
      <c r="R34" s="163" t="s">
        <v>38</v>
      </c>
      <c r="S34" s="164"/>
      <c r="T34" s="165"/>
      <c r="U34" s="146" t="s">
        <v>26</v>
      </c>
      <c r="V34" s="147"/>
      <c r="W34" s="174"/>
    </row>
    <row r="35" spans="2:24">
      <c r="B35" s="156"/>
      <c r="C35" s="28" t="s">
        <v>50</v>
      </c>
      <c r="D35" s="24" t="s">
        <v>52</v>
      </c>
      <c r="E35" s="23" t="s">
        <v>54</v>
      </c>
      <c r="F35" s="28" t="s">
        <v>50</v>
      </c>
      <c r="G35" s="24" t="s">
        <v>52</v>
      </c>
      <c r="H35" s="23" t="s">
        <v>54</v>
      </c>
      <c r="I35" s="28" t="s">
        <v>50</v>
      </c>
      <c r="J35" s="24" t="s">
        <v>52</v>
      </c>
      <c r="K35" s="23" t="s">
        <v>54</v>
      </c>
      <c r="L35" s="28" t="s">
        <v>50</v>
      </c>
      <c r="M35" s="24" t="s">
        <v>52</v>
      </c>
      <c r="N35" s="23" t="s">
        <v>54</v>
      </c>
      <c r="O35" s="28" t="s">
        <v>50</v>
      </c>
      <c r="P35" s="24" t="s">
        <v>52</v>
      </c>
      <c r="Q35" s="23" t="s">
        <v>54</v>
      </c>
      <c r="R35" s="28" t="s">
        <v>50</v>
      </c>
      <c r="S35" s="24" t="s">
        <v>52</v>
      </c>
      <c r="T35" s="23" t="s">
        <v>54</v>
      </c>
      <c r="U35" s="28" t="s">
        <v>50</v>
      </c>
      <c r="V35" s="24" t="s">
        <v>52</v>
      </c>
      <c r="W35" s="23" t="s">
        <v>54</v>
      </c>
      <c r="X35" s="1" t="s">
        <v>47</v>
      </c>
    </row>
    <row r="36" spans="2:24">
      <c r="B36" s="12" t="s">
        <v>8</v>
      </c>
      <c r="C36" s="21">
        <v>39.65</v>
      </c>
      <c r="D36" s="13">
        <v>93.71</v>
      </c>
      <c r="E36" s="14">
        <v>97.13</v>
      </c>
      <c r="F36" s="13">
        <v>80.040000000000006</v>
      </c>
      <c r="G36" s="13">
        <v>67.790000000000006</v>
      </c>
      <c r="H36" s="13">
        <v>69.48</v>
      </c>
      <c r="I36" s="84">
        <v>46.88</v>
      </c>
      <c r="J36" s="85">
        <v>90.99</v>
      </c>
      <c r="K36" s="86">
        <v>91.31</v>
      </c>
      <c r="L36" s="21">
        <v>63.55</v>
      </c>
      <c r="M36" s="13">
        <v>86.7</v>
      </c>
      <c r="N36" s="14">
        <v>92.28</v>
      </c>
      <c r="O36" s="21">
        <v>74.5</v>
      </c>
      <c r="P36" s="13">
        <v>84.58</v>
      </c>
      <c r="Q36" s="14">
        <v>67.3</v>
      </c>
      <c r="R36" s="13">
        <v>52.57</v>
      </c>
      <c r="S36" s="13">
        <v>87.84</v>
      </c>
      <c r="T36" s="14">
        <v>72.040000000000006</v>
      </c>
      <c r="U36" s="16">
        <f t="shared" ref="U36:U40" si="10">(R36+O36+L36+I36+F36+C36)/6</f>
        <v>59.531666666666666</v>
      </c>
      <c r="V36" s="16">
        <f t="shared" ref="V36:V40" si="11">(S36+P36+M36+J36+G36+D36)/6</f>
        <v>85.268333333333331</v>
      </c>
      <c r="W36" s="17">
        <f t="shared" ref="W36:W40" si="12">(T36+Q36+N36+K36+H36+E36)/6</f>
        <v>81.59</v>
      </c>
      <c r="X36" s="1">
        <v>89.57</v>
      </c>
    </row>
    <row r="37" spans="2:24">
      <c r="B37" s="11" t="s">
        <v>10</v>
      </c>
      <c r="C37" s="15">
        <v>57.27</v>
      </c>
      <c r="D37" s="16">
        <v>89.72</v>
      </c>
      <c r="E37" s="17">
        <v>95.17</v>
      </c>
      <c r="F37" s="16">
        <v>91.56</v>
      </c>
      <c r="G37" s="16">
        <v>59.43</v>
      </c>
      <c r="H37" s="16">
        <v>63.22</v>
      </c>
      <c r="I37" s="91">
        <v>72.849999999999994</v>
      </c>
      <c r="J37" s="92">
        <v>83.15</v>
      </c>
      <c r="K37" s="93">
        <v>83.8</v>
      </c>
      <c r="L37" s="15">
        <v>78.25</v>
      </c>
      <c r="M37" s="16">
        <v>76.28</v>
      </c>
      <c r="N37" s="17">
        <v>85.53</v>
      </c>
      <c r="O37" s="15">
        <v>73.010000000000005</v>
      </c>
      <c r="P37" s="16">
        <v>83.13</v>
      </c>
      <c r="Q37" s="17">
        <v>65.290000000000006</v>
      </c>
      <c r="R37" s="16">
        <v>69.34</v>
      </c>
      <c r="S37" s="16">
        <v>82.3</v>
      </c>
      <c r="T37" s="17">
        <v>62.49</v>
      </c>
      <c r="U37" s="16">
        <f t="shared" si="10"/>
        <v>73.713333333333338</v>
      </c>
      <c r="V37" s="16">
        <f t="shared" si="11"/>
        <v>79.001666666666665</v>
      </c>
      <c r="W37" s="17">
        <f t="shared" si="12"/>
        <v>75.916666666666671</v>
      </c>
    </row>
    <row r="38" spans="2:24">
      <c r="B38" s="11" t="s">
        <v>12</v>
      </c>
      <c r="C38" s="15">
        <v>60.42</v>
      </c>
      <c r="D38" s="16">
        <v>88.82</v>
      </c>
      <c r="E38" s="17">
        <v>94.79</v>
      </c>
      <c r="F38" s="16">
        <v>92.3</v>
      </c>
      <c r="G38" s="16">
        <v>58.99</v>
      </c>
      <c r="H38" s="16">
        <v>96.92</v>
      </c>
      <c r="I38" s="91">
        <v>74.72</v>
      </c>
      <c r="J38" s="92">
        <v>82.46</v>
      </c>
      <c r="K38" s="93">
        <v>83.28</v>
      </c>
      <c r="L38" s="15">
        <v>81.05</v>
      </c>
      <c r="M38" s="16">
        <v>74.959999999999994</v>
      </c>
      <c r="N38" s="17">
        <v>84.84</v>
      </c>
      <c r="O38" s="15">
        <v>74.67</v>
      </c>
      <c r="P38" s="16">
        <v>82.26</v>
      </c>
      <c r="Q38" s="17">
        <v>64.34</v>
      </c>
      <c r="R38" s="16">
        <v>71.98</v>
      </c>
      <c r="S38" s="16">
        <v>81.510000000000005</v>
      </c>
      <c r="T38" s="17">
        <v>61.84</v>
      </c>
      <c r="U38" s="16">
        <f t="shared" si="10"/>
        <v>75.856666666666669</v>
      </c>
      <c r="V38" s="16">
        <f t="shared" si="11"/>
        <v>78.166666666666671</v>
      </c>
      <c r="W38" s="17">
        <f t="shared" si="12"/>
        <v>81.001666666666679</v>
      </c>
    </row>
    <row r="39" spans="2:24">
      <c r="B39" s="11" t="s">
        <v>4</v>
      </c>
      <c r="C39" s="15">
        <v>65.86</v>
      </c>
      <c r="D39" s="16">
        <v>88.4</v>
      </c>
      <c r="E39" s="17">
        <v>94.65</v>
      </c>
      <c r="F39" s="16">
        <v>92.71</v>
      </c>
      <c r="G39" s="16">
        <v>58.96</v>
      </c>
      <c r="H39" s="16">
        <v>62.91</v>
      </c>
      <c r="I39" s="91">
        <v>76.72</v>
      </c>
      <c r="J39" s="92">
        <v>82.24</v>
      </c>
      <c r="K39" s="93">
        <v>83.19</v>
      </c>
      <c r="L39" s="15">
        <v>84.25</v>
      </c>
      <c r="M39" s="16">
        <v>74.67</v>
      </c>
      <c r="N39" s="17">
        <v>84.75</v>
      </c>
      <c r="O39" s="15">
        <v>77.989999999999995</v>
      </c>
      <c r="P39" s="16">
        <v>82</v>
      </c>
      <c r="Q39" s="17">
        <v>64.260000000000005</v>
      </c>
      <c r="R39" s="16">
        <v>74.98</v>
      </c>
      <c r="S39" s="16">
        <v>81.239999999999995</v>
      </c>
      <c r="T39" s="17">
        <v>61.75</v>
      </c>
      <c r="U39" s="16">
        <f t="shared" si="10"/>
        <v>78.751666666666665</v>
      </c>
      <c r="V39" s="16">
        <f t="shared" si="11"/>
        <v>77.918333333333337</v>
      </c>
      <c r="W39" s="17">
        <f t="shared" si="12"/>
        <v>75.251666666666665</v>
      </c>
    </row>
    <row r="40" spans="2:24">
      <c r="B40" s="22" t="s">
        <v>6</v>
      </c>
      <c r="C40" s="18">
        <v>43.71</v>
      </c>
      <c r="D40" s="19">
        <v>93.45</v>
      </c>
      <c r="E40" s="20">
        <v>97.02</v>
      </c>
      <c r="F40" s="19">
        <v>82.6</v>
      </c>
      <c r="G40" s="19">
        <v>67.17</v>
      </c>
      <c r="H40" s="19">
        <v>69.2</v>
      </c>
      <c r="I40" s="98">
        <v>52.82</v>
      </c>
      <c r="J40" s="99">
        <v>90.25</v>
      </c>
      <c r="K40" s="100">
        <v>90.74</v>
      </c>
      <c r="L40" s="18">
        <v>69.099999999999994</v>
      </c>
      <c r="M40" s="19">
        <v>85.69</v>
      </c>
      <c r="N40" s="20">
        <v>91.77</v>
      </c>
      <c r="O40" s="18">
        <v>75.650000000000006</v>
      </c>
      <c r="P40" s="19">
        <v>84.74</v>
      </c>
      <c r="Q40" s="20">
        <v>67.47</v>
      </c>
      <c r="R40" s="19">
        <v>56.44</v>
      </c>
      <c r="S40" s="19">
        <v>87.4</v>
      </c>
      <c r="T40" s="20">
        <v>71.62</v>
      </c>
      <c r="U40" s="18">
        <f t="shared" si="10"/>
        <v>63.386666666666663</v>
      </c>
      <c r="V40" s="19">
        <f t="shared" si="11"/>
        <v>84.783333333333331</v>
      </c>
      <c r="W40" s="20">
        <f t="shared" si="12"/>
        <v>81.303333333333327</v>
      </c>
    </row>
    <row r="41" spans="2:24">
      <c r="B41" s="154" t="s">
        <v>42</v>
      </c>
      <c r="C41" s="164" t="s">
        <v>39</v>
      </c>
      <c r="D41" s="164"/>
      <c r="E41" s="165"/>
      <c r="F41" s="164" t="s">
        <v>40</v>
      </c>
      <c r="G41" s="164"/>
      <c r="H41" s="164"/>
      <c r="I41" s="163" t="s">
        <v>41</v>
      </c>
      <c r="J41" s="180"/>
      <c r="K41" s="181"/>
      <c r="L41" s="164" t="s">
        <v>36</v>
      </c>
      <c r="M41" s="164"/>
      <c r="N41" s="165"/>
      <c r="O41" s="175" t="s">
        <v>37</v>
      </c>
      <c r="P41" s="175"/>
      <c r="Q41" s="175"/>
      <c r="R41" s="163" t="s">
        <v>38</v>
      </c>
      <c r="S41" s="164"/>
      <c r="T41" s="165"/>
      <c r="U41" s="146" t="s">
        <v>26</v>
      </c>
      <c r="V41" s="147"/>
      <c r="W41" s="174"/>
    </row>
    <row r="42" spans="2:24">
      <c r="B42" s="156"/>
      <c r="C42" s="28" t="s">
        <v>50</v>
      </c>
      <c r="D42" s="24" t="s">
        <v>52</v>
      </c>
      <c r="E42" s="23" t="s">
        <v>54</v>
      </c>
      <c r="F42" s="28" t="s">
        <v>50</v>
      </c>
      <c r="G42" s="24" t="s">
        <v>52</v>
      </c>
      <c r="H42" s="23" t="s">
        <v>54</v>
      </c>
      <c r="I42" s="28" t="s">
        <v>50</v>
      </c>
      <c r="J42" s="24" t="s">
        <v>52</v>
      </c>
      <c r="K42" s="23" t="s">
        <v>54</v>
      </c>
      <c r="L42" s="28" t="s">
        <v>50</v>
      </c>
      <c r="M42" s="24" t="s">
        <v>52</v>
      </c>
      <c r="N42" s="23" t="s">
        <v>54</v>
      </c>
      <c r="O42" s="28" t="s">
        <v>50</v>
      </c>
      <c r="P42" s="24" t="s">
        <v>52</v>
      </c>
      <c r="Q42" s="23" t="s">
        <v>54</v>
      </c>
      <c r="R42" s="28" t="s">
        <v>50</v>
      </c>
      <c r="S42" s="24" t="s">
        <v>52</v>
      </c>
      <c r="T42" s="23" t="s">
        <v>54</v>
      </c>
      <c r="U42" s="28" t="s">
        <v>50</v>
      </c>
      <c r="V42" s="24" t="s">
        <v>52</v>
      </c>
      <c r="W42" s="23" t="s">
        <v>54</v>
      </c>
      <c r="X42" s="1" t="s">
        <v>47</v>
      </c>
    </row>
    <row r="43" spans="2:24">
      <c r="B43" s="12" t="s">
        <v>8</v>
      </c>
      <c r="C43" s="21">
        <v>59.7</v>
      </c>
      <c r="D43" s="13">
        <v>89.59</v>
      </c>
      <c r="E43" s="14">
        <v>94.96</v>
      </c>
      <c r="F43" s="13">
        <v>95.46</v>
      </c>
      <c r="G43" s="13">
        <v>55.44</v>
      </c>
      <c r="H43" s="13">
        <v>61.14</v>
      </c>
      <c r="I43" s="84">
        <v>96.21</v>
      </c>
      <c r="J43" s="85">
        <v>29.96</v>
      </c>
      <c r="K43" s="86">
        <v>36.36</v>
      </c>
      <c r="L43" s="21">
        <v>8</v>
      </c>
      <c r="M43" s="13">
        <v>98.15</v>
      </c>
      <c r="N43" s="14">
        <v>98.96</v>
      </c>
      <c r="O43" s="21">
        <v>50.08</v>
      </c>
      <c r="P43" s="13">
        <v>90.68</v>
      </c>
      <c r="Q43" s="14">
        <v>73.849999999999994</v>
      </c>
      <c r="R43" s="13">
        <v>47.81</v>
      </c>
      <c r="S43" s="13">
        <v>89.37</v>
      </c>
      <c r="T43" s="14">
        <v>69.75</v>
      </c>
      <c r="U43" s="16">
        <f t="shared" ref="U43:U47" si="13">(R43+O43+L43+I43+F43+C43)/6</f>
        <v>59.543333333333329</v>
      </c>
      <c r="V43" s="16">
        <f t="shared" ref="V43:V47" si="14">(S43+P43+M43+J43+G43+D43)/6</f>
        <v>75.53166666666668</v>
      </c>
      <c r="W43" s="17">
        <f t="shared" ref="W43:W47" si="15">(T43+Q43+N43+K43+H43+E43)/6</f>
        <v>72.50333333333333</v>
      </c>
      <c r="X43" s="1">
        <v>91.56</v>
      </c>
    </row>
    <row r="44" spans="2:24">
      <c r="B44" s="11" t="s">
        <v>10</v>
      </c>
      <c r="C44" s="15">
        <v>76.150000000000006</v>
      </c>
      <c r="D44" s="16">
        <v>85.35</v>
      </c>
      <c r="E44" s="17">
        <v>92.95</v>
      </c>
      <c r="F44" s="16">
        <v>96.77</v>
      </c>
      <c r="G44" s="16">
        <v>47.91</v>
      </c>
      <c r="H44" s="16">
        <v>57.43</v>
      </c>
      <c r="I44" s="91">
        <v>98.38</v>
      </c>
      <c r="J44" s="92">
        <v>27.29</v>
      </c>
      <c r="K44" s="93">
        <v>25.53</v>
      </c>
      <c r="L44" s="15">
        <v>52.4</v>
      </c>
      <c r="M44" s="16">
        <v>93.06</v>
      </c>
      <c r="N44" s="17">
        <v>96.18</v>
      </c>
      <c r="O44" s="15">
        <v>72.98</v>
      </c>
      <c r="P44" s="16">
        <v>85.12</v>
      </c>
      <c r="Q44" s="17">
        <v>67.47</v>
      </c>
      <c r="R44" s="16">
        <v>72.099999999999994</v>
      </c>
      <c r="S44" s="16">
        <v>84.62</v>
      </c>
      <c r="T44" s="17">
        <v>64.959999999999994</v>
      </c>
      <c r="U44" s="16">
        <f t="shared" si="13"/>
        <v>78.13</v>
      </c>
      <c r="V44" s="16">
        <f t="shared" si="14"/>
        <v>70.558333333333337</v>
      </c>
      <c r="W44" s="17">
        <f t="shared" si="15"/>
        <v>67.42</v>
      </c>
    </row>
    <row r="45" spans="2:24">
      <c r="B45" s="11" t="s">
        <v>12</v>
      </c>
      <c r="C45" s="15">
        <v>75.95</v>
      </c>
      <c r="D45" s="16">
        <v>85.22</v>
      </c>
      <c r="E45" s="17">
        <v>92.85</v>
      </c>
      <c r="F45" s="16">
        <v>96.58</v>
      </c>
      <c r="G45" s="16">
        <v>26.44</v>
      </c>
      <c r="H45" s="16">
        <v>46.15</v>
      </c>
      <c r="I45" s="91">
        <v>98.41</v>
      </c>
      <c r="J45" s="92">
        <v>34.25</v>
      </c>
      <c r="K45" s="93">
        <v>43.23</v>
      </c>
      <c r="L45" s="15">
        <v>55.4</v>
      </c>
      <c r="M45" s="16">
        <v>92.62</v>
      </c>
      <c r="N45" s="17">
        <v>96</v>
      </c>
      <c r="O45" s="15">
        <v>73.38</v>
      </c>
      <c r="P45" s="16">
        <v>84.87</v>
      </c>
      <c r="Q45" s="17">
        <v>64.72</v>
      </c>
      <c r="R45" s="16">
        <v>82.66</v>
      </c>
      <c r="S45" s="16">
        <v>84.15</v>
      </c>
      <c r="T45" s="17">
        <v>59.5</v>
      </c>
      <c r="U45" s="16">
        <f t="shared" si="13"/>
        <v>80.396666666666661</v>
      </c>
      <c r="V45" s="16">
        <f t="shared" si="14"/>
        <v>67.924999999999997</v>
      </c>
      <c r="W45" s="17">
        <f t="shared" si="15"/>
        <v>67.074999999999989</v>
      </c>
    </row>
    <row r="46" spans="2:24">
      <c r="B46" s="11" t="s">
        <v>4</v>
      </c>
      <c r="C46" s="15">
        <v>76.28</v>
      </c>
      <c r="D46" s="16">
        <v>85.17</v>
      </c>
      <c r="E46" s="17">
        <v>92.77</v>
      </c>
      <c r="F46" s="16">
        <v>96.58</v>
      </c>
      <c r="G46" s="16">
        <v>48.02</v>
      </c>
      <c r="H46" s="16">
        <v>51.8</v>
      </c>
      <c r="I46" s="91">
        <v>98.41</v>
      </c>
      <c r="J46" s="92">
        <v>30.2</v>
      </c>
      <c r="K46" s="93">
        <v>34.81</v>
      </c>
      <c r="L46" s="15">
        <v>56.1</v>
      </c>
      <c r="M46" s="16">
        <v>92.47</v>
      </c>
      <c r="N46" s="17">
        <v>95.95</v>
      </c>
      <c r="O46" s="15">
        <v>73.8</v>
      </c>
      <c r="P46" s="16">
        <v>84.83</v>
      </c>
      <c r="Q46" s="17">
        <v>64.75</v>
      </c>
      <c r="R46" s="16">
        <v>73.14</v>
      </c>
      <c r="S46" s="16">
        <v>84.29</v>
      </c>
      <c r="T46" s="17">
        <v>61.7</v>
      </c>
      <c r="U46" s="16">
        <f t="shared" si="13"/>
        <v>79.051666666666662</v>
      </c>
      <c r="V46" s="16">
        <f t="shared" si="14"/>
        <v>70.83</v>
      </c>
      <c r="W46" s="17">
        <f t="shared" si="15"/>
        <v>66.963333333333338</v>
      </c>
    </row>
    <row r="47" spans="2:24">
      <c r="B47" s="22" t="s">
        <v>6</v>
      </c>
      <c r="C47" s="18">
        <v>60.48</v>
      </c>
      <c r="D47" s="19">
        <v>89.57</v>
      </c>
      <c r="E47" s="20">
        <v>94.95</v>
      </c>
      <c r="F47" s="19">
        <v>89.26</v>
      </c>
      <c r="G47" s="19">
        <v>55.42</v>
      </c>
      <c r="H47" s="19">
        <v>61.14</v>
      </c>
      <c r="I47" s="98">
        <v>96.54</v>
      </c>
      <c r="J47" s="99">
        <v>29.93</v>
      </c>
      <c r="K47" s="100">
        <v>36.36</v>
      </c>
      <c r="L47" s="18">
        <v>8.8000000000000007</v>
      </c>
      <c r="M47" s="19">
        <v>98.09</v>
      </c>
      <c r="N47" s="20">
        <v>98.93</v>
      </c>
      <c r="O47" s="18">
        <v>50.77</v>
      </c>
      <c r="P47" s="19">
        <v>90.64</v>
      </c>
      <c r="Q47" s="20">
        <v>73.81</v>
      </c>
      <c r="R47" s="19">
        <v>48.58</v>
      </c>
      <c r="S47" s="19">
        <v>89.33</v>
      </c>
      <c r="T47" s="20">
        <v>69.73</v>
      </c>
      <c r="U47" s="19">
        <f t="shared" si="13"/>
        <v>59.071666666666665</v>
      </c>
      <c r="V47" s="19">
        <f t="shared" si="14"/>
        <v>75.49666666666667</v>
      </c>
      <c r="W47" s="20">
        <f t="shared" si="15"/>
        <v>72.486666666666665</v>
      </c>
    </row>
    <row r="49" spans="1:27">
      <c r="B49" s="163" t="s">
        <v>57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5"/>
    </row>
    <row r="50" spans="1:27">
      <c r="A50" s="1" t="s">
        <v>43</v>
      </c>
      <c r="B50" s="154" t="s">
        <v>15</v>
      </c>
      <c r="C50" s="164" t="s">
        <v>39</v>
      </c>
      <c r="D50" s="164"/>
      <c r="E50" s="165"/>
      <c r="F50" s="164" t="s">
        <v>40</v>
      </c>
      <c r="G50" s="164"/>
      <c r="H50" s="164"/>
      <c r="I50" s="163" t="s">
        <v>41</v>
      </c>
      <c r="J50" s="180"/>
      <c r="K50" s="181"/>
      <c r="L50" s="164" t="s">
        <v>36</v>
      </c>
      <c r="M50" s="164"/>
      <c r="N50" s="158"/>
      <c r="O50" s="175" t="s">
        <v>37</v>
      </c>
      <c r="P50" s="175"/>
      <c r="Q50" s="175"/>
      <c r="R50" s="173" t="s">
        <v>38</v>
      </c>
      <c r="S50" s="175"/>
      <c r="T50" s="165"/>
      <c r="U50" s="172" t="s">
        <v>26</v>
      </c>
      <c r="V50" s="179"/>
      <c r="W50" s="157"/>
    </row>
    <row r="51" spans="1:27">
      <c r="A51" s="1">
        <v>8</v>
      </c>
      <c r="B51" s="156"/>
      <c r="C51" s="28" t="s">
        <v>50</v>
      </c>
      <c r="D51" s="24" t="s">
        <v>52</v>
      </c>
      <c r="E51" s="23" t="s">
        <v>54</v>
      </c>
      <c r="F51" s="28" t="s">
        <v>50</v>
      </c>
      <c r="G51" s="24" t="s">
        <v>52</v>
      </c>
      <c r="H51" s="23" t="s">
        <v>54</v>
      </c>
      <c r="I51" s="28" t="s">
        <v>50</v>
      </c>
      <c r="J51" s="24" t="s">
        <v>52</v>
      </c>
      <c r="K51" s="23" t="s">
        <v>54</v>
      </c>
      <c r="L51" s="28" t="s">
        <v>50</v>
      </c>
      <c r="M51" s="24" t="s">
        <v>52</v>
      </c>
      <c r="N51" s="23" t="s">
        <v>54</v>
      </c>
      <c r="O51" s="28" t="s">
        <v>50</v>
      </c>
      <c r="P51" s="24" t="s">
        <v>52</v>
      </c>
      <c r="Q51" s="23" t="s">
        <v>54</v>
      </c>
      <c r="R51" s="28" t="s">
        <v>50</v>
      </c>
      <c r="S51" s="24" t="s">
        <v>52</v>
      </c>
      <c r="T51" s="23" t="s">
        <v>54</v>
      </c>
      <c r="U51" s="28" t="s">
        <v>50</v>
      </c>
      <c r="V51" s="24" t="s">
        <v>52</v>
      </c>
      <c r="W51" s="23" t="s">
        <v>54</v>
      </c>
      <c r="X51" s="1" t="s">
        <v>47</v>
      </c>
    </row>
    <row r="52" spans="1:27">
      <c r="B52" s="12" t="s">
        <v>8</v>
      </c>
      <c r="C52" s="21">
        <v>43.25</v>
      </c>
      <c r="D52" s="13">
        <v>92.79</v>
      </c>
      <c r="E52" s="14">
        <v>96.52</v>
      </c>
      <c r="F52" s="13">
        <v>16.579999999999998</v>
      </c>
      <c r="G52" s="13">
        <v>96.29</v>
      </c>
      <c r="H52" s="13">
        <v>96.62</v>
      </c>
      <c r="I52" s="84">
        <v>61.03</v>
      </c>
      <c r="J52" s="85">
        <v>89.61</v>
      </c>
      <c r="K52" s="86">
        <v>90.59</v>
      </c>
      <c r="L52" s="21">
        <v>13.25</v>
      </c>
      <c r="M52" s="13">
        <v>97.6</v>
      </c>
      <c r="N52" s="14">
        <v>98.5</v>
      </c>
      <c r="O52" s="13">
        <v>22.69</v>
      </c>
      <c r="P52" s="13">
        <v>96.37</v>
      </c>
      <c r="Q52" s="14">
        <v>90.43</v>
      </c>
      <c r="R52" s="13">
        <v>17.39</v>
      </c>
      <c r="S52" s="13">
        <v>96.89</v>
      </c>
      <c r="T52" s="14">
        <v>92.4</v>
      </c>
      <c r="U52" s="15">
        <f>(R52+O52+L52+I52+F52+C52)/6</f>
        <v>29.031666666666666</v>
      </c>
      <c r="V52" s="16">
        <f t="shared" ref="V52:V56" si="16">(S52+P52+M52+J52+G52+D52)/6</f>
        <v>94.925000000000011</v>
      </c>
      <c r="W52" s="17">
        <f t="shared" ref="W52:W56" si="17">(T52+Q52+N52+K52+H52+E52)/6</f>
        <v>94.176666666666677</v>
      </c>
      <c r="X52" s="1">
        <v>98.41</v>
      </c>
      <c r="Z52" s="1"/>
      <c r="AA52" s="1"/>
    </row>
    <row r="53" spans="1:27">
      <c r="B53" s="11" t="s">
        <v>10</v>
      </c>
      <c r="C53" s="15">
        <v>44.95</v>
      </c>
      <c r="D53" s="16">
        <v>92.12</v>
      </c>
      <c r="E53" s="17">
        <v>96.15</v>
      </c>
      <c r="F53" s="16">
        <v>21.6</v>
      </c>
      <c r="G53" s="16">
        <v>94.84</v>
      </c>
      <c r="H53" s="16">
        <v>95.17</v>
      </c>
      <c r="I53" s="91">
        <v>62.82</v>
      </c>
      <c r="J53" s="92">
        <v>87.72</v>
      </c>
      <c r="K53" s="93">
        <v>88.51</v>
      </c>
      <c r="L53" s="15">
        <v>14.15</v>
      </c>
      <c r="M53" s="16">
        <v>97.45</v>
      </c>
      <c r="N53" s="17">
        <v>98.4</v>
      </c>
      <c r="O53" s="16">
        <v>25.42</v>
      </c>
      <c r="P53" s="16">
        <v>96.01</v>
      </c>
      <c r="Q53" s="17">
        <v>89.57</v>
      </c>
      <c r="R53" s="16">
        <v>16.75</v>
      </c>
      <c r="S53" s="16">
        <v>96.95</v>
      </c>
      <c r="T53" s="17">
        <v>91.88</v>
      </c>
      <c r="U53" s="15">
        <f t="shared" ref="U53:U56" si="18">(R53+O53+L53+I53+F53+C53)/6</f>
        <v>30.948333333333334</v>
      </c>
      <c r="V53" s="16">
        <f t="shared" si="16"/>
        <v>94.181666666666672</v>
      </c>
      <c r="W53" s="17">
        <f t="shared" si="17"/>
        <v>93.280000000000015</v>
      </c>
    </row>
    <row r="54" spans="1:27">
      <c r="B54" s="11" t="s">
        <v>12</v>
      </c>
      <c r="C54" s="15">
        <v>46.66</v>
      </c>
      <c r="D54" s="16">
        <v>91.79</v>
      </c>
      <c r="E54" s="17">
        <v>96.01</v>
      </c>
      <c r="F54" s="16">
        <v>24.57</v>
      </c>
      <c r="G54" s="16">
        <v>94.31</v>
      </c>
      <c r="H54" s="16">
        <v>94.75</v>
      </c>
      <c r="I54" s="91">
        <v>63.51</v>
      </c>
      <c r="J54" s="92">
        <v>87.25</v>
      </c>
      <c r="K54" s="93">
        <v>88.09</v>
      </c>
      <c r="L54" s="15">
        <v>15.2</v>
      </c>
      <c r="M54" s="16">
        <v>97.28</v>
      </c>
      <c r="N54" s="17">
        <v>98.31</v>
      </c>
      <c r="O54" s="15">
        <v>27.72</v>
      </c>
      <c r="P54" s="16">
        <v>95.69</v>
      </c>
      <c r="Q54" s="17">
        <v>89.07</v>
      </c>
      <c r="R54" s="16">
        <v>17.61</v>
      </c>
      <c r="S54" s="16">
        <v>96.81</v>
      </c>
      <c r="T54" s="17">
        <v>91.54</v>
      </c>
      <c r="U54" s="15">
        <f t="shared" si="18"/>
        <v>32.544999999999995</v>
      </c>
      <c r="V54" s="16">
        <f t="shared" si="16"/>
        <v>93.855000000000004</v>
      </c>
      <c r="W54" s="17">
        <f t="shared" si="17"/>
        <v>92.961666666666659</v>
      </c>
    </row>
    <row r="55" spans="1:27">
      <c r="B55" s="11" t="s">
        <v>4</v>
      </c>
      <c r="C55" s="15">
        <v>47.12</v>
      </c>
      <c r="D55" s="16">
        <v>91.67</v>
      </c>
      <c r="E55" s="17">
        <v>95.97</v>
      </c>
      <c r="F55" s="16">
        <v>25.24</v>
      </c>
      <c r="G55" s="16">
        <v>94.05</v>
      </c>
      <c r="H55" s="16">
        <v>94.63</v>
      </c>
      <c r="I55" s="91">
        <v>63.45</v>
      </c>
      <c r="J55" s="92">
        <v>87.17</v>
      </c>
      <c r="K55" s="93">
        <v>88.05</v>
      </c>
      <c r="L55" s="15">
        <v>15.55</v>
      </c>
      <c r="M55" s="16">
        <v>97.09</v>
      </c>
      <c r="N55" s="17">
        <v>98.23</v>
      </c>
      <c r="O55" s="15">
        <v>28.19</v>
      </c>
      <c r="P55" s="16">
        <v>95.5</v>
      </c>
      <c r="Q55" s="17">
        <v>88.97</v>
      </c>
      <c r="R55" s="16">
        <v>17.829999999999998</v>
      </c>
      <c r="S55" s="16">
        <v>96.65</v>
      </c>
      <c r="T55" s="17">
        <v>91.43</v>
      </c>
      <c r="U55" s="15">
        <f t="shared" si="18"/>
        <v>32.896666666666668</v>
      </c>
      <c r="V55" s="16">
        <f t="shared" si="16"/>
        <v>93.688333333333333</v>
      </c>
      <c r="W55" s="17">
        <f t="shared" si="17"/>
        <v>92.88</v>
      </c>
    </row>
    <row r="56" spans="1:27">
      <c r="B56" s="22" t="s">
        <v>6</v>
      </c>
      <c r="C56" s="18">
        <v>42.79</v>
      </c>
      <c r="D56" s="19">
        <v>92.73</v>
      </c>
      <c r="E56" s="20">
        <v>96.49</v>
      </c>
      <c r="F56" s="19">
        <v>18.25</v>
      </c>
      <c r="G56" s="19">
        <v>96.02</v>
      </c>
      <c r="H56" s="19">
        <v>96.44</v>
      </c>
      <c r="I56" s="98">
        <v>61.47</v>
      </c>
      <c r="J56" s="99">
        <v>89.42</v>
      </c>
      <c r="K56" s="100">
        <v>90.45</v>
      </c>
      <c r="L56" s="18">
        <v>14</v>
      </c>
      <c r="M56" s="19">
        <v>97.58</v>
      </c>
      <c r="N56" s="20">
        <v>98.49</v>
      </c>
      <c r="O56" s="18">
        <v>23.48</v>
      </c>
      <c r="P56" s="19">
        <v>96.28</v>
      </c>
      <c r="Q56" s="20">
        <v>90.36</v>
      </c>
      <c r="R56" s="19">
        <v>16.91</v>
      </c>
      <c r="S56" s="19">
        <v>97.02</v>
      </c>
      <c r="T56" s="20">
        <v>92.43</v>
      </c>
      <c r="U56" s="15">
        <f t="shared" si="18"/>
        <v>29.483333333333334</v>
      </c>
      <c r="V56" s="16">
        <f t="shared" si="16"/>
        <v>94.841666666666654</v>
      </c>
      <c r="W56" s="17">
        <f t="shared" si="17"/>
        <v>94.11</v>
      </c>
    </row>
    <row r="57" spans="1:27">
      <c r="B57" s="154" t="s">
        <v>25</v>
      </c>
      <c r="C57" s="164" t="s">
        <v>39</v>
      </c>
      <c r="D57" s="164"/>
      <c r="E57" s="165"/>
      <c r="F57" s="164" t="s">
        <v>40</v>
      </c>
      <c r="G57" s="164"/>
      <c r="H57" s="164"/>
      <c r="I57" s="163" t="s">
        <v>41</v>
      </c>
      <c r="J57" s="180"/>
      <c r="K57" s="181"/>
      <c r="L57" s="164" t="s">
        <v>36</v>
      </c>
      <c r="M57" s="164"/>
      <c r="N57" s="165"/>
      <c r="O57" s="175" t="s">
        <v>37</v>
      </c>
      <c r="P57" s="175"/>
      <c r="Q57" s="175"/>
      <c r="R57" s="163" t="s">
        <v>38</v>
      </c>
      <c r="S57" s="164"/>
      <c r="T57" s="165"/>
      <c r="U57" s="172" t="s">
        <v>26</v>
      </c>
      <c r="V57" s="179"/>
      <c r="W57" s="157"/>
    </row>
    <row r="58" spans="1:27">
      <c r="B58" s="156"/>
      <c r="C58" s="28" t="s">
        <v>50</v>
      </c>
      <c r="D58" s="24" t="s">
        <v>52</v>
      </c>
      <c r="E58" s="23" t="s">
        <v>54</v>
      </c>
      <c r="F58" s="28" t="s">
        <v>50</v>
      </c>
      <c r="G58" s="24" t="s">
        <v>52</v>
      </c>
      <c r="H58" s="23" t="s">
        <v>54</v>
      </c>
      <c r="I58" s="28" t="s">
        <v>50</v>
      </c>
      <c r="J58" s="24" t="s">
        <v>52</v>
      </c>
      <c r="K58" s="23" t="s">
        <v>54</v>
      </c>
      <c r="L58" s="28" t="s">
        <v>50</v>
      </c>
      <c r="M58" s="24" t="s">
        <v>52</v>
      </c>
      <c r="N58" s="23" t="s">
        <v>54</v>
      </c>
      <c r="O58" s="28" t="s">
        <v>50</v>
      </c>
      <c r="P58" s="24" t="s">
        <v>52</v>
      </c>
      <c r="Q58" s="23" t="s">
        <v>54</v>
      </c>
      <c r="R58" s="28" t="s">
        <v>50</v>
      </c>
      <c r="S58" s="24" t="s">
        <v>52</v>
      </c>
      <c r="T58" s="23" t="s">
        <v>54</v>
      </c>
      <c r="U58" s="28" t="s">
        <v>50</v>
      </c>
      <c r="V58" s="24" t="s">
        <v>52</v>
      </c>
      <c r="W58" s="23" t="s">
        <v>54</v>
      </c>
      <c r="X58" s="1" t="s">
        <v>47</v>
      </c>
    </row>
    <row r="59" spans="1:27">
      <c r="B59" s="12" t="s">
        <v>8</v>
      </c>
      <c r="C59" s="21">
        <v>58.65</v>
      </c>
      <c r="D59" s="13">
        <v>87.18</v>
      </c>
      <c r="E59" s="14">
        <v>93.22</v>
      </c>
      <c r="F59" s="13">
        <v>13.57</v>
      </c>
      <c r="G59" s="13">
        <v>97.16</v>
      </c>
      <c r="H59" s="13">
        <v>97.29</v>
      </c>
      <c r="I59" s="84">
        <v>84.34</v>
      </c>
      <c r="J59" s="85">
        <v>81.510000000000005</v>
      </c>
      <c r="K59" s="86">
        <v>83.26</v>
      </c>
      <c r="L59" s="21">
        <v>22.15</v>
      </c>
      <c r="M59" s="13">
        <v>94.85</v>
      </c>
      <c r="N59" s="14">
        <v>95.99</v>
      </c>
      <c r="O59" s="21">
        <v>40.54</v>
      </c>
      <c r="P59" s="13">
        <v>91.55</v>
      </c>
      <c r="Q59" s="14">
        <v>75.63</v>
      </c>
      <c r="R59" s="13">
        <v>42.23</v>
      </c>
      <c r="S59" s="13">
        <v>91.25</v>
      </c>
      <c r="T59" s="14">
        <v>77.099999999999994</v>
      </c>
      <c r="U59" s="15">
        <f t="shared" ref="U59:U63" si="19">(R59+O59+L59+I59+F59+C59)/6</f>
        <v>43.579999999999991</v>
      </c>
      <c r="V59" s="16">
        <f t="shared" ref="V59:V63" si="20">(S59+P59+M59+J59+G59+D59)/6</f>
        <v>90.583333333333329</v>
      </c>
      <c r="W59" s="17">
        <f t="shared" ref="W59:W63" si="21">(T59+Q59+N59+K59+H59+E59)/6</f>
        <v>87.081666666666663</v>
      </c>
      <c r="X59" s="1">
        <v>93.15</v>
      </c>
    </row>
    <row r="60" spans="1:27">
      <c r="B60" s="11" t="s">
        <v>10</v>
      </c>
      <c r="C60" s="15">
        <v>53.41</v>
      </c>
      <c r="D60" s="16">
        <v>88.03</v>
      </c>
      <c r="E60" s="17">
        <v>93.83</v>
      </c>
      <c r="F60" s="16">
        <v>20.74</v>
      </c>
      <c r="G60" s="16">
        <v>95.7</v>
      </c>
      <c r="H60" s="16">
        <v>96.11</v>
      </c>
      <c r="I60" s="91">
        <v>67.819999999999993</v>
      </c>
      <c r="J60" s="92">
        <v>83.2</v>
      </c>
      <c r="K60" s="93">
        <v>83.61</v>
      </c>
      <c r="L60" s="15">
        <v>38.35</v>
      </c>
      <c r="M60" s="16">
        <v>91.24</v>
      </c>
      <c r="N60" s="17">
        <v>93.58</v>
      </c>
      <c r="O60" s="15">
        <v>43.06</v>
      </c>
      <c r="P60" s="16">
        <v>91.17</v>
      </c>
      <c r="Q60" s="17">
        <v>75.930000000000007</v>
      </c>
      <c r="R60" s="16">
        <v>48.07</v>
      </c>
      <c r="S60" s="16">
        <v>89.16</v>
      </c>
      <c r="T60" s="17">
        <v>74.28</v>
      </c>
      <c r="U60" s="15">
        <f t="shared" si="19"/>
        <v>45.241666666666667</v>
      </c>
      <c r="V60" s="16">
        <f t="shared" si="20"/>
        <v>89.75</v>
      </c>
      <c r="W60" s="17">
        <f t="shared" si="21"/>
        <v>86.223333333333343</v>
      </c>
    </row>
    <row r="61" spans="1:27">
      <c r="B61" s="11" t="s">
        <v>12</v>
      </c>
      <c r="C61" s="15">
        <v>59.31</v>
      </c>
      <c r="D61" s="16">
        <v>87.11</v>
      </c>
      <c r="E61" s="17">
        <v>93.46</v>
      </c>
      <c r="F61" s="16">
        <v>30.89</v>
      </c>
      <c r="G61" s="16">
        <v>94.42</v>
      </c>
      <c r="H61" s="16">
        <v>95.23</v>
      </c>
      <c r="I61" s="91">
        <v>71.09</v>
      </c>
      <c r="J61" s="92">
        <v>82.38</v>
      </c>
      <c r="K61" s="93">
        <v>83</v>
      </c>
      <c r="L61" s="15">
        <v>46.45</v>
      </c>
      <c r="M61" s="16">
        <v>90.06</v>
      </c>
      <c r="N61" s="17">
        <v>93</v>
      </c>
      <c r="O61" s="15">
        <v>49.95</v>
      </c>
      <c r="P61" s="16">
        <v>90.27</v>
      </c>
      <c r="Q61" s="17">
        <v>75.03</v>
      </c>
      <c r="R61" s="16">
        <v>55.15</v>
      </c>
      <c r="S61" s="16">
        <v>88.11</v>
      </c>
      <c r="T61" s="17">
        <v>73.27</v>
      </c>
      <c r="U61" s="15">
        <f t="shared" si="19"/>
        <v>52.140000000000008</v>
      </c>
      <c r="V61" s="16">
        <f t="shared" si="20"/>
        <v>88.725000000000009</v>
      </c>
      <c r="W61" s="17">
        <f t="shared" si="21"/>
        <v>85.498333333333335</v>
      </c>
    </row>
    <row r="62" spans="1:27">
      <c r="B62" s="11" t="s">
        <v>4</v>
      </c>
      <c r="C62" s="15">
        <v>65.53</v>
      </c>
      <c r="D62" s="16">
        <v>86.68</v>
      </c>
      <c r="E62" s="17">
        <v>93.32</v>
      </c>
      <c r="F62" s="16">
        <v>40.93</v>
      </c>
      <c r="G62" s="16">
        <v>93.57</v>
      </c>
      <c r="H62" s="16">
        <v>94.8</v>
      </c>
      <c r="I62" s="91">
        <v>76.06</v>
      </c>
      <c r="J62" s="92">
        <v>82.09</v>
      </c>
      <c r="K62" s="93">
        <v>82.89</v>
      </c>
      <c r="L62" s="15">
        <v>54.85</v>
      </c>
      <c r="M62" s="16">
        <v>89.4</v>
      </c>
      <c r="N62" s="17">
        <v>92.74</v>
      </c>
      <c r="O62" s="15">
        <v>56.63</v>
      </c>
      <c r="P62" s="16">
        <v>89.73</v>
      </c>
      <c r="Q62" s="17">
        <v>74.91</v>
      </c>
      <c r="R62" s="16">
        <v>62.05</v>
      </c>
      <c r="S62" s="16">
        <v>87.6</v>
      </c>
      <c r="T62" s="17">
        <v>73.06</v>
      </c>
      <c r="U62" s="15">
        <f t="shared" si="19"/>
        <v>59.341666666666661</v>
      </c>
      <c r="V62" s="16">
        <f t="shared" si="20"/>
        <v>88.178333333333342</v>
      </c>
      <c r="W62" s="17">
        <f t="shared" si="21"/>
        <v>85.286666666666662</v>
      </c>
    </row>
    <row r="63" spans="1:27">
      <c r="B63" s="22" t="s">
        <v>6</v>
      </c>
      <c r="C63" s="18">
        <v>55.05</v>
      </c>
      <c r="D63" s="19">
        <v>87.51</v>
      </c>
      <c r="E63" s="20">
        <v>93.37</v>
      </c>
      <c r="F63" s="19">
        <v>13.27</v>
      </c>
      <c r="G63" s="19">
        <v>97.11</v>
      </c>
      <c r="H63" s="19">
        <v>97.28</v>
      </c>
      <c r="I63" s="98">
        <v>80.239999999999995</v>
      </c>
      <c r="J63" s="99">
        <v>82.17</v>
      </c>
      <c r="K63" s="100">
        <v>83.55</v>
      </c>
      <c r="L63" s="18">
        <v>23.3</v>
      </c>
      <c r="M63" s="19">
        <v>94.59</v>
      </c>
      <c r="N63" s="20">
        <v>95.85</v>
      </c>
      <c r="O63" s="18">
        <v>39.590000000000003</v>
      </c>
      <c r="P63" s="19">
        <v>91.81</v>
      </c>
      <c r="Q63" s="20">
        <v>76.25</v>
      </c>
      <c r="R63" s="19">
        <v>41.71</v>
      </c>
      <c r="S63" s="19">
        <v>91.27</v>
      </c>
      <c r="T63" s="20">
        <v>77.180000000000007</v>
      </c>
      <c r="U63" s="18">
        <f t="shared" si="19"/>
        <v>42.193333333333335</v>
      </c>
      <c r="V63" s="19">
        <f t="shared" si="20"/>
        <v>90.743333333333339</v>
      </c>
      <c r="W63" s="20">
        <f t="shared" si="21"/>
        <v>87.24666666666667</v>
      </c>
    </row>
    <row r="64" spans="1:27">
      <c r="B64" s="154" t="s">
        <v>42</v>
      </c>
      <c r="C64" s="164" t="s">
        <v>39</v>
      </c>
      <c r="D64" s="164"/>
      <c r="E64" s="165"/>
      <c r="F64" s="164" t="s">
        <v>40</v>
      </c>
      <c r="G64" s="164"/>
      <c r="H64" s="164"/>
      <c r="I64" s="163" t="s">
        <v>41</v>
      </c>
      <c r="J64" s="180"/>
      <c r="K64" s="181"/>
      <c r="L64" s="164" t="s">
        <v>36</v>
      </c>
      <c r="M64" s="164"/>
      <c r="N64" s="165"/>
      <c r="O64" s="175" t="s">
        <v>37</v>
      </c>
      <c r="P64" s="175"/>
      <c r="Q64" s="175"/>
      <c r="R64" s="163" t="s">
        <v>38</v>
      </c>
      <c r="S64" s="164"/>
      <c r="T64" s="165"/>
      <c r="U64" s="146" t="s">
        <v>26</v>
      </c>
      <c r="V64" s="147"/>
      <c r="W64" s="174"/>
    </row>
    <row r="65" spans="1:24">
      <c r="B65" s="156"/>
      <c r="C65" s="28" t="s">
        <v>50</v>
      </c>
      <c r="D65" s="24" t="s">
        <v>52</v>
      </c>
      <c r="E65" s="23" t="s">
        <v>54</v>
      </c>
      <c r="F65" s="28" t="s">
        <v>50</v>
      </c>
      <c r="G65" s="24" t="s">
        <v>52</v>
      </c>
      <c r="H65" s="23" t="s">
        <v>54</v>
      </c>
      <c r="I65" s="28" t="s">
        <v>50</v>
      </c>
      <c r="J65" s="24" t="s">
        <v>52</v>
      </c>
      <c r="K65" s="23" t="s">
        <v>54</v>
      </c>
      <c r="L65" s="28" t="s">
        <v>50</v>
      </c>
      <c r="M65" s="24" t="s">
        <v>52</v>
      </c>
      <c r="N65" s="23" t="s">
        <v>54</v>
      </c>
      <c r="O65" s="28" t="s">
        <v>50</v>
      </c>
      <c r="P65" s="24" t="s">
        <v>52</v>
      </c>
      <c r="Q65" s="23" t="s">
        <v>54</v>
      </c>
      <c r="R65" s="28" t="s">
        <v>50</v>
      </c>
      <c r="S65" s="24" t="s">
        <v>52</v>
      </c>
      <c r="T65" s="23" t="s">
        <v>54</v>
      </c>
      <c r="U65" s="28" t="s">
        <v>50</v>
      </c>
      <c r="V65" s="24" t="s">
        <v>52</v>
      </c>
      <c r="W65" s="23" t="s">
        <v>54</v>
      </c>
      <c r="X65" s="1" t="s">
        <v>47</v>
      </c>
    </row>
    <row r="66" spans="1:24">
      <c r="B66" s="12" t="s">
        <v>8</v>
      </c>
      <c r="C66" s="21">
        <v>39.65</v>
      </c>
      <c r="D66" s="13">
        <v>92.37</v>
      </c>
      <c r="E66" s="14">
        <v>96.26</v>
      </c>
      <c r="F66" s="13">
        <v>91.3</v>
      </c>
      <c r="G66" s="13">
        <v>62.73</v>
      </c>
      <c r="H66" s="13">
        <v>70.569999999999993</v>
      </c>
      <c r="I66" s="84">
        <v>96.13</v>
      </c>
      <c r="J66" s="85">
        <v>54.88</v>
      </c>
      <c r="K66" s="86">
        <v>54.86</v>
      </c>
      <c r="L66" s="21">
        <v>11.15</v>
      </c>
      <c r="M66" s="13">
        <v>97.33</v>
      </c>
      <c r="N66" s="14">
        <v>98.33</v>
      </c>
      <c r="O66" s="21">
        <v>54.1</v>
      </c>
      <c r="P66" s="13">
        <v>90.76</v>
      </c>
      <c r="Q66" s="14">
        <v>79.36</v>
      </c>
      <c r="R66" s="13">
        <v>49.43</v>
      </c>
      <c r="S66" s="13">
        <v>91.25</v>
      </c>
      <c r="T66" s="14">
        <v>81.44</v>
      </c>
      <c r="U66" s="15">
        <f t="shared" ref="U66:U70" si="22">(R66+O66+L66+I66+F66+C66)/6</f>
        <v>56.96</v>
      </c>
      <c r="V66" s="16">
        <f t="shared" ref="V66:V70" si="23">(S66+P66+M66+J66+G66+D66)/6</f>
        <v>81.553333333333327</v>
      </c>
      <c r="W66" s="17">
        <f t="shared" ref="W66:W70" si="24">(T66+Q66+N66+K66+H66+E66)/6</f>
        <v>80.13666666666667</v>
      </c>
      <c r="X66" s="1">
        <v>93.15</v>
      </c>
    </row>
    <row r="67" spans="1:24">
      <c r="B67" s="11" t="s">
        <v>10</v>
      </c>
      <c r="C67" s="15">
        <v>74.44</v>
      </c>
      <c r="D67" s="16">
        <v>85.52</v>
      </c>
      <c r="E67" s="17">
        <v>93.14</v>
      </c>
      <c r="F67" s="16">
        <v>97.36</v>
      </c>
      <c r="G67" s="16">
        <v>48.56</v>
      </c>
      <c r="H67" s="16">
        <v>58.89</v>
      </c>
      <c r="I67" s="91">
        <v>97.77</v>
      </c>
      <c r="J67" s="92">
        <v>46.03</v>
      </c>
      <c r="K67" s="93">
        <v>47</v>
      </c>
      <c r="L67" s="15">
        <v>57.7</v>
      </c>
      <c r="M67" s="16">
        <v>91.51</v>
      </c>
      <c r="N67" s="17">
        <v>95.18</v>
      </c>
      <c r="O67" s="15">
        <v>72.97</v>
      </c>
      <c r="P67" s="16">
        <v>86.73</v>
      </c>
      <c r="Q67" s="17">
        <v>74.099999999999994</v>
      </c>
      <c r="R67" s="16">
        <v>65.41</v>
      </c>
      <c r="S67" s="16">
        <v>89.41</v>
      </c>
      <c r="T67" s="17">
        <v>80.75</v>
      </c>
      <c r="U67" s="15">
        <f t="shared" si="22"/>
        <v>77.608333333333334</v>
      </c>
      <c r="V67" s="16">
        <f t="shared" si="23"/>
        <v>74.626666666666651</v>
      </c>
      <c r="W67" s="17">
        <f t="shared" si="24"/>
        <v>74.84333333333332</v>
      </c>
    </row>
    <row r="68" spans="1:24">
      <c r="B68" s="11" t="s">
        <v>12</v>
      </c>
      <c r="C68" s="15">
        <v>75.03</v>
      </c>
      <c r="D68" s="16">
        <v>84.08</v>
      </c>
      <c r="E68" s="17">
        <v>90.61</v>
      </c>
      <c r="F68" s="16">
        <v>97.36</v>
      </c>
      <c r="G68" s="16">
        <v>26.37</v>
      </c>
      <c r="H68" s="16">
        <v>45.47</v>
      </c>
      <c r="I68" s="91">
        <v>97.77</v>
      </c>
      <c r="J68" s="92">
        <v>51.23</v>
      </c>
      <c r="K68" s="93">
        <v>51.99</v>
      </c>
      <c r="L68" s="15">
        <v>59.23</v>
      </c>
      <c r="M68" s="16">
        <v>90.59</v>
      </c>
      <c r="N68" s="17">
        <v>93.5</v>
      </c>
      <c r="O68" s="15">
        <v>73.400000000000006</v>
      </c>
      <c r="P68" s="16">
        <v>85.47</v>
      </c>
      <c r="Q68" s="17">
        <v>58.33</v>
      </c>
      <c r="R68" s="16">
        <v>66.180000000000007</v>
      </c>
      <c r="S68" s="16">
        <v>88.32</v>
      </c>
      <c r="T68" s="17">
        <v>69.650000000000006</v>
      </c>
      <c r="U68" s="15">
        <f t="shared" si="22"/>
        <v>78.161666666666676</v>
      </c>
      <c r="V68" s="16">
        <f t="shared" si="23"/>
        <v>71.010000000000005</v>
      </c>
      <c r="W68" s="17">
        <f t="shared" si="24"/>
        <v>68.25833333333334</v>
      </c>
    </row>
    <row r="69" spans="1:24">
      <c r="B69" s="11" t="s">
        <v>4</v>
      </c>
      <c r="C69" s="15">
        <v>74.900000000000006</v>
      </c>
      <c r="D69" s="16">
        <v>83.32</v>
      </c>
      <c r="E69" s="17">
        <v>89.55</v>
      </c>
      <c r="F69" s="16">
        <v>97.36</v>
      </c>
      <c r="G69" s="16">
        <v>45.17</v>
      </c>
      <c r="H69" s="16">
        <v>50.3</v>
      </c>
      <c r="I69" s="91">
        <v>97.77</v>
      </c>
      <c r="J69" s="92">
        <v>45.45</v>
      </c>
      <c r="K69" s="93">
        <v>43</v>
      </c>
      <c r="L69" s="15">
        <v>59.1</v>
      </c>
      <c r="M69" s="16">
        <v>90.99</v>
      </c>
      <c r="N69" s="17">
        <v>94.29</v>
      </c>
      <c r="O69" s="15">
        <v>73.33</v>
      </c>
      <c r="P69" s="16">
        <v>85.2</v>
      </c>
      <c r="Q69" s="17">
        <v>56.08</v>
      </c>
      <c r="R69" s="16">
        <v>66.09</v>
      </c>
      <c r="S69" s="16">
        <v>88.46</v>
      </c>
      <c r="T69" s="17">
        <v>70.989999999999995</v>
      </c>
      <c r="U69" s="15">
        <f t="shared" si="22"/>
        <v>78.091666666666683</v>
      </c>
      <c r="V69" s="16">
        <f t="shared" si="23"/>
        <v>73.098333333333329</v>
      </c>
      <c r="W69" s="17">
        <f t="shared" si="24"/>
        <v>67.368333333333339</v>
      </c>
    </row>
    <row r="70" spans="1:24">
      <c r="B70" s="22" t="s">
        <v>6</v>
      </c>
      <c r="C70" s="18">
        <v>39.450000000000003</v>
      </c>
      <c r="D70" s="19">
        <v>92.32</v>
      </c>
      <c r="E70" s="20">
        <v>96.24</v>
      </c>
      <c r="F70" s="19">
        <v>91.34</v>
      </c>
      <c r="G70" s="19">
        <v>62.7</v>
      </c>
      <c r="H70" s="19">
        <v>70.56</v>
      </c>
      <c r="I70" s="98">
        <v>96.15</v>
      </c>
      <c r="J70" s="99">
        <v>54.86</v>
      </c>
      <c r="K70" s="100">
        <v>54.86</v>
      </c>
      <c r="L70" s="18">
        <v>11.15</v>
      </c>
      <c r="M70" s="19">
        <v>97.28</v>
      </c>
      <c r="N70" s="20">
        <v>98.31</v>
      </c>
      <c r="O70" s="18">
        <v>53.73</v>
      </c>
      <c r="P70" s="19">
        <v>90.75</v>
      </c>
      <c r="Q70" s="20">
        <v>79.36</v>
      </c>
      <c r="R70" s="19">
        <v>49.05</v>
      </c>
      <c r="S70" s="19">
        <v>91.26</v>
      </c>
      <c r="T70" s="20">
        <v>81.45</v>
      </c>
      <c r="U70" s="18">
        <f t="shared" si="22"/>
        <v>56.811666666666667</v>
      </c>
      <c r="V70" s="19">
        <f t="shared" si="23"/>
        <v>81.528333333333322</v>
      </c>
      <c r="W70" s="20">
        <f t="shared" si="24"/>
        <v>80.13000000000001</v>
      </c>
    </row>
    <row r="72" spans="1:24">
      <c r="B72" s="163" t="s">
        <v>56</v>
      </c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5"/>
    </row>
    <row r="73" spans="1:24">
      <c r="A73" s="1" t="s">
        <v>43</v>
      </c>
      <c r="B73" s="154" t="s">
        <v>15</v>
      </c>
      <c r="C73" s="164" t="s">
        <v>39</v>
      </c>
      <c r="D73" s="164"/>
      <c r="E73" s="165"/>
      <c r="F73" s="164" t="s">
        <v>40</v>
      </c>
      <c r="G73" s="164"/>
      <c r="H73" s="164"/>
      <c r="I73" s="163" t="s">
        <v>41</v>
      </c>
      <c r="J73" s="180"/>
      <c r="K73" s="181"/>
      <c r="L73" s="164" t="s">
        <v>36</v>
      </c>
      <c r="M73" s="164"/>
      <c r="N73" s="165"/>
      <c r="O73" s="175" t="s">
        <v>37</v>
      </c>
      <c r="P73" s="175"/>
      <c r="Q73" s="175"/>
      <c r="R73" s="173" t="s">
        <v>38</v>
      </c>
      <c r="S73" s="175"/>
      <c r="T73" s="165"/>
      <c r="U73" s="172" t="s">
        <v>26</v>
      </c>
      <c r="V73" s="179"/>
      <c r="W73" s="157"/>
    </row>
    <row r="74" spans="1:24">
      <c r="A74" s="1">
        <v>16</v>
      </c>
      <c r="B74" s="156"/>
      <c r="C74" s="28" t="s">
        <v>50</v>
      </c>
      <c r="D74" s="24" t="s">
        <v>52</v>
      </c>
      <c r="E74" s="23" t="s">
        <v>54</v>
      </c>
      <c r="F74" s="28" t="s">
        <v>50</v>
      </c>
      <c r="G74" s="24" t="s">
        <v>52</v>
      </c>
      <c r="H74" s="23" t="s">
        <v>54</v>
      </c>
      <c r="I74" s="28" t="s">
        <v>50</v>
      </c>
      <c r="J74" s="24" t="s">
        <v>52</v>
      </c>
      <c r="K74" s="23" t="s">
        <v>54</v>
      </c>
      <c r="L74" s="28" t="s">
        <v>50</v>
      </c>
      <c r="M74" s="24" t="s">
        <v>52</v>
      </c>
      <c r="N74" s="23" t="s">
        <v>54</v>
      </c>
      <c r="O74" s="28" t="s">
        <v>50</v>
      </c>
      <c r="P74" s="24" t="s">
        <v>52</v>
      </c>
      <c r="Q74" s="23" t="s">
        <v>54</v>
      </c>
      <c r="R74" s="28" t="s">
        <v>50</v>
      </c>
      <c r="S74" s="24" t="s">
        <v>52</v>
      </c>
      <c r="T74" s="23" t="s">
        <v>54</v>
      </c>
      <c r="U74" s="28" t="s">
        <v>50</v>
      </c>
      <c r="V74" s="24" t="s">
        <v>52</v>
      </c>
      <c r="W74" s="23" t="s">
        <v>54</v>
      </c>
      <c r="X74" s="1" t="s">
        <v>47</v>
      </c>
    </row>
    <row r="75" spans="1:24">
      <c r="B75" s="12" t="s">
        <v>8</v>
      </c>
      <c r="C75" s="21">
        <v>44.69</v>
      </c>
      <c r="D75" s="13">
        <v>90.83</v>
      </c>
      <c r="E75" s="14">
        <v>95.15</v>
      </c>
      <c r="F75" s="13">
        <v>41.69</v>
      </c>
      <c r="G75" s="13">
        <v>93.53</v>
      </c>
      <c r="H75" s="13">
        <v>95.36</v>
      </c>
      <c r="I75" s="84">
        <v>50.12</v>
      </c>
      <c r="J75" s="85">
        <v>92.96</v>
      </c>
      <c r="K75" s="86">
        <v>94.15</v>
      </c>
      <c r="L75" s="21">
        <v>17.399999999999999</v>
      </c>
      <c r="M75" s="13">
        <v>96.37</v>
      </c>
      <c r="N75" s="14">
        <v>97.31</v>
      </c>
      <c r="O75" s="13">
        <v>24.61</v>
      </c>
      <c r="P75" s="13">
        <v>94.52</v>
      </c>
      <c r="Q75" s="14">
        <v>79.63</v>
      </c>
      <c r="R75" s="13">
        <v>9.1300000000000008</v>
      </c>
      <c r="S75" s="13">
        <v>97.81</v>
      </c>
      <c r="T75" s="14">
        <v>92.97</v>
      </c>
      <c r="U75" s="15">
        <f>(R75+O75+L75+I75+F75+C75)/6</f>
        <v>31.27333333333333</v>
      </c>
      <c r="V75" s="16">
        <f t="shared" ref="V75:V79" si="25">(S75+P75+M75+J75+G75+D75)/6</f>
        <v>94.336666666666659</v>
      </c>
      <c r="W75" s="17">
        <f t="shared" ref="W75:W79" si="26">(T75+Q75+N75+K75+H75+E75)/6</f>
        <v>92.428333333333327</v>
      </c>
      <c r="X75" s="1">
        <v>98.64</v>
      </c>
    </row>
    <row r="76" spans="1:24">
      <c r="B76" s="11" t="s">
        <v>10</v>
      </c>
      <c r="C76" s="15">
        <v>54.26</v>
      </c>
      <c r="D76" s="16">
        <v>90.05</v>
      </c>
      <c r="E76" s="17">
        <v>95</v>
      </c>
      <c r="F76" s="16">
        <v>63.27</v>
      </c>
      <c r="G76" s="16">
        <v>90.69</v>
      </c>
      <c r="H76" s="16">
        <v>93.42</v>
      </c>
      <c r="I76" s="91">
        <v>59.96</v>
      </c>
      <c r="J76" s="92">
        <v>91.86</v>
      </c>
      <c r="K76" s="93">
        <v>93.33</v>
      </c>
      <c r="L76" s="15">
        <v>21.25</v>
      </c>
      <c r="M76" s="16">
        <v>95.98</v>
      </c>
      <c r="N76" s="17">
        <v>97.1</v>
      </c>
      <c r="O76" s="16">
        <v>31.92</v>
      </c>
      <c r="P76" s="16">
        <v>93.49</v>
      </c>
      <c r="Q76" s="17">
        <v>76.790000000000006</v>
      </c>
      <c r="R76" s="16">
        <v>12.81</v>
      </c>
      <c r="S76" s="16">
        <v>97.53</v>
      </c>
      <c r="T76" s="17">
        <v>92.78</v>
      </c>
      <c r="U76" s="15">
        <f t="shared" ref="U76:U79" si="27">(R76+O76+L76+I76+F76+C76)/6</f>
        <v>40.578333333333333</v>
      </c>
      <c r="V76" s="16">
        <f t="shared" si="25"/>
        <v>93.266666666666666</v>
      </c>
      <c r="W76" s="17">
        <f t="shared" si="26"/>
        <v>91.403333333333322</v>
      </c>
    </row>
    <row r="77" spans="1:24">
      <c r="B77" s="11" t="s">
        <v>12</v>
      </c>
      <c r="C77" s="15">
        <v>56.23</v>
      </c>
      <c r="D77" s="16">
        <v>89.71</v>
      </c>
      <c r="E77" s="17">
        <v>94.87</v>
      </c>
      <c r="F77" s="16">
        <v>66.95</v>
      </c>
      <c r="G77" s="16">
        <v>90.05</v>
      </c>
      <c r="H77" s="16">
        <v>93.04</v>
      </c>
      <c r="I77" s="91">
        <v>61.83</v>
      </c>
      <c r="J77" s="92">
        <v>91.61</v>
      </c>
      <c r="K77" s="93">
        <v>93.18</v>
      </c>
      <c r="L77" s="15">
        <v>22.5</v>
      </c>
      <c r="M77" s="16">
        <v>95.79</v>
      </c>
      <c r="N77" s="17">
        <v>97.01</v>
      </c>
      <c r="O77" s="15">
        <v>33.78</v>
      </c>
      <c r="P77" s="16">
        <v>93.16</v>
      </c>
      <c r="Q77" s="17">
        <v>76.3</v>
      </c>
      <c r="R77" s="16">
        <v>13.75</v>
      </c>
      <c r="S77" s="16">
        <v>97.34</v>
      </c>
      <c r="T77" s="17">
        <v>92.57</v>
      </c>
      <c r="U77" s="15">
        <f t="shared" si="27"/>
        <v>42.506666666666668</v>
      </c>
      <c r="V77" s="16">
        <f t="shared" si="25"/>
        <v>92.943333333333342</v>
      </c>
      <c r="W77" s="17">
        <f t="shared" si="26"/>
        <v>91.161666666666676</v>
      </c>
    </row>
    <row r="78" spans="1:24">
      <c r="B78" s="11" t="s">
        <v>4</v>
      </c>
      <c r="C78" s="15">
        <v>56.62</v>
      </c>
      <c r="D78" s="16">
        <v>89.64</v>
      </c>
      <c r="E78" s="17">
        <v>94.86</v>
      </c>
      <c r="F78" s="16">
        <v>67.25</v>
      </c>
      <c r="G78" s="16">
        <v>89.99</v>
      </c>
      <c r="H78" s="16">
        <v>93.02</v>
      </c>
      <c r="I78" s="91">
        <v>61.91</v>
      </c>
      <c r="J78" s="92">
        <v>91.57</v>
      </c>
      <c r="K78" s="93">
        <v>93.16</v>
      </c>
      <c r="L78" s="15">
        <v>22.5</v>
      </c>
      <c r="M78" s="16">
        <v>95.68</v>
      </c>
      <c r="N78" s="17">
        <v>96.96</v>
      </c>
      <c r="O78" s="15">
        <v>33.89</v>
      </c>
      <c r="P78" s="16">
        <v>93.05</v>
      </c>
      <c r="Q78" s="17">
        <v>76.27</v>
      </c>
      <c r="R78" s="16">
        <v>13.84</v>
      </c>
      <c r="S78" s="16">
        <v>97.21</v>
      </c>
      <c r="T78" s="17">
        <v>92.5</v>
      </c>
      <c r="U78" s="15">
        <f t="shared" si="27"/>
        <v>42.668333333333329</v>
      </c>
      <c r="V78" s="16">
        <f t="shared" si="25"/>
        <v>92.856666666666669</v>
      </c>
      <c r="W78" s="17">
        <f t="shared" si="26"/>
        <v>91.12833333333333</v>
      </c>
    </row>
    <row r="79" spans="1:24">
      <c r="B79" s="22" t="s">
        <v>6</v>
      </c>
      <c r="C79" s="18">
        <v>46.99</v>
      </c>
      <c r="D79" s="19">
        <v>90.69</v>
      </c>
      <c r="E79" s="20">
        <v>95.11</v>
      </c>
      <c r="F79" s="19">
        <v>45.02</v>
      </c>
      <c r="G79" s="19">
        <v>93.25</v>
      </c>
      <c r="H79" s="19">
        <v>95.22</v>
      </c>
      <c r="I79" s="98">
        <v>52.43</v>
      </c>
      <c r="J79" s="99">
        <v>92.81</v>
      </c>
      <c r="K79" s="100">
        <v>94.07</v>
      </c>
      <c r="L79" s="18">
        <v>18.05</v>
      </c>
      <c r="M79" s="19">
        <v>96.26</v>
      </c>
      <c r="N79" s="20">
        <v>97.25</v>
      </c>
      <c r="O79" s="18">
        <v>26.1</v>
      </c>
      <c r="P79" s="19">
        <v>94.37</v>
      </c>
      <c r="Q79" s="20">
        <v>79.52</v>
      </c>
      <c r="R79" s="19">
        <v>9.74</v>
      </c>
      <c r="S79" s="19">
        <v>97.71</v>
      </c>
      <c r="T79" s="20">
        <v>92.87</v>
      </c>
      <c r="U79" s="15">
        <f t="shared" si="27"/>
        <v>33.055</v>
      </c>
      <c r="V79" s="16">
        <f t="shared" si="25"/>
        <v>94.181666666666658</v>
      </c>
      <c r="W79" s="17">
        <f t="shared" si="26"/>
        <v>92.339999999999989</v>
      </c>
    </row>
    <row r="80" spans="1:24">
      <c r="B80" s="154" t="s">
        <v>25</v>
      </c>
      <c r="C80" s="164" t="s">
        <v>39</v>
      </c>
      <c r="D80" s="164"/>
      <c r="E80" s="165"/>
      <c r="F80" s="164" t="s">
        <v>40</v>
      </c>
      <c r="G80" s="164"/>
      <c r="H80" s="164"/>
      <c r="I80" s="163" t="s">
        <v>41</v>
      </c>
      <c r="J80" s="180"/>
      <c r="K80" s="181"/>
      <c r="L80" s="164" t="s">
        <v>36</v>
      </c>
      <c r="M80" s="164"/>
      <c r="N80" s="165"/>
      <c r="O80" s="175" t="s">
        <v>37</v>
      </c>
      <c r="P80" s="175"/>
      <c r="Q80" s="175"/>
      <c r="R80" s="163" t="s">
        <v>38</v>
      </c>
      <c r="S80" s="164"/>
      <c r="T80" s="165"/>
      <c r="U80" s="172" t="s">
        <v>26</v>
      </c>
      <c r="V80" s="179"/>
      <c r="W80" s="157"/>
    </row>
    <row r="81" spans="2:24">
      <c r="B81" s="156"/>
      <c r="C81" s="28" t="s">
        <v>50</v>
      </c>
      <c r="D81" s="24" t="s">
        <v>52</v>
      </c>
      <c r="E81" s="23" t="s">
        <v>54</v>
      </c>
      <c r="F81" s="28" t="s">
        <v>50</v>
      </c>
      <c r="G81" s="24" t="s">
        <v>52</v>
      </c>
      <c r="H81" s="23" t="s">
        <v>54</v>
      </c>
      <c r="I81" s="28" t="s">
        <v>50</v>
      </c>
      <c r="J81" s="24" t="s">
        <v>52</v>
      </c>
      <c r="K81" s="23" t="s">
        <v>54</v>
      </c>
      <c r="L81" s="28" t="s">
        <v>50</v>
      </c>
      <c r="M81" s="24" t="s">
        <v>52</v>
      </c>
      <c r="N81" s="23" t="s">
        <v>54</v>
      </c>
      <c r="O81" s="28" t="s">
        <v>50</v>
      </c>
      <c r="P81" s="24" t="s">
        <v>52</v>
      </c>
      <c r="Q81" s="23" t="s">
        <v>54</v>
      </c>
      <c r="R81" s="28" t="s">
        <v>50</v>
      </c>
      <c r="S81" s="24" t="s">
        <v>52</v>
      </c>
      <c r="T81" s="23" t="s">
        <v>54</v>
      </c>
      <c r="U81" s="28" t="s">
        <v>50</v>
      </c>
      <c r="V81" s="24" t="s">
        <v>52</v>
      </c>
      <c r="W81" s="23" t="s">
        <v>54</v>
      </c>
      <c r="X81" s="1" t="s">
        <v>47</v>
      </c>
    </row>
    <row r="82" spans="2:24">
      <c r="B82" s="12" t="s">
        <v>8</v>
      </c>
      <c r="C82" s="21">
        <v>34.729999999999997</v>
      </c>
      <c r="D82" s="13">
        <v>91.3</v>
      </c>
      <c r="E82" s="14">
        <v>94.56</v>
      </c>
      <c r="F82" s="13">
        <v>43.23</v>
      </c>
      <c r="G82" s="13">
        <v>91.12</v>
      </c>
      <c r="H82" s="13">
        <v>91.96</v>
      </c>
      <c r="I82" s="84">
        <v>54.44</v>
      </c>
      <c r="J82" s="85">
        <v>91.61</v>
      </c>
      <c r="K82" s="86">
        <v>92.52</v>
      </c>
      <c r="L82" s="21">
        <v>28.35</v>
      </c>
      <c r="M82" s="13">
        <v>95.18</v>
      </c>
      <c r="N82" s="14">
        <v>96.96</v>
      </c>
      <c r="O82" s="21">
        <v>23.61</v>
      </c>
      <c r="P82" s="13">
        <v>95.88</v>
      </c>
      <c r="Q82" s="14">
        <v>87.54</v>
      </c>
      <c r="R82" s="13">
        <v>45.51</v>
      </c>
      <c r="S82" s="13">
        <v>91.39</v>
      </c>
      <c r="T82" s="14">
        <v>79</v>
      </c>
      <c r="U82" s="15">
        <f t="shared" ref="U82:U85" si="28">(R82+O82+L82+I82+F82+C82)/6</f>
        <v>38.31166666666666</v>
      </c>
      <c r="V82" s="16">
        <f t="shared" ref="V82:V85" si="29">(S82+P82+M82+J82+G82+D82)/6</f>
        <v>92.74666666666667</v>
      </c>
      <c r="W82" s="17">
        <f t="shared" ref="W82:W85" si="30">(T82+Q82+N82+K82+H82+E82)/6</f>
        <v>90.423333333333332</v>
      </c>
      <c r="X82" s="1">
        <v>95.7</v>
      </c>
    </row>
    <row r="83" spans="2:24">
      <c r="B83" s="11" t="s">
        <v>10</v>
      </c>
      <c r="C83" s="15">
        <v>42.66</v>
      </c>
      <c r="D83" s="16">
        <v>89.85</v>
      </c>
      <c r="E83" s="17">
        <v>93.77</v>
      </c>
      <c r="F83" s="16">
        <v>68.849999999999994</v>
      </c>
      <c r="G83" s="16">
        <v>81.55</v>
      </c>
      <c r="H83" s="16">
        <v>83.48</v>
      </c>
      <c r="I83" s="91">
        <v>52.54</v>
      </c>
      <c r="J83" s="92">
        <v>91.07</v>
      </c>
      <c r="K83" s="93">
        <v>91.6</v>
      </c>
      <c r="L83" s="15">
        <v>53</v>
      </c>
      <c r="M83" s="16">
        <v>89.77</v>
      </c>
      <c r="N83" s="17">
        <v>93.37</v>
      </c>
      <c r="O83" s="15">
        <v>36.81</v>
      </c>
      <c r="P83" s="16">
        <v>93.5</v>
      </c>
      <c r="Q83" s="17">
        <v>80.75</v>
      </c>
      <c r="R83" s="16">
        <v>62.36</v>
      </c>
      <c r="S83" s="16">
        <v>86.14</v>
      </c>
      <c r="T83" s="17">
        <v>69.91</v>
      </c>
      <c r="U83" s="15">
        <f t="shared" si="28"/>
        <v>52.70333333333334</v>
      </c>
      <c r="V83" s="16">
        <f t="shared" si="29"/>
        <v>88.646666666666661</v>
      </c>
      <c r="W83" s="17">
        <f t="shared" si="30"/>
        <v>85.48</v>
      </c>
    </row>
    <row r="84" spans="2:24">
      <c r="B84" s="11" t="s">
        <v>12</v>
      </c>
      <c r="C84" s="15">
        <v>45.87</v>
      </c>
      <c r="D84" s="16">
        <v>89.31</v>
      </c>
      <c r="E84" s="17">
        <v>93.55</v>
      </c>
      <c r="F84" s="16">
        <v>72.680000000000007</v>
      </c>
      <c r="G84" s="16">
        <v>80.64</v>
      </c>
      <c r="H84" s="16">
        <v>82.87</v>
      </c>
      <c r="I84" s="91">
        <v>55.45</v>
      </c>
      <c r="J84" s="92">
        <v>90.6</v>
      </c>
      <c r="K84" s="93">
        <v>91.27</v>
      </c>
      <c r="L84" s="15">
        <v>56.25</v>
      </c>
      <c r="M84" s="16">
        <v>89.09</v>
      </c>
      <c r="N84" s="17">
        <v>93.03</v>
      </c>
      <c r="O84" s="15">
        <v>40.840000000000003</v>
      </c>
      <c r="P84" s="16">
        <v>92.91</v>
      </c>
      <c r="Q84" s="17">
        <v>80.069999999999993</v>
      </c>
      <c r="R84" s="16">
        <v>64.989999999999995</v>
      </c>
      <c r="S84" s="16">
        <v>85.61</v>
      </c>
      <c r="T84" s="17">
        <v>69.33</v>
      </c>
      <c r="U84" s="15">
        <f t="shared" si="28"/>
        <v>56.013333333333328</v>
      </c>
      <c r="V84" s="16">
        <f t="shared" si="29"/>
        <v>88.026666666666685</v>
      </c>
      <c r="W84" s="17">
        <f t="shared" si="30"/>
        <v>85.02</v>
      </c>
    </row>
    <row r="85" spans="2:24">
      <c r="B85" s="11" t="s">
        <v>4</v>
      </c>
      <c r="C85" s="15">
        <v>46.46</v>
      </c>
      <c r="D85" s="16">
        <v>89.13</v>
      </c>
      <c r="E85" s="17">
        <v>93.5</v>
      </c>
      <c r="F85" s="16">
        <v>73.27</v>
      </c>
      <c r="G85" s="16">
        <v>80.540000000000006</v>
      </c>
      <c r="H85" s="16">
        <v>82.84</v>
      </c>
      <c r="I85" s="91">
        <v>55.65</v>
      </c>
      <c r="J85" s="92">
        <v>90.5</v>
      </c>
      <c r="K85" s="93">
        <v>91.24</v>
      </c>
      <c r="L85" s="15">
        <v>56.7</v>
      </c>
      <c r="M85" s="16">
        <v>88.93</v>
      </c>
      <c r="N85" s="17">
        <v>92.99</v>
      </c>
      <c r="O85" s="15">
        <v>41.34</v>
      </c>
      <c r="P85" s="16">
        <v>92.72</v>
      </c>
      <c r="Q85" s="17">
        <v>80.010000000000005</v>
      </c>
      <c r="R85" s="16">
        <v>65.28</v>
      </c>
      <c r="S85" s="16">
        <v>85.53</v>
      </c>
      <c r="T85" s="17">
        <v>69.31</v>
      </c>
      <c r="U85" s="15">
        <f t="shared" si="28"/>
        <v>56.449999999999996</v>
      </c>
      <c r="V85" s="16">
        <f t="shared" si="29"/>
        <v>87.891666666666666</v>
      </c>
      <c r="W85" s="17">
        <f t="shared" si="30"/>
        <v>84.981666666666669</v>
      </c>
    </row>
    <row r="86" spans="2:24">
      <c r="B86" s="22" t="s">
        <v>6</v>
      </c>
      <c r="C86" s="18">
        <v>34.14</v>
      </c>
      <c r="D86" s="19">
        <v>91.3</v>
      </c>
      <c r="E86" s="20">
        <v>94.56</v>
      </c>
      <c r="F86" s="19">
        <v>45.06</v>
      </c>
      <c r="G86" s="19">
        <v>90.84</v>
      </c>
      <c r="H86" s="19">
        <v>91.82</v>
      </c>
      <c r="I86" s="98">
        <v>52.29</v>
      </c>
      <c r="J86" s="99">
        <v>91.72</v>
      </c>
      <c r="K86" s="100">
        <v>92.56</v>
      </c>
      <c r="L86" s="18">
        <v>29.4</v>
      </c>
      <c r="M86" s="19">
        <v>94.97</v>
      </c>
      <c r="N86" s="20">
        <v>96.86</v>
      </c>
      <c r="O86" s="18">
        <v>23.55</v>
      </c>
      <c r="P86" s="19">
        <v>95</v>
      </c>
      <c r="Q86" s="20">
        <v>87.43</v>
      </c>
      <c r="R86" s="19">
        <v>46.23</v>
      </c>
      <c r="S86" s="19">
        <v>91.24</v>
      </c>
      <c r="T86" s="20">
        <v>78.88</v>
      </c>
      <c r="U86" s="18">
        <f t="shared" ref="U86" si="31">(R86+O86+L86+I86+F86+C86)/6</f>
        <v>38.445</v>
      </c>
      <c r="V86" s="19">
        <f t="shared" ref="V86" si="32">(S86+P86+M86+J86+G86+D86)/6</f>
        <v>92.51166666666667</v>
      </c>
      <c r="W86" s="20">
        <f t="shared" ref="W86" si="33">(T86+Q86+N86+K86+H86+E86)/6</f>
        <v>90.351666666666674</v>
      </c>
    </row>
    <row r="87" spans="2:24">
      <c r="B87" s="154" t="s">
        <v>42</v>
      </c>
      <c r="C87" s="164" t="s">
        <v>39</v>
      </c>
      <c r="D87" s="164"/>
      <c r="E87" s="165"/>
      <c r="F87" s="164" t="s">
        <v>40</v>
      </c>
      <c r="G87" s="164"/>
      <c r="H87" s="164"/>
      <c r="I87" s="163" t="s">
        <v>41</v>
      </c>
      <c r="J87" s="180"/>
      <c r="K87" s="181"/>
      <c r="L87" s="164" t="s">
        <v>36</v>
      </c>
      <c r="M87" s="164"/>
      <c r="N87" s="165"/>
      <c r="O87" s="175" t="s">
        <v>37</v>
      </c>
      <c r="P87" s="175"/>
      <c r="Q87" s="175"/>
      <c r="R87" s="163" t="s">
        <v>38</v>
      </c>
      <c r="S87" s="164"/>
      <c r="T87" s="165"/>
      <c r="U87" s="146" t="s">
        <v>26</v>
      </c>
      <c r="V87" s="147"/>
      <c r="W87" s="174"/>
    </row>
    <row r="88" spans="2:24">
      <c r="B88" s="156"/>
      <c r="C88" s="28" t="s">
        <v>50</v>
      </c>
      <c r="D88" s="24" t="s">
        <v>52</v>
      </c>
      <c r="E88" s="23" t="s">
        <v>54</v>
      </c>
      <c r="F88" s="28" t="s">
        <v>50</v>
      </c>
      <c r="G88" s="24" t="s">
        <v>52</v>
      </c>
      <c r="H88" s="23" t="s">
        <v>54</v>
      </c>
      <c r="I88" s="28" t="s">
        <v>50</v>
      </c>
      <c r="J88" s="24" t="s">
        <v>52</v>
      </c>
      <c r="K88" s="23" t="s">
        <v>54</v>
      </c>
      <c r="L88" s="28" t="s">
        <v>50</v>
      </c>
      <c r="M88" s="24" t="s">
        <v>52</v>
      </c>
      <c r="N88" s="23" t="s">
        <v>54</v>
      </c>
      <c r="O88" s="28" t="s">
        <v>50</v>
      </c>
      <c r="P88" s="24" t="s">
        <v>52</v>
      </c>
      <c r="Q88" s="23" t="s">
        <v>54</v>
      </c>
      <c r="R88" s="28" t="s">
        <v>50</v>
      </c>
      <c r="S88" s="24" t="s">
        <v>52</v>
      </c>
      <c r="T88" s="23" t="s">
        <v>54</v>
      </c>
      <c r="U88" s="28" t="s">
        <v>50</v>
      </c>
      <c r="V88" s="24" t="s">
        <v>52</v>
      </c>
      <c r="W88" s="23" t="s">
        <v>54</v>
      </c>
      <c r="X88" s="1" t="s">
        <v>47</v>
      </c>
    </row>
    <row r="89" spans="2:24">
      <c r="B89" s="12" t="s">
        <v>8</v>
      </c>
      <c r="C89" s="21">
        <v>68.81</v>
      </c>
      <c r="D89" s="13">
        <v>79.540000000000006</v>
      </c>
      <c r="E89" s="14">
        <v>88.63</v>
      </c>
      <c r="F89" s="13">
        <v>84.39</v>
      </c>
      <c r="G89" s="13">
        <v>55.16</v>
      </c>
      <c r="H89" s="13">
        <v>59.21</v>
      </c>
      <c r="I89" s="84">
        <v>78.73</v>
      </c>
      <c r="J89" s="85">
        <v>73.510000000000005</v>
      </c>
      <c r="K89" s="86">
        <v>72.010000000000005</v>
      </c>
      <c r="L89" s="84">
        <v>7.95</v>
      </c>
      <c r="M89" s="85">
        <v>98.16</v>
      </c>
      <c r="N89" s="86">
        <v>98.79</v>
      </c>
      <c r="O89" s="21">
        <v>62.84</v>
      </c>
      <c r="P89" s="13">
        <v>76.81</v>
      </c>
      <c r="Q89" s="14">
        <v>38.24</v>
      </c>
      <c r="R89" s="13">
        <v>37.479999999999997</v>
      </c>
      <c r="S89" s="13">
        <v>90.64</v>
      </c>
      <c r="T89" s="14">
        <v>71.63</v>
      </c>
      <c r="U89" s="15">
        <f t="shared" ref="U89:U93" si="34">(R89+O89+L89+I89+F89+C89)/6</f>
        <v>56.699999999999996</v>
      </c>
      <c r="V89" s="16">
        <f t="shared" ref="V89:V93" si="35">(S89+P89+M89+J89+G89+D89)/6</f>
        <v>78.97</v>
      </c>
      <c r="W89" s="17">
        <f t="shared" ref="W89:W93" si="36">(T89+Q89+N89+K89+H89+E89)/6</f>
        <v>71.418333333333337</v>
      </c>
      <c r="X89" s="1">
        <v>97.15</v>
      </c>
    </row>
    <row r="90" spans="2:24">
      <c r="B90" s="11" t="s">
        <v>10</v>
      </c>
      <c r="C90" s="15">
        <v>84.86</v>
      </c>
      <c r="D90" s="16">
        <v>72.61</v>
      </c>
      <c r="E90" s="17">
        <v>84.81</v>
      </c>
      <c r="F90" s="16">
        <v>93.46</v>
      </c>
      <c r="G90" s="16">
        <v>41.48</v>
      </c>
      <c r="H90" s="16">
        <v>49.5</v>
      </c>
      <c r="I90" s="90">
        <v>76.56</v>
      </c>
      <c r="J90" s="92">
        <v>78.78</v>
      </c>
      <c r="K90" s="93">
        <v>78.209999999999994</v>
      </c>
      <c r="L90" s="90">
        <v>53.65</v>
      </c>
      <c r="M90" s="92">
        <v>92.14</v>
      </c>
      <c r="N90" s="93">
        <v>95.45</v>
      </c>
      <c r="O90" s="15">
        <v>79.73</v>
      </c>
      <c r="P90" s="16">
        <v>70.3</v>
      </c>
      <c r="Q90" s="17">
        <v>31.77</v>
      </c>
      <c r="R90" s="16">
        <v>52.95</v>
      </c>
      <c r="S90" s="16">
        <v>89.06</v>
      </c>
      <c r="T90" s="17">
        <v>71.75</v>
      </c>
      <c r="U90" s="15">
        <f>(R90+O90+L90+I91+F90+C90)/6</f>
        <v>73.475000000000009</v>
      </c>
      <c r="V90" s="16">
        <f t="shared" si="35"/>
        <v>74.061666666666667</v>
      </c>
      <c r="W90" s="17">
        <f t="shared" si="36"/>
        <v>68.581666666666663</v>
      </c>
    </row>
    <row r="91" spans="2:24">
      <c r="B91" s="11" t="s">
        <v>12</v>
      </c>
      <c r="C91" s="15">
        <v>84.8</v>
      </c>
      <c r="D91" s="16">
        <v>72.25</v>
      </c>
      <c r="E91" s="17">
        <v>83.23</v>
      </c>
      <c r="F91" s="16">
        <v>93.61</v>
      </c>
      <c r="G91" s="16">
        <v>34.64</v>
      </c>
      <c r="H91" s="16">
        <v>45</v>
      </c>
      <c r="I91" s="91">
        <v>76.2</v>
      </c>
      <c r="J91" s="92">
        <v>78.540000000000006</v>
      </c>
      <c r="K91" s="93">
        <v>76.010000000000005</v>
      </c>
      <c r="L91" s="91">
        <v>54.45</v>
      </c>
      <c r="M91" s="92">
        <v>91.75</v>
      </c>
      <c r="N91" s="93">
        <v>95.11</v>
      </c>
      <c r="O91" s="15">
        <v>79.7</v>
      </c>
      <c r="P91" s="16">
        <v>70.680000000000007</v>
      </c>
      <c r="Q91" s="17">
        <v>33.130000000000003</v>
      </c>
      <c r="R91" s="16">
        <v>53.1</v>
      </c>
      <c r="S91" s="16">
        <v>88.8</v>
      </c>
      <c r="T91" s="17">
        <v>68.31</v>
      </c>
      <c r="U91" s="15">
        <f>(R91+O91+L91+I92+F91+C91)/6</f>
        <v>73.648333333333341</v>
      </c>
      <c r="V91" s="16">
        <f t="shared" si="35"/>
        <v>72.776666666666671</v>
      </c>
      <c r="W91" s="17">
        <f t="shared" si="36"/>
        <v>66.798333333333332</v>
      </c>
    </row>
    <row r="92" spans="2:24">
      <c r="B92" s="11" t="s">
        <v>4</v>
      </c>
      <c r="C92" s="15">
        <v>84.86</v>
      </c>
      <c r="D92" s="16">
        <v>71.61</v>
      </c>
      <c r="E92" s="17">
        <v>81.849999999999994</v>
      </c>
      <c r="F92" s="16">
        <v>93.64</v>
      </c>
      <c r="G92" s="16">
        <v>42.77</v>
      </c>
      <c r="H92" s="16">
        <v>47.86</v>
      </c>
      <c r="I92" s="91">
        <v>76.23</v>
      </c>
      <c r="J92" s="92">
        <v>78.22</v>
      </c>
      <c r="K92" s="93">
        <v>74.45</v>
      </c>
      <c r="L92" s="91">
        <v>54.6</v>
      </c>
      <c r="M92" s="92">
        <v>91.71</v>
      </c>
      <c r="N92" s="93">
        <v>95.19</v>
      </c>
      <c r="O92" s="15">
        <v>79.760000000000005</v>
      </c>
      <c r="P92" s="16">
        <v>69.73</v>
      </c>
      <c r="Q92" s="17">
        <v>25.73</v>
      </c>
      <c r="R92" s="16">
        <v>53.27</v>
      </c>
      <c r="S92" s="16">
        <v>88.72</v>
      </c>
      <c r="T92" s="17">
        <v>67.62</v>
      </c>
      <c r="U92" s="15">
        <f t="shared" si="34"/>
        <v>73.726666666666674</v>
      </c>
      <c r="V92" s="16">
        <f t="shared" si="35"/>
        <v>73.793333333333337</v>
      </c>
      <c r="W92" s="17">
        <f t="shared" si="36"/>
        <v>65.45</v>
      </c>
    </row>
    <row r="93" spans="2:24">
      <c r="B93" s="22" t="s">
        <v>6</v>
      </c>
      <c r="C93" s="18">
        <v>69.27</v>
      </c>
      <c r="D93" s="19">
        <v>79.48</v>
      </c>
      <c r="E93" s="20">
        <v>88.61</v>
      </c>
      <c r="F93" s="19">
        <v>84.65</v>
      </c>
      <c r="G93" s="19">
        <v>55.13</v>
      </c>
      <c r="H93" s="19">
        <v>59.2</v>
      </c>
      <c r="I93" s="98">
        <v>78.430000000000007</v>
      </c>
      <c r="J93" s="99">
        <v>73.56</v>
      </c>
      <c r="K93" s="100">
        <v>72.03</v>
      </c>
      <c r="L93" s="98">
        <v>9.4499999999999993</v>
      </c>
      <c r="M93" s="99">
        <v>98.08</v>
      </c>
      <c r="N93" s="100">
        <v>98.75</v>
      </c>
      <c r="O93" s="18">
        <v>63.49</v>
      </c>
      <c r="P93" s="19">
        <v>76.760000000000005</v>
      </c>
      <c r="Q93" s="20">
        <v>38.229999999999997</v>
      </c>
      <c r="R93" s="19">
        <v>37.81</v>
      </c>
      <c r="S93" s="19">
        <v>90.64</v>
      </c>
      <c r="T93" s="20">
        <v>71.64</v>
      </c>
      <c r="U93" s="18">
        <f t="shared" si="34"/>
        <v>57.183333333333337</v>
      </c>
      <c r="V93" s="19">
        <f t="shared" si="35"/>
        <v>78.941666666666677</v>
      </c>
      <c r="W93" s="20">
        <f t="shared" si="36"/>
        <v>71.41</v>
      </c>
    </row>
  </sheetData>
  <mergeCells count="100">
    <mergeCell ref="U87:W87"/>
    <mergeCell ref="U50:W50"/>
    <mergeCell ref="U57:W57"/>
    <mergeCell ref="U64:W64"/>
    <mergeCell ref="U73:W73"/>
    <mergeCell ref="U80:W80"/>
    <mergeCell ref="U41:W41"/>
    <mergeCell ref="L11:N11"/>
    <mergeCell ref="O11:Q11"/>
    <mergeCell ref="R11:T11"/>
    <mergeCell ref="B4:B5"/>
    <mergeCell ref="C4:E4"/>
    <mergeCell ref="F4:H4"/>
    <mergeCell ref="I4:K4"/>
    <mergeCell ref="L4:N4"/>
    <mergeCell ref="O4:Q4"/>
    <mergeCell ref="R4:T4"/>
    <mergeCell ref="R34:T34"/>
    <mergeCell ref="C27:E27"/>
    <mergeCell ref="F27:H27"/>
    <mergeCell ref="U4:W4"/>
    <mergeCell ref="U11:W11"/>
    <mergeCell ref="U18:W18"/>
    <mergeCell ref="U27:W27"/>
    <mergeCell ref="U34:W34"/>
    <mergeCell ref="R41:T41"/>
    <mergeCell ref="B11:B12"/>
    <mergeCell ref="C11:E11"/>
    <mergeCell ref="F11:H11"/>
    <mergeCell ref="I11:K11"/>
    <mergeCell ref="I27:K27"/>
    <mergeCell ref="L27:N27"/>
    <mergeCell ref="O27:Q27"/>
    <mergeCell ref="R27:T27"/>
    <mergeCell ref="B18:B19"/>
    <mergeCell ref="C18:E18"/>
    <mergeCell ref="F18:H18"/>
    <mergeCell ref="I18:K18"/>
    <mergeCell ref="L18:N18"/>
    <mergeCell ref="O18:Q18"/>
    <mergeCell ref="R18:T18"/>
    <mergeCell ref="B27:B28"/>
    <mergeCell ref="L50:N50"/>
    <mergeCell ref="O50:Q50"/>
    <mergeCell ref="B34:B35"/>
    <mergeCell ref="B41:B42"/>
    <mergeCell ref="C41:E41"/>
    <mergeCell ref="F41:H41"/>
    <mergeCell ref="I41:K41"/>
    <mergeCell ref="L41:N41"/>
    <mergeCell ref="O41:Q41"/>
    <mergeCell ref="C34:E34"/>
    <mergeCell ref="F34:H34"/>
    <mergeCell ref="I34:K34"/>
    <mergeCell ref="L34:N34"/>
    <mergeCell ref="O34:Q34"/>
    <mergeCell ref="B64:B65"/>
    <mergeCell ref="C64:E64"/>
    <mergeCell ref="F64:H64"/>
    <mergeCell ref="I64:K64"/>
    <mergeCell ref="R50:T50"/>
    <mergeCell ref="B57:B58"/>
    <mergeCell ref="C57:E57"/>
    <mergeCell ref="F57:H57"/>
    <mergeCell ref="I57:K57"/>
    <mergeCell ref="L57:N57"/>
    <mergeCell ref="O57:Q57"/>
    <mergeCell ref="R57:T57"/>
    <mergeCell ref="B50:B51"/>
    <mergeCell ref="C50:E50"/>
    <mergeCell ref="F50:H50"/>
    <mergeCell ref="I50:K50"/>
    <mergeCell ref="B73:B74"/>
    <mergeCell ref="C73:E73"/>
    <mergeCell ref="F73:H73"/>
    <mergeCell ref="I73:K73"/>
    <mergeCell ref="L73:N73"/>
    <mergeCell ref="L80:N80"/>
    <mergeCell ref="O80:Q80"/>
    <mergeCell ref="R80:T80"/>
    <mergeCell ref="L64:N64"/>
    <mergeCell ref="O64:Q64"/>
    <mergeCell ref="R64:T64"/>
    <mergeCell ref="O73:Q73"/>
    <mergeCell ref="B3:W3"/>
    <mergeCell ref="B26:W26"/>
    <mergeCell ref="B49:W49"/>
    <mergeCell ref="B72:W72"/>
    <mergeCell ref="R87:T87"/>
    <mergeCell ref="B87:B88"/>
    <mergeCell ref="C87:E87"/>
    <mergeCell ref="F87:H87"/>
    <mergeCell ref="I87:K87"/>
    <mergeCell ref="L87:N87"/>
    <mergeCell ref="O87:Q87"/>
    <mergeCell ref="R73:T73"/>
    <mergeCell ref="B80:B81"/>
    <mergeCell ref="C80:E80"/>
    <mergeCell ref="F80:H80"/>
    <mergeCell ref="I80:K8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Cotton</vt:lpstr>
      <vt:lpstr>Mango</vt:lpstr>
      <vt:lpstr>Strawberry</vt:lpstr>
      <vt:lpstr>PV_Tomato_color</vt:lpstr>
      <vt:lpstr>PV_Tomato_gray</vt:lpstr>
      <vt:lpstr>PV_Tomato_segment</vt:lpstr>
      <vt:lpstr>compaision</vt:lpstr>
      <vt:lpstr>PlantVillage-new</vt:lpstr>
      <vt:lpstr>PlantVillage-Datascale-new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DongJiuqing</dc:creator>
  <cp:lastModifiedBy>DongJiuqing</cp:lastModifiedBy>
  <dcterms:created xsi:type="dcterms:W3CDTF">2023-07-04T01:25:06Z</dcterms:created>
  <dcterms:modified xsi:type="dcterms:W3CDTF">2023-08-18T05:43:15Z</dcterms:modified>
</cp:coreProperties>
</file>