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6"/>
  </bookViews>
  <sheets>
    <sheet name="a" sheetId="1" r:id="rId1"/>
    <sheet name="b" sheetId="2" r:id="rId2"/>
    <sheet name="c" sheetId="3" r:id="rId3"/>
    <sheet name="d" sheetId="4" r:id="rId4"/>
    <sheet name="Combination 1" sheetId="5" r:id="rId5"/>
    <sheet name="Combination 2" sheetId="6" r:id="rId6"/>
    <sheet name="Final" sheetId="7" r:id="rId7"/>
  </sheets>
  <definedNames>
    <definedName name="_xlnm._FilterDatabase" localSheetId="0" hidden="1">a!$C$2:$C$15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F1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2" i="6"/>
  <c r="G6" i="6" l="1"/>
  <c r="G11" i="6"/>
  <c r="G7" i="6"/>
  <c r="G3" i="6"/>
  <c r="G13" i="6"/>
  <c r="G9" i="6"/>
  <c r="G5" i="6"/>
  <c r="G2" i="6"/>
  <c r="G12" i="6"/>
  <c r="G8" i="6"/>
  <c r="G4" i="6"/>
  <c r="G14" i="6"/>
  <c r="G10" i="6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4" i="3"/>
  <c r="I13" i="3"/>
  <c r="I12" i="3"/>
  <c r="I11" i="3"/>
  <c r="I10" i="3"/>
  <c r="I9" i="3"/>
  <c r="I8" i="3"/>
  <c r="I7" i="3"/>
  <c r="I6" i="3"/>
  <c r="I5" i="3"/>
  <c r="I4" i="3"/>
  <c r="I3" i="3"/>
  <c r="I2" i="3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<sst xmlns="http://schemas.openxmlformats.org/spreadsheetml/2006/main" count="197" uniqueCount="27">
  <si>
    <t>Spring, 2016</t>
  </si>
  <si>
    <t>Canada</t>
  </si>
  <si>
    <t>France</t>
  </si>
  <si>
    <t>Germany</t>
  </si>
  <si>
    <t>Greece</t>
  </si>
  <si>
    <t>Hungary</t>
  </si>
  <si>
    <t>Italy</t>
  </si>
  <si>
    <t>Netherlands</t>
  </si>
  <si>
    <t>Poland</t>
  </si>
  <si>
    <t>Spain</t>
  </si>
  <si>
    <t>Sweden</t>
  </si>
  <si>
    <t>Australia</t>
  </si>
  <si>
    <t>Japan</t>
  </si>
  <si>
    <t>United Kingdom</t>
  </si>
  <si>
    <t>Very important</t>
  </si>
  <si>
    <t xml:space="preserve"> Somewhat important</t>
  </si>
  <si>
    <t xml:space="preserve"> Not very important</t>
  </si>
  <si>
    <t xml:space="preserve"> Not at all important</t>
  </si>
  <si>
    <t xml:space="preserve"> DK/Refused </t>
  </si>
  <si>
    <t>Total</t>
  </si>
  <si>
    <t>United States</t>
  </si>
  <si>
    <t>Standardized Scores</t>
  </si>
  <si>
    <t>Survey Country (SS)</t>
  </si>
  <si>
    <t>National Language (SS)</t>
  </si>
  <si>
    <t>Country</t>
  </si>
  <si>
    <t>Dominant Denomination (SS)</t>
  </si>
  <si>
    <t>Nationality 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</si>
</sst>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C1" workbookViewId="0">
      <selection sqref="A1:I15"/>
    </sheetView>
  </sheetViews>
  <sheetFormatPr defaultRowHeight="15" x14ac:dyDescent="0.25"/>
  <cols>
    <col min="1" max="1" width="15.42578125" bestFit="1" customWidth="1"/>
    <col min="2" max="2" width="11.5703125" bestFit="1" customWidth="1"/>
    <col min="3" max="3" width="14.5703125" bestFit="1" customWidth="1"/>
    <col min="4" max="4" width="13" customWidth="1"/>
    <col min="5" max="5" width="12.85546875" customWidth="1"/>
    <col min="6" max="6" width="13.42578125" customWidth="1"/>
    <col min="7" max="7" width="12.42578125" bestFit="1" customWidth="1"/>
    <col min="9" max="9" width="19" bestFit="1" customWidth="1"/>
  </cols>
  <sheetData>
    <row r="1" spans="1:9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" t="s">
        <v>21</v>
      </c>
    </row>
    <row r="2" spans="1:9" x14ac:dyDescent="0.25">
      <c r="A2" t="s">
        <v>20</v>
      </c>
      <c r="B2" t="s">
        <v>0</v>
      </c>
      <c r="C2">
        <v>32</v>
      </c>
      <c r="D2">
        <v>23</v>
      </c>
      <c r="E2">
        <v>23</v>
      </c>
      <c r="F2">
        <v>21</v>
      </c>
      <c r="G2">
        <v>1</v>
      </c>
      <c r="H2">
        <v>100</v>
      </c>
      <c r="I2">
        <f>(C2*4+D2*3+E2*2+F2*1)/SUM(C2:F2)</f>
        <v>2.6666666666666665</v>
      </c>
    </row>
    <row r="3" spans="1:9" x14ac:dyDescent="0.25">
      <c r="A3" t="s">
        <v>1</v>
      </c>
      <c r="B3" t="s">
        <v>0</v>
      </c>
      <c r="C3">
        <v>21</v>
      </c>
      <c r="D3">
        <v>22</v>
      </c>
      <c r="E3">
        <v>27</v>
      </c>
      <c r="F3">
        <v>28</v>
      </c>
      <c r="G3">
        <v>1</v>
      </c>
      <c r="H3">
        <v>100</v>
      </c>
      <c r="I3">
        <f t="shared" ref="I3:I15" si="0">(C3*4+D3*3+E3*2+F3*1)/SUM(C3:F3)</f>
        <v>2.3673469387755102</v>
      </c>
    </row>
    <row r="4" spans="1:9" x14ac:dyDescent="0.25">
      <c r="A4" t="s">
        <v>2</v>
      </c>
      <c r="B4" t="s">
        <v>0</v>
      </c>
      <c r="C4">
        <v>25</v>
      </c>
      <c r="D4">
        <v>22</v>
      </c>
      <c r="E4">
        <v>31</v>
      </c>
      <c r="F4">
        <v>20</v>
      </c>
      <c r="G4">
        <v>1</v>
      </c>
      <c r="H4">
        <v>100</v>
      </c>
      <c r="I4">
        <f t="shared" si="0"/>
        <v>2.5306122448979593</v>
      </c>
    </row>
    <row r="5" spans="1:9" x14ac:dyDescent="0.25">
      <c r="A5" t="s">
        <v>3</v>
      </c>
      <c r="B5" t="s">
        <v>0</v>
      </c>
      <c r="C5">
        <v>13</v>
      </c>
      <c r="D5">
        <v>21</v>
      </c>
      <c r="E5">
        <v>41</v>
      </c>
      <c r="F5">
        <v>23</v>
      </c>
      <c r="G5">
        <v>1</v>
      </c>
      <c r="H5">
        <v>100</v>
      </c>
      <c r="I5">
        <f t="shared" si="0"/>
        <v>2.2448979591836733</v>
      </c>
    </row>
    <row r="6" spans="1:9" x14ac:dyDescent="0.25">
      <c r="A6" t="s">
        <v>4</v>
      </c>
      <c r="B6" t="s">
        <v>0</v>
      </c>
      <c r="C6">
        <v>50</v>
      </c>
      <c r="D6">
        <v>27</v>
      </c>
      <c r="E6">
        <v>17</v>
      </c>
      <c r="F6">
        <v>6</v>
      </c>
      <c r="G6">
        <v>0</v>
      </c>
      <c r="H6">
        <v>100</v>
      </c>
      <c r="I6">
        <f t="shared" si="0"/>
        <v>3.21</v>
      </c>
    </row>
    <row r="7" spans="1:9" x14ac:dyDescent="0.25">
      <c r="A7" t="s">
        <v>5</v>
      </c>
      <c r="B7" t="s">
        <v>0</v>
      </c>
      <c r="C7">
        <v>52</v>
      </c>
      <c r="D7">
        <v>29</v>
      </c>
      <c r="E7">
        <v>12</v>
      </c>
      <c r="F7">
        <v>5</v>
      </c>
      <c r="G7">
        <v>1</v>
      </c>
      <c r="H7">
        <v>100</v>
      </c>
      <c r="I7">
        <f t="shared" si="0"/>
        <v>3.306122448979592</v>
      </c>
    </row>
    <row r="8" spans="1:9" x14ac:dyDescent="0.25">
      <c r="A8" t="s">
        <v>6</v>
      </c>
      <c r="B8" t="s">
        <v>0</v>
      </c>
      <c r="C8">
        <v>42</v>
      </c>
      <c r="D8">
        <v>37</v>
      </c>
      <c r="E8">
        <v>16</v>
      </c>
      <c r="F8">
        <v>5</v>
      </c>
      <c r="G8">
        <v>1</v>
      </c>
      <c r="H8">
        <v>100</v>
      </c>
      <c r="I8">
        <f t="shared" si="0"/>
        <v>3.16</v>
      </c>
    </row>
    <row r="9" spans="1:9" x14ac:dyDescent="0.25">
      <c r="A9" t="s">
        <v>7</v>
      </c>
      <c r="B9" t="s">
        <v>0</v>
      </c>
      <c r="C9">
        <v>16</v>
      </c>
      <c r="D9">
        <v>26</v>
      </c>
      <c r="E9">
        <v>30</v>
      </c>
      <c r="F9">
        <v>27</v>
      </c>
      <c r="G9">
        <v>1</v>
      </c>
      <c r="H9">
        <v>100</v>
      </c>
      <c r="I9">
        <f t="shared" si="0"/>
        <v>2.3131313131313131</v>
      </c>
    </row>
    <row r="10" spans="1:9" x14ac:dyDescent="0.25">
      <c r="A10" t="s">
        <v>8</v>
      </c>
      <c r="B10" t="s">
        <v>0</v>
      </c>
      <c r="C10">
        <v>42</v>
      </c>
      <c r="D10">
        <v>38</v>
      </c>
      <c r="E10">
        <v>16</v>
      </c>
      <c r="F10">
        <v>3</v>
      </c>
      <c r="G10">
        <v>1</v>
      </c>
      <c r="H10">
        <v>100</v>
      </c>
      <c r="I10">
        <f t="shared" si="0"/>
        <v>3.202020202020202</v>
      </c>
    </row>
    <row r="11" spans="1:9" x14ac:dyDescent="0.25">
      <c r="A11" t="s">
        <v>9</v>
      </c>
      <c r="B11" t="s">
        <v>0</v>
      </c>
      <c r="C11">
        <v>34</v>
      </c>
      <c r="D11">
        <v>24</v>
      </c>
      <c r="E11">
        <v>23</v>
      </c>
      <c r="F11">
        <v>19</v>
      </c>
      <c r="G11">
        <v>1</v>
      </c>
      <c r="H11">
        <v>100</v>
      </c>
      <c r="I11">
        <f t="shared" si="0"/>
        <v>2.73</v>
      </c>
    </row>
    <row r="12" spans="1:9" x14ac:dyDescent="0.25">
      <c r="A12" t="s">
        <v>10</v>
      </c>
      <c r="B12" t="s">
        <v>0</v>
      </c>
      <c r="C12">
        <v>8</v>
      </c>
      <c r="D12">
        <v>12</v>
      </c>
      <c r="E12">
        <v>34</v>
      </c>
      <c r="F12">
        <v>45</v>
      </c>
      <c r="G12">
        <v>1</v>
      </c>
      <c r="H12">
        <v>100</v>
      </c>
      <c r="I12">
        <f t="shared" si="0"/>
        <v>1.8282828282828283</v>
      </c>
    </row>
    <row r="13" spans="1:9" x14ac:dyDescent="0.25">
      <c r="A13" t="s">
        <v>13</v>
      </c>
      <c r="B13" t="s">
        <v>0</v>
      </c>
      <c r="C13">
        <v>32</v>
      </c>
      <c r="D13">
        <v>24</v>
      </c>
      <c r="E13">
        <v>24</v>
      </c>
      <c r="F13">
        <v>18</v>
      </c>
      <c r="G13">
        <v>1</v>
      </c>
      <c r="H13">
        <v>100</v>
      </c>
      <c r="I13">
        <f t="shared" si="0"/>
        <v>2.7142857142857144</v>
      </c>
    </row>
    <row r="14" spans="1:9" x14ac:dyDescent="0.25">
      <c r="A14" t="s">
        <v>11</v>
      </c>
      <c r="B14" t="s">
        <v>0</v>
      </c>
      <c r="C14">
        <v>13</v>
      </c>
      <c r="D14">
        <v>18</v>
      </c>
      <c r="E14">
        <v>30</v>
      </c>
      <c r="F14">
        <v>39</v>
      </c>
      <c r="G14">
        <v>0</v>
      </c>
      <c r="H14">
        <v>100</v>
      </c>
      <c r="I14">
        <f t="shared" si="0"/>
        <v>2.0499999999999998</v>
      </c>
    </row>
    <row r="15" spans="1:9" x14ac:dyDescent="0.25">
      <c r="A15" t="s">
        <v>12</v>
      </c>
      <c r="B15" t="s">
        <v>0</v>
      </c>
      <c r="C15">
        <v>50</v>
      </c>
      <c r="D15">
        <v>27</v>
      </c>
      <c r="E15">
        <v>14</v>
      </c>
      <c r="F15">
        <v>8</v>
      </c>
      <c r="G15">
        <v>1</v>
      </c>
      <c r="H15">
        <v>100</v>
      </c>
      <c r="I15">
        <f t="shared" si="0"/>
        <v>3.202020202020202</v>
      </c>
    </row>
  </sheetData>
  <pageMargins left="0.7" right="0.7" top="0.75" bottom="0.75" header="0.3" footer="0.3"/>
  <ignoredErrors>
    <ignoredError sqref="I2 I3:I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" sqref="I1:I15"/>
    </sheetView>
  </sheetViews>
  <sheetFormatPr defaultRowHeight="15" x14ac:dyDescent="0.25"/>
  <cols>
    <col min="9" max="9" width="19" bestFit="1" customWidth="1"/>
  </cols>
  <sheetData>
    <row r="1" spans="1:9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" t="s">
        <v>21</v>
      </c>
    </row>
    <row r="2" spans="1:9" x14ac:dyDescent="0.25">
      <c r="A2" t="s">
        <v>20</v>
      </c>
      <c r="B2" t="s">
        <v>0</v>
      </c>
      <c r="C2">
        <v>70</v>
      </c>
      <c r="D2">
        <v>22</v>
      </c>
      <c r="E2">
        <v>5</v>
      </c>
      <c r="F2">
        <v>3</v>
      </c>
      <c r="G2">
        <v>0</v>
      </c>
      <c r="H2">
        <v>100</v>
      </c>
      <c r="I2">
        <f>(C2*4+D2*3+E2*2+F2*1)/SUM(C2:F2)</f>
        <v>3.59</v>
      </c>
    </row>
    <row r="3" spans="1:9" x14ac:dyDescent="0.25">
      <c r="A3" t="s">
        <v>1</v>
      </c>
      <c r="B3" t="s">
        <v>0</v>
      </c>
      <c r="C3">
        <v>59</v>
      </c>
      <c r="D3">
        <v>29</v>
      </c>
      <c r="E3">
        <v>7</v>
      </c>
      <c r="F3">
        <v>5</v>
      </c>
      <c r="G3">
        <v>0</v>
      </c>
      <c r="H3">
        <v>100</v>
      </c>
      <c r="I3">
        <f t="shared" ref="I3:I15" si="0">(C3*4+D3*3+E3*2+F3*1)/SUM(C3:F3)</f>
        <v>3.42</v>
      </c>
    </row>
    <row r="4" spans="1:9" x14ac:dyDescent="0.25">
      <c r="A4" t="s">
        <v>2</v>
      </c>
      <c r="B4" t="s">
        <v>0</v>
      </c>
      <c r="C4">
        <v>77</v>
      </c>
      <c r="D4">
        <v>20</v>
      </c>
      <c r="E4">
        <v>2</v>
      </c>
      <c r="F4">
        <v>0</v>
      </c>
      <c r="G4">
        <v>1</v>
      </c>
      <c r="H4">
        <v>100</v>
      </c>
      <c r="I4">
        <f t="shared" si="0"/>
        <v>3.7575757575757578</v>
      </c>
    </row>
    <row r="5" spans="1:9" x14ac:dyDescent="0.25">
      <c r="A5" t="s">
        <v>3</v>
      </c>
      <c r="B5" t="s">
        <v>0</v>
      </c>
      <c r="C5">
        <v>79</v>
      </c>
      <c r="D5">
        <v>19</v>
      </c>
      <c r="E5">
        <v>1</v>
      </c>
      <c r="F5">
        <v>1</v>
      </c>
      <c r="G5">
        <v>0</v>
      </c>
      <c r="H5">
        <v>100</v>
      </c>
      <c r="I5">
        <f t="shared" si="0"/>
        <v>3.76</v>
      </c>
    </row>
    <row r="6" spans="1:9" x14ac:dyDescent="0.25">
      <c r="A6" t="s">
        <v>4</v>
      </c>
      <c r="B6" t="s">
        <v>0</v>
      </c>
      <c r="C6">
        <v>76</v>
      </c>
      <c r="D6">
        <v>19</v>
      </c>
      <c r="E6">
        <v>4</v>
      </c>
      <c r="F6">
        <v>1</v>
      </c>
      <c r="G6">
        <v>0</v>
      </c>
      <c r="H6">
        <v>100</v>
      </c>
      <c r="I6">
        <f t="shared" si="0"/>
        <v>3.7</v>
      </c>
    </row>
    <row r="7" spans="1:9" x14ac:dyDescent="0.25">
      <c r="A7" t="s">
        <v>5</v>
      </c>
      <c r="B7" t="s">
        <v>0</v>
      </c>
      <c r="C7">
        <v>81</v>
      </c>
      <c r="D7">
        <v>15</v>
      </c>
      <c r="E7">
        <v>3</v>
      </c>
      <c r="F7">
        <v>1</v>
      </c>
      <c r="G7">
        <v>1</v>
      </c>
      <c r="H7">
        <v>100</v>
      </c>
      <c r="I7">
        <f t="shared" si="0"/>
        <v>3.76</v>
      </c>
    </row>
    <row r="8" spans="1:9" x14ac:dyDescent="0.25">
      <c r="A8" t="s">
        <v>6</v>
      </c>
      <c r="B8" t="s">
        <v>0</v>
      </c>
      <c r="C8">
        <v>59</v>
      </c>
      <c r="D8">
        <v>35</v>
      </c>
      <c r="E8">
        <v>4</v>
      </c>
      <c r="F8">
        <v>1</v>
      </c>
      <c r="G8">
        <v>0</v>
      </c>
      <c r="H8">
        <v>100</v>
      </c>
      <c r="I8">
        <f t="shared" si="0"/>
        <v>3.5353535353535355</v>
      </c>
    </row>
    <row r="9" spans="1:9" x14ac:dyDescent="0.25">
      <c r="A9" t="s">
        <v>7</v>
      </c>
      <c r="B9" t="s">
        <v>0</v>
      </c>
      <c r="C9">
        <v>84</v>
      </c>
      <c r="D9">
        <v>14</v>
      </c>
      <c r="E9">
        <v>1</v>
      </c>
      <c r="F9">
        <v>0</v>
      </c>
      <c r="G9">
        <v>1</v>
      </c>
      <c r="H9">
        <v>100</v>
      </c>
      <c r="I9">
        <f t="shared" si="0"/>
        <v>3.8383838383838382</v>
      </c>
    </row>
    <row r="10" spans="1:9" x14ac:dyDescent="0.25">
      <c r="A10" t="s">
        <v>8</v>
      </c>
      <c r="B10" t="s">
        <v>0</v>
      </c>
      <c r="C10">
        <v>67</v>
      </c>
      <c r="D10">
        <v>29</v>
      </c>
      <c r="E10">
        <v>3</v>
      </c>
      <c r="F10">
        <v>0</v>
      </c>
      <c r="G10">
        <v>0</v>
      </c>
      <c r="H10">
        <v>100</v>
      </c>
      <c r="I10">
        <f t="shared" si="0"/>
        <v>3.6464646464646466</v>
      </c>
    </row>
    <row r="11" spans="1:9" x14ac:dyDescent="0.25">
      <c r="A11" t="s">
        <v>9</v>
      </c>
      <c r="B11" t="s">
        <v>0</v>
      </c>
      <c r="C11">
        <v>62</v>
      </c>
      <c r="D11">
        <v>32</v>
      </c>
      <c r="E11">
        <v>4</v>
      </c>
      <c r="F11">
        <v>2</v>
      </c>
      <c r="G11">
        <v>1</v>
      </c>
      <c r="H11">
        <v>100</v>
      </c>
      <c r="I11">
        <f t="shared" si="0"/>
        <v>3.54</v>
      </c>
    </row>
    <row r="12" spans="1:9" x14ac:dyDescent="0.25">
      <c r="A12" t="s">
        <v>10</v>
      </c>
      <c r="B12" t="s">
        <v>0</v>
      </c>
      <c r="C12">
        <v>66</v>
      </c>
      <c r="D12">
        <v>27</v>
      </c>
      <c r="E12">
        <v>5</v>
      </c>
      <c r="F12">
        <v>2</v>
      </c>
      <c r="G12">
        <v>0</v>
      </c>
      <c r="H12">
        <v>100</v>
      </c>
      <c r="I12">
        <f t="shared" si="0"/>
        <v>3.57</v>
      </c>
    </row>
    <row r="13" spans="1:9" x14ac:dyDescent="0.25">
      <c r="A13" t="s">
        <v>13</v>
      </c>
      <c r="B13" t="s">
        <v>0</v>
      </c>
      <c r="C13">
        <v>81</v>
      </c>
      <c r="D13">
        <v>17</v>
      </c>
      <c r="E13">
        <v>2</v>
      </c>
      <c r="F13">
        <v>1</v>
      </c>
      <c r="G13">
        <v>0</v>
      </c>
      <c r="H13">
        <v>100</v>
      </c>
      <c r="I13">
        <f t="shared" si="0"/>
        <v>3.7623762376237622</v>
      </c>
    </row>
    <row r="14" spans="1:9" x14ac:dyDescent="0.25">
      <c r="A14" t="s">
        <v>11</v>
      </c>
      <c r="B14" t="s">
        <v>0</v>
      </c>
      <c r="C14">
        <v>69</v>
      </c>
      <c r="D14">
        <v>25</v>
      </c>
      <c r="E14">
        <v>4</v>
      </c>
      <c r="F14">
        <v>2</v>
      </c>
      <c r="G14">
        <v>0</v>
      </c>
      <c r="H14">
        <v>100</v>
      </c>
      <c r="I14">
        <f t="shared" si="0"/>
        <v>3.61</v>
      </c>
    </row>
    <row r="15" spans="1:9" x14ac:dyDescent="0.25">
      <c r="A15" t="s">
        <v>12</v>
      </c>
      <c r="B15" t="s">
        <v>0</v>
      </c>
      <c r="C15">
        <v>70</v>
      </c>
      <c r="D15">
        <v>22</v>
      </c>
      <c r="E15">
        <v>5</v>
      </c>
      <c r="F15">
        <v>2</v>
      </c>
      <c r="G15">
        <v>1</v>
      </c>
      <c r="H15">
        <v>100</v>
      </c>
      <c r="I15">
        <f t="shared" si="0"/>
        <v>3.6161616161616164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" sqref="I1:I15"/>
    </sheetView>
  </sheetViews>
  <sheetFormatPr defaultRowHeight="15" x14ac:dyDescent="0.25"/>
  <cols>
    <col min="9" max="9" width="19" bestFit="1" customWidth="1"/>
  </cols>
  <sheetData>
    <row r="1" spans="1:9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" t="s">
        <v>21</v>
      </c>
    </row>
    <row r="2" spans="1:9" x14ac:dyDescent="0.25">
      <c r="A2" t="s">
        <v>20</v>
      </c>
      <c r="B2" t="s">
        <v>0</v>
      </c>
      <c r="C2">
        <v>32</v>
      </c>
      <c r="D2">
        <v>19</v>
      </c>
      <c r="E2">
        <v>17</v>
      </c>
      <c r="F2">
        <v>31</v>
      </c>
      <c r="G2">
        <v>1</v>
      </c>
      <c r="H2">
        <v>100</v>
      </c>
      <c r="I2">
        <f>(C2*4+D2*3+E2*2+F2*1)/SUM(C2:F2)</f>
        <v>2.5252525252525251</v>
      </c>
    </row>
    <row r="3" spans="1:9" x14ac:dyDescent="0.25">
      <c r="A3" t="s">
        <v>1</v>
      </c>
      <c r="B3" t="s">
        <v>0</v>
      </c>
      <c r="C3">
        <v>15</v>
      </c>
      <c r="D3">
        <v>19</v>
      </c>
      <c r="E3">
        <v>19</v>
      </c>
      <c r="F3">
        <v>45</v>
      </c>
      <c r="G3">
        <v>2</v>
      </c>
      <c r="H3">
        <v>100</v>
      </c>
      <c r="I3">
        <f t="shared" ref="I3:I14" si="0">(C3*4+D3*3+E3*2+F3*1)/SUM(C3:F3)</f>
        <v>2.0408163265306123</v>
      </c>
    </row>
    <row r="4" spans="1:9" x14ac:dyDescent="0.25">
      <c r="A4" t="s">
        <v>2</v>
      </c>
      <c r="B4" t="s">
        <v>0</v>
      </c>
      <c r="C4">
        <v>10</v>
      </c>
      <c r="D4">
        <v>13</v>
      </c>
      <c r="E4">
        <v>30</v>
      </c>
      <c r="F4">
        <v>45</v>
      </c>
      <c r="G4">
        <v>2</v>
      </c>
      <c r="H4">
        <v>100</v>
      </c>
      <c r="I4">
        <f t="shared" si="0"/>
        <v>1.8775510204081634</v>
      </c>
    </row>
    <row r="5" spans="1:9" x14ac:dyDescent="0.25">
      <c r="A5" t="s">
        <v>3</v>
      </c>
      <c r="B5" t="s">
        <v>0</v>
      </c>
      <c r="C5">
        <v>11</v>
      </c>
      <c r="D5">
        <v>19</v>
      </c>
      <c r="E5">
        <v>38</v>
      </c>
      <c r="F5">
        <v>30</v>
      </c>
      <c r="G5">
        <v>1</v>
      </c>
      <c r="H5">
        <v>100</v>
      </c>
      <c r="I5">
        <f t="shared" si="0"/>
        <v>2.1122448979591835</v>
      </c>
    </row>
    <row r="6" spans="1:9" x14ac:dyDescent="0.25">
      <c r="A6" t="s">
        <v>4</v>
      </c>
      <c r="B6" t="s">
        <v>0</v>
      </c>
      <c r="C6">
        <v>54</v>
      </c>
      <c r="D6">
        <v>24</v>
      </c>
      <c r="E6">
        <v>13</v>
      </c>
      <c r="F6">
        <v>9</v>
      </c>
      <c r="G6">
        <v>0</v>
      </c>
      <c r="H6">
        <v>100</v>
      </c>
      <c r="I6">
        <f t="shared" si="0"/>
        <v>3.23</v>
      </c>
    </row>
    <row r="7" spans="1:9" x14ac:dyDescent="0.25">
      <c r="A7" t="s">
        <v>5</v>
      </c>
      <c r="B7" t="s">
        <v>0</v>
      </c>
      <c r="C7">
        <v>29</v>
      </c>
      <c r="D7">
        <v>37</v>
      </c>
      <c r="E7">
        <v>22</v>
      </c>
      <c r="F7">
        <v>11</v>
      </c>
      <c r="G7">
        <v>1</v>
      </c>
      <c r="H7">
        <v>100</v>
      </c>
      <c r="I7">
        <f t="shared" si="0"/>
        <v>2.8484848484848486</v>
      </c>
    </row>
    <row r="8" spans="1:9" x14ac:dyDescent="0.25">
      <c r="A8" t="s">
        <v>6</v>
      </c>
      <c r="B8" t="s">
        <v>0</v>
      </c>
      <c r="C8">
        <v>30</v>
      </c>
      <c r="D8">
        <v>36</v>
      </c>
      <c r="E8">
        <v>20</v>
      </c>
      <c r="F8">
        <v>11</v>
      </c>
      <c r="G8">
        <v>2</v>
      </c>
      <c r="H8">
        <v>100</v>
      </c>
      <c r="I8">
        <f t="shared" si="0"/>
        <v>2.8762886597938144</v>
      </c>
    </row>
    <row r="9" spans="1:9" x14ac:dyDescent="0.25">
      <c r="A9" t="s">
        <v>7</v>
      </c>
      <c r="B9" t="s">
        <v>0</v>
      </c>
      <c r="C9">
        <v>8</v>
      </c>
      <c r="D9">
        <v>16</v>
      </c>
      <c r="E9">
        <v>24</v>
      </c>
      <c r="F9">
        <v>52</v>
      </c>
      <c r="G9">
        <v>1</v>
      </c>
      <c r="H9">
        <v>100</v>
      </c>
      <c r="I9">
        <f t="shared" si="0"/>
        <v>1.8</v>
      </c>
    </row>
    <row r="10" spans="1:9" x14ac:dyDescent="0.25">
      <c r="A10" t="s">
        <v>8</v>
      </c>
      <c r="B10" t="s">
        <v>0</v>
      </c>
      <c r="C10">
        <v>34</v>
      </c>
      <c r="D10">
        <v>37</v>
      </c>
      <c r="E10">
        <v>19</v>
      </c>
      <c r="F10">
        <v>9</v>
      </c>
      <c r="G10">
        <v>1</v>
      </c>
      <c r="H10">
        <v>100</v>
      </c>
      <c r="I10">
        <f t="shared" si="0"/>
        <v>2.9696969696969697</v>
      </c>
    </row>
    <row r="11" spans="1:9" x14ac:dyDescent="0.25">
      <c r="A11" t="s">
        <v>9</v>
      </c>
      <c r="B11" t="s">
        <v>0</v>
      </c>
      <c r="C11">
        <v>9</v>
      </c>
      <c r="D11">
        <v>10</v>
      </c>
      <c r="E11">
        <v>21</v>
      </c>
      <c r="F11">
        <v>57</v>
      </c>
      <c r="G11">
        <v>2</v>
      </c>
      <c r="H11">
        <v>100</v>
      </c>
      <c r="I11">
        <f t="shared" si="0"/>
        <v>1.7010309278350515</v>
      </c>
    </row>
    <row r="12" spans="1:9" x14ac:dyDescent="0.25">
      <c r="A12" t="s">
        <v>10</v>
      </c>
      <c r="B12" t="s">
        <v>0</v>
      </c>
      <c r="C12">
        <v>7</v>
      </c>
      <c r="D12">
        <v>10</v>
      </c>
      <c r="E12">
        <v>27</v>
      </c>
      <c r="F12">
        <v>57</v>
      </c>
      <c r="G12">
        <v>0</v>
      </c>
      <c r="H12">
        <v>100</v>
      </c>
      <c r="I12">
        <f t="shared" si="0"/>
        <v>1.6732673267326732</v>
      </c>
    </row>
    <row r="13" spans="1:9" x14ac:dyDescent="0.25">
      <c r="A13" t="s">
        <v>13</v>
      </c>
      <c r="B13" t="s">
        <v>0</v>
      </c>
      <c r="C13">
        <v>18</v>
      </c>
      <c r="D13">
        <v>19</v>
      </c>
      <c r="E13">
        <v>24</v>
      </c>
      <c r="F13">
        <v>38</v>
      </c>
      <c r="G13">
        <v>1</v>
      </c>
      <c r="H13">
        <v>100</v>
      </c>
      <c r="I13">
        <f t="shared" si="0"/>
        <v>2.1717171717171717</v>
      </c>
    </row>
    <row r="14" spans="1:9" x14ac:dyDescent="0.25">
      <c r="A14" t="s">
        <v>11</v>
      </c>
      <c r="B14" t="s">
        <v>0</v>
      </c>
      <c r="C14">
        <v>13</v>
      </c>
      <c r="D14">
        <v>16</v>
      </c>
      <c r="E14">
        <v>23</v>
      </c>
      <c r="F14">
        <v>48</v>
      </c>
      <c r="G14">
        <v>1</v>
      </c>
      <c r="H14">
        <v>100</v>
      </c>
      <c r="I14">
        <f t="shared" si="0"/>
        <v>1.94</v>
      </c>
    </row>
    <row r="15" spans="1:9" x14ac:dyDescent="0.25">
      <c r="A15" t="s">
        <v>12</v>
      </c>
      <c r="B15" t="s">
        <v>0</v>
      </c>
      <c r="C15" s="1">
        <v>0</v>
      </c>
      <c r="I15">
        <v>0</v>
      </c>
    </row>
  </sheetData>
  <pageMargins left="0.7" right="0.7" top="0.75" bottom="0.75" header="0.3" footer="0.3"/>
  <ignoredErrors>
    <ignoredError sqref="I2:I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" sqref="I1:I15"/>
    </sheetView>
  </sheetViews>
  <sheetFormatPr defaultRowHeight="15" x14ac:dyDescent="0.25"/>
  <cols>
    <col min="9" max="9" width="19" bestFit="1" customWidth="1"/>
  </cols>
  <sheetData>
    <row r="1" spans="1:9" x14ac:dyDescent="0.25"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" t="s">
        <v>21</v>
      </c>
    </row>
    <row r="2" spans="1:9" x14ac:dyDescent="0.25">
      <c r="A2" t="s">
        <v>20</v>
      </c>
      <c r="B2" t="s">
        <v>0</v>
      </c>
      <c r="C2">
        <v>45</v>
      </c>
      <c r="D2">
        <v>39</v>
      </c>
      <c r="E2">
        <v>9</v>
      </c>
      <c r="F2">
        <v>6</v>
      </c>
      <c r="G2">
        <v>1</v>
      </c>
      <c r="H2">
        <v>100</v>
      </c>
      <c r="I2">
        <f>(C2*4+D2*3+E2*2+F2*1)/SUM(C2:F2)</f>
        <v>3.2424242424242422</v>
      </c>
    </row>
    <row r="3" spans="1:9" x14ac:dyDescent="0.25">
      <c r="A3" t="s">
        <v>1</v>
      </c>
      <c r="B3" t="s">
        <v>0</v>
      </c>
      <c r="C3">
        <v>54</v>
      </c>
      <c r="D3">
        <v>36</v>
      </c>
      <c r="E3">
        <v>5</v>
      </c>
      <c r="F3">
        <v>3</v>
      </c>
      <c r="G3">
        <v>2</v>
      </c>
      <c r="H3">
        <v>100</v>
      </c>
      <c r="I3">
        <f t="shared" ref="I3:I15" si="0">(C3*4+D3*3+E3*2+F3*1)/SUM(C3:F3)</f>
        <v>3.4387755102040818</v>
      </c>
    </row>
    <row r="4" spans="1:9" x14ac:dyDescent="0.25">
      <c r="A4" t="s">
        <v>2</v>
      </c>
      <c r="B4" t="s">
        <v>0</v>
      </c>
      <c r="C4">
        <v>45</v>
      </c>
      <c r="D4">
        <v>38</v>
      </c>
      <c r="E4">
        <v>12</v>
      </c>
      <c r="F4">
        <v>4</v>
      </c>
      <c r="G4">
        <v>1</v>
      </c>
      <c r="H4">
        <v>100</v>
      </c>
      <c r="I4">
        <f t="shared" si="0"/>
        <v>3.2525252525252526</v>
      </c>
    </row>
    <row r="5" spans="1:9" x14ac:dyDescent="0.25">
      <c r="A5" t="s">
        <v>3</v>
      </c>
      <c r="B5" t="s">
        <v>0</v>
      </c>
      <c r="C5">
        <v>29</v>
      </c>
      <c r="D5">
        <v>44</v>
      </c>
      <c r="E5">
        <v>23</v>
      </c>
      <c r="F5">
        <v>3</v>
      </c>
      <c r="G5">
        <v>1</v>
      </c>
      <c r="H5">
        <v>100</v>
      </c>
      <c r="I5">
        <f t="shared" si="0"/>
        <v>3</v>
      </c>
    </row>
    <row r="6" spans="1:9" x14ac:dyDescent="0.25">
      <c r="A6" t="s">
        <v>4</v>
      </c>
      <c r="B6" t="s">
        <v>0</v>
      </c>
      <c r="C6">
        <v>66</v>
      </c>
      <c r="D6">
        <v>27</v>
      </c>
      <c r="E6">
        <v>6</v>
      </c>
      <c r="F6">
        <v>1</v>
      </c>
      <c r="G6">
        <v>0</v>
      </c>
      <c r="H6">
        <v>100</v>
      </c>
      <c r="I6">
        <f t="shared" si="0"/>
        <v>3.58</v>
      </c>
    </row>
    <row r="7" spans="1:9" x14ac:dyDescent="0.25">
      <c r="A7" t="s">
        <v>5</v>
      </c>
      <c r="B7" t="s">
        <v>0</v>
      </c>
      <c r="C7">
        <v>68</v>
      </c>
      <c r="D7">
        <v>26</v>
      </c>
      <c r="E7">
        <v>5</v>
      </c>
      <c r="F7">
        <v>1</v>
      </c>
      <c r="G7">
        <v>0</v>
      </c>
      <c r="H7">
        <v>100</v>
      </c>
      <c r="I7">
        <f t="shared" si="0"/>
        <v>3.61</v>
      </c>
    </row>
    <row r="8" spans="1:9" x14ac:dyDescent="0.25">
      <c r="A8" t="s">
        <v>6</v>
      </c>
      <c r="B8" t="s">
        <v>0</v>
      </c>
      <c r="C8">
        <v>50</v>
      </c>
      <c r="D8">
        <v>38</v>
      </c>
      <c r="E8">
        <v>8</v>
      </c>
      <c r="F8">
        <v>2</v>
      </c>
      <c r="G8">
        <v>1</v>
      </c>
      <c r="H8">
        <v>100</v>
      </c>
      <c r="I8">
        <f t="shared" si="0"/>
        <v>3.3877551020408165</v>
      </c>
    </row>
    <row r="9" spans="1:9" x14ac:dyDescent="0.25">
      <c r="A9" t="s">
        <v>7</v>
      </c>
      <c r="B9" t="s">
        <v>0</v>
      </c>
      <c r="C9">
        <v>37</v>
      </c>
      <c r="D9">
        <v>46</v>
      </c>
      <c r="E9">
        <v>11</v>
      </c>
      <c r="F9">
        <v>5</v>
      </c>
      <c r="G9">
        <v>0</v>
      </c>
      <c r="H9">
        <v>100</v>
      </c>
      <c r="I9">
        <f t="shared" si="0"/>
        <v>3.1616161616161618</v>
      </c>
    </row>
    <row r="10" spans="1:9" x14ac:dyDescent="0.25">
      <c r="A10" t="s">
        <v>8</v>
      </c>
      <c r="B10" t="s">
        <v>0</v>
      </c>
      <c r="C10">
        <v>56</v>
      </c>
      <c r="D10">
        <v>39</v>
      </c>
      <c r="E10">
        <v>4</v>
      </c>
      <c r="F10">
        <v>0</v>
      </c>
      <c r="G10">
        <v>1</v>
      </c>
      <c r="H10">
        <v>100</v>
      </c>
      <c r="I10">
        <f t="shared" si="0"/>
        <v>3.5252525252525251</v>
      </c>
    </row>
    <row r="11" spans="1:9" x14ac:dyDescent="0.25">
      <c r="A11" t="s">
        <v>9</v>
      </c>
      <c r="B11" t="s">
        <v>0</v>
      </c>
      <c r="C11">
        <v>44</v>
      </c>
      <c r="D11">
        <v>33</v>
      </c>
      <c r="E11">
        <v>15</v>
      </c>
      <c r="F11">
        <v>7</v>
      </c>
      <c r="G11">
        <v>2</v>
      </c>
      <c r="H11">
        <v>100</v>
      </c>
      <c r="I11">
        <f t="shared" si="0"/>
        <v>3.1515151515151514</v>
      </c>
    </row>
    <row r="12" spans="1:9" x14ac:dyDescent="0.25">
      <c r="A12" t="s">
        <v>10</v>
      </c>
      <c r="B12" t="s">
        <v>0</v>
      </c>
      <c r="C12">
        <v>26</v>
      </c>
      <c r="D12">
        <v>38</v>
      </c>
      <c r="E12">
        <v>25</v>
      </c>
      <c r="F12">
        <v>11</v>
      </c>
      <c r="G12">
        <v>0</v>
      </c>
      <c r="H12">
        <v>100</v>
      </c>
      <c r="I12">
        <f t="shared" si="0"/>
        <v>2.79</v>
      </c>
    </row>
    <row r="13" spans="1:9" x14ac:dyDescent="0.25">
      <c r="A13" t="s">
        <v>13</v>
      </c>
      <c r="B13" t="s">
        <v>0</v>
      </c>
      <c r="C13">
        <v>54</v>
      </c>
      <c r="D13">
        <v>33</v>
      </c>
      <c r="E13">
        <v>7</v>
      </c>
      <c r="F13">
        <v>5</v>
      </c>
      <c r="G13">
        <v>1</v>
      </c>
      <c r="H13">
        <v>100</v>
      </c>
      <c r="I13">
        <f t="shared" si="0"/>
        <v>3.3737373737373737</v>
      </c>
    </row>
    <row r="14" spans="1:9" x14ac:dyDescent="0.25">
      <c r="A14" t="s">
        <v>11</v>
      </c>
      <c r="B14" t="s">
        <v>0</v>
      </c>
      <c r="C14">
        <v>50</v>
      </c>
      <c r="D14">
        <v>39</v>
      </c>
      <c r="E14">
        <v>7</v>
      </c>
      <c r="F14">
        <v>4</v>
      </c>
      <c r="G14">
        <v>1</v>
      </c>
      <c r="H14">
        <v>100</v>
      </c>
      <c r="I14">
        <f t="shared" si="0"/>
        <v>3.35</v>
      </c>
    </row>
    <row r="15" spans="1:9" x14ac:dyDescent="0.25">
      <c r="A15" t="s">
        <v>12</v>
      </c>
      <c r="B15" t="s">
        <v>0</v>
      </c>
      <c r="C15">
        <v>43</v>
      </c>
      <c r="D15">
        <v>47</v>
      </c>
      <c r="E15">
        <v>8</v>
      </c>
      <c r="F15">
        <v>1</v>
      </c>
      <c r="G15">
        <v>0</v>
      </c>
      <c r="H15">
        <v>100</v>
      </c>
      <c r="I15">
        <f t="shared" si="0"/>
        <v>3.3333333333333335</v>
      </c>
    </row>
  </sheetData>
  <pageMargins left="0.7" right="0.7" top="0.75" bottom="0.75" header="0.3" footer="0.3"/>
  <ignoredErrors>
    <ignoredError sqref="I2:I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21.5703125" bestFit="1" customWidth="1"/>
    <col min="4" max="4" width="27.28515625" bestFit="1" customWidth="1"/>
    <col min="5" max="5" width="14.85546875" bestFit="1" customWidth="1"/>
  </cols>
  <sheetData>
    <row r="1" spans="1:5" x14ac:dyDescent="0.25">
      <c r="A1" s="1" t="s">
        <v>24</v>
      </c>
      <c r="B1" s="1" t="s">
        <v>22</v>
      </c>
      <c r="C1" s="1" t="s">
        <v>23</v>
      </c>
      <c r="D1" s="1" t="s">
        <v>25</v>
      </c>
      <c r="E1" s="1" t="s">
        <v>26</v>
      </c>
    </row>
    <row r="2" spans="1:5" x14ac:dyDescent="0.25">
      <c r="A2" t="s">
        <v>20</v>
      </c>
      <c r="B2">
        <v>2.6666666666666665</v>
      </c>
      <c r="C2">
        <v>3.59</v>
      </c>
      <c r="D2">
        <v>2.5252525252525251</v>
      </c>
      <c r="E2">
        <v>3.2424242424242422</v>
      </c>
    </row>
    <row r="3" spans="1:5" x14ac:dyDescent="0.25">
      <c r="A3" t="s">
        <v>1</v>
      </c>
      <c r="B3">
        <v>2.3673469387755102</v>
      </c>
      <c r="C3">
        <v>3.42</v>
      </c>
      <c r="D3">
        <v>2.0408163265306123</v>
      </c>
      <c r="E3">
        <v>3.4387755102040818</v>
      </c>
    </row>
    <row r="4" spans="1:5" x14ac:dyDescent="0.25">
      <c r="A4" t="s">
        <v>2</v>
      </c>
      <c r="B4">
        <v>2.5306122448979593</v>
      </c>
      <c r="C4">
        <v>3.7575757575757578</v>
      </c>
      <c r="D4">
        <v>1.8775510204081634</v>
      </c>
      <c r="E4">
        <v>3.2525252525252526</v>
      </c>
    </row>
    <row r="5" spans="1:5" x14ac:dyDescent="0.25">
      <c r="A5" t="s">
        <v>3</v>
      </c>
      <c r="B5">
        <v>2.2448979591836733</v>
      </c>
      <c r="C5">
        <v>3.76</v>
      </c>
      <c r="D5">
        <v>2.1122448979591835</v>
      </c>
      <c r="E5">
        <v>3</v>
      </c>
    </row>
    <row r="6" spans="1:5" x14ac:dyDescent="0.25">
      <c r="A6" t="s">
        <v>4</v>
      </c>
      <c r="B6">
        <v>3.21</v>
      </c>
      <c r="C6">
        <v>3.7</v>
      </c>
      <c r="D6">
        <v>3.23</v>
      </c>
      <c r="E6">
        <v>3.58</v>
      </c>
    </row>
    <row r="7" spans="1:5" x14ac:dyDescent="0.25">
      <c r="A7" t="s">
        <v>5</v>
      </c>
      <c r="B7">
        <v>3.306122448979592</v>
      </c>
      <c r="C7">
        <v>3.76</v>
      </c>
      <c r="D7">
        <v>2.8484848484848486</v>
      </c>
      <c r="E7">
        <v>3.61</v>
      </c>
    </row>
    <row r="8" spans="1:5" x14ac:dyDescent="0.25">
      <c r="A8" t="s">
        <v>6</v>
      </c>
      <c r="B8">
        <v>3.16</v>
      </c>
      <c r="C8">
        <v>3.5353535353535355</v>
      </c>
      <c r="D8">
        <v>2.8762886597938144</v>
      </c>
      <c r="E8">
        <v>3.3877551020408165</v>
      </c>
    </row>
    <row r="9" spans="1:5" x14ac:dyDescent="0.25">
      <c r="A9" t="s">
        <v>7</v>
      </c>
      <c r="B9">
        <v>2.3131313131313131</v>
      </c>
      <c r="C9">
        <v>3.8383838383838382</v>
      </c>
      <c r="D9">
        <v>1.8</v>
      </c>
      <c r="E9">
        <v>3.1616161616161618</v>
      </c>
    </row>
    <row r="10" spans="1:5" x14ac:dyDescent="0.25">
      <c r="A10" t="s">
        <v>8</v>
      </c>
      <c r="B10">
        <v>3.202020202020202</v>
      </c>
      <c r="C10">
        <v>3.6464646464646466</v>
      </c>
      <c r="D10">
        <v>2.9696969696969697</v>
      </c>
      <c r="E10">
        <v>3.5252525252525251</v>
      </c>
    </row>
    <row r="11" spans="1:5" x14ac:dyDescent="0.25">
      <c r="A11" t="s">
        <v>9</v>
      </c>
      <c r="B11">
        <v>2.73</v>
      </c>
      <c r="C11">
        <v>3.54</v>
      </c>
      <c r="D11">
        <v>1.7010309278350515</v>
      </c>
      <c r="E11">
        <v>3.1515151515151514</v>
      </c>
    </row>
    <row r="12" spans="1:5" x14ac:dyDescent="0.25">
      <c r="A12" t="s">
        <v>10</v>
      </c>
      <c r="B12">
        <v>1.8282828282828283</v>
      </c>
      <c r="C12">
        <v>3.57</v>
      </c>
      <c r="D12">
        <v>1.6732673267326732</v>
      </c>
      <c r="E12">
        <v>2.79</v>
      </c>
    </row>
    <row r="13" spans="1:5" x14ac:dyDescent="0.25">
      <c r="A13" t="s">
        <v>13</v>
      </c>
      <c r="B13">
        <v>2.7142857142857144</v>
      </c>
      <c r="C13">
        <v>3.7623762376237622</v>
      </c>
      <c r="D13">
        <v>2.1717171717171717</v>
      </c>
      <c r="E13">
        <v>3.3737373737373737</v>
      </c>
    </row>
    <row r="14" spans="1:5" x14ac:dyDescent="0.25">
      <c r="A14" t="s">
        <v>11</v>
      </c>
      <c r="B14">
        <v>2.0499999999999998</v>
      </c>
      <c r="C14">
        <v>3.61</v>
      </c>
      <c r="D14">
        <v>1.94</v>
      </c>
      <c r="E14">
        <v>3.35</v>
      </c>
    </row>
    <row r="15" spans="1:5" x14ac:dyDescent="0.25">
      <c r="A15" t="s">
        <v>12</v>
      </c>
      <c r="B15">
        <v>3.202020202020202</v>
      </c>
      <c r="C15">
        <v>3.6161616161616164</v>
      </c>
      <c r="D15">
        <v>0</v>
      </c>
      <c r="E15">
        <v>3.3333333333333335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1" workbookViewId="0">
      <selection activeCell="G17" sqref="G17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12.7109375" bestFit="1" customWidth="1"/>
    <col min="4" max="4" width="21.5703125" bestFit="1" customWidth="1"/>
    <col min="5" max="5" width="12.7109375" bestFit="1" customWidth="1"/>
    <col min="6" max="6" width="27.28515625" bestFit="1" customWidth="1"/>
    <col min="7" max="7" width="12.7109375" bestFit="1" customWidth="1"/>
    <col min="8" max="8" width="14.85546875" bestFit="1" customWidth="1"/>
    <col min="9" max="9" width="11.5703125" customWidth="1"/>
  </cols>
  <sheetData>
    <row r="1" spans="1:9" x14ac:dyDescent="0.25">
      <c r="A1" s="1" t="s">
        <v>24</v>
      </c>
      <c r="B1" s="1" t="s">
        <v>22</v>
      </c>
      <c r="C1" s="1"/>
      <c r="D1" s="1" t="s">
        <v>23</v>
      </c>
      <c r="E1" s="1"/>
      <c r="F1" s="1" t="s">
        <v>25</v>
      </c>
      <c r="G1" s="1"/>
      <c r="H1" s="1" t="s">
        <v>26</v>
      </c>
    </row>
    <row r="2" spans="1:9" x14ac:dyDescent="0.25">
      <c r="A2" t="s">
        <v>20</v>
      </c>
      <c r="B2">
        <v>2.6666666666666665</v>
      </c>
      <c r="C2">
        <f>(B2-$B$17)/$B$18</f>
        <v>-2.8468883373302431E-2</v>
      </c>
      <c r="D2">
        <v>3.59</v>
      </c>
      <c r="E2">
        <f>(D2-$D$17)/$D$18</f>
        <v>-0.51765023730555804</v>
      </c>
      <c r="F2">
        <v>2.5252525252525251</v>
      </c>
      <c r="G2">
        <f>(F2-$F$17)/$F$18</f>
        <v>0.44092297699735733</v>
      </c>
      <c r="H2">
        <v>3.2424242424242422</v>
      </c>
      <c r="I2">
        <f>(H2-$H$17)/$H$18</f>
        <v>-0.25492153188302275</v>
      </c>
    </row>
    <row r="3" spans="1:9" x14ac:dyDescent="0.25">
      <c r="A3" t="s">
        <v>1</v>
      </c>
      <c r="B3">
        <v>2.3673469387755102</v>
      </c>
      <c r="C3">
        <f t="shared" ref="C3:C15" si="0">(B3-$B$17)/$B$18</f>
        <v>-0.64964149241370639</v>
      </c>
      <c r="D3">
        <v>3.42</v>
      </c>
      <c r="E3">
        <f t="shared" ref="E3:E15" si="1">(D3-$D$17)/$D$18</f>
        <v>-1.9733808404514459</v>
      </c>
      <c r="F3">
        <v>2.0408163265306123</v>
      </c>
      <c r="G3">
        <f t="shared" ref="G3:G15" si="2">(F3-$F$17)/$F$18</f>
        <v>-0.46595135013738964</v>
      </c>
      <c r="H3">
        <v>3.4387755102040818</v>
      </c>
      <c r="I3">
        <f t="shared" ref="I3:I15" si="3">(H3-$H$17)/$H$18</f>
        <v>0.6177589926579321</v>
      </c>
    </row>
    <row r="4" spans="1:9" x14ac:dyDescent="0.25">
      <c r="A4" t="s">
        <v>2</v>
      </c>
      <c r="B4">
        <v>2.5306122448979593</v>
      </c>
      <c r="C4">
        <f t="shared" si="0"/>
        <v>-0.31082006930075828</v>
      </c>
      <c r="D4">
        <v>3.7575757575757578</v>
      </c>
      <c r="E4">
        <f t="shared" si="1"/>
        <v>0.9173212841555437</v>
      </c>
      <c r="F4">
        <v>1.8775510204081634</v>
      </c>
      <c r="G4">
        <f t="shared" si="2"/>
        <v>-0.77158729358024913</v>
      </c>
      <c r="H4">
        <v>3.2525252525252526</v>
      </c>
      <c r="I4">
        <f t="shared" si="3"/>
        <v>-0.21002773062054722</v>
      </c>
    </row>
    <row r="5" spans="1:9" x14ac:dyDescent="0.25">
      <c r="A5" t="s">
        <v>3</v>
      </c>
      <c r="B5">
        <v>2.2448979591836733</v>
      </c>
      <c r="C5">
        <f t="shared" si="0"/>
        <v>-0.90375755974841754</v>
      </c>
      <c r="D5">
        <v>3.76</v>
      </c>
      <c r="E5">
        <f t="shared" si="1"/>
        <v>0.93808036584032983</v>
      </c>
      <c r="F5">
        <v>2.1122448979591835</v>
      </c>
      <c r="G5">
        <f t="shared" si="2"/>
        <v>-0.33223562488113906</v>
      </c>
      <c r="H5">
        <v>3</v>
      </c>
      <c r="I5">
        <f t="shared" si="3"/>
        <v>-1.3323727621824035</v>
      </c>
    </row>
    <row r="6" spans="1:9" x14ac:dyDescent="0.25">
      <c r="A6" t="s">
        <v>4</v>
      </c>
      <c r="B6">
        <v>3.21</v>
      </c>
      <c r="C6">
        <f t="shared" si="0"/>
        <v>1.0991005776279952</v>
      </c>
      <c r="D6">
        <v>3.7</v>
      </c>
      <c r="E6">
        <f t="shared" si="1"/>
        <v>0.42429309414178434</v>
      </c>
      <c r="F6">
        <v>3.23</v>
      </c>
      <c r="G6">
        <f t="shared" si="2"/>
        <v>1.7602244529145386</v>
      </c>
      <c r="H6">
        <v>3.58</v>
      </c>
      <c r="I6">
        <f t="shared" si="3"/>
        <v>1.2454293063088675</v>
      </c>
    </row>
    <row r="7" spans="1:9" x14ac:dyDescent="0.25">
      <c r="A7" t="s">
        <v>5</v>
      </c>
      <c r="B7">
        <v>3.306122448979592</v>
      </c>
      <c r="C7">
        <f t="shared" si="0"/>
        <v>1.2985816904857435</v>
      </c>
      <c r="D7">
        <v>3.76</v>
      </c>
      <c r="E7">
        <f t="shared" si="1"/>
        <v>0.93808036584032983</v>
      </c>
      <c r="F7">
        <v>2.8484848484848486</v>
      </c>
      <c r="G7">
        <f t="shared" si="2"/>
        <v>1.0460204003791809</v>
      </c>
      <c r="H7">
        <v>3.61</v>
      </c>
      <c r="I7">
        <f t="shared" si="3"/>
        <v>1.378763896058415</v>
      </c>
    </row>
    <row r="8" spans="1:9" x14ac:dyDescent="0.25">
      <c r="A8" t="s">
        <v>6</v>
      </c>
      <c r="B8">
        <v>3.16</v>
      </c>
      <c r="C8">
        <f t="shared" si="0"/>
        <v>0.99533651679965529</v>
      </c>
      <c r="D8">
        <v>3.5353535353535355</v>
      </c>
      <c r="E8">
        <f t="shared" si="1"/>
        <v>-0.98559453695019383</v>
      </c>
      <c r="F8">
        <v>2.8762886597938144</v>
      </c>
      <c r="G8">
        <f t="shared" si="2"/>
        <v>1.0980696954961093</v>
      </c>
      <c r="H8">
        <v>3.3877551020408165</v>
      </c>
      <c r="I8">
        <f t="shared" si="3"/>
        <v>0.39099948628114928</v>
      </c>
    </row>
    <row r="9" spans="1:9" x14ac:dyDescent="0.25">
      <c r="A9" t="s">
        <v>7</v>
      </c>
      <c r="B9">
        <v>2.3131313131313131</v>
      </c>
      <c r="C9">
        <f t="shared" si="0"/>
        <v>-0.76215416195752606</v>
      </c>
      <c r="D9">
        <v>3.8383838383838382</v>
      </c>
      <c r="E9">
        <f t="shared" si="1"/>
        <v>1.6092906736485357</v>
      </c>
      <c r="F9">
        <v>1.8</v>
      </c>
      <c r="G9">
        <f t="shared" si="2"/>
        <v>-0.91676436671560746</v>
      </c>
      <c r="H9">
        <v>3.1616161616161618</v>
      </c>
      <c r="I9">
        <f t="shared" si="3"/>
        <v>-0.61407194198281501</v>
      </c>
    </row>
    <row r="10" spans="1:9" x14ac:dyDescent="0.25">
      <c r="A10" t="s">
        <v>8</v>
      </c>
      <c r="B10">
        <v>3.202020202020202</v>
      </c>
      <c r="C10">
        <f t="shared" si="0"/>
        <v>1.0825402527685226</v>
      </c>
      <c r="D10">
        <v>3.6464646464646466</v>
      </c>
      <c r="E10">
        <f t="shared" si="1"/>
        <v>-3.4136626397325058E-2</v>
      </c>
      <c r="F10">
        <v>2.9696969696969697</v>
      </c>
      <c r="G10">
        <f t="shared" si="2"/>
        <v>1.2729319341473642</v>
      </c>
      <c r="H10">
        <v>3.5252525252525251</v>
      </c>
      <c r="I10">
        <f t="shared" si="3"/>
        <v>1.0021049034662561</v>
      </c>
    </row>
    <row r="11" spans="1:9" x14ac:dyDescent="0.25">
      <c r="A11" t="s">
        <v>9</v>
      </c>
      <c r="B11">
        <v>2.73</v>
      </c>
      <c r="C11">
        <f t="shared" si="0"/>
        <v>0.10296559367592882</v>
      </c>
      <c r="D11">
        <v>3.54</v>
      </c>
      <c r="E11">
        <f t="shared" si="1"/>
        <v>-0.94580629705434727</v>
      </c>
      <c r="F11">
        <v>1.7010309278350515</v>
      </c>
      <c r="G11">
        <f t="shared" si="2"/>
        <v>-1.1020364643902483</v>
      </c>
      <c r="H11">
        <v>3.1515151515151514</v>
      </c>
      <c r="I11">
        <f t="shared" si="3"/>
        <v>-0.65896574324529045</v>
      </c>
    </row>
    <row r="12" spans="1:9" x14ac:dyDescent="0.25">
      <c r="A12" t="s">
        <v>10</v>
      </c>
      <c r="B12">
        <v>1.8282828282828283</v>
      </c>
      <c r="C12">
        <f t="shared" si="0"/>
        <v>-1.7683511154444618</v>
      </c>
      <c r="D12">
        <v>3.57</v>
      </c>
      <c r="E12">
        <f t="shared" si="1"/>
        <v>-0.68891266120507455</v>
      </c>
      <c r="F12">
        <v>1.6732673267326732</v>
      </c>
      <c r="G12">
        <f t="shared" si="2"/>
        <v>-1.154010485190065</v>
      </c>
      <c r="H12">
        <v>2.79</v>
      </c>
      <c r="I12">
        <f t="shared" si="3"/>
        <v>-2.2657148904292428</v>
      </c>
    </row>
    <row r="13" spans="1:9" x14ac:dyDescent="0.25">
      <c r="A13" t="s">
        <v>13</v>
      </c>
      <c r="B13">
        <v>2.7142857142857144</v>
      </c>
      <c r="C13">
        <f t="shared" si="0"/>
        <v>7.0354031701307898E-2</v>
      </c>
      <c r="D13">
        <v>3.7623762376237622</v>
      </c>
      <c r="E13">
        <f t="shared" si="1"/>
        <v>0.95842837660066849</v>
      </c>
      <c r="F13">
        <v>2.1717171717171717</v>
      </c>
      <c r="G13">
        <f t="shared" si="2"/>
        <v>-0.22090232982651117</v>
      </c>
      <c r="H13">
        <v>3.3737373737373737</v>
      </c>
      <c r="I13">
        <f t="shared" si="3"/>
        <v>0.32869788452914311</v>
      </c>
    </row>
    <row r="14" spans="1:9" x14ac:dyDescent="0.25">
      <c r="A14" t="s">
        <v>11</v>
      </c>
      <c r="B14">
        <v>2.0499999999999998</v>
      </c>
      <c r="C14">
        <f t="shared" si="0"/>
        <v>-1.3082256335894988</v>
      </c>
      <c r="D14">
        <v>3.61</v>
      </c>
      <c r="E14">
        <f t="shared" si="1"/>
        <v>-0.34638781340604158</v>
      </c>
      <c r="F14">
        <v>1.94</v>
      </c>
      <c r="G14">
        <f t="shared" si="2"/>
        <v>-0.65468154521335553</v>
      </c>
      <c r="H14">
        <v>3.35</v>
      </c>
      <c r="I14">
        <f t="shared" si="3"/>
        <v>0.2231974515623292</v>
      </c>
    </row>
    <row r="15" spans="1:9" x14ac:dyDescent="0.25">
      <c r="A15" t="s">
        <v>12</v>
      </c>
      <c r="B15">
        <v>3.202020202020202</v>
      </c>
      <c r="C15">
        <f t="shared" si="0"/>
        <v>1.0825402527685226</v>
      </c>
      <c r="D15">
        <v>3.6161616161616164</v>
      </c>
      <c r="E15">
        <f t="shared" si="1"/>
        <v>-0.29362514745719798</v>
      </c>
      <c r="F15">
        <v>0</v>
      </c>
      <c r="G15">
        <v>0</v>
      </c>
      <c r="H15">
        <v>3.3333333333333335</v>
      </c>
      <c r="I15">
        <f t="shared" si="3"/>
        <v>0.14912267947924698</v>
      </c>
    </row>
    <row r="17" spans="2:8" x14ac:dyDescent="0.25">
      <c r="B17">
        <v>2.6803847513031185</v>
      </c>
      <c r="D17">
        <v>3.6504511165402254</v>
      </c>
      <c r="F17">
        <f>AVERAGE(F2:F14)</f>
        <v>2.2897192826470016</v>
      </c>
      <c r="H17">
        <v>3.299781046617781</v>
      </c>
    </row>
    <row r="18" spans="2:8" x14ac:dyDescent="0.25">
      <c r="B18">
        <v>0.48186240593182239</v>
      </c>
      <c r="D18">
        <v>0.11677984898622287</v>
      </c>
      <c r="F18">
        <f>STDEV(F2:F14)</f>
        <v>0.5341822832855796</v>
      </c>
      <c r="H18">
        <v>0.22499787981761568</v>
      </c>
    </row>
  </sheetData>
  <pageMargins left="0.7" right="0.7" top="0.75" bottom="0.75" header="0.3" footer="0.3"/>
  <ignoredErrors>
    <ignoredError sqref="F17:F1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2" sqref="G12"/>
    </sheetView>
  </sheetViews>
  <sheetFormatPr defaultRowHeight="15" x14ac:dyDescent="0.25"/>
  <sheetData>
    <row r="1" spans="1:5" x14ac:dyDescent="0.25">
      <c r="A1" s="1" t="s">
        <v>24</v>
      </c>
      <c r="B1" s="1" t="s">
        <v>22</v>
      </c>
      <c r="C1" s="1" t="s">
        <v>23</v>
      </c>
      <c r="D1" s="1" t="s">
        <v>25</v>
      </c>
      <c r="E1" s="1" t="s">
        <v>26</v>
      </c>
    </row>
    <row r="2" spans="1:5" x14ac:dyDescent="0.25">
      <c r="A2" t="s">
        <v>20</v>
      </c>
      <c r="B2">
        <v>-2.8468883373302431E-2</v>
      </c>
      <c r="C2">
        <v>-0.51765023730555804</v>
      </c>
      <c r="D2">
        <v>0.44092297699735733</v>
      </c>
      <c r="E2">
        <v>-0.25492153188302275</v>
      </c>
    </row>
    <row r="3" spans="1:5" x14ac:dyDescent="0.25">
      <c r="A3" t="s">
        <v>1</v>
      </c>
      <c r="B3">
        <v>-0.64964149241370639</v>
      </c>
      <c r="C3">
        <v>-1.9733808404514459</v>
      </c>
      <c r="D3">
        <v>-0.46595135013738964</v>
      </c>
      <c r="E3">
        <v>0.6177589926579321</v>
      </c>
    </row>
    <row r="4" spans="1:5" x14ac:dyDescent="0.25">
      <c r="A4" t="s">
        <v>2</v>
      </c>
      <c r="B4">
        <v>-0.31082006930075828</v>
      </c>
      <c r="C4">
        <v>0.9173212841555437</v>
      </c>
      <c r="D4">
        <v>-0.77158729358024913</v>
      </c>
      <c r="E4">
        <v>-0.21002773062054722</v>
      </c>
    </row>
    <row r="5" spans="1:5" x14ac:dyDescent="0.25">
      <c r="A5" t="s">
        <v>3</v>
      </c>
      <c r="B5">
        <v>-0.90375755974841754</v>
      </c>
      <c r="C5">
        <v>0.93808036584032983</v>
      </c>
      <c r="D5">
        <v>-0.33223562488113906</v>
      </c>
      <c r="E5">
        <v>-1.3323727621824035</v>
      </c>
    </row>
    <row r="6" spans="1:5" x14ac:dyDescent="0.25">
      <c r="A6" t="s">
        <v>4</v>
      </c>
      <c r="B6">
        <v>1.0991005776279952</v>
      </c>
      <c r="C6">
        <v>0.42429309414178434</v>
      </c>
      <c r="D6">
        <v>1.7602244529145386</v>
      </c>
      <c r="E6">
        <v>1.2454293063088675</v>
      </c>
    </row>
    <row r="7" spans="1:5" x14ac:dyDescent="0.25">
      <c r="A7" t="s">
        <v>5</v>
      </c>
      <c r="B7">
        <v>1.2985816904857435</v>
      </c>
      <c r="C7">
        <v>0.93808036584032983</v>
      </c>
      <c r="D7">
        <v>1.0460204003791809</v>
      </c>
      <c r="E7">
        <v>1.378763896058415</v>
      </c>
    </row>
    <row r="8" spans="1:5" x14ac:dyDescent="0.25">
      <c r="A8" t="s">
        <v>6</v>
      </c>
      <c r="B8">
        <v>0.99533651679965529</v>
      </c>
      <c r="C8">
        <v>-0.98559453695019383</v>
      </c>
      <c r="D8">
        <v>1.0980696954961093</v>
      </c>
      <c r="E8">
        <v>0.39099948628114928</v>
      </c>
    </row>
    <row r="9" spans="1:5" x14ac:dyDescent="0.25">
      <c r="A9" t="s">
        <v>7</v>
      </c>
      <c r="B9">
        <v>-0.76215416195752606</v>
      </c>
      <c r="C9">
        <v>1.6092906736485357</v>
      </c>
      <c r="D9">
        <v>-0.91676436671560746</v>
      </c>
      <c r="E9">
        <v>-0.61407194198281501</v>
      </c>
    </row>
    <row r="10" spans="1:5" x14ac:dyDescent="0.25">
      <c r="A10" t="s">
        <v>8</v>
      </c>
      <c r="B10">
        <v>1.0825402527685226</v>
      </c>
      <c r="C10">
        <v>-3.4136626397325058E-2</v>
      </c>
      <c r="D10">
        <v>1.2729319341473642</v>
      </c>
      <c r="E10">
        <v>1.0021049034662561</v>
      </c>
    </row>
    <row r="11" spans="1:5" x14ac:dyDescent="0.25">
      <c r="A11" t="s">
        <v>9</v>
      </c>
      <c r="B11">
        <v>0.10296559367592882</v>
      </c>
      <c r="C11">
        <v>-0.94580629705434727</v>
      </c>
      <c r="D11">
        <v>-1.1020364643902483</v>
      </c>
      <c r="E11">
        <v>-0.65896574324529045</v>
      </c>
    </row>
    <row r="12" spans="1:5" x14ac:dyDescent="0.25">
      <c r="A12" t="s">
        <v>10</v>
      </c>
      <c r="B12">
        <v>-1.7683511154444618</v>
      </c>
      <c r="C12">
        <v>-0.68891266120507455</v>
      </c>
      <c r="D12">
        <v>-1.154010485190065</v>
      </c>
      <c r="E12">
        <v>-2.2657148904292428</v>
      </c>
    </row>
    <row r="13" spans="1:5" x14ac:dyDescent="0.25">
      <c r="A13" t="s">
        <v>13</v>
      </c>
      <c r="B13">
        <v>7.0354031701307898E-2</v>
      </c>
      <c r="C13">
        <v>0.95842837660066849</v>
      </c>
      <c r="D13">
        <v>-0.22090232982651117</v>
      </c>
      <c r="E13">
        <v>0.32869788452914311</v>
      </c>
    </row>
    <row r="14" spans="1:5" x14ac:dyDescent="0.25">
      <c r="A14" t="s">
        <v>11</v>
      </c>
      <c r="B14">
        <v>-1.3082256335894988</v>
      </c>
      <c r="C14">
        <v>-0.34638781340604158</v>
      </c>
      <c r="D14">
        <v>-0.65468154521335553</v>
      </c>
      <c r="E14">
        <v>0.2231974515623292</v>
      </c>
    </row>
    <row r="15" spans="1:5" x14ac:dyDescent="0.25">
      <c r="A15" t="s">
        <v>12</v>
      </c>
      <c r="B15">
        <v>1.0825402527685226</v>
      </c>
      <c r="C15">
        <v>-0.29362514745719798</v>
      </c>
      <c r="D15">
        <v>0</v>
      </c>
      <c r="E15">
        <v>0.14912267947924698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Combination 1</vt:lpstr>
      <vt:lpstr>Combination 2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2017-02-11T01:12:18Z</dcterms:modified>
</cp:coreProperties>
</file>