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won/code-repo/FILE_LOCATION/QuestionAssigner/"/>
    </mc:Choice>
  </mc:AlternateContent>
  <xr:revisionPtr revIDLastSave="0" documentId="13_ncr:1_{530D7350-8B16-B047-A2A4-64CC21A40C68}" xr6:coauthVersionLast="47" xr6:coauthVersionMax="47" xr10:uidLastSave="{00000000-0000-0000-0000-000000000000}"/>
  <bookViews>
    <workbookView xWindow="14820" yWindow="760" windowWidth="15420" windowHeight="18880" firstSheet="1" activeTab="8" xr2:uid="{A2E7151E-E131-3F40-8D9A-E3C6FD53D0E7}"/>
  </bookViews>
  <sheets>
    <sheet name="pick_1" sheetId="1" r:id="rId1"/>
    <sheet name="pick_2" sheetId="3" r:id="rId2"/>
    <sheet name="pick_3" sheetId="4" r:id="rId3"/>
    <sheet name="bon_1" sheetId="2" r:id="rId4"/>
    <sheet name="bon_2" sheetId="5" r:id="rId5"/>
    <sheet name="bon_3" sheetId="6" r:id="rId6"/>
    <sheet name="gigi_1" sheetId="7" r:id="rId7"/>
    <sheet name="gigi_2" sheetId="8" r:id="rId8"/>
    <sheet name="gigi_3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4" l="1"/>
  <c r="H33" i="4"/>
  <c r="H32" i="4"/>
  <c r="I32" i="4" s="1"/>
  <c r="I31" i="4"/>
  <c r="H31" i="4"/>
  <c r="H30" i="4"/>
  <c r="I30" i="4" s="1"/>
  <c r="I29" i="4"/>
  <c r="H29" i="4"/>
  <c r="H28" i="4"/>
  <c r="I28" i="4" s="1"/>
  <c r="I27" i="4"/>
  <c r="H27" i="4"/>
  <c r="H26" i="4"/>
  <c r="I26" i="4" s="1"/>
  <c r="I25" i="4"/>
  <c r="H25" i="4"/>
  <c r="H24" i="4"/>
  <c r="I24" i="4" s="1"/>
  <c r="I23" i="4"/>
  <c r="H23" i="4"/>
  <c r="H22" i="4"/>
  <c r="I22" i="4" s="1"/>
  <c r="I21" i="4"/>
  <c r="H21" i="4"/>
  <c r="H20" i="4"/>
  <c r="I20" i="4" s="1"/>
  <c r="I19" i="4"/>
  <c r="H19" i="4"/>
  <c r="H18" i="4"/>
  <c r="I18" i="4" s="1"/>
  <c r="I17" i="4"/>
  <c r="H17" i="4"/>
  <c r="H16" i="4"/>
  <c r="I16" i="4" s="1"/>
  <c r="I15" i="4"/>
  <c r="H15" i="4"/>
  <c r="H14" i="4"/>
  <c r="I14" i="4" s="1"/>
  <c r="I13" i="4"/>
  <c r="H13" i="4"/>
  <c r="H12" i="4"/>
  <c r="I12" i="4" s="1"/>
  <c r="I11" i="4"/>
  <c r="H11" i="4"/>
  <c r="H10" i="4"/>
  <c r="I10" i="4" s="1"/>
  <c r="I9" i="4"/>
  <c r="H9" i="4"/>
  <c r="H8" i="4"/>
  <c r="I8" i="4" s="1"/>
  <c r="I7" i="4"/>
  <c r="H7" i="4"/>
  <c r="H6" i="4"/>
  <c r="I6" i="4" s="1"/>
  <c r="I5" i="4"/>
  <c r="H5" i="4"/>
  <c r="H4" i="4"/>
  <c r="I4" i="4" s="1"/>
  <c r="K35" i="3"/>
  <c r="I33" i="3"/>
  <c r="H33" i="3"/>
  <c r="H32" i="3"/>
  <c r="I32" i="3" s="1"/>
  <c r="I31" i="3"/>
  <c r="H31" i="3"/>
  <c r="H30" i="3"/>
  <c r="I30" i="3" s="1"/>
  <c r="I29" i="3"/>
  <c r="H29" i="3"/>
  <c r="H28" i="3"/>
  <c r="I28" i="3" s="1"/>
  <c r="I27" i="3"/>
  <c r="H27" i="3"/>
  <c r="H26" i="3"/>
  <c r="I26" i="3" s="1"/>
  <c r="I25" i="3"/>
  <c r="H25" i="3"/>
  <c r="H24" i="3"/>
  <c r="I24" i="3" s="1"/>
  <c r="I23" i="3"/>
  <c r="H23" i="3"/>
  <c r="H22" i="3"/>
  <c r="I22" i="3" s="1"/>
  <c r="I21" i="3"/>
  <c r="H21" i="3"/>
  <c r="H20" i="3"/>
  <c r="I20" i="3" s="1"/>
  <c r="I19" i="3"/>
  <c r="H19" i="3"/>
  <c r="H18" i="3"/>
  <c r="I18" i="3" s="1"/>
  <c r="I17" i="3"/>
  <c r="H17" i="3"/>
  <c r="H16" i="3"/>
  <c r="I16" i="3" s="1"/>
  <c r="I15" i="3"/>
  <c r="H15" i="3"/>
  <c r="H14" i="3"/>
  <c r="I14" i="3" s="1"/>
  <c r="I13" i="3"/>
  <c r="H13" i="3"/>
  <c r="H12" i="3"/>
  <c r="I12" i="3" s="1"/>
  <c r="I11" i="3"/>
  <c r="H11" i="3"/>
  <c r="H10" i="3"/>
  <c r="I10" i="3" s="1"/>
  <c r="I9" i="3"/>
  <c r="H9" i="3"/>
  <c r="H8" i="3"/>
  <c r="I8" i="3" s="1"/>
  <c r="I7" i="3"/>
  <c r="H7" i="3"/>
  <c r="H6" i="3"/>
  <c r="I6" i="3" s="1"/>
  <c r="I5" i="3"/>
  <c r="H5" i="3"/>
  <c r="H4" i="3"/>
  <c r="I4" i="3" s="1"/>
  <c r="H33" i="1"/>
  <c r="G33" i="1"/>
  <c r="G32" i="1"/>
  <c r="H32" i="1" s="1"/>
  <c r="H31" i="1"/>
  <c r="G31" i="1"/>
  <c r="G30" i="1"/>
  <c r="H30" i="1" s="1"/>
  <c r="H29" i="1"/>
  <c r="G29" i="1"/>
  <c r="G28" i="1"/>
  <c r="H28" i="1" s="1"/>
  <c r="H27" i="1"/>
  <c r="G27" i="1"/>
  <c r="G26" i="1"/>
  <c r="H26" i="1" s="1"/>
  <c r="H25" i="1"/>
  <c r="G25" i="1"/>
  <c r="G24" i="1"/>
  <c r="H24" i="1" s="1"/>
  <c r="H23" i="1"/>
  <c r="G23" i="1"/>
  <c r="G22" i="1"/>
  <c r="H22" i="1" s="1"/>
  <c r="H21" i="1"/>
  <c r="G21" i="1"/>
  <c r="G20" i="1"/>
  <c r="H20" i="1" s="1"/>
  <c r="H19" i="1"/>
  <c r="G19" i="1"/>
  <c r="G18" i="1"/>
  <c r="H18" i="1" s="1"/>
  <c r="H17" i="1"/>
  <c r="G17" i="1"/>
  <c r="G16" i="1"/>
  <c r="H16" i="1" s="1"/>
  <c r="H15" i="1"/>
  <c r="G15" i="1"/>
  <c r="G14" i="1"/>
  <c r="H14" i="1" s="1"/>
  <c r="H13" i="1"/>
  <c r="G13" i="1"/>
  <c r="G12" i="1"/>
  <c r="H12" i="1" s="1"/>
  <c r="H11" i="1"/>
  <c r="G11" i="1"/>
  <c r="G10" i="1"/>
  <c r="H10" i="1" s="1"/>
  <c r="H9" i="1"/>
  <c r="G9" i="1"/>
  <c r="G8" i="1"/>
  <c r="H8" i="1" s="1"/>
  <c r="H7" i="1"/>
  <c r="G7" i="1"/>
  <c r="G6" i="1"/>
  <c r="H6" i="1" s="1"/>
  <c r="H5" i="1"/>
  <c r="G5" i="1"/>
  <c r="G4" i="1"/>
  <c r="H4" i="1" s="1"/>
  <c r="J18" i="4" l="1"/>
  <c r="K18" i="4" s="1"/>
  <c r="K23" i="4"/>
  <c r="K29" i="4"/>
  <c r="K4" i="4"/>
  <c r="J4" i="4"/>
  <c r="I35" i="4"/>
  <c r="J20" i="4"/>
  <c r="K20" i="4" s="1"/>
  <c r="K25" i="4"/>
  <c r="J10" i="4"/>
  <c r="K10" i="4" s="1"/>
  <c r="J26" i="4"/>
  <c r="K26" i="4" s="1"/>
  <c r="J24" i="4"/>
  <c r="K24" i="4" s="1"/>
  <c r="J30" i="4"/>
  <c r="K30" i="4" s="1"/>
  <c r="K16" i="4"/>
  <c r="J16" i="4"/>
  <c r="K21" i="4"/>
  <c r="J32" i="4"/>
  <c r="K32" i="4" s="1"/>
  <c r="J8" i="4"/>
  <c r="K8" i="4" s="1"/>
  <c r="K19" i="4"/>
  <c r="K6" i="4"/>
  <c r="J6" i="4"/>
  <c r="J14" i="4"/>
  <c r="K14" i="4" s="1"/>
  <c r="K5" i="4"/>
  <c r="K11" i="4"/>
  <c r="J22" i="4"/>
  <c r="K22" i="4" s="1"/>
  <c r="J12" i="4"/>
  <c r="K12" i="4" s="1"/>
  <c r="J28" i="4"/>
  <c r="K28" i="4" s="1"/>
  <c r="K33" i="4"/>
  <c r="J31" i="4"/>
  <c r="K31" i="4" s="1"/>
  <c r="J33" i="4"/>
  <c r="J5" i="4"/>
  <c r="J7" i="4"/>
  <c r="K7" i="4" s="1"/>
  <c r="J9" i="4"/>
  <c r="K9" i="4" s="1"/>
  <c r="J11" i="4"/>
  <c r="J13" i="4"/>
  <c r="K13" i="4" s="1"/>
  <c r="J15" i="4"/>
  <c r="K15" i="4" s="1"/>
  <c r="J17" i="4"/>
  <c r="K17" i="4" s="1"/>
  <c r="J19" i="4"/>
  <c r="J21" i="4"/>
  <c r="J23" i="4"/>
  <c r="J25" i="4"/>
  <c r="J27" i="4"/>
  <c r="K27" i="4" s="1"/>
  <c r="J29" i="4"/>
  <c r="H35" i="4"/>
  <c r="J8" i="3"/>
  <c r="K8" i="3"/>
  <c r="J24" i="3"/>
  <c r="K24" i="3"/>
  <c r="K29" i="3"/>
  <c r="J14" i="3"/>
  <c r="K14" i="3" s="1"/>
  <c r="J30" i="3"/>
  <c r="K30" i="3"/>
  <c r="J4" i="3"/>
  <c r="I35" i="3"/>
  <c r="K4" i="3"/>
  <c r="K9" i="3"/>
  <c r="J20" i="3"/>
  <c r="K20" i="3" s="1"/>
  <c r="K25" i="3"/>
  <c r="J16" i="3"/>
  <c r="K16" i="3"/>
  <c r="J32" i="3"/>
  <c r="K32" i="3" s="1"/>
  <c r="J26" i="3"/>
  <c r="K26" i="3"/>
  <c r="J6" i="3"/>
  <c r="K6" i="3"/>
  <c r="K11" i="3"/>
  <c r="J22" i="3"/>
  <c r="K22" i="3"/>
  <c r="J28" i="3"/>
  <c r="K28" i="3"/>
  <c r="J10" i="3"/>
  <c r="K10" i="3"/>
  <c r="J12" i="3"/>
  <c r="K12" i="3" s="1"/>
  <c r="J18" i="3"/>
  <c r="K18" i="3"/>
  <c r="J5" i="3"/>
  <c r="K5" i="3" s="1"/>
  <c r="J7" i="3"/>
  <c r="K7" i="3" s="1"/>
  <c r="J9" i="3"/>
  <c r="J11" i="3"/>
  <c r="J13" i="3"/>
  <c r="K13" i="3" s="1"/>
  <c r="J15" i="3"/>
  <c r="K15" i="3" s="1"/>
  <c r="J17" i="3"/>
  <c r="K17" i="3" s="1"/>
  <c r="J19" i="3"/>
  <c r="K19" i="3" s="1"/>
  <c r="J21" i="3"/>
  <c r="K21" i="3" s="1"/>
  <c r="J23" i="3"/>
  <c r="K23" i="3" s="1"/>
  <c r="J25" i="3"/>
  <c r="J27" i="3"/>
  <c r="K27" i="3" s="1"/>
  <c r="J29" i="3"/>
  <c r="J31" i="3"/>
  <c r="K31" i="3" s="1"/>
  <c r="J33" i="3"/>
  <c r="K33" i="3" s="1"/>
  <c r="H35" i="3"/>
  <c r="I18" i="1"/>
  <c r="J18" i="1" s="1"/>
  <c r="J23" i="1"/>
  <c r="I26" i="1"/>
  <c r="J26" i="1" s="1"/>
  <c r="I24" i="1"/>
  <c r="J24" i="1" s="1"/>
  <c r="I14" i="1"/>
  <c r="J14" i="1" s="1"/>
  <c r="I4" i="1"/>
  <c r="J4" i="1" s="1"/>
  <c r="H35" i="1"/>
  <c r="J13" i="1"/>
  <c r="I30" i="1"/>
  <c r="J30" i="1" s="1"/>
  <c r="I8" i="1"/>
  <c r="J8" i="1" s="1"/>
  <c r="J20" i="1"/>
  <c r="I20" i="1"/>
  <c r="I10" i="1"/>
  <c r="J10" i="1" s="1"/>
  <c r="J15" i="1"/>
  <c r="I16" i="1"/>
  <c r="J16" i="1" s="1"/>
  <c r="I32" i="1"/>
  <c r="J32" i="1" s="1"/>
  <c r="I6" i="1"/>
  <c r="J6" i="1" s="1"/>
  <c r="J11" i="1"/>
  <c r="I22" i="1"/>
  <c r="J22" i="1" s="1"/>
  <c r="J27" i="1"/>
  <c r="I12" i="1"/>
  <c r="J12" i="1" s="1"/>
  <c r="I28" i="1"/>
  <c r="J28" i="1" s="1"/>
  <c r="J33" i="1"/>
  <c r="I5" i="1"/>
  <c r="J5" i="1" s="1"/>
  <c r="I7" i="1"/>
  <c r="J7" i="1" s="1"/>
  <c r="I11" i="1"/>
  <c r="I13" i="1"/>
  <c r="I15" i="1"/>
  <c r="I17" i="1"/>
  <c r="J17" i="1" s="1"/>
  <c r="I21" i="1"/>
  <c r="J21" i="1" s="1"/>
  <c r="I31" i="1"/>
  <c r="J31" i="1" s="1"/>
  <c r="I9" i="1"/>
  <c r="J9" i="1" s="1"/>
  <c r="I19" i="1"/>
  <c r="J19" i="1" s="1"/>
  <c r="I23" i="1"/>
  <c r="I25" i="1"/>
  <c r="J25" i="1" s="1"/>
  <c r="I27" i="1"/>
  <c r="I29" i="1"/>
  <c r="J29" i="1" s="1"/>
  <c r="I33" i="1"/>
  <c r="G35" i="1"/>
  <c r="J35" i="4" l="1"/>
  <c r="K35" i="4" s="1"/>
  <c r="I35" i="1"/>
  <c r="J35" i="1" s="1"/>
</calcChain>
</file>

<file path=xl/sharedStrings.xml><?xml version="1.0" encoding="utf-8"?>
<sst xmlns="http://schemas.openxmlformats.org/spreadsheetml/2006/main" count="260" uniqueCount="131">
  <si>
    <t>문항 수</t>
    <phoneticPr fontId="1" type="noConversion"/>
  </si>
  <si>
    <t>문제당 시간 분</t>
    <phoneticPr fontId="1" type="noConversion"/>
  </si>
  <si>
    <t>시간 : 분</t>
    <phoneticPr fontId="1" type="noConversion"/>
  </si>
  <si>
    <t>시간 : 시간</t>
    <phoneticPr fontId="1" type="noConversion"/>
  </si>
  <si>
    <t>시간</t>
    <phoneticPr fontId="1" type="noConversion"/>
  </si>
  <si>
    <t>분</t>
    <phoneticPr fontId="1" type="noConversion"/>
  </si>
  <si>
    <t>역학적 에너지</t>
    <phoneticPr fontId="1" type="noConversion"/>
  </si>
  <si>
    <t>힘과 운동</t>
    <phoneticPr fontId="1" type="noConversion"/>
  </si>
  <si>
    <t>물체의 운동</t>
    <phoneticPr fontId="1" type="noConversion"/>
  </si>
  <si>
    <t>등가속도 직선운동</t>
    <phoneticPr fontId="1" type="noConversion"/>
  </si>
  <si>
    <t>뉴턴의 운동법칙</t>
    <phoneticPr fontId="1" type="noConversion"/>
  </si>
  <si>
    <t>운동량과 충격량</t>
    <phoneticPr fontId="1" type="noConversion"/>
  </si>
  <si>
    <t>도전기출</t>
    <phoneticPr fontId="1" type="noConversion"/>
  </si>
  <si>
    <t>에너지와 열</t>
    <phoneticPr fontId="1" type="noConversion"/>
  </si>
  <si>
    <t>역학적 에너지 보존</t>
    <phoneticPr fontId="1" type="noConversion"/>
  </si>
  <si>
    <t>도르래와 물체의 운동</t>
    <phoneticPr fontId="1" type="noConversion"/>
  </si>
  <si>
    <t>열역학 제1법칙</t>
    <phoneticPr fontId="1" type="noConversion"/>
  </si>
  <si>
    <t>열역학 제2법칙</t>
    <phoneticPr fontId="1" type="noConversion"/>
  </si>
  <si>
    <t>시간과 공간</t>
    <phoneticPr fontId="1" type="noConversion"/>
  </si>
  <si>
    <t>특수 상대성 이론</t>
    <phoneticPr fontId="1" type="noConversion"/>
  </si>
  <si>
    <t>질량과 에너지</t>
    <phoneticPr fontId="1" type="noConversion"/>
  </si>
  <si>
    <t>물질과 전자기장</t>
    <phoneticPr fontId="1" type="noConversion"/>
  </si>
  <si>
    <t>물질의 전기적 특성</t>
    <phoneticPr fontId="1" type="noConversion"/>
  </si>
  <si>
    <t>원자와 전기력</t>
    <phoneticPr fontId="1" type="noConversion"/>
  </si>
  <si>
    <t>원자와 스펙트럼</t>
    <phoneticPr fontId="1" type="noConversion"/>
  </si>
  <si>
    <t>에너지띠</t>
    <phoneticPr fontId="1" type="noConversion"/>
  </si>
  <si>
    <t>반도체</t>
    <phoneticPr fontId="1" type="noConversion"/>
  </si>
  <si>
    <t>물질의 자기적 특성</t>
    <phoneticPr fontId="1" type="noConversion"/>
  </si>
  <si>
    <t>전류에 의한 자기 적용</t>
    <phoneticPr fontId="1" type="noConversion"/>
  </si>
  <si>
    <t>물질의 자성</t>
    <phoneticPr fontId="1" type="noConversion"/>
  </si>
  <si>
    <t>전자기 유도</t>
    <phoneticPr fontId="1" type="noConversion"/>
  </si>
  <si>
    <t>파동과 정보통신</t>
    <phoneticPr fontId="1" type="noConversion"/>
  </si>
  <si>
    <t>파동의 성질과 이용</t>
    <phoneticPr fontId="1" type="noConversion"/>
  </si>
  <si>
    <t>파돈의 진행과 굴절</t>
    <phoneticPr fontId="1" type="noConversion"/>
  </si>
  <si>
    <t>전반사</t>
    <phoneticPr fontId="1" type="noConversion"/>
  </si>
  <si>
    <t>전자기파</t>
    <phoneticPr fontId="1" type="noConversion"/>
  </si>
  <si>
    <t>파동의 간섭</t>
    <phoneticPr fontId="1" type="noConversion"/>
  </si>
  <si>
    <t>빛과 물질의 이중성</t>
    <phoneticPr fontId="1" type="noConversion"/>
  </si>
  <si>
    <t>빛의 이중성</t>
    <phoneticPr fontId="1" type="noConversion"/>
  </si>
  <si>
    <t>물질의 이중성</t>
    <phoneticPr fontId="1" type="noConversion"/>
  </si>
  <si>
    <t>합계</t>
    <phoneticPr fontId="1" type="noConversion"/>
  </si>
  <si>
    <t>문제수</t>
    <phoneticPr fontId="1" type="noConversion"/>
  </si>
  <si>
    <t>문제당 시간</t>
    <phoneticPr fontId="1" type="noConversion"/>
  </si>
  <si>
    <t>힘과운동</t>
    <phoneticPr fontId="1" type="noConversion"/>
  </si>
  <si>
    <t>특수상대성이론</t>
    <phoneticPr fontId="1" type="noConversion"/>
  </si>
  <si>
    <t>저닉</t>
    <phoneticPr fontId="1" type="noConversion"/>
  </si>
  <si>
    <t>전자의 에너지 준위</t>
    <phoneticPr fontId="1" type="noConversion"/>
  </si>
  <si>
    <t>에너지띠와 반도체</t>
    <phoneticPr fontId="1" type="noConversion"/>
  </si>
  <si>
    <t>자기</t>
    <phoneticPr fontId="1" type="noConversion"/>
  </si>
  <si>
    <t>자기장과 물질의 자성</t>
    <phoneticPr fontId="1" type="noConversion"/>
  </si>
  <si>
    <t>파동</t>
    <phoneticPr fontId="1" type="noConversion"/>
  </si>
  <si>
    <t>파동의 성질</t>
    <phoneticPr fontId="1" type="noConversion"/>
  </si>
  <si>
    <t>전반사화 광통신 및 전자기파</t>
    <phoneticPr fontId="1" type="noConversion"/>
  </si>
  <si>
    <t>문항 수</t>
  </si>
  <si>
    <t>문제당 시간 분</t>
  </si>
  <si>
    <t>오답률</t>
    <phoneticPr fontId="1" type="noConversion"/>
  </si>
  <si>
    <t>시간 : 분</t>
  </si>
  <si>
    <t>시간 : 시간</t>
  </si>
  <si>
    <t>시간</t>
  </si>
  <si>
    <t>분</t>
  </si>
  <si>
    <t>역학적 에너지</t>
  </si>
  <si>
    <t>힘과 운동</t>
  </si>
  <si>
    <t>물체의 운동</t>
  </si>
  <si>
    <t>등가속도 직선운동</t>
  </si>
  <si>
    <t>뉴턴의 운동법칙</t>
  </si>
  <si>
    <t>운동량과 충격량</t>
  </si>
  <si>
    <t>도전기출</t>
  </si>
  <si>
    <t>에너지와 열</t>
  </si>
  <si>
    <t>역학적 에너지 보존</t>
  </si>
  <si>
    <t>도르래와 물체의 운동</t>
  </si>
  <si>
    <t>열역학 제1법칙</t>
  </si>
  <si>
    <t>열역학 제2법칙</t>
  </si>
  <si>
    <t>시간과 공간</t>
  </si>
  <si>
    <t>특수 상대성 이론</t>
  </si>
  <si>
    <t>질량과 에너지</t>
  </si>
  <si>
    <t>물질과 전자기장</t>
  </si>
  <si>
    <t>물질의 전기적 특성</t>
  </si>
  <si>
    <t>원자와 전기력</t>
  </si>
  <si>
    <t>원자와 스펙트럼</t>
  </si>
  <si>
    <t>에너지띠</t>
  </si>
  <si>
    <t>반도체</t>
  </si>
  <si>
    <t>물질의 자기적 특성</t>
  </si>
  <si>
    <t>전류에 의한 자기 적용</t>
  </si>
  <si>
    <t>물질의 자성</t>
  </si>
  <si>
    <t>전자기 유도</t>
  </si>
  <si>
    <t>파동과 정보통신</t>
  </si>
  <si>
    <t>파동의 성질과 이용</t>
  </si>
  <si>
    <t>파돈의 진행과 굴절</t>
  </si>
  <si>
    <t>전반사</t>
  </si>
  <si>
    <t>전자기파</t>
  </si>
  <si>
    <t>파동의 간섭</t>
  </si>
  <si>
    <t>빛과 물질의 이중성</t>
  </si>
  <si>
    <t>빛의 이중성</t>
  </si>
  <si>
    <t>물질의 이중성</t>
  </si>
  <si>
    <t>합계</t>
  </si>
  <si>
    <t>3시간</t>
    <phoneticPr fontId="1" type="noConversion"/>
  </si>
  <si>
    <t>오답률</t>
  </si>
  <si>
    <t>문제수</t>
  </si>
  <si>
    <t>문제당 시간</t>
  </si>
  <si>
    <t>힘과운동</t>
  </si>
  <si>
    <t>특수상대성이론</t>
  </si>
  <si>
    <t>저닉</t>
  </si>
  <si>
    <t>전자의 에너지 준위</t>
  </si>
  <si>
    <t>에너지띠와 반도체</t>
  </si>
  <si>
    <t>자기</t>
  </si>
  <si>
    <t>자기장과 물질의 자성</t>
  </si>
  <si>
    <t>파동</t>
  </si>
  <si>
    <t>파동의 성질</t>
  </si>
  <si>
    <t>전반사화 광통신 및 전자기파</t>
  </si>
  <si>
    <t>문제 수</t>
    <phoneticPr fontId="1" type="noConversion"/>
  </si>
  <si>
    <t>직류기1</t>
    <phoneticPr fontId="1" type="noConversion"/>
  </si>
  <si>
    <t>직류기2</t>
    <phoneticPr fontId="1" type="noConversion"/>
  </si>
  <si>
    <t>동기기1</t>
    <phoneticPr fontId="1" type="noConversion"/>
  </si>
  <si>
    <t>동기기2</t>
    <phoneticPr fontId="1" type="noConversion"/>
  </si>
  <si>
    <t>변압기1</t>
    <phoneticPr fontId="1" type="noConversion"/>
  </si>
  <si>
    <t>변압기2</t>
    <phoneticPr fontId="1" type="noConversion"/>
  </si>
  <si>
    <t>유도기1</t>
    <phoneticPr fontId="1" type="noConversion"/>
  </si>
  <si>
    <t>유도기2</t>
    <phoneticPr fontId="1" type="noConversion"/>
  </si>
  <si>
    <t>변환기1</t>
    <phoneticPr fontId="1" type="noConversion"/>
  </si>
  <si>
    <t>변환기2</t>
    <phoneticPr fontId="1" type="noConversion"/>
  </si>
  <si>
    <t>문제 수</t>
  </si>
  <si>
    <t>직류기1</t>
  </si>
  <si>
    <t>직류기2</t>
  </si>
  <si>
    <t>동기기1</t>
  </si>
  <si>
    <t>동기기2</t>
  </si>
  <si>
    <t>변압기1</t>
  </si>
  <si>
    <t>변압기2</t>
  </si>
  <si>
    <t>유도기1</t>
  </si>
  <si>
    <t>유도기2</t>
  </si>
  <si>
    <t>변환기1</t>
  </si>
  <si>
    <t>변환기2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</si>
</sst>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E082-0E84-6448-988C-99EA7D546947}">
  <dimension ref="B3:J35"/>
  <sheetViews>
    <sheetView workbookViewId="0">
      <selection activeCell="H34" sqref="H34"/>
    </sheetView>
  </sheetViews>
  <sheetFormatPr baseColWidth="10" defaultRowHeight="18"/>
  <sheetData>
    <row r="3" spans="2:10"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</row>
    <row r="4" spans="2:10">
      <c r="B4" t="s">
        <v>6</v>
      </c>
      <c r="C4" t="s">
        <v>7</v>
      </c>
      <c r="D4" t="s">
        <v>8</v>
      </c>
      <c r="E4">
        <v>22</v>
      </c>
      <c r="F4">
        <v>3</v>
      </c>
      <c r="G4">
        <f>E4*F4</f>
        <v>66</v>
      </c>
      <c r="H4" s="1">
        <f>G4/60</f>
        <v>1.1000000000000001</v>
      </c>
      <c r="I4" s="2">
        <f>ROUNDDOWN(H4, 0)</f>
        <v>1</v>
      </c>
      <c r="J4">
        <f>(H4-I4)*60</f>
        <v>6.0000000000000053</v>
      </c>
    </row>
    <row r="5" spans="2:10">
      <c r="D5" t="s">
        <v>9</v>
      </c>
      <c r="E5">
        <v>41</v>
      </c>
      <c r="F5">
        <v>3</v>
      </c>
      <c r="G5">
        <f t="shared" ref="G5:G33" si="0">E5*F5</f>
        <v>123</v>
      </c>
      <c r="H5" s="1">
        <f t="shared" ref="H5:H33" si="1">G5/60</f>
        <v>2.0499999999999998</v>
      </c>
      <c r="I5" s="2">
        <f t="shared" ref="I5:I33" si="2">ROUNDDOWN(H5, 0)</f>
        <v>2</v>
      </c>
      <c r="J5">
        <f t="shared" ref="J5:J33" si="3">(H5-I5)*60</f>
        <v>2.9999999999999893</v>
      </c>
    </row>
    <row r="6" spans="2:10">
      <c r="D6" t="s">
        <v>10</v>
      </c>
      <c r="E6">
        <v>36</v>
      </c>
      <c r="F6">
        <v>3</v>
      </c>
      <c r="G6">
        <f t="shared" si="0"/>
        <v>108</v>
      </c>
      <c r="H6" s="1">
        <f t="shared" si="1"/>
        <v>1.8</v>
      </c>
      <c r="I6" s="2">
        <f t="shared" si="2"/>
        <v>1</v>
      </c>
      <c r="J6">
        <f t="shared" si="3"/>
        <v>48</v>
      </c>
    </row>
    <row r="7" spans="2:10">
      <c r="D7" t="s">
        <v>11</v>
      </c>
      <c r="E7">
        <v>40</v>
      </c>
      <c r="F7">
        <v>3</v>
      </c>
      <c r="G7">
        <f t="shared" si="0"/>
        <v>120</v>
      </c>
      <c r="H7" s="1">
        <f t="shared" si="1"/>
        <v>2</v>
      </c>
      <c r="I7" s="2">
        <f t="shared" si="2"/>
        <v>2</v>
      </c>
      <c r="J7">
        <f t="shared" si="3"/>
        <v>0</v>
      </c>
    </row>
    <row r="8" spans="2:10">
      <c r="D8" t="s">
        <v>12</v>
      </c>
      <c r="E8">
        <v>8</v>
      </c>
      <c r="F8">
        <v>3</v>
      </c>
      <c r="G8">
        <f t="shared" si="0"/>
        <v>24</v>
      </c>
      <c r="H8" s="1">
        <f t="shared" si="1"/>
        <v>0.4</v>
      </c>
      <c r="I8" s="2">
        <f t="shared" si="2"/>
        <v>0</v>
      </c>
      <c r="J8">
        <f t="shared" si="3"/>
        <v>24</v>
      </c>
    </row>
    <row r="9" spans="2:10">
      <c r="C9" t="s">
        <v>13</v>
      </c>
      <c r="D9" t="s">
        <v>14</v>
      </c>
      <c r="E9">
        <v>44</v>
      </c>
      <c r="F9">
        <v>3</v>
      </c>
      <c r="G9">
        <f t="shared" si="0"/>
        <v>132</v>
      </c>
      <c r="H9" s="1">
        <f t="shared" si="1"/>
        <v>2.2000000000000002</v>
      </c>
      <c r="I9" s="2">
        <f t="shared" si="2"/>
        <v>2</v>
      </c>
      <c r="J9">
        <f t="shared" si="3"/>
        <v>12.000000000000011</v>
      </c>
    </row>
    <row r="10" spans="2:10">
      <c r="D10" t="s">
        <v>15</v>
      </c>
      <c r="E10">
        <v>20</v>
      </c>
      <c r="F10">
        <v>3</v>
      </c>
      <c r="G10">
        <f t="shared" si="0"/>
        <v>60</v>
      </c>
      <c r="H10" s="1">
        <f t="shared" si="1"/>
        <v>1</v>
      </c>
      <c r="I10" s="2">
        <f t="shared" si="2"/>
        <v>1</v>
      </c>
      <c r="J10">
        <f t="shared" si="3"/>
        <v>0</v>
      </c>
    </row>
    <row r="11" spans="2:10">
      <c r="D11" t="s">
        <v>16</v>
      </c>
      <c r="E11">
        <v>29</v>
      </c>
      <c r="F11">
        <v>3</v>
      </c>
      <c r="G11">
        <f t="shared" si="0"/>
        <v>87</v>
      </c>
      <c r="H11" s="1">
        <f t="shared" si="1"/>
        <v>1.45</v>
      </c>
      <c r="I11" s="2">
        <f t="shared" si="2"/>
        <v>1</v>
      </c>
      <c r="J11">
        <f t="shared" si="3"/>
        <v>26.999999999999996</v>
      </c>
    </row>
    <row r="12" spans="2:10">
      <c r="D12" t="s">
        <v>17</v>
      </c>
      <c r="E12">
        <v>19</v>
      </c>
      <c r="F12">
        <v>3</v>
      </c>
      <c r="G12">
        <f t="shared" si="0"/>
        <v>57</v>
      </c>
      <c r="H12" s="1">
        <f t="shared" si="1"/>
        <v>0.95</v>
      </c>
      <c r="I12" s="2">
        <f t="shared" si="2"/>
        <v>0</v>
      </c>
      <c r="J12">
        <f t="shared" si="3"/>
        <v>57</v>
      </c>
    </row>
    <row r="13" spans="2:10">
      <c r="D13" t="s">
        <v>12</v>
      </c>
      <c r="E13">
        <v>8</v>
      </c>
      <c r="F13">
        <v>3</v>
      </c>
      <c r="G13">
        <f t="shared" si="0"/>
        <v>24</v>
      </c>
      <c r="H13" s="1">
        <f t="shared" si="1"/>
        <v>0.4</v>
      </c>
      <c r="I13" s="2">
        <f t="shared" si="2"/>
        <v>0</v>
      </c>
      <c r="J13">
        <f t="shared" si="3"/>
        <v>24</v>
      </c>
    </row>
    <row r="14" spans="2:10">
      <c r="C14" t="s">
        <v>18</v>
      </c>
      <c r="D14" t="s">
        <v>19</v>
      </c>
      <c r="E14">
        <v>28</v>
      </c>
      <c r="F14">
        <v>3</v>
      </c>
      <c r="G14">
        <f t="shared" si="0"/>
        <v>84</v>
      </c>
      <c r="H14" s="1">
        <f t="shared" si="1"/>
        <v>1.4</v>
      </c>
      <c r="I14" s="2">
        <f t="shared" si="2"/>
        <v>1</v>
      </c>
      <c r="J14">
        <f t="shared" si="3"/>
        <v>23.999999999999993</v>
      </c>
    </row>
    <row r="15" spans="2:10">
      <c r="D15" t="s">
        <v>20</v>
      </c>
      <c r="E15">
        <v>16</v>
      </c>
      <c r="F15">
        <v>3</v>
      </c>
      <c r="G15">
        <f t="shared" si="0"/>
        <v>48</v>
      </c>
      <c r="H15" s="1">
        <f t="shared" si="1"/>
        <v>0.8</v>
      </c>
      <c r="I15" s="2">
        <f t="shared" si="2"/>
        <v>0</v>
      </c>
      <c r="J15">
        <f t="shared" si="3"/>
        <v>48</v>
      </c>
    </row>
    <row r="16" spans="2:10">
      <c r="D16" t="s">
        <v>12</v>
      </c>
      <c r="E16">
        <v>4</v>
      </c>
      <c r="F16">
        <v>3</v>
      </c>
      <c r="G16">
        <f t="shared" si="0"/>
        <v>12</v>
      </c>
      <c r="H16" s="1">
        <f t="shared" si="1"/>
        <v>0.2</v>
      </c>
      <c r="I16" s="2">
        <f t="shared" si="2"/>
        <v>0</v>
      </c>
      <c r="J16">
        <f t="shared" si="3"/>
        <v>12</v>
      </c>
    </row>
    <row r="17" spans="2:10">
      <c r="B17" t="s">
        <v>21</v>
      </c>
      <c r="C17" t="s">
        <v>22</v>
      </c>
      <c r="D17" t="s">
        <v>23</v>
      </c>
      <c r="E17">
        <v>33</v>
      </c>
      <c r="F17">
        <v>3</v>
      </c>
      <c r="G17">
        <f t="shared" si="0"/>
        <v>99</v>
      </c>
      <c r="H17" s="1">
        <f t="shared" si="1"/>
        <v>1.65</v>
      </c>
      <c r="I17" s="2">
        <f t="shared" si="2"/>
        <v>1</v>
      </c>
      <c r="J17">
        <f t="shared" si="3"/>
        <v>38.999999999999993</v>
      </c>
    </row>
    <row r="18" spans="2:10">
      <c r="D18" t="s">
        <v>24</v>
      </c>
      <c r="E18">
        <v>35</v>
      </c>
      <c r="F18">
        <v>3</v>
      </c>
      <c r="G18">
        <f t="shared" si="0"/>
        <v>105</v>
      </c>
      <c r="H18" s="1">
        <f t="shared" si="1"/>
        <v>1.75</v>
      </c>
      <c r="I18" s="2">
        <f t="shared" si="2"/>
        <v>1</v>
      </c>
      <c r="J18">
        <f t="shared" si="3"/>
        <v>45</v>
      </c>
    </row>
    <row r="19" spans="2:10">
      <c r="D19" t="s">
        <v>25</v>
      </c>
      <c r="E19">
        <v>19</v>
      </c>
      <c r="F19">
        <v>3</v>
      </c>
      <c r="G19">
        <f t="shared" si="0"/>
        <v>57</v>
      </c>
      <c r="H19" s="1">
        <f t="shared" si="1"/>
        <v>0.95</v>
      </c>
      <c r="I19" s="2">
        <f t="shared" si="2"/>
        <v>0</v>
      </c>
      <c r="J19">
        <f t="shared" si="3"/>
        <v>57</v>
      </c>
    </row>
    <row r="20" spans="2:10">
      <c r="D20" t="s">
        <v>26</v>
      </c>
      <c r="E20">
        <v>28</v>
      </c>
      <c r="F20">
        <v>3</v>
      </c>
      <c r="G20">
        <f t="shared" si="0"/>
        <v>84</v>
      </c>
      <c r="H20" s="1">
        <f t="shared" si="1"/>
        <v>1.4</v>
      </c>
      <c r="I20" s="2">
        <f t="shared" si="2"/>
        <v>1</v>
      </c>
      <c r="J20">
        <f t="shared" si="3"/>
        <v>23.999999999999993</v>
      </c>
    </row>
    <row r="21" spans="2:10">
      <c r="D21" t="s">
        <v>12</v>
      </c>
      <c r="E21">
        <v>8</v>
      </c>
      <c r="F21">
        <v>3</v>
      </c>
      <c r="G21">
        <f t="shared" si="0"/>
        <v>24</v>
      </c>
      <c r="H21" s="1">
        <f t="shared" si="1"/>
        <v>0.4</v>
      </c>
      <c r="I21" s="2">
        <f t="shared" si="2"/>
        <v>0</v>
      </c>
      <c r="J21">
        <f t="shared" si="3"/>
        <v>24</v>
      </c>
    </row>
    <row r="22" spans="2:10">
      <c r="C22" t="s">
        <v>27</v>
      </c>
      <c r="D22" t="s">
        <v>28</v>
      </c>
      <c r="E22">
        <v>29</v>
      </c>
      <c r="F22">
        <v>3</v>
      </c>
      <c r="G22">
        <f t="shared" si="0"/>
        <v>87</v>
      </c>
      <c r="H22" s="1">
        <f t="shared" si="1"/>
        <v>1.45</v>
      </c>
      <c r="I22" s="2">
        <f t="shared" si="2"/>
        <v>1</v>
      </c>
      <c r="J22">
        <f t="shared" si="3"/>
        <v>26.999999999999996</v>
      </c>
    </row>
    <row r="23" spans="2:10">
      <c r="D23" t="s">
        <v>29</v>
      </c>
      <c r="E23">
        <v>19</v>
      </c>
      <c r="F23">
        <v>3</v>
      </c>
      <c r="G23">
        <f t="shared" si="0"/>
        <v>57</v>
      </c>
      <c r="H23" s="1">
        <f t="shared" si="1"/>
        <v>0.95</v>
      </c>
      <c r="I23" s="2">
        <f t="shared" si="2"/>
        <v>0</v>
      </c>
      <c r="J23">
        <f t="shared" si="3"/>
        <v>57</v>
      </c>
    </row>
    <row r="24" spans="2:10">
      <c r="D24" t="s">
        <v>30</v>
      </c>
      <c r="E24">
        <v>37</v>
      </c>
      <c r="F24">
        <v>3</v>
      </c>
      <c r="G24">
        <f t="shared" si="0"/>
        <v>111</v>
      </c>
      <c r="H24" s="1">
        <f t="shared" si="1"/>
        <v>1.85</v>
      </c>
      <c r="I24" s="2">
        <f t="shared" si="2"/>
        <v>1</v>
      </c>
      <c r="J24">
        <f t="shared" si="3"/>
        <v>51.000000000000007</v>
      </c>
    </row>
    <row r="25" spans="2:10">
      <c r="D25" t="s">
        <v>12</v>
      </c>
      <c r="E25">
        <v>8</v>
      </c>
      <c r="F25">
        <v>3</v>
      </c>
      <c r="G25">
        <f t="shared" si="0"/>
        <v>24</v>
      </c>
      <c r="H25" s="1">
        <f t="shared" si="1"/>
        <v>0.4</v>
      </c>
      <c r="I25" s="2">
        <f t="shared" si="2"/>
        <v>0</v>
      </c>
      <c r="J25">
        <f t="shared" si="3"/>
        <v>24</v>
      </c>
    </row>
    <row r="26" spans="2:10">
      <c r="B26" t="s">
        <v>31</v>
      </c>
      <c r="C26" t="s">
        <v>32</v>
      </c>
      <c r="D26" t="s">
        <v>33</v>
      </c>
      <c r="E26">
        <v>32</v>
      </c>
      <c r="F26">
        <v>2</v>
      </c>
      <c r="G26">
        <f t="shared" si="0"/>
        <v>64</v>
      </c>
      <c r="H26" s="1">
        <f t="shared" si="1"/>
        <v>1.0666666666666667</v>
      </c>
      <c r="I26" s="2">
        <f t="shared" si="2"/>
        <v>1</v>
      </c>
      <c r="J26">
        <f t="shared" si="3"/>
        <v>3.9999999999999991</v>
      </c>
    </row>
    <row r="27" spans="2:10">
      <c r="D27" t="s">
        <v>34</v>
      </c>
      <c r="E27">
        <v>20</v>
      </c>
      <c r="F27">
        <v>2</v>
      </c>
      <c r="G27">
        <f t="shared" si="0"/>
        <v>40</v>
      </c>
      <c r="H27" s="1">
        <f t="shared" si="1"/>
        <v>0.66666666666666663</v>
      </c>
      <c r="I27" s="2">
        <f t="shared" si="2"/>
        <v>0</v>
      </c>
      <c r="J27">
        <f t="shared" si="3"/>
        <v>40</v>
      </c>
    </row>
    <row r="28" spans="2:10">
      <c r="D28" t="s">
        <v>35</v>
      </c>
      <c r="E28">
        <v>20</v>
      </c>
      <c r="F28">
        <v>2</v>
      </c>
      <c r="G28">
        <f t="shared" si="0"/>
        <v>40</v>
      </c>
      <c r="H28" s="1">
        <f t="shared" si="1"/>
        <v>0.66666666666666663</v>
      </c>
      <c r="I28" s="2">
        <f t="shared" si="2"/>
        <v>0</v>
      </c>
      <c r="J28">
        <f t="shared" si="3"/>
        <v>40</v>
      </c>
    </row>
    <row r="29" spans="2:10">
      <c r="D29" t="s">
        <v>36</v>
      </c>
      <c r="E29">
        <v>28</v>
      </c>
      <c r="F29">
        <v>2</v>
      </c>
      <c r="G29">
        <f t="shared" si="0"/>
        <v>56</v>
      </c>
      <c r="H29" s="1">
        <f t="shared" si="1"/>
        <v>0.93333333333333335</v>
      </c>
      <c r="I29" s="2">
        <f t="shared" si="2"/>
        <v>0</v>
      </c>
      <c r="J29">
        <f t="shared" si="3"/>
        <v>56</v>
      </c>
    </row>
    <row r="30" spans="2:10">
      <c r="D30" t="s">
        <v>12</v>
      </c>
      <c r="E30">
        <v>8</v>
      </c>
      <c r="F30">
        <v>2</v>
      </c>
      <c r="G30">
        <f t="shared" si="0"/>
        <v>16</v>
      </c>
      <c r="H30" s="1">
        <f t="shared" si="1"/>
        <v>0.26666666666666666</v>
      </c>
      <c r="I30" s="2">
        <f t="shared" si="2"/>
        <v>0</v>
      </c>
      <c r="J30">
        <f t="shared" si="3"/>
        <v>16</v>
      </c>
    </row>
    <row r="31" spans="2:10">
      <c r="C31" t="s">
        <v>37</v>
      </c>
      <c r="D31" t="s">
        <v>38</v>
      </c>
      <c r="E31">
        <v>20</v>
      </c>
      <c r="F31">
        <v>2</v>
      </c>
      <c r="G31">
        <f t="shared" si="0"/>
        <v>40</v>
      </c>
      <c r="H31" s="1">
        <f t="shared" si="1"/>
        <v>0.66666666666666663</v>
      </c>
      <c r="I31" s="2">
        <f t="shared" si="2"/>
        <v>0</v>
      </c>
      <c r="J31">
        <f t="shared" si="3"/>
        <v>40</v>
      </c>
    </row>
    <row r="32" spans="2:10">
      <c r="D32" t="s">
        <v>39</v>
      </c>
      <c r="E32">
        <v>16</v>
      </c>
      <c r="F32">
        <v>2</v>
      </c>
      <c r="G32">
        <f t="shared" si="0"/>
        <v>32</v>
      </c>
      <c r="H32" s="1">
        <f t="shared" si="1"/>
        <v>0.53333333333333333</v>
      </c>
      <c r="I32" s="2">
        <f t="shared" si="2"/>
        <v>0</v>
      </c>
      <c r="J32">
        <f t="shared" si="3"/>
        <v>32</v>
      </c>
    </row>
    <row r="33" spans="4:10">
      <c r="D33" t="s">
        <v>12</v>
      </c>
      <c r="E33">
        <v>4</v>
      </c>
      <c r="F33">
        <v>2</v>
      </c>
      <c r="G33">
        <f t="shared" si="0"/>
        <v>8</v>
      </c>
      <c r="H33" s="1">
        <f t="shared" si="1"/>
        <v>0.13333333333333333</v>
      </c>
      <c r="I33" s="2">
        <f t="shared" si="2"/>
        <v>0</v>
      </c>
      <c r="J33">
        <f t="shared" si="3"/>
        <v>8</v>
      </c>
    </row>
    <row r="35" spans="4:10">
      <c r="F35" t="s">
        <v>40</v>
      </c>
      <c r="G35">
        <f>SUM(G4:G33)</f>
        <v>1889</v>
      </c>
      <c r="H35" s="1">
        <f>SUM(H4:H33)</f>
        <v>31.483333333333331</v>
      </c>
      <c r="I35" s="1">
        <f>ROUNDDOWN(H35, 0)</f>
        <v>31</v>
      </c>
      <c r="J35" s="2">
        <f>(H35-I35)*60</f>
        <v>28.999999999999844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0BE0A-06A1-0F4D-BA38-39A56E29F3A1}">
  <dimension ref="B3:K35"/>
  <sheetViews>
    <sheetView workbookViewId="0">
      <selection activeCell="B3" sqref="B3:K35"/>
    </sheetView>
  </sheetViews>
  <sheetFormatPr baseColWidth="10" defaultRowHeight="18"/>
  <sheetData>
    <row r="3" spans="2:11">
      <c r="B3" s="3"/>
      <c r="C3" s="3"/>
      <c r="D3" s="3"/>
      <c r="E3" s="3" t="s">
        <v>53</v>
      </c>
      <c r="F3" s="3" t="s">
        <v>54</v>
      </c>
      <c r="G3" t="s">
        <v>55</v>
      </c>
      <c r="H3" s="3" t="s">
        <v>56</v>
      </c>
      <c r="I3" s="3" t="s">
        <v>57</v>
      </c>
      <c r="J3" s="3" t="s">
        <v>58</v>
      </c>
      <c r="K3" s="3" t="s">
        <v>59</v>
      </c>
    </row>
    <row r="4" spans="2:11">
      <c r="B4" s="3" t="s">
        <v>60</v>
      </c>
      <c r="C4" s="3" t="s">
        <v>61</v>
      </c>
      <c r="D4" s="3" t="s">
        <v>62</v>
      </c>
      <c r="E4" s="3">
        <v>22</v>
      </c>
      <c r="F4" s="3">
        <v>3</v>
      </c>
      <c r="G4" s="4">
        <v>0.1</v>
      </c>
      <c r="H4" s="3">
        <f>ROUNDUP(E4*G4, 0)*F4</f>
        <v>9</v>
      </c>
      <c r="I4" s="5">
        <f>H4/60</f>
        <v>0.15</v>
      </c>
      <c r="J4" s="6">
        <f>ROUNDDOWN(I4, 0)</f>
        <v>0</v>
      </c>
      <c r="K4" s="3">
        <f>(I4-J4) * 60</f>
        <v>9</v>
      </c>
    </row>
    <row r="5" spans="2:11">
      <c r="B5" s="3"/>
      <c r="C5" s="3"/>
      <c r="D5" s="3" t="s">
        <v>63</v>
      </c>
      <c r="E5" s="3">
        <v>41</v>
      </c>
      <c r="F5" s="3">
        <v>3</v>
      </c>
      <c r="G5" s="4">
        <v>0.1</v>
      </c>
      <c r="H5" s="3">
        <f t="shared" ref="H5:H33" si="0">ROUNDUP(E5*G5, 0)*F5</f>
        <v>15</v>
      </c>
      <c r="I5" s="5">
        <f t="shared" ref="I5:I33" si="1">H5/60</f>
        <v>0.25</v>
      </c>
      <c r="J5" s="6">
        <f t="shared" ref="J5:J33" si="2">ROUNDDOWN(I5, 0)</f>
        <v>0</v>
      </c>
      <c r="K5" s="3">
        <f t="shared" ref="K5:K33" si="3">(I5-J5) * 60</f>
        <v>15</v>
      </c>
    </row>
    <row r="6" spans="2:11">
      <c r="B6" s="3"/>
      <c r="C6" s="3"/>
      <c r="D6" s="3" t="s">
        <v>64</v>
      </c>
      <c r="E6" s="3">
        <v>36</v>
      </c>
      <c r="F6" s="3">
        <v>3</v>
      </c>
      <c r="G6" s="4">
        <v>0.1</v>
      </c>
      <c r="H6" s="3">
        <f t="shared" si="0"/>
        <v>12</v>
      </c>
      <c r="I6" s="5">
        <f t="shared" si="1"/>
        <v>0.2</v>
      </c>
      <c r="J6" s="6">
        <f t="shared" si="2"/>
        <v>0</v>
      </c>
      <c r="K6" s="3">
        <f t="shared" si="3"/>
        <v>12</v>
      </c>
    </row>
    <row r="7" spans="2:11">
      <c r="B7" s="3"/>
      <c r="C7" s="3"/>
      <c r="D7" s="3" t="s">
        <v>65</v>
      </c>
      <c r="E7" s="3">
        <v>40</v>
      </c>
      <c r="F7" s="3">
        <v>3</v>
      </c>
      <c r="G7" s="4">
        <v>0.1</v>
      </c>
      <c r="H7" s="3">
        <f t="shared" si="0"/>
        <v>12</v>
      </c>
      <c r="I7" s="5">
        <f t="shared" si="1"/>
        <v>0.2</v>
      </c>
      <c r="J7" s="6">
        <f t="shared" si="2"/>
        <v>0</v>
      </c>
      <c r="K7" s="3">
        <f t="shared" si="3"/>
        <v>12</v>
      </c>
    </row>
    <row r="8" spans="2:11">
      <c r="B8" s="3"/>
      <c r="C8" s="3"/>
      <c r="D8" s="3" t="s">
        <v>66</v>
      </c>
      <c r="E8" s="3">
        <v>8</v>
      </c>
      <c r="F8" s="3">
        <v>3</v>
      </c>
      <c r="G8" s="4">
        <v>0.1</v>
      </c>
      <c r="H8" s="3">
        <f t="shared" si="0"/>
        <v>3</v>
      </c>
      <c r="I8" s="5">
        <f t="shared" si="1"/>
        <v>0.05</v>
      </c>
      <c r="J8" s="6">
        <f t="shared" si="2"/>
        <v>0</v>
      </c>
      <c r="K8" s="3">
        <f t="shared" si="3"/>
        <v>3</v>
      </c>
    </row>
    <row r="9" spans="2:11">
      <c r="B9" s="3"/>
      <c r="C9" s="3" t="s">
        <v>67</v>
      </c>
      <c r="D9" s="3" t="s">
        <v>68</v>
      </c>
      <c r="E9" s="3">
        <v>44</v>
      </c>
      <c r="F9" s="3">
        <v>3</v>
      </c>
      <c r="G9" s="4">
        <v>0.1</v>
      </c>
      <c r="H9" s="3">
        <f t="shared" si="0"/>
        <v>15</v>
      </c>
      <c r="I9" s="5">
        <f t="shared" si="1"/>
        <v>0.25</v>
      </c>
      <c r="J9" s="6">
        <f t="shared" si="2"/>
        <v>0</v>
      </c>
      <c r="K9" s="3">
        <f t="shared" si="3"/>
        <v>15</v>
      </c>
    </row>
    <row r="10" spans="2:11">
      <c r="B10" s="3"/>
      <c r="C10" s="3"/>
      <c r="D10" s="3" t="s">
        <v>69</v>
      </c>
      <c r="E10" s="3">
        <v>20</v>
      </c>
      <c r="F10" s="3">
        <v>3</v>
      </c>
      <c r="G10" s="4">
        <v>0.1</v>
      </c>
      <c r="H10" s="3">
        <f t="shared" si="0"/>
        <v>6</v>
      </c>
      <c r="I10" s="5">
        <f t="shared" si="1"/>
        <v>0.1</v>
      </c>
      <c r="J10" s="6">
        <f t="shared" si="2"/>
        <v>0</v>
      </c>
      <c r="K10" s="3">
        <f t="shared" si="3"/>
        <v>6</v>
      </c>
    </row>
    <row r="11" spans="2:11">
      <c r="B11" s="3"/>
      <c r="C11" s="3"/>
      <c r="D11" s="3" t="s">
        <v>70</v>
      </c>
      <c r="E11" s="3">
        <v>29</v>
      </c>
      <c r="F11" s="3">
        <v>3</v>
      </c>
      <c r="G11" s="4">
        <v>0.1</v>
      </c>
      <c r="H11" s="3">
        <f t="shared" si="0"/>
        <v>9</v>
      </c>
      <c r="I11" s="5">
        <f t="shared" si="1"/>
        <v>0.15</v>
      </c>
      <c r="J11" s="6">
        <f t="shared" si="2"/>
        <v>0</v>
      </c>
      <c r="K11" s="3">
        <f t="shared" si="3"/>
        <v>9</v>
      </c>
    </row>
    <row r="12" spans="2:11">
      <c r="B12" s="3"/>
      <c r="C12" s="3"/>
      <c r="D12" s="3" t="s">
        <v>71</v>
      </c>
      <c r="E12" s="3">
        <v>19</v>
      </c>
      <c r="F12" s="3">
        <v>3</v>
      </c>
      <c r="G12" s="4">
        <v>0.1</v>
      </c>
      <c r="H12" s="3">
        <f t="shared" si="0"/>
        <v>6</v>
      </c>
      <c r="I12" s="5">
        <f t="shared" si="1"/>
        <v>0.1</v>
      </c>
      <c r="J12" s="6">
        <f t="shared" si="2"/>
        <v>0</v>
      </c>
      <c r="K12" s="3">
        <f t="shared" si="3"/>
        <v>6</v>
      </c>
    </row>
    <row r="13" spans="2:11">
      <c r="B13" s="3"/>
      <c r="C13" s="3"/>
      <c r="D13" s="3" t="s">
        <v>66</v>
      </c>
      <c r="E13" s="3">
        <v>8</v>
      </c>
      <c r="F13" s="3">
        <v>3</v>
      </c>
      <c r="G13" s="4">
        <v>0.1</v>
      </c>
      <c r="H13" s="3">
        <f t="shared" si="0"/>
        <v>3</v>
      </c>
      <c r="I13" s="5">
        <f t="shared" si="1"/>
        <v>0.05</v>
      </c>
      <c r="J13" s="6">
        <f t="shared" si="2"/>
        <v>0</v>
      </c>
      <c r="K13" s="3">
        <f t="shared" si="3"/>
        <v>3</v>
      </c>
    </row>
    <row r="14" spans="2:11">
      <c r="B14" s="3"/>
      <c r="C14" s="3" t="s">
        <v>72</v>
      </c>
      <c r="D14" s="3" t="s">
        <v>73</v>
      </c>
      <c r="E14" s="3">
        <v>28</v>
      </c>
      <c r="F14" s="3">
        <v>3</v>
      </c>
      <c r="G14" s="4">
        <v>0.1</v>
      </c>
      <c r="H14" s="3">
        <f t="shared" si="0"/>
        <v>9</v>
      </c>
      <c r="I14" s="5">
        <f t="shared" si="1"/>
        <v>0.15</v>
      </c>
      <c r="J14" s="6">
        <f t="shared" si="2"/>
        <v>0</v>
      </c>
      <c r="K14" s="3">
        <f t="shared" si="3"/>
        <v>9</v>
      </c>
    </row>
    <row r="15" spans="2:11">
      <c r="B15" s="3"/>
      <c r="C15" s="3"/>
      <c r="D15" s="3" t="s">
        <v>74</v>
      </c>
      <c r="E15" s="3">
        <v>16</v>
      </c>
      <c r="F15" s="3">
        <v>3</v>
      </c>
      <c r="G15" s="4">
        <v>0.1</v>
      </c>
      <c r="H15" s="3">
        <f t="shared" si="0"/>
        <v>6</v>
      </c>
      <c r="I15" s="5">
        <f t="shared" si="1"/>
        <v>0.1</v>
      </c>
      <c r="J15" s="6">
        <f t="shared" si="2"/>
        <v>0</v>
      </c>
      <c r="K15" s="3">
        <f t="shared" si="3"/>
        <v>6</v>
      </c>
    </row>
    <row r="16" spans="2:11">
      <c r="B16" s="3"/>
      <c r="C16" s="3"/>
      <c r="D16" s="3" t="s">
        <v>66</v>
      </c>
      <c r="E16" s="3">
        <v>4</v>
      </c>
      <c r="F16" s="3">
        <v>3</v>
      </c>
      <c r="G16" s="4">
        <v>0.1</v>
      </c>
      <c r="H16" s="3">
        <f t="shared" si="0"/>
        <v>3</v>
      </c>
      <c r="I16" s="5">
        <f t="shared" si="1"/>
        <v>0.05</v>
      </c>
      <c r="J16" s="6">
        <f t="shared" si="2"/>
        <v>0</v>
      </c>
      <c r="K16" s="3">
        <f t="shared" si="3"/>
        <v>3</v>
      </c>
    </row>
    <row r="17" spans="2:11">
      <c r="B17" s="3" t="s">
        <v>75</v>
      </c>
      <c r="C17" s="3" t="s">
        <v>76</v>
      </c>
      <c r="D17" s="3" t="s">
        <v>77</v>
      </c>
      <c r="E17" s="3">
        <v>33</v>
      </c>
      <c r="F17" s="3">
        <v>3</v>
      </c>
      <c r="G17" s="4">
        <v>0.1</v>
      </c>
      <c r="H17" s="3">
        <f t="shared" si="0"/>
        <v>12</v>
      </c>
      <c r="I17" s="5">
        <f t="shared" si="1"/>
        <v>0.2</v>
      </c>
      <c r="J17" s="6">
        <f t="shared" si="2"/>
        <v>0</v>
      </c>
      <c r="K17" s="3">
        <f t="shared" si="3"/>
        <v>12</v>
      </c>
    </row>
    <row r="18" spans="2:11">
      <c r="B18" s="3"/>
      <c r="C18" s="3"/>
      <c r="D18" s="3" t="s">
        <v>78</v>
      </c>
      <c r="E18" s="3">
        <v>35</v>
      </c>
      <c r="F18" s="3">
        <v>3</v>
      </c>
      <c r="G18" s="4">
        <v>0.1</v>
      </c>
      <c r="H18" s="3">
        <f t="shared" si="0"/>
        <v>12</v>
      </c>
      <c r="I18" s="5">
        <f t="shared" si="1"/>
        <v>0.2</v>
      </c>
      <c r="J18" s="6">
        <f t="shared" si="2"/>
        <v>0</v>
      </c>
      <c r="K18" s="3">
        <f t="shared" si="3"/>
        <v>12</v>
      </c>
    </row>
    <row r="19" spans="2:11">
      <c r="B19" s="3"/>
      <c r="C19" s="3"/>
      <c r="D19" s="3" t="s">
        <v>79</v>
      </c>
      <c r="E19" s="3">
        <v>19</v>
      </c>
      <c r="F19" s="3">
        <v>3</v>
      </c>
      <c r="G19" s="4">
        <v>0.1</v>
      </c>
      <c r="H19" s="3">
        <f t="shared" si="0"/>
        <v>6</v>
      </c>
      <c r="I19" s="5">
        <f t="shared" si="1"/>
        <v>0.1</v>
      </c>
      <c r="J19" s="6">
        <f t="shared" si="2"/>
        <v>0</v>
      </c>
      <c r="K19" s="3">
        <f t="shared" si="3"/>
        <v>6</v>
      </c>
    </row>
    <row r="20" spans="2:11">
      <c r="B20" s="3"/>
      <c r="C20" s="3"/>
      <c r="D20" s="3" t="s">
        <v>80</v>
      </c>
      <c r="E20" s="3">
        <v>28</v>
      </c>
      <c r="F20" s="3">
        <v>3</v>
      </c>
      <c r="G20" s="4">
        <v>0.1</v>
      </c>
      <c r="H20" s="3">
        <f t="shared" si="0"/>
        <v>9</v>
      </c>
      <c r="I20" s="5">
        <f t="shared" si="1"/>
        <v>0.15</v>
      </c>
      <c r="J20" s="6">
        <f t="shared" si="2"/>
        <v>0</v>
      </c>
      <c r="K20" s="3">
        <f t="shared" si="3"/>
        <v>9</v>
      </c>
    </row>
    <row r="21" spans="2:11">
      <c r="B21" s="3"/>
      <c r="C21" s="3"/>
      <c r="D21" s="3" t="s">
        <v>66</v>
      </c>
      <c r="E21" s="3">
        <v>8</v>
      </c>
      <c r="F21" s="3">
        <v>3</v>
      </c>
      <c r="G21" s="4">
        <v>0.1</v>
      </c>
      <c r="H21" s="3">
        <f t="shared" si="0"/>
        <v>3</v>
      </c>
      <c r="I21" s="5">
        <f t="shared" si="1"/>
        <v>0.05</v>
      </c>
      <c r="J21" s="6">
        <f t="shared" si="2"/>
        <v>0</v>
      </c>
      <c r="K21" s="3">
        <f t="shared" si="3"/>
        <v>3</v>
      </c>
    </row>
    <row r="22" spans="2:11">
      <c r="B22" s="3"/>
      <c r="C22" s="3" t="s">
        <v>81</v>
      </c>
      <c r="D22" s="3" t="s">
        <v>82</v>
      </c>
      <c r="E22" s="3">
        <v>29</v>
      </c>
      <c r="F22" s="3">
        <v>3</v>
      </c>
      <c r="G22" s="4">
        <v>0.1</v>
      </c>
      <c r="H22" s="3">
        <f t="shared" si="0"/>
        <v>9</v>
      </c>
      <c r="I22" s="5">
        <f t="shared" si="1"/>
        <v>0.15</v>
      </c>
      <c r="J22" s="6">
        <f t="shared" si="2"/>
        <v>0</v>
      </c>
      <c r="K22" s="3">
        <f t="shared" si="3"/>
        <v>9</v>
      </c>
    </row>
    <row r="23" spans="2:11">
      <c r="B23" s="3"/>
      <c r="C23" s="3"/>
      <c r="D23" s="3" t="s">
        <v>83</v>
      </c>
      <c r="E23" s="3">
        <v>19</v>
      </c>
      <c r="F23" s="3">
        <v>3</v>
      </c>
      <c r="G23" s="4">
        <v>0.1</v>
      </c>
      <c r="H23" s="3">
        <f t="shared" si="0"/>
        <v>6</v>
      </c>
      <c r="I23" s="5">
        <f t="shared" si="1"/>
        <v>0.1</v>
      </c>
      <c r="J23" s="6">
        <f t="shared" si="2"/>
        <v>0</v>
      </c>
      <c r="K23" s="3">
        <f t="shared" si="3"/>
        <v>6</v>
      </c>
    </row>
    <row r="24" spans="2:11">
      <c r="B24" s="3"/>
      <c r="C24" s="3"/>
      <c r="D24" s="3" t="s">
        <v>84</v>
      </c>
      <c r="E24" s="3">
        <v>37</v>
      </c>
      <c r="F24" s="3">
        <v>3</v>
      </c>
      <c r="G24" s="4">
        <v>0.1</v>
      </c>
      <c r="H24" s="3">
        <f t="shared" si="0"/>
        <v>12</v>
      </c>
      <c r="I24" s="5">
        <f t="shared" si="1"/>
        <v>0.2</v>
      </c>
      <c r="J24" s="6">
        <f t="shared" si="2"/>
        <v>0</v>
      </c>
      <c r="K24" s="3">
        <f t="shared" si="3"/>
        <v>12</v>
      </c>
    </row>
    <row r="25" spans="2:11">
      <c r="B25" s="3"/>
      <c r="C25" s="3"/>
      <c r="D25" s="3" t="s">
        <v>66</v>
      </c>
      <c r="E25" s="3">
        <v>8</v>
      </c>
      <c r="F25" s="3">
        <v>3</v>
      </c>
      <c r="G25" s="4">
        <v>0.1</v>
      </c>
      <c r="H25" s="3">
        <f t="shared" si="0"/>
        <v>3</v>
      </c>
      <c r="I25" s="5">
        <f t="shared" si="1"/>
        <v>0.05</v>
      </c>
      <c r="J25" s="6">
        <f t="shared" si="2"/>
        <v>0</v>
      </c>
      <c r="K25" s="3">
        <f t="shared" si="3"/>
        <v>3</v>
      </c>
    </row>
    <row r="26" spans="2:11">
      <c r="B26" s="3" t="s">
        <v>85</v>
      </c>
      <c r="C26" s="3" t="s">
        <v>86</v>
      </c>
      <c r="D26" s="3" t="s">
        <v>87</v>
      </c>
      <c r="E26" s="3">
        <v>32</v>
      </c>
      <c r="F26" s="3">
        <v>2</v>
      </c>
      <c r="G26" s="4">
        <v>0.1</v>
      </c>
      <c r="H26" s="3">
        <f t="shared" si="0"/>
        <v>8</v>
      </c>
      <c r="I26" s="5">
        <f t="shared" si="1"/>
        <v>0.13333333333333333</v>
      </c>
      <c r="J26" s="6">
        <f t="shared" si="2"/>
        <v>0</v>
      </c>
      <c r="K26" s="3">
        <f t="shared" si="3"/>
        <v>8</v>
      </c>
    </row>
    <row r="27" spans="2:11">
      <c r="B27" s="3"/>
      <c r="C27" s="3"/>
      <c r="D27" s="3" t="s">
        <v>88</v>
      </c>
      <c r="E27" s="3">
        <v>20</v>
      </c>
      <c r="F27" s="3">
        <v>2</v>
      </c>
      <c r="G27" s="4">
        <v>0.1</v>
      </c>
      <c r="H27" s="3">
        <f t="shared" si="0"/>
        <v>4</v>
      </c>
      <c r="I27" s="5">
        <f t="shared" si="1"/>
        <v>6.6666666666666666E-2</v>
      </c>
      <c r="J27" s="6">
        <f t="shared" si="2"/>
        <v>0</v>
      </c>
      <c r="K27" s="3">
        <f t="shared" si="3"/>
        <v>4</v>
      </c>
    </row>
    <row r="28" spans="2:11">
      <c r="B28" s="3"/>
      <c r="C28" s="3"/>
      <c r="D28" s="3" t="s">
        <v>89</v>
      </c>
      <c r="E28" s="3">
        <v>20</v>
      </c>
      <c r="F28" s="3">
        <v>2</v>
      </c>
      <c r="G28" s="4">
        <v>0.1</v>
      </c>
      <c r="H28" s="3">
        <f t="shared" si="0"/>
        <v>4</v>
      </c>
      <c r="I28" s="5">
        <f t="shared" si="1"/>
        <v>6.6666666666666666E-2</v>
      </c>
      <c r="J28" s="6">
        <f t="shared" si="2"/>
        <v>0</v>
      </c>
      <c r="K28" s="3">
        <f t="shared" si="3"/>
        <v>4</v>
      </c>
    </row>
    <row r="29" spans="2:11">
      <c r="B29" s="3"/>
      <c r="C29" s="3"/>
      <c r="D29" s="3" t="s">
        <v>90</v>
      </c>
      <c r="E29" s="3">
        <v>28</v>
      </c>
      <c r="F29" s="3">
        <v>2</v>
      </c>
      <c r="G29" s="4">
        <v>0.1</v>
      </c>
      <c r="H29" s="3">
        <f t="shared" si="0"/>
        <v>6</v>
      </c>
      <c r="I29" s="5">
        <f t="shared" si="1"/>
        <v>0.1</v>
      </c>
      <c r="J29" s="6">
        <f t="shared" si="2"/>
        <v>0</v>
      </c>
      <c r="K29" s="3">
        <f t="shared" si="3"/>
        <v>6</v>
      </c>
    </row>
    <row r="30" spans="2:11">
      <c r="B30" s="3"/>
      <c r="C30" s="3"/>
      <c r="D30" s="3" t="s">
        <v>66</v>
      </c>
      <c r="E30" s="3">
        <v>8</v>
      </c>
      <c r="F30" s="3">
        <v>2</v>
      </c>
      <c r="G30" s="4">
        <v>0.1</v>
      </c>
      <c r="H30" s="3">
        <f t="shared" si="0"/>
        <v>2</v>
      </c>
      <c r="I30" s="5">
        <f t="shared" si="1"/>
        <v>3.3333333333333333E-2</v>
      </c>
      <c r="J30" s="6">
        <f t="shared" si="2"/>
        <v>0</v>
      </c>
      <c r="K30" s="3">
        <f t="shared" si="3"/>
        <v>2</v>
      </c>
    </row>
    <row r="31" spans="2:11">
      <c r="B31" s="3"/>
      <c r="C31" s="3" t="s">
        <v>91</v>
      </c>
      <c r="D31" s="3" t="s">
        <v>92</v>
      </c>
      <c r="E31" s="3">
        <v>20</v>
      </c>
      <c r="F31" s="3">
        <v>2</v>
      </c>
      <c r="G31" s="4">
        <v>0.1</v>
      </c>
      <c r="H31" s="3">
        <f t="shared" si="0"/>
        <v>4</v>
      </c>
      <c r="I31" s="5">
        <f t="shared" si="1"/>
        <v>6.6666666666666666E-2</v>
      </c>
      <c r="J31" s="6">
        <f t="shared" si="2"/>
        <v>0</v>
      </c>
      <c r="K31" s="3">
        <f t="shared" si="3"/>
        <v>4</v>
      </c>
    </row>
    <row r="32" spans="2:11">
      <c r="B32" s="3"/>
      <c r="C32" s="3"/>
      <c r="D32" s="3" t="s">
        <v>93</v>
      </c>
      <c r="E32" s="3">
        <v>16</v>
      </c>
      <c r="F32" s="3">
        <v>2</v>
      </c>
      <c r="G32" s="4">
        <v>0.1</v>
      </c>
      <c r="H32" s="3">
        <f t="shared" si="0"/>
        <v>4</v>
      </c>
      <c r="I32" s="5">
        <f t="shared" si="1"/>
        <v>6.6666666666666666E-2</v>
      </c>
      <c r="J32" s="6">
        <f t="shared" si="2"/>
        <v>0</v>
      </c>
      <c r="K32" s="3">
        <f t="shared" si="3"/>
        <v>4</v>
      </c>
    </row>
    <row r="33" spans="2:11">
      <c r="B33" s="3"/>
      <c r="C33" s="3"/>
      <c r="D33" s="3" t="s">
        <v>66</v>
      </c>
      <c r="E33" s="3">
        <v>4</v>
      </c>
      <c r="F33" s="3">
        <v>2</v>
      </c>
      <c r="G33" s="4">
        <v>0.1</v>
      </c>
      <c r="H33" s="3">
        <f t="shared" si="0"/>
        <v>2</v>
      </c>
      <c r="I33" s="5">
        <f t="shared" si="1"/>
        <v>3.3333333333333333E-2</v>
      </c>
      <c r="J33" s="6">
        <f t="shared" si="2"/>
        <v>0</v>
      </c>
      <c r="K33" s="3">
        <f t="shared" si="3"/>
        <v>2</v>
      </c>
    </row>
    <row r="34" spans="2:11">
      <c r="B34" s="3"/>
      <c r="C34" s="3"/>
      <c r="D34" s="3"/>
      <c r="E34" s="3"/>
      <c r="F34" s="3"/>
      <c r="H34" s="3"/>
      <c r="I34" s="3"/>
      <c r="J34" s="3"/>
      <c r="K34" s="3"/>
    </row>
    <row r="35" spans="2:11">
      <c r="B35" s="3"/>
      <c r="C35" s="3"/>
      <c r="D35" s="3"/>
      <c r="E35" s="3"/>
      <c r="G35" s="3" t="s">
        <v>94</v>
      </c>
      <c r="H35" s="3">
        <f>SUM(H4:H33)</f>
        <v>214</v>
      </c>
      <c r="I35" s="5">
        <f>SUM(I4:I33)</f>
        <v>3.5666666666666678</v>
      </c>
      <c r="J35" s="5" t="s">
        <v>95</v>
      </c>
      <c r="K35" s="6">
        <f>0.57*60</f>
        <v>34.199999999999996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1CBF-D7B3-C144-B772-B6EF22891602}">
  <dimension ref="B3:K35"/>
  <sheetViews>
    <sheetView topLeftCell="A5" workbookViewId="0">
      <selection activeCell="D33" sqref="D33"/>
    </sheetView>
  </sheetViews>
  <sheetFormatPr baseColWidth="10" defaultRowHeight="18"/>
  <sheetData>
    <row r="3" spans="2:11">
      <c r="E3" t="s">
        <v>53</v>
      </c>
      <c r="F3" t="s">
        <v>54</v>
      </c>
      <c r="G3" t="s">
        <v>96</v>
      </c>
      <c r="H3" t="s">
        <v>56</v>
      </c>
      <c r="I3" t="s">
        <v>57</v>
      </c>
      <c r="J3" t="s">
        <v>58</v>
      </c>
      <c r="K3" t="s">
        <v>59</v>
      </c>
    </row>
    <row r="4" spans="2:11">
      <c r="B4" t="s">
        <v>60</v>
      </c>
      <c r="C4" t="s">
        <v>61</v>
      </c>
      <c r="D4" t="s">
        <v>62</v>
      </c>
      <c r="E4">
        <v>22</v>
      </c>
      <c r="F4">
        <v>2</v>
      </c>
      <c r="G4" s="4">
        <v>0.1</v>
      </c>
      <c r="H4">
        <f>ROUNDUP(E4*G4, 0)*F4</f>
        <v>6</v>
      </c>
      <c r="I4" s="1">
        <f>H4/60</f>
        <v>0.1</v>
      </c>
      <c r="J4" s="2">
        <f>ROUNDDOWN(I4, 0)</f>
        <v>0</v>
      </c>
      <c r="K4">
        <f>(I4-J4) * 60</f>
        <v>6</v>
      </c>
    </row>
    <row r="5" spans="2:11">
      <c r="D5" t="s">
        <v>63</v>
      </c>
      <c r="E5">
        <v>41</v>
      </c>
      <c r="F5">
        <v>2</v>
      </c>
      <c r="G5" s="4">
        <v>0.1</v>
      </c>
      <c r="H5">
        <f t="shared" ref="H5:H33" si="0">ROUNDUP(E5*G5, 0)*F5</f>
        <v>10</v>
      </c>
      <c r="I5" s="1">
        <f t="shared" ref="I5:I33" si="1">H5/60</f>
        <v>0.16666666666666666</v>
      </c>
      <c r="J5" s="2">
        <f t="shared" ref="J5:J33" si="2">ROUNDDOWN(I5, 0)</f>
        <v>0</v>
      </c>
      <c r="K5">
        <f t="shared" ref="K5:K33" si="3">(I5-J5) * 60</f>
        <v>10</v>
      </c>
    </row>
    <row r="6" spans="2:11">
      <c r="D6" t="s">
        <v>64</v>
      </c>
      <c r="E6">
        <v>36</v>
      </c>
      <c r="F6">
        <v>2</v>
      </c>
      <c r="G6" s="4">
        <v>0.1</v>
      </c>
      <c r="H6">
        <f t="shared" si="0"/>
        <v>8</v>
      </c>
      <c r="I6" s="1">
        <f t="shared" si="1"/>
        <v>0.13333333333333333</v>
      </c>
      <c r="J6" s="2">
        <f t="shared" si="2"/>
        <v>0</v>
      </c>
      <c r="K6">
        <f t="shared" si="3"/>
        <v>8</v>
      </c>
    </row>
    <row r="7" spans="2:11">
      <c r="D7" t="s">
        <v>65</v>
      </c>
      <c r="E7">
        <v>40</v>
      </c>
      <c r="F7">
        <v>2</v>
      </c>
      <c r="G7" s="4">
        <v>0.1</v>
      </c>
      <c r="H7">
        <f t="shared" si="0"/>
        <v>8</v>
      </c>
      <c r="I7" s="1">
        <f t="shared" si="1"/>
        <v>0.13333333333333333</v>
      </c>
      <c r="J7" s="2">
        <f t="shared" si="2"/>
        <v>0</v>
      </c>
      <c r="K7">
        <f t="shared" si="3"/>
        <v>8</v>
      </c>
    </row>
    <row r="8" spans="2:11">
      <c r="D8" t="s">
        <v>66</v>
      </c>
      <c r="E8">
        <v>8</v>
      </c>
      <c r="F8">
        <v>2</v>
      </c>
      <c r="G8" s="4">
        <v>0.1</v>
      </c>
      <c r="H8">
        <f t="shared" si="0"/>
        <v>2</v>
      </c>
      <c r="I8" s="1">
        <f t="shared" si="1"/>
        <v>3.3333333333333333E-2</v>
      </c>
      <c r="J8" s="2">
        <f t="shared" si="2"/>
        <v>0</v>
      </c>
      <c r="K8">
        <f t="shared" si="3"/>
        <v>2</v>
      </c>
    </row>
    <row r="9" spans="2:11">
      <c r="C9" t="s">
        <v>67</v>
      </c>
      <c r="D9" t="s">
        <v>68</v>
      </c>
      <c r="E9">
        <v>44</v>
      </c>
      <c r="F9">
        <v>2</v>
      </c>
      <c r="G9" s="4">
        <v>0.1</v>
      </c>
      <c r="H9">
        <f t="shared" si="0"/>
        <v>10</v>
      </c>
      <c r="I9" s="1">
        <f t="shared" si="1"/>
        <v>0.16666666666666666</v>
      </c>
      <c r="J9" s="2">
        <f t="shared" si="2"/>
        <v>0</v>
      </c>
      <c r="K9">
        <f t="shared" si="3"/>
        <v>10</v>
      </c>
    </row>
    <row r="10" spans="2:11">
      <c r="D10" t="s">
        <v>69</v>
      </c>
      <c r="E10">
        <v>20</v>
      </c>
      <c r="F10">
        <v>2</v>
      </c>
      <c r="G10" s="4">
        <v>0.1</v>
      </c>
      <c r="H10">
        <f t="shared" si="0"/>
        <v>4</v>
      </c>
      <c r="I10" s="1">
        <f t="shared" si="1"/>
        <v>6.6666666666666666E-2</v>
      </c>
      <c r="J10" s="2">
        <f t="shared" si="2"/>
        <v>0</v>
      </c>
      <c r="K10">
        <f t="shared" si="3"/>
        <v>4</v>
      </c>
    </row>
    <row r="11" spans="2:11">
      <c r="D11" t="s">
        <v>70</v>
      </c>
      <c r="E11">
        <v>29</v>
      </c>
      <c r="F11">
        <v>2</v>
      </c>
      <c r="G11" s="4">
        <v>0.1</v>
      </c>
      <c r="H11">
        <f t="shared" si="0"/>
        <v>6</v>
      </c>
      <c r="I11" s="1">
        <f t="shared" si="1"/>
        <v>0.1</v>
      </c>
      <c r="J11" s="2">
        <f t="shared" si="2"/>
        <v>0</v>
      </c>
      <c r="K11">
        <f t="shared" si="3"/>
        <v>6</v>
      </c>
    </row>
    <row r="12" spans="2:11">
      <c r="D12" t="s">
        <v>71</v>
      </c>
      <c r="E12">
        <v>19</v>
      </c>
      <c r="F12">
        <v>2</v>
      </c>
      <c r="G12" s="4">
        <v>0.1</v>
      </c>
      <c r="H12">
        <f t="shared" si="0"/>
        <v>4</v>
      </c>
      <c r="I12" s="1">
        <f t="shared" si="1"/>
        <v>6.6666666666666666E-2</v>
      </c>
      <c r="J12" s="2">
        <f t="shared" si="2"/>
        <v>0</v>
      </c>
      <c r="K12">
        <f t="shared" si="3"/>
        <v>4</v>
      </c>
    </row>
    <row r="13" spans="2:11">
      <c r="D13" t="s">
        <v>66</v>
      </c>
      <c r="E13">
        <v>8</v>
      </c>
      <c r="F13">
        <v>2</v>
      </c>
      <c r="G13" s="4">
        <v>0.1</v>
      </c>
      <c r="H13">
        <f t="shared" si="0"/>
        <v>2</v>
      </c>
      <c r="I13" s="1">
        <f t="shared" si="1"/>
        <v>3.3333333333333333E-2</v>
      </c>
      <c r="J13" s="2">
        <f t="shared" si="2"/>
        <v>0</v>
      </c>
      <c r="K13">
        <f t="shared" si="3"/>
        <v>2</v>
      </c>
    </row>
    <row r="14" spans="2:11">
      <c r="C14" t="s">
        <v>72</v>
      </c>
      <c r="D14" t="s">
        <v>73</v>
      </c>
      <c r="E14">
        <v>28</v>
      </c>
      <c r="F14">
        <v>2</v>
      </c>
      <c r="G14" s="4">
        <v>0.1</v>
      </c>
      <c r="H14">
        <f t="shared" si="0"/>
        <v>6</v>
      </c>
      <c r="I14" s="1">
        <f t="shared" si="1"/>
        <v>0.1</v>
      </c>
      <c r="J14" s="2">
        <f t="shared" si="2"/>
        <v>0</v>
      </c>
      <c r="K14">
        <f t="shared" si="3"/>
        <v>6</v>
      </c>
    </row>
    <row r="15" spans="2:11">
      <c r="D15" t="s">
        <v>74</v>
      </c>
      <c r="E15">
        <v>16</v>
      </c>
      <c r="F15">
        <v>2</v>
      </c>
      <c r="G15" s="4">
        <v>0.1</v>
      </c>
      <c r="H15">
        <f t="shared" si="0"/>
        <v>4</v>
      </c>
      <c r="I15" s="1">
        <f t="shared" si="1"/>
        <v>6.6666666666666666E-2</v>
      </c>
      <c r="J15" s="2">
        <f t="shared" si="2"/>
        <v>0</v>
      </c>
      <c r="K15">
        <f t="shared" si="3"/>
        <v>4</v>
      </c>
    </row>
    <row r="16" spans="2:11">
      <c r="D16" t="s">
        <v>66</v>
      </c>
      <c r="E16">
        <v>4</v>
      </c>
      <c r="F16">
        <v>2</v>
      </c>
      <c r="G16" s="4">
        <v>0.1</v>
      </c>
      <c r="H16">
        <f t="shared" si="0"/>
        <v>2</v>
      </c>
      <c r="I16" s="1">
        <f t="shared" si="1"/>
        <v>3.3333333333333333E-2</v>
      </c>
      <c r="J16" s="2">
        <f t="shared" si="2"/>
        <v>0</v>
      </c>
      <c r="K16">
        <f t="shared" si="3"/>
        <v>2</v>
      </c>
    </row>
    <row r="17" spans="2:11">
      <c r="B17" t="s">
        <v>75</v>
      </c>
      <c r="C17" t="s">
        <v>76</v>
      </c>
      <c r="D17" t="s">
        <v>77</v>
      </c>
      <c r="E17">
        <v>33</v>
      </c>
      <c r="F17">
        <v>2</v>
      </c>
      <c r="G17" s="4">
        <v>0.1</v>
      </c>
      <c r="H17">
        <f t="shared" si="0"/>
        <v>8</v>
      </c>
      <c r="I17" s="1">
        <f t="shared" si="1"/>
        <v>0.13333333333333333</v>
      </c>
      <c r="J17" s="2">
        <f t="shared" si="2"/>
        <v>0</v>
      </c>
      <c r="K17">
        <f t="shared" si="3"/>
        <v>8</v>
      </c>
    </row>
    <row r="18" spans="2:11">
      <c r="D18" t="s">
        <v>78</v>
      </c>
      <c r="E18">
        <v>35</v>
      </c>
      <c r="F18">
        <v>2</v>
      </c>
      <c r="G18" s="4">
        <v>0.1</v>
      </c>
      <c r="H18">
        <f t="shared" si="0"/>
        <v>8</v>
      </c>
      <c r="I18" s="1">
        <f t="shared" si="1"/>
        <v>0.13333333333333333</v>
      </c>
      <c r="J18" s="2">
        <f t="shared" si="2"/>
        <v>0</v>
      </c>
      <c r="K18">
        <f t="shared" si="3"/>
        <v>8</v>
      </c>
    </row>
    <row r="19" spans="2:11">
      <c r="D19" t="s">
        <v>79</v>
      </c>
      <c r="E19">
        <v>19</v>
      </c>
      <c r="F19">
        <v>2</v>
      </c>
      <c r="G19" s="4">
        <v>0.1</v>
      </c>
      <c r="H19">
        <f t="shared" si="0"/>
        <v>4</v>
      </c>
      <c r="I19" s="1">
        <f t="shared" si="1"/>
        <v>6.6666666666666666E-2</v>
      </c>
      <c r="J19" s="2">
        <f t="shared" si="2"/>
        <v>0</v>
      </c>
      <c r="K19">
        <f t="shared" si="3"/>
        <v>4</v>
      </c>
    </row>
    <row r="20" spans="2:11">
      <c r="D20" t="s">
        <v>80</v>
      </c>
      <c r="E20">
        <v>28</v>
      </c>
      <c r="F20">
        <v>2</v>
      </c>
      <c r="G20" s="4">
        <v>0.1</v>
      </c>
      <c r="H20">
        <f t="shared" si="0"/>
        <v>6</v>
      </c>
      <c r="I20" s="1">
        <f t="shared" si="1"/>
        <v>0.1</v>
      </c>
      <c r="J20" s="2">
        <f t="shared" si="2"/>
        <v>0</v>
      </c>
      <c r="K20">
        <f t="shared" si="3"/>
        <v>6</v>
      </c>
    </row>
    <row r="21" spans="2:11">
      <c r="D21" t="s">
        <v>66</v>
      </c>
      <c r="E21">
        <v>8</v>
      </c>
      <c r="F21">
        <v>2</v>
      </c>
      <c r="G21" s="4">
        <v>0.1</v>
      </c>
      <c r="H21">
        <f t="shared" si="0"/>
        <v>2</v>
      </c>
      <c r="I21" s="1">
        <f t="shared" si="1"/>
        <v>3.3333333333333333E-2</v>
      </c>
      <c r="J21" s="2">
        <f t="shared" si="2"/>
        <v>0</v>
      </c>
      <c r="K21">
        <f t="shared" si="3"/>
        <v>2</v>
      </c>
    </row>
    <row r="22" spans="2:11">
      <c r="C22" t="s">
        <v>81</v>
      </c>
      <c r="D22" t="s">
        <v>82</v>
      </c>
      <c r="E22">
        <v>29</v>
      </c>
      <c r="F22">
        <v>2</v>
      </c>
      <c r="G22" s="4">
        <v>0.1</v>
      </c>
      <c r="H22">
        <f t="shared" si="0"/>
        <v>6</v>
      </c>
      <c r="I22" s="1">
        <f t="shared" si="1"/>
        <v>0.1</v>
      </c>
      <c r="J22" s="2">
        <f t="shared" si="2"/>
        <v>0</v>
      </c>
      <c r="K22">
        <f t="shared" si="3"/>
        <v>6</v>
      </c>
    </row>
    <row r="23" spans="2:11">
      <c r="D23" t="s">
        <v>83</v>
      </c>
      <c r="E23">
        <v>19</v>
      </c>
      <c r="F23">
        <v>2</v>
      </c>
      <c r="G23" s="4">
        <v>0.1</v>
      </c>
      <c r="H23">
        <f t="shared" si="0"/>
        <v>4</v>
      </c>
      <c r="I23" s="1">
        <f t="shared" si="1"/>
        <v>6.6666666666666666E-2</v>
      </c>
      <c r="J23" s="2">
        <f t="shared" si="2"/>
        <v>0</v>
      </c>
      <c r="K23">
        <f t="shared" si="3"/>
        <v>4</v>
      </c>
    </row>
    <row r="24" spans="2:11">
      <c r="D24" t="s">
        <v>84</v>
      </c>
      <c r="E24">
        <v>37</v>
      </c>
      <c r="F24">
        <v>2</v>
      </c>
      <c r="G24" s="4">
        <v>0.1</v>
      </c>
      <c r="H24">
        <f t="shared" si="0"/>
        <v>8</v>
      </c>
      <c r="I24" s="1">
        <f t="shared" si="1"/>
        <v>0.13333333333333333</v>
      </c>
      <c r="J24" s="2">
        <f t="shared" si="2"/>
        <v>0</v>
      </c>
      <c r="K24">
        <f t="shared" si="3"/>
        <v>8</v>
      </c>
    </row>
    <row r="25" spans="2:11">
      <c r="D25" t="s">
        <v>66</v>
      </c>
      <c r="E25">
        <v>8</v>
      </c>
      <c r="F25">
        <v>2</v>
      </c>
      <c r="G25" s="4">
        <v>0.1</v>
      </c>
      <c r="H25">
        <f t="shared" si="0"/>
        <v>2</v>
      </c>
      <c r="I25" s="1">
        <f t="shared" si="1"/>
        <v>3.3333333333333333E-2</v>
      </c>
      <c r="J25" s="2">
        <f t="shared" si="2"/>
        <v>0</v>
      </c>
      <c r="K25">
        <f t="shared" si="3"/>
        <v>2</v>
      </c>
    </row>
    <row r="26" spans="2:11">
      <c r="B26" t="s">
        <v>85</v>
      </c>
      <c r="C26" t="s">
        <v>86</v>
      </c>
      <c r="D26" t="s">
        <v>87</v>
      </c>
      <c r="E26">
        <v>32</v>
      </c>
      <c r="F26">
        <v>2</v>
      </c>
      <c r="G26" s="4">
        <v>0.1</v>
      </c>
      <c r="H26">
        <f t="shared" si="0"/>
        <v>8</v>
      </c>
      <c r="I26" s="1">
        <f t="shared" si="1"/>
        <v>0.13333333333333333</v>
      </c>
      <c r="J26" s="2">
        <f t="shared" si="2"/>
        <v>0</v>
      </c>
      <c r="K26">
        <f t="shared" si="3"/>
        <v>8</v>
      </c>
    </row>
    <row r="27" spans="2:11">
      <c r="D27" t="s">
        <v>88</v>
      </c>
      <c r="E27">
        <v>20</v>
      </c>
      <c r="F27">
        <v>2</v>
      </c>
      <c r="G27" s="4">
        <v>0.1</v>
      </c>
      <c r="H27">
        <f t="shared" si="0"/>
        <v>4</v>
      </c>
      <c r="I27" s="1">
        <f t="shared" si="1"/>
        <v>6.6666666666666666E-2</v>
      </c>
      <c r="J27" s="2">
        <f t="shared" si="2"/>
        <v>0</v>
      </c>
      <c r="K27">
        <f t="shared" si="3"/>
        <v>4</v>
      </c>
    </row>
    <row r="28" spans="2:11">
      <c r="D28" t="s">
        <v>89</v>
      </c>
      <c r="E28">
        <v>20</v>
      </c>
      <c r="F28">
        <v>2</v>
      </c>
      <c r="G28" s="4">
        <v>0.1</v>
      </c>
      <c r="H28">
        <f t="shared" si="0"/>
        <v>4</v>
      </c>
      <c r="I28" s="1">
        <f t="shared" si="1"/>
        <v>6.6666666666666666E-2</v>
      </c>
      <c r="J28" s="2">
        <f t="shared" si="2"/>
        <v>0</v>
      </c>
      <c r="K28">
        <f t="shared" si="3"/>
        <v>4</v>
      </c>
    </row>
    <row r="29" spans="2:11">
      <c r="D29" t="s">
        <v>90</v>
      </c>
      <c r="E29">
        <v>28</v>
      </c>
      <c r="F29">
        <v>2</v>
      </c>
      <c r="G29" s="4">
        <v>0.1</v>
      </c>
      <c r="H29">
        <f t="shared" si="0"/>
        <v>6</v>
      </c>
      <c r="I29" s="1">
        <f t="shared" si="1"/>
        <v>0.1</v>
      </c>
      <c r="J29" s="2">
        <f t="shared" si="2"/>
        <v>0</v>
      </c>
      <c r="K29">
        <f t="shared" si="3"/>
        <v>6</v>
      </c>
    </row>
    <row r="30" spans="2:11">
      <c r="D30" t="s">
        <v>66</v>
      </c>
      <c r="E30">
        <v>8</v>
      </c>
      <c r="F30">
        <v>2</v>
      </c>
      <c r="G30" s="4">
        <v>0.1</v>
      </c>
      <c r="H30">
        <f t="shared" si="0"/>
        <v>2</v>
      </c>
      <c r="I30" s="1">
        <f t="shared" si="1"/>
        <v>3.3333333333333333E-2</v>
      </c>
      <c r="J30" s="2">
        <f t="shared" si="2"/>
        <v>0</v>
      </c>
      <c r="K30">
        <f t="shared" si="3"/>
        <v>2</v>
      </c>
    </row>
    <row r="31" spans="2:11">
      <c r="C31" t="s">
        <v>91</v>
      </c>
      <c r="D31" t="s">
        <v>92</v>
      </c>
      <c r="E31">
        <v>20</v>
      </c>
      <c r="F31">
        <v>2</v>
      </c>
      <c r="G31" s="4">
        <v>0.1</v>
      </c>
      <c r="H31">
        <f t="shared" si="0"/>
        <v>4</v>
      </c>
      <c r="I31" s="1">
        <f t="shared" si="1"/>
        <v>6.6666666666666666E-2</v>
      </c>
      <c r="J31" s="2">
        <f t="shared" si="2"/>
        <v>0</v>
      </c>
      <c r="K31">
        <f t="shared" si="3"/>
        <v>4</v>
      </c>
    </row>
    <row r="32" spans="2:11">
      <c r="D32" t="s">
        <v>93</v>
      </c>
      <c r="E32">
        <v>16</v>
      </c>
      <c r="F32">
        <v>2</v>
      </c>
      <c r="G32" s="4">
        <v>0.1</v>
      </c>
      <c r="H32">
        <f t="shared" si="0"/>
        <v>4</v>
      </c>
      <c r="I32" s="1">
        <f t="shared" si="1"/>
        <v>6.6666666666666666E-2</v>
      </c>
      <c r="J32" s="2">
        <f t="shared" si="2"/>
        <v>0</v>
      </c>
      <c r="K32">
        <f t="shared" si="3"/>
        <v>4</v>
      </c>
    </row>
    <row r="33" spans="4:11">
      <c r="D33" t="s">
        <v>66</v>
      </c>
      <c r="E33">
        <v>4</v>
      </c>
      <c r="F33">
        <v>2</v>
      </c>
      <c r="G33" s="4">
        <v>0.1</v>
      </c>
      <c r="H33">
        <f t="shared" si="0"/>
        <v>2</v>
      </c>
      <c r="I33" s="1">
        <f t="shared" si="1"/>
        <v>3.3333333333333333E-2</v>
      </c>
      <c r="J33" s="2">
        <f t="shared" si="2"/>
        <v>0</v>
      </c>
      <c r="K33">
        <f t="shared" si="3"/>
        <v>2</v>
      </c>
    </row>
    <row r="35" spans="4:11">
      <c r="G35" t="s">
        <v>94</v>
      </c>
      <c r="H35">
        <f>SUM(H4:H33)</f>
        <v>154</v>
      </c>
      <c r="I35" s="1">
        <f>SUM(I4:I33)</f>
        <v>2.5666666666666673</v>
      </c>
      <c r="J35" s="2">
        <f>ROUNDDOWN(I35, 0)</f>
        <v>2</v>
      </c>
      <c r="K35" s="2">
        <f>(I35-J35)*60</f>
        <v>34.000000000000043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CC1A-54C1-8940-8A05-F6B7C27418FF}">
  <dimension ref="B3:E19"/>
  <sheetViews>
    <sheetView zoomScale="125" workbookViewId="0">
      <selection activeCell="D4" sqref="D4"/>
    </sheetView>
  </sheetViews>
  <sheetFormatPr baseColWidth="10" defaultRowHeight="18"/>
  <sheetData>
    <row r="3" spans="2:5">
      <c r="D3" t="s">
        <v>41</v>
      </c>
      <c r="E3" t="s">
        <v>42</v>
      </c>
    </row>
    <row r="4" spans="2:5">
      <c r="B4" t="s">
        <v>43</v>
      </c>
      <c r="C4" t="s">
        <v>8</v>
      </c>
      <c r="D4">
        <v>33</v>
      </c>
      <c r="E4">
        <v>3</v>
      </c>
    </row>
    <row r="5" spans="2:5">
      <c r="C5" t="s">
        <v>10</v>
      </c>
      <c r="D5">
        <v>31</v>
      </c>
      <c r="E5">
        <v>3</v>
      </c>
    </row>
    <row r="6" spans="2:5">
      <c r="C6" t="s">
        <v>11</v>
      </c>
      <c r="D6">
        <v>33</v>
      </c>
      <c r="E6">
        <v>3</v>
      </c>
    </row>
    <row r="7" spans="2:5">
      <c r="B7" t="s">
        <v>13</v>
      </c>
      <c r="C7" t="s">
        <v>14</v>
      </c>
      <c r="D7">
        <v>22</v>
      </c>
      <c r="E7">
        <v>3</v>
      </c>
    </row>
    <row r="8" spans="2:5">
      <c r="C8" t="s">
        <v>16</v>
      </c>
      <c r="D8">
        <v>39</v>
      </c>
      <c r="E8">
        <v>3</v>
      </c>
    </row>
    <row r="9" spans="2:5">
      <c r="C9" t="s">
        <v>17</v>
      </c>
      <c r="D9">
        <v>22</v>
      </c>
      <c r="E9">
        <v>3</v>
      </c>
    </row>
    <row r="10" spans="2:5">
      <c r="B10" t="s">
        <v>18</v>
      </c>
      <c r="C10" t="s">
        <v>44</v>
      </c>
      <c r="D10">
        <v>30</v>
      </c>
      <c r="E10">
        <v>3</v>
      </c>
    </row>
    <row r="11" spans="2:5">
      <c r="C11" t="s">
        <v>20</v>
      </c>
      <c r="D11">
        <v>14</v>
      </c>
      <c r="E11">
        <v>3</v>
      </c>
    </row>
    <row r="12" spans="2:5">
      <c r="B12" t="s">
        <v>45</v>
      </c>
      <c r="C12" t="s">
        <v>46</v>
      </c>
      <c r="D12">
        <v>20</v>
      </c>
      <c r="E12">
        <v>3</v>
      </c>
    </row>
    <row r="13" spans="2:5">
      <c r="C13" t="s">
        <v>47</v>
      </c>
      <c r="D13">
        <v>28</v>
      </c>
      <c r="E13">
        <v>3</v>
      </c>
    </row>
    <row r="14" spans="2:5">
      <c r="B14" t="s">
        <v>48</v>
      </c>
      <c r="C14" t="s">
        <v>49</v>
      </c>
      <c r="D14">
        <v>29</v>
      </c>
      <c r="E14">
        <v>3</v>
      </c>
    </row>
    <row r="15" spans="2:5">
      <c r="C15" t="s">
        <v>30</v>
      </c>
      <c r="D15">
        <v>27</v>
      </c>
      <c r="E15">
        <v>3</v>
      </c>
    </row>
    <row r="16" spans="2:5">
      <c r="B16" t="s">
        <v>50</v>
      </c>
      <c r="C16" t="s">
        <v>51</v>
      </c>
      <c r="D16">
        <v>34</v>
      </c>
      <c r="E16">
        <v>2</v>
      </c>
    </row>
    <row r="17" spans="2:5">
      <c r="C17" t="s">
        <v>52</v>
      </c>
      <c r="D17">
        <v>34</v>
      </c>
      <c r="E17">
        <v>2</v>
      </c>
    </row>
    <row r="18" spans="2:5">
      <c r="C18" t="s">
        <v>36</v>
      </c>
      <c r="D18">
        <v>32</v>
      </c>
      <c r="E18">
        <v>2</v>
      </c>
    </row>
    <row r="19" spans="2:5">
      <c r="B19" t="s">
        <v>37</v>
      </c>
      <c r="C19" t="s">
        <v>37</v>
      </c>
      <c r="D19">
        <v>35</v>
      </c>
      <c r="E19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42F2-4E54-EC4A-8242-E258024F0FB7}">
  <dimension ref="B3:G21"/>
  <sheetViews>
    <sheetView workbookViewId="0">
      <selection activeCell="B3" sqref="B3:G19"/>
    </sheetView>
  </sheetViews>
  <sheetFormatPr baseColWidth="10" defaultRowHeight="18"/>
  <sheetData>
    <row r="3" spans="2:7">
      <c r="B3" s="7"/>
      <c r="C3" s="7"/>
      <c r="D3" s="7" t="s">
        <v>97</v>
      </c>
      <c r="E3" s="7" t="s">
        <v>98</v>
      </c>
      <c r="F3" s="7" t="s">
        <v>56</v>
      </c>
      <c r="G3" s="7" t="s">
        <v>57</v>
      </c>
    </row>
    <row r="4" spans="2:7">
      <c r="B4" s="7" t="s">
        <v>99</v>
      </c>
      <c r="C4" s="7" t="s">
        <v>62</v>
      </c>
      <c r="D4" s="7">
        <v>33</v>
      </c>
      <c r="E4" s="7">
        <v>5</v>
      </c>
      <c r="F4" s="7">
        <v>20</v>
      </c>
      <c r="G4" s="8">
        <v>0.33333333333333331</v>
      </c>
    </row>
    <row r="5" spans="2:7">
      <c r="B5" s="7"/>
      <c r="C5" s="7" t="s">
        <v>64</v>
      </c>
      <c r="D5" s="7">
        <v>31</v>
      </c>
      <c r="E5" s="7">
        <v>5</v>
      </c>
      <c r="F5" s="7">
        <v>20</v>
      </c>
      <c r="G5" s="8">
        <v>0.33333333333333331</v>
      </c>
    </row>
    <row r="6" spans="2:7">
      <c r="B6" s="7"/>
      <c r="C6" s="7" t="s">
        <v>65</v>
      </c>
      <c r="D6" s="7">
        <v>33</v>
      </c>
      <c r="E6" s="7">
        <v>5</v>
      </c>
      <c r="F6" s="7">
        <v>20</v>
      </c>
      <c r="G6" s="8">
        <v>0.33333333333333331</v>
      </c>
    </row>
    <row r="7" spans="2:7">
      <c r="B7" s="7" t="s">
        <v>67</v>
      </c>
      <c r="C7" s="7" t="s">
        <v>68</v>
      </c>
      <c r="D7" s="7">
        <v>22</v>
      </c>
      <c r="E7" s="7">
        <v>5</v>
      </c>
      <c r="F7" s="7">
        <v>15</v>
      </c>
      <c r="G7" s="8">
        <v>0.25</v>
      </c>
    </row>
    <row r="8" spans="2:7">
      <c r="B8" s="7"/>
      <c r="C8" s="7" t="s">
        <v>70</v>
      </c>
      <c r="D8" s="7">
        <v>39</v>
      </c>
      <c r="E8" s="7">
        <v>5</v>
      </c>
      <c r="F8" s="7">
        <v>20</v>
      </c>
      <c r="G8" s="8">
        <v>0.33333333333333331</v>
      </c>
    </row>
    <row r="9" spans="2:7">
      <c r="B9" s="7"/>
      <c r="C9" s="7" t="s">
        <v>71</v>
      </c>
      <c r="D9" s="7">
        <v>22</v>
      </c>
      <c r="E9" s="7">
        <v>5</v>
      </c>
      <c r="F9" s="7">
        <v>15</v>
      </c>
      <c r="G9" s="8">
        <v>0.25</v>
      </c>
    </row>
    <row r="10" spans="2:7">
      <c r="B10" s="7" t="s">
        <v>72</v>
      </c>
      <c r="C10" s="7" t="s">
        <v>100</v>
      </c>
      <c r="D10" s="7">
        <v>30</v>
      </c>
      <c r="E10" s="7">
        <v>5</v>
      </c>
      <c r="F10" s="7">
        <v>15</v>
      </c>
      <c r="G10" s="8">
        <v>0.25</v>
      </c>
    </row>
    <row r="11" spans="2:7">
      <c r="B11" s="7"/>
      <c r="C11" s="7" t="s">
        <v>74</v>
      </c>
      <c r="D11" s="7">
        <v>14</v>
      </c>
      <c r="E11" s="7">
        <v>5</v>
      </c>
      <c r="F11" s="7">
        <v>10</v>
      </c>
      <c r="G11" s="8">
        <v>0.16666666666666666</v>
      </c>
    </row>
    <row r="12" spans="2:7">
      <c r="B12" s="7" t="s">
        <v>101</v>
      </c>
      <c r="C12" s="7" t="s">
        <v>102</v>
      </c>
      <c r="D12" s="7">
        <v>20</v>
      </c>
      <c r="E12" s="7">
        <v>5</v>
      </c>
      <c r="F12" s="7">
        <v>10</v>
      </c>
      <c r="G12" s="8">
        <v>0.16666666666666666</v>
      </c>
    </row>
    <row r="13" spans="2:7">
      <c r="B13" s="7"/>
      <c r="C13" s="7" t="s">
        <v>103</v>
      </c>
      <c r="D13" s="7">
        <v>28</v>
      </c>
      <c r="E13" s="7">
        <v>5</v>
      </c>
      <c r="F13" s="7">
        <v>15</v>
      </c>
      <c r="G13" s="8">
        <v>0.25</v>
      </c>
    </row>
    <row r="14" spans="2:7">
      <c r="B14" s="7" t="s">
        <v>104</v>
      </c>
      <c r="C14" s="7" t="s">
        <v>105</v>
      </c>
      <c r="D14" s="7">
        <v>29</v>
      </c>
      <c r="E14" s="7">
        <v>5</v>
      </c>
      <c r="F14" s="7">
        <v>15</v>
      </c>
      <c r="G14" s="8">
        <v>0.25</v>
      </c>
    </row>
    <row r="15" spans="2:7">
      <c r="B15" s="7"/>
      <c r="C15" s="7" t="s">
        <v>84</v>
      </c>
      <c r="D15" s="7">
        <v>27</v>
      </c>
      <c r="E15" s="7">
        <v>5</v>
      </c>
      <c r="F15" s="7">
        <v>15</v>
      </c>
      <c r="G15" s="8">
        <v>0.25</v>
      </c>
    </row>
    <row r="16" spans="2:7">
      <c r="B16" s="7" t="s">
        <v>106</v>
      </c>
      <c r="C16" s="7" t="s">
        <v>107</v>
      </c>
      <c r="D16" s="7">
        <v>34</v>
      </c>
      <c r="E16" s="7">
        <v>3</v>
      </c>
      <c r="F16" s="7">
        <v>12</v>
      </c>
      <c r="G16" s="8">
        <v>0.2</v>
      </c>
    </row>
    <row r="17" spans="2:7">
      <c r="B17" s="7"/>
      <c r="C17" s="7" t="s">
        <v>108</v>
      </c>
      <c r="D17" s="7">
        <v>34</v>
      </c>
      <c r="E17" s="7">
        <v>3</v>
      </c>
      <c r="F17" s="7">
        <v>12</v>
      </c>
      <c r="G17" s="8">
        <v>0.2</v>
      </c>
    </row>
    <row r="18" spans="2:7">
      <c r="B18" s="7"/>
      <c r="C18" s="7" t="s">
        <v>90</v>
      </c>
      <c r="D18" s="7">
        <v>32</v>
      </c>
      <c r="E18" s="7">
        <v>3</v>
      </c>
      <c r="F18" s="7">
        <v>12</v>
      </c>
      <c r="G18" s="8">
        <v>0.2</v>
      </c>
    </row>
    <row r="19" spans="2:7">
      <c r="B19" s="7" t="s">
        <v>91</v>
      </c>
      <c r="C19" s="7" t="s">
        <v>91</v>
      </c>
      <c r="D19" s="7">
        <v>35</v>
      </c>
      <c r="E19" s="7">
        <v>3</v>
      </c>
      <c r="F19" s="7">
        <v>12</v>
      </c>
      <c r="G19" s="8">
        <v>0.2</v>
      </c>
    </row>
    <row r="20" spans="2:7">
      <c r="B20" s="7"/>
      <c r="C20" s="7"/>
      <c r="D20" s="7"/>
      <c r="E20" s="7"/>
      <c r="F20" s="7"/>
      <c r="G20" s="7"/>
    </row>
    <row r="21" spans="2:7">
      <c r="B21" s="7"/>
      <c r="C21" s="7"/>
      <c r="D21" s="7"/>
      <c r="E21" s="7" t="s">
        <v>94</v>
      </c>
      <c r="F21" s="8">
        <v>238</v>
      </c>
      <c r="G21" s="8">
        <v>3.9666666666666668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3EFC-0783-EB4A-8A3D-7AF8A5D34B5C}">
  <dimension ref="B3:H21"/>
  <sheetViews>
    <sheetView workbookViewId="0">
      <selection activeCell="D13" sqref="D13"/>
    </sheetView>
  </sheetViews>
  <sheetFormatPr baseColWidth="10" defaultRowHeight="18"/>
  <sheetData>
    <row r="3" spans="2:8">
      <c r="B3" s="7"/>
      <c r="C3" s="7"/>
      <c r="D3" s="7" t="s">
        <v>97</v>
      </c>
      <c r="E3" s="7" t="s">
        <v>98</v>
      </c>
      <c r="F3" s="7" t="s">
        <v>56</v>
      </c>
      <c r="G3" s="7" t="s">
        <v>57</v>
      </c>
    </row>
    <row r="4" spans="2:8">
      <c r="B4" s="7" t="s">
        <v>99</v>
      </c>
      <c r="C4" s="7" t="s">
        <v>62</v>
      </c>
      <c r="D4" s="7">
        <v>33</v>
      </c>
      <c r="E4">
        <v>2</v>
      </c>
      <c r="F4" s="7">
        <v>20</v>
      </c>
      <c r="G4" s="8">
        <v>0.33333333333333331</v>
      </c>
      <c r="H4" s="1"/>
    </row>
    <row r="5" spans="2:8">
      <c r="B5" s="7"/>
      <c r="C5" s="7" t="s">
        <v>64</v>
      </c>
      <c r="D5" s="7">
        <v>31</v>
      </c>
      <c r="E5">
        <v>2</v>
      </c>
      <c r="F5" s="7">
        <v>20</v>
      </c>
      <c r="G5" s="8">
        <v>0.33333333333333331</v>
      </c>
      <c r="H5" s="1"/>
    </row>
    <row r="6" spans="2:8">
      <c r="B6" s="7"/>
      <c r="C6" s="7" t="s">
        <v>65</v>
      </c>
      <c r="D6" s="7">
        <v>33</v>
      </c>
      <c r="E6">
        <v>2</v>
      </c>
      <c r="F6" s="7">
        <v>20</v>
      </c>
      <c r="G6" s="8">
        <v>0.33333333333333331</v>
      </c>
      <c r="H6" s="1"/>
    </row>
    <row r="7" spans="2:8">
      <c r="B7" s="7" t="s">
        <v>67</v>
      </c>
      <c r="C7" s="7" t="s">
        <v>68</v>
      </c>
      <c r="D7" s="7">
        <v>22</v>
      </c>
      <c r="E7">
        <v>2</v>
      </c>
      <c r="F7" s="7">
        <v>15</v>
      </c>
      <c r="G7" s="8">
        <v>0.25</v>
      </c>
      <c r="H7" s="1"/>
    </row>
    <row r="8" spans="2:8">
      <c r="B8" s="7"/>
      <c r="C8" s="7" t="s">
        <v>70</v>
      </c>
      <c r="D8" s="7">
        <v>39</v>
      </c>
      <c r="E8">
        <v>2</v>
      </c>
      <c r="F8" s="7">
        <v>20</v>
      </c>
      <c r="G8" s="8">
        <v>0.33333333333333331</v>
      </c>
      <c r="H8" s="1"/>
    </row>
    <row r="9" spans="2:8">
      <c r="B9" s="7"/>
      <c r="C9" s="7" t="s">
        <v>71</v>
      </c>
      <c r="D9" s="7">
        <v>22</v>
      </c>
      <c r="E9">
        <v>2</v>
      </c>
      <c r="F9" s="7">
        <v>15</v>
      </c>
      <c r="G9" s="8">
        <v>0.25</v>
      </c>
      <c r="H9" s="1"/>
    </row>
    <row r="10" spans="2:8">
      <c r="B10" s="7" t="s">
        <v>72</v>
      </c>
      <c r="C10" s="7" t="s">
        <v>100</v>
      </c>
      <c r="D10" s="7">
        <v>30</v>
      </c>
      <c r="E10">
        <v>2</v>
      </c>
      <c r="F10" s="7">
        <v>15</v>
      </c>
      <c r="G10" s="8">
        <v>0.25</v>
      </c>
      <c r="H10" s="1"/>
    </row>
    <row r="11" spans="2:8">
      <c r="B11" s="7"/>
      <c r="C11" s="7" t="s">
        <v>74</v>
      </c>
      <c r="D11" s="7">
        <v>14</v>
      </c>
      <c r="E11">
        <v>2</v>
      </c>
      <c r="F11" s="7">
        <v>10</v>
      </c>
      <c r="G11" s="8">
        <v>0.16666666666666666</v>
      </c>
      <c r="H11" s="1"/>
    </row>
    <row r="12" spans="2:8">
      <c r="B12" s="7" t="s">
        <v>101</v>
      </c>
      <c r="C12" s="7" t="s">
        <v>102</v>
      </c>
      <c r="D12" s="7">
        <v>20</v>
      </c>
      <c r="E12">
        <v>2</v>
      </c>
      <c r="F12" s="7">
        <v>10</v>
      </c>
      <c r="G12" s="8">
        <v>0.16666666666666666</v>
      </c>
      <c r="H12" s="1"/>
    </row>
    <row r="13" spans="2:8">
      <c r="B13" s="7"/>
      <c r="C13" s="7" t="s">
        <v>103</v>
      </c>
      <c r="D13" s="7">
        <v>28</v>
      </c>
      <c r="E13">
        <v>2</v>
      </c>
      <c r="F13" s="7">
        <v>15</v>
      </c>
      <c r="G13" s="8">
        <v>0.25</v>
      </c>
      <c r="H13" s="1"/>
    </row>
    <row r="14" spans="2:8">
      <c r="B14" s="7" t="s">
        <v>104</v>
      </c>
      <c r="C14" s="7" t="s">
        <v>105</v>
      </c>
      <c r="D14" s="7">
        <v>29</v>
      </c>
      <c r="E14">
        <v>2</v>
      </c>
      <c r="F14" s="7">
        <v>15</v>
      </c>
      <c r="G14" s="8">
        <v>0.25</v>
      </c>
      <c r="H14" s="1"/>
    </row>
    <row r="15" spans="2:8">
      <c r="B15" s="7"/>
      <c r="C15" s="7" t="s">
        <v>84</v>
      </c>
      <c r="D15" s="7">
        <v>27</v>
      </c>
      <c r="E15">
        <v>2</v>
      </c>
      <c r="F15" s="7">
        <v>15</v>
      </c>
      <c r="G15" s="8">
        <v>0.25</v>
      </c>
      <c r="H15" s="1"/>
    </row>
    <row r="16" spans="2:8">
      <c r="B16" s="7" t="s">
        <v>106</v>
      </c>
      <c r="C16" s="7" t="s">
        <v>107</v>
      </c>
      <c r="D16" s="7">
        <v>34</v>
      </c>
      <c r="E16">
        <v>2</v>
      </c>
      <c r="F16" s="7">
        <v>12</v>
      </c>
      <c r="G16" s="8">
        <v>0.2</v>
      </c>
      <c r="H16" s="1"/>
    </row>
    <row r="17" spans="2:8">
      <c r="B17" s="7"/>
      <c r="C17" s="7" t="s">
        <v>108</v>
      </c>
      <c r="D17" s="7">
        <v>34</v>
      </c>
      <c r="E17">
        <v>2</v>
      </c>
      <c r="F17" s="7">
        <v>12</v>
      </c>
      <c r="G17" s="8">
        <v>0.2</v>
      </c>
      <c r="H17" s="1"/>
    </row>
    <row r="18" spans="2:8">
      <c r="B18" s="7"/>
      <c r="C18" s="7" t="s">
        <v>90</v>
      </c>
      <c r="D18" s="7">
        <v>32</v>
      </c>
      <c r="E18">
        <v>2</v>
      </c>
      <c r="F18" s="7">
        <v>12</v>
      </c>
      <c r="G18" s="8">
        <v>0.2</v>
      </c>
      <c r="H18" s="1"/>
    </row>
    <row r="19" spans="2:8">
      <c r="B19" s="7" t="s">
        <v>91</v>
      </c>
      <c r="C19" s="7" t="s">
        <v>91</v>
      </c>
      <c r="D19" s="7">
        <v>35</v>
      </c>
      <c r="E19">
        <v>2</v>
      </c>
      <c r="F19" s="7">
        <v>12</v>
      </c>
      <c r="G19" s="8">
        <v>0.2</v>
      </c>
      <c r="H19" s="1"/>
    </row>
    <row r="21" spans="2:8">
      <c r="G21" s="1"/>
      <c r="H21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1A80-8B27-C04F-A8C5-7471DE439B4E}">
  <dimension ref="C3:E13"/>
  <sheetViews>
    <sheetView workbookViewId="0">
      <selection activeCell="D16" sqref="D16"/>
    </sheetView>
  </sheetViews>
  <sheetFormatPr baseColWidth="10" defaultRowHeight="18"/>
  <sheetData>
    <row r="3" spans="3:5">
      <c r="D3" t="s">
        <v>109</v>
      </c>
      <c r="E3" t="s">
        <v>42</v>
      </c>
    </row>
    <row r="4" spans="3:5">
      <c r="C4" t="s">
        <v>110</v>
      </c>
      <c r="D4">
        <v>51</v>
      </c>
      <c r="E4">
        <v>2</v>
      </c>
    </row>
    <row r="5" spans="3:5">
      <c r="C5" t="s">
        <v>111</v>
      </c>
      <c r="D5">
        <v>23</v>
      </c>
      <c r="E5">
        <v>2</v>
      </c>
    </row>
    <row r="6" spans="3:5">
      <c r="C6" t="s">
        <v>112</v>
      </c>
      <c r="D6">
        <v>38</v>
      </c>
      <c r="E6">
        <v>2</v>
      </c>
    </row>
    <row r="7" spans="3:5">
      <c r="C7" t="s">
        <v>113</v>
      </c>
      <c r="D7">
        <v>21</v>
      </c>
      <c r="E7">
        <v>2</v>
      </c>
    </row>
    <row r="8" spans="3:5">
      <c r="C8" t="s">
        <v>114</v>
      </c>
      <c r="D8">
        <v>45</v>
      </c>
      <c r="E8">
        <v>2</v>
      </c>
    </row>
    <row r="9" spans="3:5">
      <c r="C9" t="s">
        <v>115</v>
      </c>
      <c r="D9">
        <v>23</v>
      </c>
      <c r="E9">
        <v>2</v>
      </c>
    </row>
    <row r="10" spans="3:5">
      <c r="C10" t="s">
        <v>116</v>
      </c>
      <c r="D10">
        <v>47</v>
      </c>
      <c r="E10">
        <v>2</v>
      </c>
    </row>
    <row r="11" spans="3:5">
      <c r="C11" t="s">
        <v>117</v>
      </c>
      <c r="D11">
        <v>27</v>
      </c>
      <c r="E11">
        <v>2</v>
      </c>
    </row>
    <row r="12" spans="3:5">
      <c r="C12" t="s">
        <v>118</v>
      </c>
      <c r="D12">
        <v>39</v>
      </c>
      <c r="E12">
        <v>2</v>
      </c>
    </row>
    <row r="13" spans="3:5">
      <c r="C13" t="s">
        <v>119</v>
      </c>
      <c r="D13">
        <v>19</v>
      </c>
      <c r="E1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5E4-E7C1-F347-A420-BBD20F77D095}">
  <dimension ref="A1:E13"/>
  <sheetViews>
    <sheetView workbookViewId="0">
      <selection sqref="A1:E13"/>
    </sheetView>
  </sheetViews>
  <sheetFormatPr baseColWidth="10" defaultRowHeight="18"/>
  <sheetData>
    <row r="1" spans="1:5">
      <c r="A1" s="3"/>
      <c r="B1" s="3"/>
      <c r="C1" s="3"/>
      <c r="D1" s="3"/>
      <c r="E1" s="3"/>
    </row>
    <row r="2" spans="1:5">
      <c r="A2" s="3"/>
      <c r="B2" s="3"/>
      <c r="C2" s="3"/>
      <c r="D2" s="3"/>
      <c r="E2" s="3"/>
    </row>
    <row r="3" spans="1:5">
      <c r="A3" s="3"/>
      <c r="B3" s="3"/>
      <c r="C3" s="3"/>
      <c r="D3" s="3" t="s">
        <v>120</v>
      </c>
      <c r="E3" s="3" t="s">
        <v>98</v>
      </c>
    </row>
    <row r="4" spans="1:5">
      <c r="A4" s="3"/>
      <c r="B4" s="3"/>
      <c r="C4" s="3" t="s">
        <v>121</v>
      </c>
      <c r="D4" s="3">
        <v>11</v>
      </c>
      <c r="E4" s="3">
        <v>10</v>
      </c>
    </row>
    <row r="5" spans="1:5">
      <c r="A5" s="3"/>
      <c r="B5" s="3"/>
      <c r="C5" s="3" t="s">
        <v>122</v>
      </c>
      <c r="D5" s="3">
        <v>5</v>
      </c>
      <c r="E5" s="3">
        <v>10</v>
      </c>
    </row>
    <row r="6" spans="1:5">
      <c r="A6" s="3"/>
      <c r="B6" s="3"/>
      <c r="C6" s="3" t="s">
        <v>123</v>
      </c>
      <c r="D6" s="3">
        <v>8</v>
      </c>
      <c r="E6" s="3">
        <v>10</v>
      </c>
    </row>
    <row r="7" spans="1:5">
      <c r="A7" s="3"/>
      <c r="B7" s="3"/>
      <c r="C7" s="3" t="s">
        <v>124</v>
      </c>
      <c r="D7" s="3">
        <v>5</v>
      </c>
      <c r="E7" s="3">
        <v>10</v>
      </c>
    </row>
    <row r="8" spans="1:5">
      <c r="A8" s="3"/>
      <c r="B8" s="3"/>
      <c r="C8" s="3" t="s">
        <v>125</v>
      </c>
      <c r="D8" s="3">
        <v>9</v>
      </c>
      <c r="E8" s="3">
        <v>10</v>
      </c>
    </row>
    <row r="9" spans="1:5">
      <c r="A9" s="3"/>
      <c r="B9" s="3"/>
      <c r="C9" s="3" t="s">
        <v>126</v>
      </c>
      <c r="D9" s="3">
        <v>5</v>
      </c>
      <c r="E9" s="3">
        <v>10</v>
      </c>
    </row>
    <row r="10" spans="1:5">
      <c r="A10" s="3"/>
      <c r="B10" s="3"/>
      <c r="C10" s="3" t="s">
        <v>127</v>
      </c>
      <c r="D10" s="3">
        <v>10</v>
      </c>
      <c r="E10" s="3">
        <v>10</v>
      </c>
    </row>
    <row r="11" spans="1:5">
      <c r="A11" s="3"/>
      <c r="B11" s="3"/>
      <c r="C11" s="3" t="s">
        <v>128</v>
      </c>
      <c r="D11" s="3">
        <v>6</v>
      </c>
      <c r="E11" s="3">
        <v>10</v>
      </c>
    </row>
    <row r="12" spans="1:5">
      <c r="A12" s="3"/>
      <c r="B12" s="3"/>
      <c r="C12" s="3" t="s">
        <v>129</v>
      </c>
      <c r="D12" s="3">
        <v>8</v>
      </c>
      <c r="E12" s="3">
        <v>10</v>
      </c>
    </row>
    <row r="13" spans="1:5">
      <c r="A13" s="3"/>
      <c r="B13" s="3"/>
      <c r="C13" s="3" t="s">
        <v>130</v>
      </c>
      <c r="D13" s="3">
        <v>4</v>
      </c>
      <c r="E13" s="3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0279-D42E-8C4F-A887-DCC7A7EBC65C}">
  <dimension ref="C3:E13"/>
  <sheetViews>
    <sheetView tabSelected="1" workbookViewId="0">
      <selection activeCell="G23" sqref="G23"/>
    </sheetView>
  </sheetViews>
  <sheetFormatPr baseColWidth="10" defaultRowHeight="18"/>
  <sheetData>
    <row r="3" spans="3:5">
      <c r="D3" t="s">
        <v>109</v>
      </c>
      <c r="E3" t="s">
        <v>42</v>
      </c>
    </row>
    <row r="4" spans="3:5">
      <c r="C4" t="s">
        <v>110</v>
      </c>
      <c r="D4">
        <v>6</v>
      </c>
      <c r="E4">
        <v>2</v>
      </c>
    </row>
    <row r="5" spans="3:5">
      <c r="C5" t="s">
        <v>111</v>
      </c>
      <c r="D5">
        <v>3</v>
      </c>
      <c r="E5">
        <v>2</v>
      </c>
    </row>
    <row r="6" spans="3:5">
      <c r="C6" t="s">
        <v>112</v>
      </c>
      <c r="D6">
        <v>4</v>
      </c>
      <c r="E6">
        <v>2</v>
      </c>
    </row>
    <row r="7" spans="3:5">
      <c r="C7" t="s">
        <v>113</v>
      </c>
      <c r="D7">
        <v>3</v>
      </c>
      <c r="E7">
        <v>2</v>
      </c>
    </row>
    <row r="8" spans="3:5">
      <c r="C8" t="s">
        <v>114</v>
      </c>
      <c r="D8">
        <v>5</v>
      </c>
      <c r="E8">
        <v>2</v>
      </c>
    </row>
    <row r="9" spans="3:5">
      <c r="C9" t="s">
        <v>115</v>
      </c>
      <c r="D9">
        <v>3</v>
      </c>
      <c r="E9">
        <v>2</v>
      </c>
    </row>
    <row r="10" spans="3:5">
      <c r="C10" t="s">
        <v>116</v>
      </c>
      <c r="D10">
        <v>5</v>
      </c>
      <c r="E10">
        <v>2</v>
      </c>
    </row>
    <row r="11" spans="3:5">
      <c r="C11" t="s">
        <v>117</v>
      </c>
      <c r="D11">
        <v>3</v>
      </c>
      <c r="E11">
        <v>2</v>
      </c>
    </row>
    <row r="12" spans="3:5">
      <c r="C12" t="s">
        <v>118</v>
      </c>
      <c r="D12">
        <v>4</v>
      </c>
      <c r="E12">
        <v>2</v>
      </c>
    </row>
    <row r="13" spans="3:5">
      <c r="C13" t="s">
        <v>119</v>
      </c>
      <c r="D13">
        <v>2</v>
      </c>
      <c r="E13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pick_1</vt:lpstr>
      <vt:lpstr>pick_2</vt:lpstr>
      <vt:lpstr>pick_3</vt:lpstr>
      <vt:lpstr>bon_1</vt:lpstr>
      <vt:lpstr>bon_2</vt:lpstr>
      <vt:lpstr>bon_3</vt:lpstr>
      <vt:lpstr>gigi_1</vt:lpstr>
      <vt:lpstr>gigi_2</vt:lpstr>
      <vt:lpstr>gigi_3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2022-07-17T17:50:46Z</dcterms:created>
  <dcterms:modified xsi:type="dcterms:W3CDTF">2022-07-17T19:10:35Z</dcterms:modified>
</cp:coreProperties>
</file>