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wchu\Documents\dataCompetition\2020\"/>
    </mc:Choice>
  </mc:AlternateContent>
  <bookViews>
    <workbookView xWindow="0" yWindow="0" windowWidth="19410" windowHeight="7155" activeTab="1"/>
  </bookViews>
  <sheets>
    <sheet name="Sheet4" sheetId="7" r:id="rId1"/>
    <sheet name="Sheet1" sheetId="1" r:id="rId2"/>
    <sheet name="Sheet2" sheetId="2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29" i="1"/>
  <c r="D30" i="1"/>
  <c r="D29" i="1"/>
</calcChain>
</file>

<file path=xl/sharedStrings.xml><?xml version="1.0" encoding="utf-8"?>
<sst xmlns="http://schemas.openxmlformats.org/spreadsheetml/2006/main" count="156" uniqueCount="126">
  <si>
    <t>결</t>
    <phoneticPr fontId="1" type="noConversion"/>
  </si>
  <si>
    <t>Pearson상관계수</t>
    <phoneticPr fontId="1" type="noConversion"/>
  </si>
  <si>
    <t>진학률과 취업률은 강한 음의 상관관계를 갖는다</t>
    <phoneticPr fontId="1" type="noConversion"/>
  </si>
  <si>
    <t xml:space="preserve">재수률과 진학률은 강한 음의 상관관계를 갖는다 </t>
    <phoneticPr fontId="1" type="noConversion"/>
  </si>
  <si>
    <t xml:space="preserve">취업률과 학생 여교사 ratio는 유의미한 음의 상관관계를 갖는다. </t>
    <phoneticPr fontId="1" type="noConversion"/>
  </si>
  <si>
    <t>취업률과 전체교사 여교사 ratio는 유의미한 음의 상관관계를 갖는다</t>
    <phoneticPr fontId="1" type="noConversion"/>
  </si>
  <si>
    <t>학교크기 학생ratio가 높을 수록 학생수 전출 비가 높다</t>
    <phoneticPr fontId="1" type="noConversion"/>
  </si>
  <si>
    <t>어쩌다 알게된 결</t>
    <phoneticPr fontId="1" type="noConversion"/>
  </si>
  <si>
    <t>학교이름 keyWord</t>
    <phoneticPr fontId="1" type="noConversion"/>
  </si>
  <si>
    <t>정보, 소프트웨어, 컴퓨터, 인터넷</t>
    <phoneticPr fontId="1" type="noConversion"/>
  </si>
  <si>
    <t>상업</t>
    <phoneticPr fontId="1" type="noConversion"/>
  </si>
  <si>
    <t>기계</t>
    <phoneticPr fontId="1" type="noConversion"/>
  </si>
  <si>
    <t>공업</t>
    <phoneticPr fontId="1" type="noConversion"/>
  </si>
  <si>
    <t>항공</t>
    <phoneticPr fontId="1" type="noConversion"/>
  </si>
  <si>
    <t>세무</t>
    <phoneticPr fontId="1" type="noConversion"/>
  </si>
  <si>
    <t>개수</t>
    <phoneticPr fontId="1" type="noConversion"/>
  </si>
  <si>
    <t>진학률</t>
    <phoneticPr fontId="1" type="noConversion"/>
  </si>
  <si>
    <t>취업률</t>
    <phoneticPr fontId="1" type="noConversion"/>
  </si>
  <si>
    <t>재수률</t>
    <phoneticPr fontId="1" type="noConversion"/>
  </si>
  <si>
    <t>0.49(0.13)</t>
    <phoneticPr fontId="1" type="noConversion"/>
  </si>
  <si>
    <t>0.43(0.13)</t>
    <phoneticPr fontId="1" type="noConversion"/>
  </si>
  <si>
    <t>0.49(0.14)</t>
    <phoneticPr fontId="1" type="noConversion"/>
  </si>
  <si>
    <t>0.39(0.16)</t>
    <phoneticPr fontId="1" type="noConversion"/>
  </si>
  <si>
    <t>0.37(0.15)</t>
    <phoneticPr fontId="1" type="noConversion"/>
  </si>
  <si>
    <t>0.526(0.09)</t>
    <phoneticPr fontId="1" type="noConversion"/>
  </si>
  <si>
    <t>0.3(0.09)</t>
    <phoneticPr fontId="1" type="noConversion"/>
  </si>
  <si>
    <t>0.51(0.1)</t>
    <phoneticPr fontId="1" type="noConversion"/>
  </si>
  <si>
    <t>0.42(0.11)</t>
    <phoneticPr fontId="1" type="noConversion"/>
  </si>
  <si>
    <t>0.28(0.07)</t>
    <phoneticPr fontId="1" type="noConversion"/>
  </si>
  <si>
    <t>0.28(0.08)</t>
    <phoneticPr fontId="1" type="noConversion"/>
  </si>
  <si>
    <t>0.3(0.06)</t>
    <phoneticPr fontId="1" type="noConversion"/>
  </si>
  <si>
    <t>0.427(0.15)</t>
    <phoneticPr fontId="1" type="noConversion"/>
  </si>
  <si>
    <t>0.47(0.18)</t>
    <phoneticPr fontId="1" type="noConversion"/>
  </si>
  <si>
    <t>0.28(0.09)</t>
    <phoneticPr fontId="1" type="noConversion"/>
  </si>
  <si>
    <t>0.443(0.15)</t>
    <phoneticPr fontId="1" type="noConversion"/>
  </si>
  <si>
    <t>평균(표준편차)</t>
    <phoneticPr fontId="1" type="noConversion"/>
  </si>
  <si>
    <t>0.464(0.19)</t>
    <phoneticPr fontId="1" type="noConversion"/>
  </si>
  <si>
    <t>0.3(0.14)</t>
    <phoneticPr fontId="1" type="noConversion"/>
  </si>
  <si>
    <t>진학률이 0.5이상인 학교들의 특징</t>
    <phoneticPr fontId="1" type="noConversion"/>
  </si>
  <si>
    <t>재수가 0.5이상인 학교들의 특징</t>
    <phoneticPr fontId="1" type="noConversion"/>
  </si>
  <si>
    <t>분류</t>
    <phoneticPr fontId="1" type="noConversion"/>
  </si>
  <si>
    <t>개수</t>
    <phoneticPr fontId="1" type="noConversion"/>
  </si>
  <si>
    <t>학과 수</t>
    <phoneticPr fontId="1" type="noConversion"/>
  </si>
  <si>
    <t>지역 총생산</t>
    <phoneticPr fontId="1" type="noConversion"/>
  </si>
  <si>
    <t>평당가</t>
    <phoneticPr fontId="1" type="noConversion"/>
  </si>
  <si>
    <t>집값 모멘텀</t>
    <phoneticPr fontId="1" type="noConversion"/>
  </si>
  <si>
    <t>취업률</t>
    <phoneticPr fontId="1" type="noConversion"/>
  </si>
  <si>
    <t>진학률</t>
    <phoneticPr fontId="1" type="noConversion"/>
  </si>
  <si>
    <t>재수률</t>
    <phoneticPr fontId="1" type="noConversion"/>
  </si>
  <si>
    <t>성비</t>
    <phoneticPr fontId="1" type="noConversion"/>
  </si>
  <si>
    <t>전출비</t>
    <phoneticPr fontId="1" type="noConversion"/>
  </si>
  <si>
    <t>전입비</t>
    <phoneticPr fontId="1" type="noConversion"/>
  </si>
  <si>
    <t>교사성비</t>
    <phoneticPr fontId="1" type="noConversion"/>
  </si>
  <si>
    <t xml:space="preserve">학생 교사비 </t>
    <phoneticPr fontId="1" type="noConversion"/>
  </si>
  <si>
    <t>학생 남교사 비</t>
    <phoneticPr fontId="1" type="noConversion"/>
  </si>
  <si>
    <t>학생 여교사 비</t>
    <phoneticPr fontId="1" type="noConversion"/>
  </si>
  <si>
    <t>학생 특수교실 비</t>
    <phoneticPr fontId="1" type="noConversion"/>
  </si>
  <si>
    <t>학생 학교크기 비</t>
    <phoneticPr fontId="1" type="noConversion"/>
  </si>
  <si>
    <t xml:space="preserve">학교크기 교실 수 비 </t>
    <phoneticPr fontId="1" type="noConversion"/>
  </si>
  <si>
    <t>4.4(2.1)</t>
    <phoneticPr fontId="1" type="noConversion"/>
  </si>
  <si>
    <t>36808(8685.35)</t>
    <phoneticPr fontId="1" type="noConversion"/>
  </si>
  <si>
    <t>1359.12(1224.12)</t>
    <phoneticPr fontId="1" type="noConversion"/>
  </si>
  <si>
    <t>5.5(5.3)</t>
    <phoneticPr fontId="1" type="noConversion"/>
  </si>
  <si>
    <t>0.38(0.157)</t>
    <phoneticPr fontId="1" type="noConversion"/>
  </si>
  <si>
    <t>0.6(0.08)</t>
    <phoneticPr fontId="1" type="noConversion"/>
  </si>
  <si>
    <t>0.25(0.07)</t>
    <phoneticPr fontId="1" type="noConversion"/>
  </si>
  <si>
    <t>0.53(0.32)</t>
    <phoneticPr fontId="1" type="noConversion"/>
  </si>
  <si>
    <t>0.04(0.03)</t>
    <phoneticPr fontId="1" type="noConversion"/>
  </si>
  <si>
    <t>0.022(0.02)</t>
    <phoneticPr fontId="1" type="noConversion"/>
  </si>
  <si>
    <t>0.55(0.22)</t>
    <phoneticPr fontId="1" type="noConversion"/>
  </si>
  <si>
    <t>0.06(0.03)</t>
    <phoneticPr fontId="1" type="noConversion"/>
  </si>
  <si>
    <t>0.025(0.02)</t>
    <phoneticPr fontId="1" type="noConversion"/>
  </si>
  <si>
    <t>0.03(0.02)</t>
    <phoneticPr fontId="1" type="noConversion"/>
  </si>
  <si>
    <t>94(115.8)</t>
    <phoneticPr fontId="1" type="noConversion"/>
  </si>
  <si>
    <t>1192(1166.64)</t>
    <phoneticPr fontId="1" type="noConversion"/>
  </si>
  <si>
    <t>취업률이 0.5이상인 학교들의 특징</t>
    <phoneticPr fontId="1" type="noConversion"/>
  </si>
  <si>
    <t>4.2(2.2)</t>
    <phoneticPr fontId="1" type="noConversion"/>
  </si>
  <si>
    <t>38155(7871.8)</t>
    <phoneticPr fontId="1" type="noConversion"/>
  </si>
  <si>
    <t>1269.4(1088)</t>
    <phoneticPr fontId="1" type="noConversion"/>
  </si>
  <si>
    <t>4.75(4.4)</t>
    <phoneticPr fontId="1" type="noConversion"/>
  </si>
  <si>
    <t>0.6(0.076)</t>
    <phoneticPr fontId="1" type="noConversion"/>
  </si>
  <si>
    <t>0.36(0.15)</t>
    <phoneticPr fontId="1" type="noConversion"/>
  </si>
  <si>
    <t>0.25(0.07)</t>
    <phoneticPr fontId="1" type="noConversion"/>
  </si>
  <si>
    <t>0.4(0.37)</t>
    <phoneticPr fontId="1" type="noConversion"/>
  </si>
  <si>
    <t>0.01(0.02)</t>
    <phoneticPr fontId="1" type="noConversion"/>
  </si>
  <si>
    <t>0.04(0.03)</t>
    <phoneticPr fontId="1" type="noConversion"/>
  </si>
  <si>
    <t>0.47(0.22)</t>
    <phoneticPr fontId="1" type="noConversion"/>
  </si>
  <si>
    <t>0.05(0.02)</t>
    <phoneticPr fontId="1" type="noConversion"/>
  </si>
  <si>
    <t>0.03(0.02)</t>
    <phoneticPr fontId="1" type="noConversion"/>
  </si>
  <si>
    <t>0.026(0.014)</t>
    <phoneticPr fontId="1" type="noConversion"/>
  </si>
  <si>
    <t>0.06(0.025)</t>
    <phoneticPr fontId="1" type="noConversion"/>
  </si>
  <si>
    <t>0.06(0.033)</t>
    <phoneticPr fontId="1" type="noConversion"/>
  </si>
  <si>
    <t>99(115.8)</t>
    <phoneticPr fontId="1" type="noConversion"/>
  </si>
  <si>
    <t>1290(1124.95)</t>
    <phoneticPr fontId="1" type="noConversion"/>
  </si>
  <si>
    <t>4.6(2.3)</t>
    <phoneticPr fontId="1" type="noConversion"/>
  </si>
  <si>
    <t>31289(12713)</t>
    <phoneticPr fontId="1" type="noConversion"/>
  </si>
  <si>
    <t>1063(548)</t>
    <phoneticPr fontId="1" type="noConversion"/>
  </si>
  <si>
    <t>평균(standard deviation)</t>
    <phoneticPr fontId="1" type="noConversion"/>
  </si>
  <si>
    <t>6.3(6)</t>
    <phoneticPr fontId="1" type="noConversion"/>
  </si>
  <si>
    <t>0.25(0.11)</t>
    <phoneticPr fontId="1" type="noConversion"/>
  </si>
  <si>
    <t>0.2(0.11)</t>
    <phoneticPr fontId="1" type="noConversion"/>
  </si>
  <si>
    <t>0.6(0.15)</t>
    <phoneticPr fontId="1" type="noConversion"/>
  </si>
  <si>
    <t>0.22(0.22)</t>
    <phoneticPr fontId="1" type="noConversion"/>
  </si>
  <si>
    <t>0.08(0.06)</t>
    <phoneticPr fontId="1" type="noConversion"/>
  </si>
  <si>
    <t>0.02(0.02)</t>
    <phoneticPr fontId="1" type="noConversion"/>
  </si>
  <si>
    <t>0.47(0.19)</t>
    <phoneticPr fontId="1" type="noConversion"/>
  </si>
  <si>
    <t>0.1(0.07)</t>
    <phoneticPr fontId="1" type="noConversion"/>
  </si>
  <si>
    <t>0.05(0.03)</t>
    <phoneticPr fontId="1" type="noConversion"/>
  </si>
  <si>
    <t>0.04(0.04)</t>
    <phoneticPr fontId="1" type="noConversion"/>
  </si>
  <si>
    <t>0.09(0.04)</t>
    <phoneticPr fontId="1" type="noConversion"/>
  </si>
  <si>
    <t>243(450)</t>
    <phoneticPr fontId="1" type="noConversion"/>
  </si>
  <si>
    <t>1472(1834)</t>
    <phoneticPr fontId="1" type="noConversion"/>
  </si>
  <si>
    <t>행 레이블</t>
  </si>
  <si>
    <t>총합계</t>
  </si>
  <si>
    <t xml:space="preserve">학생 수 교사 수 ratio가 높을 수록 학생 수 전출 ratio가 높다. </t>
    <phoneticPr fontId="1" type="noConversion"/>
  </si>
  <si>
    <t xml:space="preserve">내가 이 분석을 통해 하고 싶었던 말은 취업률·진학률 전혀 중요한 지표가 아니다. </t>
    <phoneticPr fontId="1" type="noConversion"/>
  </si>
  <si>
    <t xml:space="preserve">부의 되물림이 된다는 가정 하에 취업률과 진학률은 지역 평당가, 모멘텀 전혀 중요하지 않았다. </t>
    <phoneticPr fontId="1" type="noConversion"/>
  </si>
  <si>
    <t xml:space="preserve">&gt;학교 홍보에서 진학률과 취업률에 관한 정보는 기제하지 못하게 해야 한다. </t>
    <phoneticPr fontId="1" type="noConversion"/>
  </si>
  <si>
    <t>진학률이 0.5이상인 학교</t>
  </si>
  <si>
    <t>진학률이 0.5이상인 학교</t>
    <phoneticPr fontId="1" type="noConversion"/>
  </si>
  <si>
    <t>취업률이 0.5이상인 학교</t>
  </si>
  <si>
    <t>취업률이 0.5이상인 학교</t>
    <phoneticPr fontId="1" type="noConversion"/>
  </si>
  <si>
    <t>재수가 0.5이상인 학교</t>
  </si>
  <si>
    <t>재수가 0.5이상인 학교</t>
    <phoneticPr fontId="1" type="noConversion"/>
  </si>
  <si>
    <t>합계 : 지역 총생산</t>
  </si>
  <si>
    <t>평균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</si>
</sst>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[보자보자.xlsx]Sheet4!피벗 테이블4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성비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Sheet4!$A$2:$A$5</c:f>
              <c:strCache>
                <c:ptCount val="3"/>
                <c:pt idx="0">
                  <c:v>재수가 0.5이상인 학교</c:v>
                </c:pt>
                <c:pt idx="1">
                  <c:v>진학률이 0.5이상인 학교</c:v>
                </c:pt>
                <c:pt idx="2">
                  <c:v>취업률이 0.5이상인 학교</c:v>
                </c:pt>
              </c:strCache>
            </c:strRef>
          </c:cat>
          <c:val>
            <c:numRef>
              <c:f>Sheet4!$B$2:$B$5</c:f>
              <c:numCache>
                <c:formatCode>General</c:formatCode>
                <c:ptCount val="3"/>
                <c:pt idx="0">
                  <c:v>31289</c:v>
                </c:pt>
                <c:pt idx="1">
                  <c:v>36808</c:v>
                </c:pt>
                <c:pt idx="2">
                  <c:v>38155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911008"/>
        <c:axId val="705208128"/>
      </c:barChart>
      <c:catAx>
        <c:axId val="32391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208128"/>
        <c:crosses val="autoZero"/>
        <c:auto val="1"/>
        <c:lblAlgn val="ctr"/>
        <c:lblOffset val="100"/>
        <c:noMultiLvlLbl val="0"/>
      </c:catAx>
      <c:valAx>
        <c:axId val="7052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91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Sheet1!$C$21</c:f>
              <c:strCache>
                <c:ptCount val="1"/>
                <c:pt idx="0">
                  <c:v>진학률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Sheet1!$A$22:$A$27</c:f>
              <c:strCache>
                <c:ptCount val="6"/>
                <c:pt idx="0">
                  <c:v>정보, 소프트웨어, 컴퓨터, 인터넷</c:v>
                </c:pt>
                <c:pt idx="1">
                  <c:v>상업</c:v>
                </c:pt>
                <c:pt idx="2">
                  <c:v>기계</c:v>
                </c:pt>
                <c:pt idx="3">
                  <c:v>공업</c:v>
                </c:pt>
                <c:pt idx="4">
                  <c:v>항공</c:v>
                </c:pt>
                <c:pt idx="5">
                  <c:v>세무</c:v>
                </c:pt>
              </c:strCache>
            </c:strRef>
          </c:cat>
          <c:val>
            <c:numRef>
              <c:f>Sheet1!$C$22:$C$27</c:f>
              <c:numCache>
                <c:formatCode>General</c:formatCode>
                <c:ptCount val="6"/>
                <c:pt idx="0">
                  <c:v>0.49</c:v>
                </c:pt>
                <c:pt idx="1">
                  <c:v>0.39</c:v>
                </c:pt>
                <c:pt idx="2">
                  <c:v>0.37</c:v>
                </c:pt>
                <c:pt idx="3">
                  <c:v>0.42</c:v>
                </c:pt>
                <c:pt idx="4">
                  <c:v>0.42699999999999999</c:v>
                </c:pt>
                <c:pt idx="5">
                  <c:v>0.443</c:v>
                </c:pt>
              </c:numCache>
            </c:numRef>
          </c:val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취업률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Sheet1!$A$22:$A$27</c:f>
              <c:strCache>
                <c:ptCount val="6"/>
                <c:pt idx="0">
                  <c:v>정보, 소프트웨어, 컴퓨터, 인터넷</c:v>
                </c:pt>
                <c:pt idx="1">
                  <c:v>상업</c:v>
                </c:pt>
                <c:pt idx="2">
                  <c:v>기계</c:v>
                </c:pt>
                <c:pt idx="3">
                  <c:v>공업</c:v>
                </c:pt>
                <c:pt idx="4">
                  <c:v>항공</c:v>
                </c:pt>
                <c:pt idx="5">
                  <c:v>세무</c:v>
                </c:pt>
              </c:strCache>
            </c:strRef>
          </c:cat>
          <c:val>
            <c:numRef>
              <c:f>Sheet1!$D$22:$D$27</c:f>
              <c:numCache>
                <c:formatCode>General</c:formatCode>
                <c:ptCount val="6"/>
                <c:pt idx="0">
                  <c:v>0.43</c:v>
                </c:pt>
                <c:pt idx="1">
                  <c:v>0.49</c:v>
                </c:pt>
                <c:pt idx="2">
                  <c:v>0.52600000000000002</c:v>
                </c:pt>
                <c:pt idx="3">
                  <c:v>0.51</c:v>
                </c:pt>
                <c:pt idx="4">
                  <c:v>0.47</c:v>
                </c:pt>
                <c:pt idx="5">
                  <c:v>0.46400000000000002</c:v>
                </c:pt>
              </c:numCache>
            </c:numRef>
          </c:val>
        </c:ser>
        <c:ser>
          <c:idx val="3"/>
          <c:order val="3"/>
          <c:tx>
            <c:strRef>
              <c:f>Sheet1!$E$21</c:f>
              <c:strCache>
                <c:ptCount val="1"/>
                <c:pt idx="0">
                  <c:v>재수률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Sheet1!$A$22:$A$27</c:f>
              <c:strCache>
                <c:ptCount val="6"/>
                <c:pt idx="0">
                  <c:v>정보, 소프트웨어, 컴퓨터, 인터넷</c:v>
                </c:pt>
                <c:pt idx="1">
                  <c:v>상업</c:v>
                </c:pt>
                <c:pt idx="2">
                  <c:v>기계</c:v>
                </c:pt>
                <c:pt idx="3">
                  <c:v>공업</c:v>
                </c:pt>
                <c:pt idx="4">
                  <c:v>항공</c:v>
                </c:pt>
                <c:pt idx="5">
                  <c:v>세무</c:v>
                </c:pt>
              </c:strCache>
            </c:strRef>
          </c:cat>
          <c:val>
            <c:numRef>
              <c:f>Sheet1!$E$22:$E$27</c:f>
              <c:numCache>
                <c:formatCode>General</c:formatCode>
                <c:ptCount val="6"/>
                <c:pt idx="0">
                  <c:v>0.28000000000000003</c:v>
                </c:pt>
                <c:pt idx="1">
                  <c:v>0.3</c:v>
                </c:pt>
                <c:pt idx="2">
                  <c:v>0.3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211392"/>
        <c:axId val="7052119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Sheet1!$B$21</c15:sqref>
                        </c15:formulaRef>
                      </c:ext>
                    </c:extLst>
                    <c:strCache>
                      <c:ptCount val="1"/>
                      <c:pt idx="0">
                        <c:v>개수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Sheet1!$A$22:$A$27</c15:sqref>
                        </c15:formulaRef>
                      </c:ext>
                    </c:extLst>
                    <c:strCache>
                      <c:ptCount val="6"/>
                      <c:pt idx="0">
                        <c:v>정보, 소프트웨어, 컴퓨터, 인터넷</c:v>
                      </c:pt>
                      <c:pt idx="1">
                        <c:v>상업</c:v>
                      </c:pt>
                      <c:pt idx="2">
                        <c:v>기계</c:v>
                      </c:pt>
                      <c:pt idx="3">
                        <c:v>공업</c:v>
                      </c:pt>
                      <c:pt idx="4">
                        <c:v>항공</c:v>
                      </c:pt>
                      <c:pt idx="5">
                        <c:v>세무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Sheet1!$B$22:$B$27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38</c:v>
                      </c:pt>
                      <c:pt idx="1">
                        <c:v>42</c:v>
                      </c:pt>
                      <c:pt idx="2">
                        <c:v>11</c:v>
                      </c:pt>
                      <c:pt idx="3">
                        <c:v>83</c:v>
                      </c:pt>
                      <c:pt idx="4">
                        <c:v>19</c:v>
                      </c:pt>
                      <c:pt idx="5">
                        <c:v>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70521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211936"/>
        <c:crosses val="autoZero"/>
        <c:auto val="1"/>
        <c:lblAlgn val="ctr"/>
        <c:lblOffset val="100"/>
        <c:noMultiLvlLbl val="0"/>
      </c:catAx>
      <c:valAx>
        <c:axId val="7052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521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14</xdr:row>
      <xdr:rowOff>19050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74543</xdr:colOff>
      <xdr:row>14</xdr:row>
      <xdr:rowOff>127552</xdr:rowOff>
    </xdr:from>
    <xdr:to>
      <xdr:col>11</xdr:col>
      <xdr:colOff>74543</xdr:colOff>
      <xdr:row>27</xdr:row>
      <xdr:rowOff>178904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정지원" refreshedDate="44356.03867199074" createdVersion="5" refreshedVersion="5" minRefreshableVersion="3" recordCount="3">
  <cacheSource type="worksheet">
    <worksheetSource ref="A33:S36" sheet="Sheet1"/>
  </cacheSource>
  <cacheFields count="19">
    <cacheField name="분류" numFmtId="0">
      <sharedItems count="3">
        <s v="진학률이 0.5이상인 학교"/>
        <s v="취업률이 0.5이상인 학교"/>
        <s v="재수가 0.5이상인 학교"/>
      </sharedItems>
    </cacheField>
    <cacheField name="개수" numFmtId="0">
      <sharedItems containsSemiMixedTypes="0" containsString="0" containsNumber="1" containsInteger="1" minValue="8" maxValue="177"/>
    </cacheField>
    <cacheField name="학과 수" numFmtId="0">
      <sharedItems containsSemiMixedTypes="0" containsString="0" containsNumber="1" minValue="4.2" maxValue="4.5999999999999996"/>
    </cacheField>
    <cacheField name="지역 총생산" numFmtId="0">
      <sharedItems containsSemiMixedTypes="0" containsString="0" containsNumber="1" containsInteger="1" minValue="31289" maxValue="38155"/>
    </cacheField>
    <cacheField name="평당가" numFmtId="0">
      <sharedItems containsSemiMixedTypes="0" containsString="0" containsNumber="1" minValue="1063" maxValue="1359.12"/>
    </cacheField>
    <cacheField name="집값 모멘텀" numFmtId="0">
      <sharedItems containsSemiMixedTypes="0" containsString="0" containsNumber="1" minValue="4.75" maxValue="6.3"/>
    </cacheField>
    <cacheField name="취업률" numFmtId="0">
      <sharedItems containsSemiMixedTypes="0" containsString="0" containsNumber="1" minValue="0.25" maxValue="0.6"/>
    </cacheField>
    <cacheField name="진학률" numFmtId="0">
      <sharedItems containsSemiMixedTypes="0" containsString="0" containsNumber="1" minValue="0.2" maxValue="0.6"/>
    </cacheField>
    <cacheField name="재수률" numFmtId="0">
      <sharedItems containsSemiMixedTypes="0" containsString="0" containsNumber="1" minValue="0.25" maxValue="0.6"/>
    </cacheField>
    <cacheField name="성비" numFmtId="0">
      <sharedItems containsSemiMixedTypes="0" containsString="0" containsNumber="1" minValue="0.22" maxValue="0.53"/>
    </cacheField>
    <cacheField name="전출비" numFmtId="0">
      <sharedItems containsSemiMixedTypes="0" containsString="0" containsNumber="1" minValue="0.04" maxValue="0.08"/>
    </cacheField>
    <cacheField name="전입비" numFmtId="0">
      <sharedItems containsSemiMixedTypes="0" containsString="0" containsNumber="1" minValue="0.01" maxValue="2.1999999999999999E-2"/>
    </cacheField>
    <cacheField name="교사성비" numFmtId="0">
      <sharedItems containsSemiMixedTypes="0" containsString="0" containsNumber="1" minValue="0.47" maxValue="0.55000000000000004"/>
    </cacheField>
    <cacheField name="학생 교사비 " numFmtId="0">
      <sharedItems containsSemiMixedTypes="0" containsString="0" containsNumber="1" minValue="0.05" maxValue="0.1"/>
    </cacheField>
    <cacheField name="학생 남교사 비" numFmtId="0">
      <sharedItems containsSemiMixedTypes="0" containsString="0" containsNumber="1" minValue="2.5000000000000001E-2" maxValue="0.05"/>
    </cacheField>
    <cacheField name="학생 여교사 비" numFmtId="0">
      <sharedItems containsSemiMixedTypes="0" containsString="0" containsNumber="1" minValue="2.5999999999999999E-2" maxValue="0.04"/>
    </cacheField>
    <cacheField name="학생 특수교실 비" numFmtId="0">
      <sharedItems containsSemiMixedTypes="0" containsString="0" containsNumber="1" minValue="0.06" maxValue="0.09"/>
    </cacheField>
    <cacheField name="학생 학교크기 비" numFmtId="0">
      <sharedItems containsSemiMixedTypes="0" containsString="0" containsNumber="1" containsInteger="1" minValue="94" maxValue="243"/>
    </cacheField>
    <cacheField name="학교크기 교실 수 비 " numFmtId="0">
      <sharedItems containsSemiMixedTypes="0" containsString="0" containsNumber="1" containsInteger="1" minValue="1192" maxValue="14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n v="154"/>
    <n v="4.4000000000000004"/>
    <n v="36808"/>
    <n v="1359.12"/>
    <n v="5.5"/>
    <n v="0.38"/>
    <n v="0.6"/>
    <n v="0.25"/>
    <n v="0.53"/>
    <n v="0.04"/>
    <n v="2.1999999999999999E-2"/>
    <n v="0.55000000000000004"/>
    <n v="0.06"/>
    <n v="2.5000000000000001E-2"/>
    <n v="0.03"/>
    <n v="0.06"/>
    <n v="94"/>
    <n v="1192"/>
  </r>
  <r>
    <x v="1"/>
    <n v="177"/>
    <n v="4.2"/>
    <n v="38155"/>
    <n v="1269.4000000000001"/>
    <n v="4.75"/>
    <n v="0.6"/>
    <n v="0.36"/>
    <n v="0.25"/>
    <n v="0.4"/>
    <n v="0.04"/>
    <n v="0.01"/>
    <n v="0.47"/>
    <n v="0.05"/>
    <n v="0.03"/>
    <n v="2.5999999999999999E-2"/>
    <n v="0.06"/>
    <n v="99"/>
    <n v="1290"/>
  </r>
  <r>
    <x v="2"/>
    <n v="8"/>
    <n v="4.5999999999999996"/>
    <n v="31289"/>
    <n v="1063"/>
    <n v="6.3"/>
    <n v="0.25"/>
    <n v="0.2"/>
    <n v="0.6"/>
    <n v="0.22"/>
    <n v="0.08"/>
    <n v="0.02"/>
    <n v="0.47"/>
    <n v="0.1"/>
    <n v="0.05"/>
    <n v="0.04"/>
    <n v="0.09"/>
    <n v="243"/>
    <n v="14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4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 chartFormat="2">
  <location ref="A1:B5" firstHeaderRow="1" firstDataRow="1" firstDataCol="1"/>
  <pivotFields count="19">
    <pivotField axis="axisRow" showAll="0">
      <items count="4">
        <item x="2"/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합계 : 지역 총생산" fld="3" baseField="0" baseItem="0"/>
  </dataFields>
  <chartFormats count="1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6.5" x14ac:dyDescent="0.3"/>
  <cols>
    <col min="1" max="1" width="23.25" bestFit="1" customWidth="1"/>
    <col min="2" max="2" width="18" bestFit="1" customWidth="1"/>
  </cols>
  <sheetData>
    <row r="1" spans="1:2" x14ac:dyDescent="0.3">
      <c r="A1" s="1" t="s">
        <v>112</v>
      </c>
      <c r="B1" t="s">
        <v>124</v>
      </c>
    </row>
    <row r="2" spans="1:2" x14ac:dyDescent="0.3">
      <c r="A2" s="2" t="s">
        <v>122</v>
      </c>
      <c r="B2" s="3">
        <v>31289</v>
      </c>
    </row>
    <row r="3" spans="1:2" x14ac:dyDescent="0.3">
      <c r="A3" s="2" t="s">
        <v>118</v>
      </c>
      <c r="B3" s="3">
        <v>36808</v>
      </c>
    </row>
    <row r="4" spans="1:2" x14ac:dyDescent="0.3">
      <c r="A4" s="2" t="s">
        <v>120</v>
      </c>
      <c r="B4" s="3">
        <v>38155</v>
      </c>
    </row>
    <row r="5" spans="1:2" x14ac:dyDescent="0.3">
      <c r="A5" s="2" t="s">
        <v>113</v>
      </c>
      <c r="B5" s="3">
        <v>106252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abSelected="1" topLeftCell="A22" zoomScale="115" zoomScaleNormal="115" workbookViewId="0">
      <selection activeCell="I37" sqref="I37"/>
    </sheetView>
  </sheetViews>
  <sheetFormatPr defaultRowHeight="16.5" x14ac:dyDescent="0.3"/>
  <cols>
    <col min="1" max="1" width="32.375" bestFit="1" customWidth="1"/>
    <col min="2" max="2" width="5.25" bestFit="1" customWidth="1"/>
    <col min="3" max="3" width="10.5" bestFit="1" customWidth="1"/>
    <col min="4" max="4" width="14.625" bestFit="1" customWidth="1"/>
    <col min="5" max="5" width="16.125" bestFit="1" customWidth="1"/>
    <col min="6" max="6" width="11.625" bestFit="1" customWidth="1"/>
    <col min="7" max="7" width="10.5" bestFit="1" customWidth="1"/>
    <col min="8" max="11" width="9.5" bestFit="1" customWidth="1"/>
    <col min="12" max="12" width="10.5" bestFit="1" customWidth="1"/>
    <col min="13" max="13" width="9.5" bestFit="1" customWidth="1"/>
    <col min="14" max="14" width="32.375" customWidth="1"/>
    <col min="15" max="15" width="18" bestFit="1" customWidth="1"/>
    <col min="16" max="16" width="14.375" bestFit="1" customWidth="1"/>
    <col min="17" max="18" width="16.5" bestFit="1" customWidth="1"/>
    <col min="19" max="19" width="20" bestFit="1" customWidth="1"/>
  </cols>
  <sheetData>
    <row r="1" spans="1:19" x14ac:dyDescent="0.3">
      <c r="C1" s="4" t="s">
        <v>97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O2" t="s">
        <v>54</v>
      </c>
      <c r="P2" t="s">
        <v>55</v>
      </c>
      <c r="Q2" t="s">
        <v>56</v>
      </c>
      <c r="R2" t="s">
        <v>57</v>
      </c>
      <c r="S2" t="s">
        <v>58</v>
      </c>
    </row>
    <row r="3" spans="1:19" x14ac:dyDescent="0.3">
      <c r="A3" t="s">
        <v>38</v>
      </c>
      <c r="B3">
        <v>154</v>
      </c>
      <c r="C3" t="s">
        <v>59</v>
      </c>
      <c r="D3" t="s">
        <v>60</v>
      </c>
      <c r="E3" t="s">
        <v>61</v>
      </c>
      <c r="F3" t="s">
        <v>62</v>
      </c>
      <c r="G3" t="s">
        <v>63</v>
      </c>
      <c r="H3" t="s">
        <v>64</v>
      </c>
      <c r="I3" t="s">
        <v>65</v>
      </c>
      <c r="J3" t="s">
        <v>66</v>
      </c>
      <c r="K3" t="s">
        <v>67</v>
      </c>
      <c r="L3" t="s">
        <v>68</v>
      </c>
      <c r="M3" t="s">
        <v>69</v>
      </c>
      <c r="N3" t="s">
        <v>70</v>
      </c>
      <c r="O3" t="s">
        <v>71</v>
      </c>
      <c r="P3" t="s">
        <v>72</v>
      </c>
      <c r="Q3" t="s">
        <v>90</v>
      </c>
      <c r="R3" t="s">
        <v>73</v>
      </c>
      <c r="S3" t="s">
        <v>74</v>
      </c>
    </row>
    <row r="4" spans="1:19" x14ac:dyDescent="0.3">
      <c r="A4" t="s">
        <v>75</v>
      </c>
      <c r="B4">
        <v>177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81</v>
      </c>
      <c r="I4" t="s">
        <v>82</v>
      </c>
      <c r="J4" t="s">
        <v>83</v>
      </c>
      <c r="K4" t="s">
        <v>85</v>
      </c>
      <c r="L4" t="s">
        <v>84</v>
      </c>
      <c r="M4" t="s">
        <v>86</v>
      </c>
      <c r="N4" t="s">
        <v>87</v>
      </c>
      <c r="O4" t="s">
        <v>88</v>
      </c>
      <c r="P4" t="s">
        <v>89</v>
      </c>
      <c r="Q4" t="s">
        <v>91</v>
      </c>
      <c r="R4" t="s">
        <v>92</v>
      </c>
      <c r="S4" t="s">
        <v>93</v>
      </c>
    </row>
    <row r="5" spans="1:19" x14ac:dyDescent="0.3">
      <c r="A5" t="s">
        <v>39</v>
      </c>
      <c r="B5">
        <v>8</v>
      </c>
      <c r="C5" t="s">
        <v>94</v>
      </c>
      <c r="D5" t="s">
        <v>95</v>
      </c>
      <c r="E5" t="s">
        <v>96</v>
      </c>
      <c r="F5" t="s">
        <v>98</v>
      </c>
      <c r="G5" t="s">
        <v>99</v>
      </c>
      <c r="H5" t="s">
        <v>100</v>
      </c>
      <c r="I5" t="s">
        <v>101</v>
      </c>
      <c r="J5" t="s">
        <v>102</v>
      </c>
      <c r="K5" t="s">
        <v>103</v>
      </c>
      <c r="L5" t="s">
        <v>104</v>
      </c>
      <c r="M5" t="s">
        <v>105</v>
      </c>
      <c r="N5" t="s">
        <v>106</v>
      </c>
      <c r="O5" t="s">
        <v>107</v>
      </c>
      <c r="P5" t="s">
        <v>108</v>
      </c>
      <c r="Q5" t="s">
        <v>109</v>
      </c>
      <c r="R5" t="s">
        <v>110</v>
      </c>
      <c r="S5" t="s">
        <v>111</v>
      </c>
    </row>
    <row r="11" spans="1:19" x14ac:dyDescent="0.3">
      <c r="C11" s="4" t="s">
        <v>35</v>
      </c>
      <c r="D11" s="4"/>
      <c r="E11" s="4"/>
    </row>
    <row r="12" spans="1:19" x14ac:dyDescent="0.3">
      <c r="A12" t="s">
        <v>8</v>
      </c>
      <c r="B12" t="s">
        <v>15</v>
      </c>
      <c r="C12" t="s">
        <v>16</v>
      </c>
      <c r="D12" t="s">
        <v>17</v>
      </c>
      <c r="E12" t="s">
        <v>18</v>
      </c>
    </row>
    <row r="13" spans="1:19" x14ac:dyDescent="0.3">
      <c r="A13" t="s">
        <v>9</v>
      </c>
      <c r="B13">
        <v>38</v>
      </c>
      <c r="C13" t="s">
        <v>19</v>
      </c>
      <c r="D13" t="s">
        <v>20</v>
      </c>
      <c r="E13" t="s">
        <v>29</v>
      </c>
    </row>
    <row r="14" spans="1:19" x14ac:dyDescent="0.3">
      <c r="A14" t="s">
        <v>10</v>
      </c>
      <c r="B14">
        <v>42</v>
      </c>
      <c r="C14" t="s">
        <v>22</v>
      </c>
      <c r="D14" t="s">
        <v>21</v>
      </c>
      <c r="E14" t="s">
        <v>30</v>
      </c>
    </row>
    <row r="15" spans="1:19" x14ac:dyDescent="0.3">
      <c r="A15" t="s">
        <v>11</v>
      </c>
      <c r="B15">
        <v>11</v>
      </c>
      <c r="C15" t="s">
        <v>23</v>
      </c>
      <c r="D15" t="s">
        <v>24</v>
      </c>
      <c r="E15" t="s">
        <v>25</v>
      </c>
    </row>
    <row r="16" spans="1:19" x14ac:dyDescent="0.3">
      <c r="A16" t="s">
        <v>12</v>
      </c>
      <c r="B16">
        <v>83</v>
      </c>
      <c r="C16" t="s">
        <v>27</v>
      </c>
      <c r="D16" t="s">
        <v>26</v>
      </c>
      <c r="E16" t="s">
        <v>28</v>
      </c>
    </row>
    <row r="17" spans="1:5" x14ac:dyDescent="0.3">
      <c r="A17" t="s">
        <v>13</v>
      </c>
      <c r="B17">
        <v>19</v>
      </c>
      <c r="C17" t="s">
        <v>31</v>
      </c>
      <c r="D17" t="s">
        <v>32</v>
      </c>
      <c r="E17" t="s">
        <v>33</v>
      </c>
    </row>
    <row r="18" spans="1:5" x14ac:dyDescent="0.3">
      <c r="A18" t="s">
        <v>14</v>
      </c>
      <c r="B18">
        <v>6</v>
      </c>
      <c r="C18" t="s">
        <v>34</v>
      </c>
      <c r="D18" t="s">
        <v>36</v>
      </c>
      <c r="E18" t="s">
        <v>37</v>
      </c>
    </row>
    <row r="21" spans="1:5" x14ac:dyDescent="0.3">
      <c r="A21" t="s">
        <v>8</v>
      </c>
      <c r="B21" t="s">
        <v>15</v>
      </c>
      <c r="C21" t="s">
        <v>16</v>
      </c>
      <c r="D21" t="s">
        <v>17</v>
      </c>
      <c r="E21" t="s">
        <v>18</v>
      </c>
    </row>
    <row r="22" spans="1:5" x14ac:dyDescent="0.3">
      <c r="A22" t="s">
        <v>9</v>
      </c>
      <c r="B22">
        <v>38</v>
      </c>
      <c r="C22">
        <v>0.49</v>
      </c>
      <c r="D22">
        <v>0.43</v>
      </c>
      <c r="E22">
        <v>0.28000000000000003</v>
      </c>
    </row>
    <row r="23" spans="1:5" x14ac:dyDescent="0.3">
      <c r="A23" t="s">
        <v>10</v>
      </c>
      <c r="B23">
        <v>42</v>
      </c>
      <c r="C23">
        <v>0.39</v>
      </c>
      <c r="D23">
        <v>0.49</v>
      </c>
      <c r="E23">
        <v>0.3</v>
      </c>
    </row>
    <row r="24" spans="1:5" x14ac:dyDescent="0.3">
      <c r="A24" t="s">
        <v>11</v>
      </c>
      <c r="B24">
        <v>11</v>
      </c>
      <c r="C24">
        <v>0.37</v>
      </c>
      <c r="D24">
        <v>0.52600000000000002</v>
      </c>
      <c r="E24">
        <v>0.3</v>
      </c>
    </row>
    <row r="25" spans="1:5" x14ac:dyDescent="0.3">
      <c r="A25" t="s">
        <v>12</v>
      </c>
      <c r="B25">
        <v>83</v>
      </c>
      <c r="C25">
        <v>0.42</v>
      </c>
      <c r="D25">
        <v>0.51</v>
      </c>
      <c r="E25">
        <v>0.28000000000000003</v>
      </c>
    </row>
    <row r="26" spans="1:5" x14ac:dyDescent="0.3">
      <c r="A26" t="s">
        <v>13</v>
      </c>
      <c r="B26">
        <v>19</v>
      </c>
      <c r="C26">
        <v>0.42699999999999999</v>
      </c>
      <c r="D26">
        <v>0.47</v>
      </c>
      <c r="E26">
        <v>0.28000000000000003</v>
      </c>
    </row>
    <row r="27" spans="1:5" x14ac:dyDescent="0.3">
      <c r="A27" t="s">
        <v>14</v>
      </c>
      <c r="B27">
        <v>6</v>
      </c>
      <c r="C27">
        <v>0.443</v>
      </c>
      <c r="D27">
        <v>0.46400000000000002</v>
      </c>
      <c r="E27">
        <v>0.3</v>
      </c>
    </row>
    <row r="29" spans="1:5" x14ac:dyDescent="0.3">
      <c r="C29">
        <f>AVERAGE(C22:C27)</f>
        <v>0.42333333333333334</v>
      </c>
      <c r="D29">
        <f>AVERAGE(D22:D27)</f>
        <v>0.48166666666666669</v>
      </c>
    </row>
    <row r="30" spans="1:5" x14ac:dyDescent="0.3">
      <c r="C30">
        <f>_xlfn.STDEV.P(C22:C27)</f>
        <v>3.8321737376527637E-2</v>
      </c>
      <c r="D30">
        <f>_xlfn.STDEV.P(D22:D27)</f>
        <v>3.1504849714854316E-2</v>
      </c>
    </row>
    <row r="33" spans="1:19" x14ac:dyDescent="0.3">
      <c r="A33" t="s">
        <v>40</v>
      </c>
      <c r="B33" t="s">
        <v>15</v>
      </c>
      <c r="C33" t="s">
        <v>42</v>
      </c>
      <c r="D33" t="s">
        <v>43</v>
      </c>
      <c r="E33" t="s">
        <v>44</v>
      </c>
      <c r="F33" t="s">
        <v>45</v>
      </c>
      <c r="G33" t="s">
        <v>17</v>
      </c>
      <c r="H33" t="s">
        <v>16</v>
      </c>
      <c r="I33" t="s">
        <v>18</v>
      </c>
      <c r="J33" t="s">
        <v>49</v>
      </c>
      <c r="K33" t="s">
        <v>50</v>
      </c>
      <c r="L33" t="s">
        <v>51</v>
      </c>
      <c r="M33" t="s">
        <v>52</v>
      </c>
      <c r="N33" t="s">
        <v>53</v>
      </c>
      <c r="O33" t="s">
        <v>54</v>
      </c>
      <c r="P33" t="s">
        <v>55</v>
      </c>
      <c r="Q33" t="s">
        <v>56</v>
      </c>
      <c r="R33" t="s">
        <v>57</v>
      </c>
      <c r="S33" t="s">
        <v>58</v>
      </c>
    </row>
    <row r="34" spans="1:19" x14ac:dyDescent="0.3">
      <c r="A34" t="s">
        <v>119</v>
      </c>
      <c r="B34">
        <v>154</v>
      </c>
      <c r="C34">
        <v>4.4000000000000004</v>
      </c>
      <c r="D34">
        <v>36808</v>
      </c>
      <c r="E34">
        <v>1359.12</v>
      </c>
      <c r="F34">
        <v>5.5</v>
      </c>
      <c r="G34">
        <v>0.38</v>
      </c>
      <c r="H34">
        <v>0.6</v>
      </c>
      <c r="I34">
        <v>0.25</v>
      </c>
      <c r="J34">
        <v>0.53</v>
      </c>
      <c r="K34">
        <v>0.04</v>
      </c>
      <c r="L34">
        <v>2.1999999999999999E-2</v>
      </c>
      <c r="M34">
        <v>0.55000000000000004</v>
      </c>
      <c r="N34">
        <v>0.06</v>
      </c>
      <c r="O34">
        <v>2.5000000000000001E-2</v>
      </c>
      <c r="P34">
        <v>0.03</v>
      </c>
      <c r="Q34">
        <v>0.06</v>
      </c>
      <c r="R34">
        <v>94</v>
      </c>
      <c r="S34">
        <v>1192</v>
      </c>
    </row>
    <row r="35" spans="1:19" x14ac:dyDescent="0.3">
      <c r="A35" t="s">
        <v>121</v>
      </c>
      <c r="B35">
        <v>177</v>
      </c>
      <c r="C35">
        <v>4.2</v>
      </c>
      <c r="D35">
        <v>38155</v>
      </c>
      <c r="E35">
        <v>1269.4000000000001</v>
      </c>
      <c r="F35">
        <v>4.75</v>
      </c>
      <c r="G35">
        <v>0.6</v>
      </c>
      <c r="H35">
        <v>0.36</v>
      </c>
      <c r="I35">
        <v>0.25</v>
      </c>
      <c r="J35">
        <v>0.4</v>
      </c>
      <c r="K35">
        <v>0.04</v>
      </c>
      <c r="L35">
        <v>0.01</v>
      </c>
      <c r="M35">
        <v>0.47</v>
      </c>
      <c r="N35">
        <v>0.05</v>
      </c>
      <c r="O35">
        <v>0.03</v>
      </c>
      <c r="P35">
        <v>2.5999999999999999E-2</v>
      </c>
      <c r="Q35">
        <v>0.06</v>
      </c>
      <c r="R35">
        <v>99</v>
      </c>
      <c r="S35">
        <v>1290</v>
      </c>
    </row>
    <row r="36" spans="1:19" x14ac:dyDescent="0.3">
      <c r="A36" t="s">
        <v>123</v>
      </c>
      <c r="B36">
        <v>8</v>
      </c>
      <c r="C36">
        <v>4.5999999999999996</v>
      </c>
      <c r="D36">
        <v>31289</v>
      </c>
      <c r="E36">
        <v>1063</v>
      </c>
      <c r="F36">
        <v>6.3</v>
      </c>
      <c r="G36">
        <v>0.25</v>
      </c>
      <c r="H36">
        <v>0.2</v>
      </c>
      <c r="I36">
        <v>0.6</v>
      </c>
      <c r="J36">
        <v>0.22</v>
      </c>
      <c r="K36">
        <v>0.08</v>
      </c>
      <c r="L36">
        <v>0.02</v>
      </c>
      <c r="M36">
        <v>0.47</v>
      </c>
      <c r="N36">
        <v>0.1</v>
      </c>
      <c r="O36">
        <v>0.05</v>
      </c>
      <c r="P36">
        <v>0.04</v>
      </c>
      <c r="Q36">
        <v>0.09</v>
      </c>
      <c r="R36">
        <v>243</v>
      </c>
      <c r="S36">
        <v>1472</v>
      </c>
    </row>
    <row r="37" spans="1:19" x14ac:dyDescent="0.3">
      <c r="A37" t="s">
        <v>125</v>
      </c>
      <c r="B37">
        <v>448</v>
      </c>
      <c r="C37">
        <v>4.3</v>
      </c>
      <c r="D37">
        <v>37906</v>
      </c>
      <c r="E37">
        <v>1271.9000000000001</v>
      </c>
      <c r="F37">
        <v>4.9000000000000004</v>
      </c>
      <c r="H37">
        <v>0.44</v>
      </c>
    </row>
    <row r="39" spans="1:19" x14ac:dyDescent="0.3">
      <c r="N39" s="2"/>
      <c r="O39" s="3"/>
    </row>
    <row r="40" spans="1:19" x14ac:dyDescent="0.3">
      <c r="N40" s="2"/>
      <c r="O40" s="3"/>
    </row>
    <row r="41" spans="1:19" x14ac:dyDescent="0.3">
      <c r="N41" s="2"/>
      <c r="O41" s="3"/>
    </row>
    <row r="42" spans="1:19" x14ac:dyDescent="0.3">
      <c r="N42" s="2"/>
      <c r="O42" s="3"/>
    </row>
  </sheetData>
  <mergeCells count="2">
    <mergeCell ref="C11:E11"/>
    <mergeCell ref="C1:S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zoomScale="190" zoomScaleNormal="190" workbookViewId="0">
      <selection activeCell="A18" sqref="A18"/>
    </sheetView>
  </sheetViews>
  <sheetFormatPr defaultRowHeight="16.5" x14ac:dyDescent="0.3"/>
  <cols>
    <col min="1" max="1" width="60.75" bestFit="1" customWidth="1"/>
    <col min="2" max="2" width="16.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3</v>
      </c>
      <c r="B2">
        <v>-0.497</v>
      </c>
    </row>
    <row r="3" spans="1:2" x14ac:dyDescent="0.3">
      <c r="A3" t="s">
        <v>2</v>
      </c>
      <c r="B3">
        <v>-0.434</v>
      </c>
    </row>
    <row r="4" spans="1:2" x14ac:dyDescent="0.3">
      <c r="A4" t="s">
        <v>4</v>
      </c>
      <c r="B4">
        <v>-0.23</v>
      </c>
    </row>
    <row r="5" spans="1:2" x14ac:dyDescent="0.3">
      <c r="A5" t="s">
        <v>5</v>
      </c>
      <c r="B5">
        <v>-0.193</v>
      </c>
    </row>
    <row r="9" spans="1:2" x14ac:dyDescent="0.3">
      <c r="A9" t="s">
        <v>7</v>
      </c>
    </row>
    <row r="10" spans="1:2" x14ac:dyDescent="0.3">
      <c r="A10" t="s">
        <v>6</v>
      </c>
      <c r="B10">
        <v>0.73799999999999999</v>
      </c>
    </row>
    <row r="11" spans="1:2" x14ac:dyDescent="0.3">
      <c r="A11" t="s">
        <v>114</v>
      </c>
      <c r="B11">
        <v>0.72</v>
      </c>
    </row>
    <row r="15" spans="1:2" x14ac:dyDescent="0.3">
      <c r="A15" t="s">
        <v>115</v>
      </c>
    </row>
    <row r="16" spans="1:2" x14ac:dyDescent="0.3">
      <c r="A16" t="s">
        <v>116</v>
      </c>
    </row>
    <row r="17" spans="1:1" x14ac:dyDescent="0.3">
      <c r="A17" t="s">
        <v>117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Sheet4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정지원</dc:creator>
  <cp:lastModifiedBy>정지원</cp:lastModifiedBy>
  <dcterms:created xsi:type="dcterms:W3CDTF">2021-06-05T23:36:52Z</dcterms:created>
  <dcterms:modified xsi:type="dcterms:W3CDTF">2021-06-15T14:24:57Z</dcterms:modified>
</cp:coreProperties>
</file>