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chu\Documents\dataCompetition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48" i="1" l="1"/>
  <c r="AY47" i="1"/>
  <c r="AY46" i="1"/>
  <c r="AY43" i="1"/>
  <c r="AY39" i="1"/>
  <c r="AY32" i="1"/>
  <c r="AY33" i="1"/>
  <c r="AY29" i="1"/>
  <c r="AY30" i="1"/>
  <c r="AY31" i="1"/>
  <c r="AY36" i="1"/>
  <c r="AY37" i="1"/>
  <c r="AY34" i="1"/>
  <c r="AY35" i="1"/>
  <c r="AY38" i="1"/>
  <c r="AY40" i="1"/>
  <c r="AY41" i="1"/>
  <c r="AY44" i="1"/>
  <c r="AY45" i="1"/>
  <c r="AY42" i="1"/>
  <c r="AY49" i="1"/>
  <c r="AZ48" i="1"/>
  <c r="AZ47" i="1"/>
  <c r="AZ46" i="1"/>
  <c r="AZ43" i="1"/>
  <c r="AZ39" i="1"/>
  <c r="AZ32" i="1"/>
  <c r="AZ33" i="1"/>
  <c r="AZ29" i="1"/>
  <c r="AZ30" i="1"/>
  <c r="AZ31" i="1"/>
  <c r="AZ36" i="1"/>
  <c r="AZ37" i="1"/>
  <c r="AZ34" i="1"/>
  <c r="AZ35" i="1"/>
  <c r="AZ38" i="1"/>
  <c r="AZ40" i="1"/>
  <c r="AZ41" i="1"/>
  <c r="AZ44" i="1"/>
  <c r="AZ45" i="1"/>
  <c r="AZ42" i="1"/>
  <c r="AZ49" i="1"/>
  <c r="AV48" i="1"/>
  <c r="AV47" i="1"/>
  <c r="AV46" i="1"/>
  <c r="AV45" i="1"/>
  <c r="AV41" i="1"/>
  <c r="AV37" i="1"/>
  <c r="AV35" i="1"/>
  <c r="AV30" i="1"/>
  <c r="AV31" i="1"/>
  <c r="AV33" i="1"/>
  <c r="AV34" i="1"/>
  <c r="AV36" i="1"/>
  <c r="AV29" i="1"/>
  <c r="AV32" i="1"/>
  <c r="AV38" i="1"/>
  <c r="AV39" i="1"/>
  <c r="AV40" i="1"/>
  <c r="AV43" i="1"/>
  <c r="AV44" i="1"/>
  <c r="AV42" i="1"/>
  <c r="AV49" i="1"/>
  <c r="AU48" i="1"/>
  <c r="AU47" i="1"/>
  <c r="AU46" i="1"/>
  <c r="AU45" i="1"/>
  <c r="AU41" i="1"/>
  <c r="AU37" i="1"/>
  <c r="AU35" i="1"/>
  <c r="AU30" i="1"/>
  <c r="AU31" i="1"/>
  <c r="AU33" i="1"/>
  <c r="AU34" i="1"/>
  <c r="AU36" i="1"/>
  <c r="AU29" i="1"/>
  <c r="AU32" i="1"/>
  <c r="AU38" i="1"/>
  <c r="AU39" i="1"/>
  <c r="AU40" i="1"/>
  <c r="AU43" i="1"/>
  <c r="AU44" i="1"/>
  <c r="AU42" i="1"/>
  <c r="AU49" i="1"/>
  <c r="AQ48" i="1"/>
  <c r="AQ47" i="1"/>
  <c r="AQ46" i="1"/>
  <c r="AQ42" i="1"/>
  <c r="AQ36" i="1"/>
  <c r="AQ32" i="1"/>
  <c r="AQ30" i="1"/>
  <c r="AQ29" i="1"/>
  <c r="AQ31" i="1"/>
  <c r="AQ33" i="1"/>
  <c r="AQ34" i="1"/>
  <c r="AQ37" i="1"/>
  <c r="AQ35" i="1"/>
  <c r="AQ38" i="1"/>
  <c r="AQ41" i="1"/>
  <c r="AQ40" i="1"/>
  <c r="AQ39" i="1"/>
  <c r="AQ43" i="1"/>
  <c r="AQ45" i="1"/>
  <c r="AQ44" i="1"/>
  <c r="AQ49" i="1"/>
  <c r="AP48" i="1"/>
  <c r="AP47" i="1"/>
  <c r="AP46" i="1"/>
  <c r="AP42" i="1"/>
  <c r="AP36" i="1"/>
  <c r="AP32" i="1"/>
  <c r="AP30" i="1"/>
  <c r="AP29" i="1"/>
  <c r="AP31" i="1"/>
  <c r="AP33" i="1"/>
  <c r="AP34" i="1"/>
  <c r="AP37" i="1"/>
  <c r="AP35" i="1"/>
  <c r="AP38" i="1"/>
  <c r="AP41" i="1"/>
  <c r="AP40" i="1"/>
  <c r="AP39" i="1"/>
  <c r="AP43" i="1"/>
  <c r="AP45" i="1"/>
  <c r="AP44" i="1"/>
  <c r="AP49" i="1"/>
  <c r="AM48" i="1"/>
  <c r="AM47" i="1"/>
  <c r="AM46" i="1"/>
  <c r="AM45" i="1"/>
  <c r="AM38" i="1"/>
  <c r="AM35" i="1"/>
  <c r="AM31" i="1"/>
  <c r="AM29" i="1"/>
  <c r="AM30" i="1"/>
  <c r="AM32" i="1"/>
  <c r="AM34" i="1"/>
  <c r="AM36" i="1"/>
  <c r="AM33" i="1"/>
  <c r="AM37" i="1"/>
  <c r="AM41" i="1"/>
  <c r="AM39" i="1"/>
  <c r="AM40" i="1"/>
  <c r="AM42" i="1"/>
  <c r="AM44" i="1"/>
  <c r="AM43" i="1"/>
  <c r="AM49" i="1"/>
  <c r="AL48" i="1"/>
  <c r="AL47" i="1"/>
  <c r="AL46" i="1"/>
  <c r="AL45" i="1"/>
  <c r="AL38" i="1"/>
  <c r="AL35" i="1"/>
  <c r="AL31" i="1"/>
  <c r="AL29" i="1"/>
  <c r="AL30" i="1"/>
  <c r="AL32" i="1"/>
  <c r="AL34" i="1"/>
  <c r="AL36" i="1"/>
  <c r="AL33" i="1"/>
  <c r="AL37" i="1"/>
  <c r="AL41" i="1"/>
  <c r="AL39" i="1"/>
  <c r="AL40" i="1"/>
  <c r="AL42" i="1"/>
  <c r="AL44" i="1"/>
  <c r="AL43" i="1"/>
  <c r="AL49" i="1"/>
  <c r="AH48" i="1"/>
  <c r="AH47" i="1"/>
  <c r="AH46" i="1"/>
  <c r="AH43" i="1"/>
  <c r="AH38" i="1"/>
  <c r="AH33" i="1"/>
  <c r="AH31" i="1"/>
  <c r="AH29" i="1"/>
  <c r="AH30" i="1"/>
  <c r="AH32" i="1"/>
  <c r="AH34" i="1"/>
  <c r="AH36" i="1"/>
  <c r="AH35" i="1"/>
  <c r="AH37" i="1"/>
  <c r="AH39" i="1"/>
  <c r="AH40" i="1"/>
  <c r="AH41" i="1"/>
  <c r="AH44" i="1"/>
  <c r="AH45" i="1"/>
  <c r="AH42" i="1"/>
  <c r="AH49" i="1"/>
  <c r="AD48" i="1"/>
  <c r="AD47" i="1"/>
  <c r="AD46" i="1"/>
  <c r="AD45" i="1"/>
  <c r="AD41" i="1"/>
  <c r="AD36" i="1"/>
  <c r="AD34" i="1"/>
  <c r="AD30" i="1"/>
  <c r="AD29" i="1"/>
  <c r="AD32" i="1"/>
  <c r="AD33" i="1"/>
  <c r="AD35" i="1"/>
  <c r="AD31" i="1"/>
  <c r="AD37" i="1"/>
  <c r="AD38" i="1"/>
  <c r="AD39" i="1"/>
  <c r="AD40" i="1"/>
  <c r="AD43" i="1"/>
  <c r="AD44" i="1"/>
  <c r="AD42" i="1"/>
  <c r="AD49" i="1"/>
  <c r="AG48" i="1"/>
  <c r="AG47" i="1"/>
  <c r="AG46" i="1"/>
  <c r="AG43" i="1"/>
  <c r="AG38" i="1"/>
  <c r="AG33" i="1"/>
  <c r="AG31" i="1"/>
  <c r="AG29" i="1"/>
  <c r="AG30" i="1"/>
  <c r="AG32" i="1"/>
  <c r="AG34" i="1"/>
  <c r="AG36" i="1"/>
  <c r="AG35" i="1"/>
  <c r="AG37" i="1"/>
  <c r="AG39" i="1"/>
  <c r="AG40" i="1"/>
  <c r="AG41" i="1"/>
  <c r="AG44" i="1"/>
  <c r="AG45" i="1"/>
  <c r="AG42" i="1"/>
  <c r="AG49" i="1"/>
  <c r="AC48" i="1"/>
  <c r="AC47" i="1"/>
  <c r="AC46" i="1"/>
  <c r="AC45" i="1"/>
  <c r="AC41" i="1"/>
  <c r="AC36" i="1"/>
  <c r="AC34" i="1"/>
  <c r="AC30" i="1"/>
  <c r="AC29" i="1"/>
  <c r="AC32" i="1"/>
  <c r="AC33" i="1"/>
  <c r="AC35" i="1"/>
  <c r="AC31" i="1"/>
  <c r="AC37" i="1"/>
  <c r="AC38" i="1"/>
  <c r="AC39" i="1"/>
  <c r="AC40" i="1"/>
  <c r="AC43" i="1"/>
  <c r="AC44" i="1"/>
  <c r="AC42" i="1"/>
  <c r="AC49" i="1"/>
  <c r="Y48" i="1"/>
  <c r="Y47" i="1"/>
  <c r="Y45" i="1"/>
  <c r="Y39" i="1"/>
  <c r="Y34" i="1"/>
  <c r="Y29" i="1"/>
  <c r="Y31" i="1"/>
  <c r="Y30" i="1"/>
  <c r="Y32" i="1"/>
  <c r="Y33" i="1"/>
  <c r="Y35" i="1"/>
  <c r="Y38" i="1"/>
  <c r="Y36" i="1"/>
  <c r="Y37" i="1"/>
  <c r="Y40" i="1"/>
  <c r="Y41" i="1"/>
  <c r="Y42" i="1"/>
  <c r="Y43" i="1"/>
  <c r="Y46" i="1"/>
  <c r="Y44" i="1"/>
  <c r="X48" i="1"/>
  <c r="X47" i="1"/>
  <c r="X45" i="1"/>
  <c r="X39" i="1"/>
  <c r="X34" i="1"/>
  <c r="X29" i="1"/>
  <c r="X31" i="1"/>
  <c r="X30" i="1"/>
  <c r="X32" i="1"/>
  <c r="X33" i="1"/>
  <c r="X35" i="1"/>
  <c r="X38" i="1"/>
  <c r="X36" i="1"/>
  <c r="X37" i="1"/>
  <c r="X40" i="1"/>
  <c r="X41" i="1"/>
  <c r="X42" i="1"/>
  <c r="X43" i="1"/>
  <c r="X46" i="1"/>
  <c r="X44" i="1"/>
  <c r="Y49" i="1"/>
  <c r="X49" i="1"/>
  <c r="U48" i="1"/>
  <c r="U47" i="1"/>
  <c r="U46" i="1"/>
  <c r="U42" i="1"/>
  <c r="U38" i="1"/>
  <c r="U30" i="1"/>
  <c r="U32" i="1"/>
  <c r="U29" i="1"/>
  <c r="U31" i="1"/>
  <c r="U33" i="1"/>
  <c r="U34" i="1"/>
  <c r="U36" i="1"/>
  <c r="U35" i="1"/>
  <c r="U37" i="1"/>
  <c r="U39" i="1"/>
  <c r="U40" i="1"/>
  <c r="U41" i="1"/>
  <c r="U44" i="1"/>
  <c r="U45" i="1"/>
  <c r="U43" i="1"/>
  <c r="U49" i="1"/>
  <c r="T48" i="1"/>
  <c r="T47" i="1"/>
  <c r="T46" i="1"/>
  <c r="T42" i="1"/>
  <c r="T38" i="1"/>
  <c r="T30" i="1"/>
  <c r="T32" i="1"/>
  <c r="T29" i="1"/>
  <c r="T31" i="1"/>
  <c r="T33" i="1"/>
  <c r="T34" i="1"/>
  <c r="T36" i="1"/>
  <c r="T35" i="1"/>
  <c r="T37" i="1"/>
  <c r="T39" i="1"/>
  <c r="T40" i="1"/>
  <c r="T41" i="1"/>
  <c r="T44" i="1"/>
  <c r="T45" i="1"/>
  <c r="T43" i="1"/>
  <c r="T49" i="1"/>
  <c r="P48" i="1"/>
  <c r="P47" i="1"/>
  <c r="P46" i="1"/>
  <c r="P41" i="1"/>
  <c r="P39" i="1"/>
  <c r="P33" i="1"/>
  <c r="P34" i="1"/>
  <c r="P30" i="1"/>
  <c r="P32" i="1"/>
  <c r="P35" i="1"/>
  <c r="P36" i="1"/>
  <c r="P37" i="1"/>
  <c r="P31" i="1"/>
  <c r="P29" i="1"/>
  <c r="P38" i="1"/>
  <c r="P40" i="1"/>
  <c r="P42" i="1"/>
  <c r="P44" i="1"/>
  <c r="P45" i="1"/>
  <c r="P43" i="1"/>
  <c r="P49" i="1"/>
  <c r="O48" i="1"/>
  <c r="O47" i="1"/>
  <c r="O46" i="1"/>
  <c r="O41" i="1"/>
  <c r="O39" i="1"/>
  <c r="O33" i="1"/>
  <c r="O34" i="1"/>
  <c r="O30" i="1"/>
  <c r="O32" i="1"/>
  <c r="O35" i="1"/>
  <c r="O36" i="1"/>
  <c r="O37" i="1"/>
  <c r="O31" i="1"/>
  <c r="O29" i="1"/>
  <c r="O38" i="1"/>
  <c r="O40" i="1"/>
  <c r="O42" i="1"/>
  <c r="O44" i="1"/>
  <c r="O45" i="1"/>
  <c r="O43" i="1"/>
  <c r="O49" i="1"/>
  <c r="L48" i="1"/>
  <c r="L47" i="1"/>
  <c r="L46" i="1"/>
  <c r="L43" i="1"/>
  <c r="L39" i="1"/>
  <c r="L37" i="1"/>
  <c r="L35" i="1"/>
  <c r="L31" i="1"/>
  <c r="L32" i="1"/>
  <c r="L33" i="1"/>
  <c r="L34" i="1"/>
  <c r="L36" i="1"/>
  <c r="L29" i="1"/>
  <c r="L30" i="1"/>
  <c r="L38" i="1"/>
  <c r="L40" i="1"/>
  <c r="L41" i="1"/>
  <c r="L44" i="1"/>
  <c r="L45" i="1"/>
  <c r="L42" i="1"/>
  <c r="L49" i="1"/>
  <c r="K48" i="1"/>
  <c r="K47" i="1"/>
  <c r="K46" i="1"/>
  <c r="K43" i="1"/>
  <c r="K39" i="1"/>
  <c r="K37" i="1"/>
  <c r="K35" i="1"/>
  <c r="K31" i="1"/>
  <c r="K32" i="1"/>
  <c r="K33" i="1"/>
  <c r="K34" i="1"/>
  <c r="K36" i="1"/>
  <c r="K29" i="1"/>
  <c r="K30" i="1"/>
  <c r="K38" i="1"/>
  <c r="K40" i="1"/>
  <c r="K41" i="1"/>
  <c r="K44" i="1"/>
  <c r="K45" i="1"/>
  <c r="K42" i="1"/>
  <c r="K49" i="1"/>
  <c r="G48" i="1"/>
  <c r="G47" i="1"/>
  <c r="G46" i="1"/>
  <c r="G42" i="1"/>
  <c r="G38" i="1"/>
  <c r="G32" i="1"/>
  <c r="G31" i="1"/>
  <c r="G29" i="1"/>
  <c r="G30" i="1"/>
  <c r="G33" i="1"/>
  <c r="G34" i="1"/>
  <c r="G37" i="1"/>
  <c r="G35" i="1"/>
  <c r="G36" i="1"/>
  <c r="G39" i="1"/>
  <c r="G40" i="1"/>
  <c r="G41" i="1"/>
  <c r="G44" i="1"/>
  <c r="G45" i="1"/>
  <c r="G43" i="1"/>
  <c r="G49" i="1"/>
  <c r="D42" i="1"/>
  <c r="D48" i="1"/>
  <c r="D47" i="1"/>
  <c r="D46" i="1"/>
  <c r="D45" i="1"/>
  <c r="D40" i="1"/>
  <c r="D35" i="1"/>
  <c r="D33" i="1"/>
  <c r="D29" i="1"/>
  <c r="D30" i="1"/>
  <c r="D31" i="1"/>
  <c r="D34" i="1"/>
  <c r="D36" i="1"/>
  <c r="D32" i="1"/>
  <c r="D37" i="1"/>
  <c r="D38" i="1"/>
  <c r="D39" i="1"/>
  <c r="D41" i="1"/>
  <c r="D43" i="1"/>
  <c r="D44" i="1"/>
  <c r="D49" i="1"/>
  <c r="AU25" i="1"/>
  <c r="AT25" i="1"/>
  <c r="AT26" i="1" s="1"/>
  <c r="AL25" i="1"/>
  <c r="AK25" i="1"/>
  <c r="AK26" i="1" s="1"/>
  <c r="AC25" i="1"/>
  <c r="AB26" i="1" s="1"/>
  <c r="AB25" i="1"/>
  <c r="T25" i="1"/>
  <c r="S26" i="1" s="1"/>
  <c r="S25" i="1"/>
  <c r="K25" i="1"/>
  <c r="J25" i="1"/>
  <c r="J26" i="1" s="1"/>
  <c r="D25" i="1"/>
  <c r="C25" i="1"/>
  <c r="C26" i="1" s="1"/>
</calcChain>
</file>

<file path=xl/sharedStrings.xml><?xml version="1.0" encoding="utf-8"?>
<sst xmlns="http://schemas.openxmlformats.org/spreadsheetml/2006/main" count="433" uniqueCount="82">
  <si>
    <t xml:space="preserve"> </t>
  </si>
  <si>
    <t>전국</t>
  </si>
  <si>
    <t>연령</t>
  </si>
  <si>
    <t>남자</t>
  </si>
  <si>
    <t>여자</t>
  </si>
  <si>
    <t>100세 이상</t>
  </si>
  <si>
    <t>95 - 99세</t>
  </si>
  <si>
    <t>90 - 94세</t>
  </si>
  <si>
    <t>85 - 89세</t>
  </si>
  <si>
    <t>80 - 84세</t>
  </si>
  <si>
    <t>75 - 79세</t>
  </si>
  <si>
    <t>70 - 74세</t>
  </si>
  <si>
    <t>65 - 69세</t>
  </si>
  <si>
    <t>60 - 64세</t>
  </si>
  <si>
    <t>55 - 59세</t>
  </si>
  <si>
    <t>50 - 54세</t>
  </si>
  <si>
    <t>45 - 49세</t>
  </si>
  <si>
    <t>40 - 44세</t>
  </si>
  <si>
    <t>35 - 39세</t>
  </si>
  <si>
    <t>30 - 34세</t>
  </si>
  <si>
    <t>25 - 29세</t>
  </si>
  <si>
    <t>20 - 24세</t>
  </si>
  <si>
    <t>15 - 19세</t>
  </si>
  <si>
    <t>10 - 14세</t>
  </si>
  <si>
    <t>5 - 9세</t>
  </si>
  <si>
    <t>0 - 4세</t>
  </si>
  <si>
    <t>서울특별시</t>
  </si>
  <si>
    <t>부산광역시</t>
  </si>
  <si>
    <t>인천광역시</t>
  </si>
  <si>
    <t>대구광역시</t>
  </si>
  <si>
    <t>대전광역시</t>
  </si>
  <si>
    <t xml:space="preserve">합계 </t>
    <phoneticPr fontId="1" type="noConversion"/>
  </si>
  <si>
    <r>
      <t>50 - 54</t>
    </r>
    <r>
      <rPr>
        <sz val="10"/>
        <rFont val="돋움"/>
        <family val="3"/>
        <charset val="129"/>
      </rPr>
      <t>세남자</t>
    </r>
    <phoneticPr fontId="4" type="noConversion"/>
  </si>
  <si>
    <r>
      <t>45 - 49</t>
    </r>
    <r>
      <rPr>
        <sz val="10"/>
        <rFont val="돋움"/>
        <family val="3"/>
        <charset val="129"/>
      </rPr>
      <t>세남자</t>
    </r>
    <phoneticPr fontId="4" type="noConversion"/>
  </si>
  <si>
    <r>
      <t>55 - 59</t>
    </r>
    <r>
      <rPr>
        <sz val="10"/>
        <rFont val="돋움"/>
        <family val="3"/>
        <charset val="129"/>
      </rPr>
      <t>세남자</t>
    </r>
    <phoneticPr fontId="4" type="noConversion"/>
  </si>
  <si>
    <r>
      <t>40 - 44</t>
    </r>
    <r>
      <rPr>
        <sz val="10"/>
        <rFont val="돋움"/>
        <family val="3"/>
        <charset val="129"/>
      </rPr>
      <t>세남자</t>
    </r>
    <phoneticPr fontId="4" type="noConversion"/>
  </si>
  <si>
    <r>
      <t>60 - 64</t>
    </r>
    <r>
      <rPr>
        <sz val="10"/>
        <rFont val="돋움"/>
        <family val="3"/>
        <charset val="129"/>
      </rPr>
      <t>세남자</t>
    </r>
    <phoneticPr fontId="4" type="noConversion"/>
  </si>
  <si>
    <r>
      <t>25 - 29</t>
    </r>
    <r>
      <rPr>
        <sz val="10"/>
        <rFont val="돋움"/>
        <family val="3"/>
        <charset val="129"/>
      </rPr>
      <t>세남자</t>
    </r>
    <phoneticPr fontId="4" type="noConversion"/>
  </si>
  <si>
    <r>
      <t>35 - 39</t>
    </r>
    <r>
      <rPr>
        <sz val="10"/>
        <rFont val="돋움"/>
        <family val="3"/>
        <charset val="129"/>
      </rPr>
      <t>세남자</t>
    </r>
    <phoneticPr fontId="4" type="noConversion"/>
  </si>
  <si>
    <r>
      <t>30 - 34</t>
    </r>
    <r>
      <rPr>
        <sz val="10"/>
        <rFont val="돋움"/>
        <family val="3"/>
        <charset val="129"/>
      </rPr>
      <t>세남자</t>
    </r>
    <phoneticPr fontId="4" type="noConversion"/>
  </si>
  <si>
    <r>
      <t>20 - 24</t>
    </r>
    <r>
      <rPr>
        <sz val="10"/>
        <rFont val="돋움"/>
        <family val="3"/>
        <charset val="129"/>
      </rPr>
      <t>세남자</t>
    </r>
    <phoneticPr fontId="4" type="noConversion"/>
  </si>
  <si>
    <r>
      <t>65 - 69</t>
    </r>
    <r>
      <rPr>
        <sz val="10"/>
        <rFont val="돋움"/>
        <family val="3"/>
        <charset val="129"/>
      </rPr>
      <t>세남자</t>
    </r>
    <phoneticPr fontId="4" type="noConversion"/>
  </si>
  <si>
    <r>
      <t>15 - 19</t>
    </r>
    <r>
      <rPr>
        <sz val="10"/>
        <rFont val="돋움"/>
        <family val="3"/>
        <charset val="129"/>
      </rPr>
      <t>세남자</t>
    </r>
    <phoneticPr fontId="4" type="noConversion"/>
  </si>
  <si>
    <r>
      <t>10 - 14</t>
    </r>
    <r>
      <rPr>
        <sz val="10"/>
        <rFont val="돋움"/>
        <family val="3"/>
        <charset val="129"/>
      </rPr>
      <t>세남자</t>
    </r>
    <phoneticPr fontId="4" type="noConversion"/>
  </si>
  <si>
    <r>
      <t>5 - 9</t>
    </r>
    <r>
      <rPr>
        <sz val="10"/>
        <rFont val="돋움"/>
        <family val="3"/>
        <charset val="129"/>
      </rPr>
      <t>세남자</t>
    </r>
    <phoneticPr fontId="4" type="noConversion"/>
  </si>
  <si>
    <r>
      <t>70 - 74</t>
    </r>
    <r>
      <rPr>
        <sz val="10"/>
        <rFont val="돋움"/>
        <family val="3"/>
        <charset val="129"/>
      </rPr>
      <t>세남자</t>
    </r>
    <phoneticPr fontId="4" type="noConversion"/>
  </si>
  <si>
    <r>
      <t>0 - 4</t>
    </r>
    <r>
      <rPr>
        <sz val="10"/>
        <rFont val="돋움"/>
        <family val="3"/>
        <charset val="129"/>
      </rPr>
      <t>세남자</t>
    </r>
    <phoneticPr fontId="4" type="noConversion"/>
  </si>
  <si>
    <r>
      <t>75 - 79</t>
    </r>
    <r>
      <rPr>
        <sz val="10"/>
        <rFont val="돋움"/>
        <family val="3"/>
        <charset val="129"/>
      </rPr>
      <t>세남자</t>
    </r>
    <phoneticPr fontId="4" type="noConversion"/>
  </si>
  <si>
    <r>
      <t>80 - 84</t>
    </r>
    <r>
      <rPr>
        <sz val="10"/>
        <rFont val="돋움"/>
        <family val="3"/>
        <charset val="129"/>
      </rPr>
      <t>세남자</t>
    </r>
    <phoneticPr fontId="4" type="noConversion"/>
  </si>
  <si>
    <r>
      <t>85 - 89</t>
    </r>
    <r>
      <rPr>
        <sz val="10"/>
        <rFont val="돋움"/>
        <family val="3"/>
        <charset val="129"/>
      </rPr>
      <t>세남자</t>
    </r>
    <phoneticPr fontId="4" type="noConversion"/>
  </si>
  <si>
    <r>
      <t>90 - 94</t>
    </r>
    <r>
      <rPr>
        <sz val="10"/>
        <rFont val="돋움"/>
        <family val="3"/>
        <charset val="129"/>
      </rPr>
      <t>세남자</t>
    </r>
    <phoneticPr fontId="4" type="noConversion"/>
  </si>
  <si>
    <r>
      <t>95 - 99</t>
    </r>
    <r>
      <rPr>
        <sz val="10"/>
        <rFont val="돋움"/>
        <family val="3"/>
        <charset val="129"/>
      </rPr>
      <t>세남자</t>
    </r>
    <phoneticPr fontId="4" type="noConversion"/>
  </si>
  <si>
    <r>
      <t>100</t>
    </r>
    <r>
      <rPr>
        <sz val="10"/>
        <rFont val="돋움"/>
        <family val="3"/>
        <charset val="129"/>
      </rPr>
      <t>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이상남자</t>
    </r>
    <phoneticPr fontId="4" type="noConversion"/>
  </si>
  <si>
    <r>
      <t>50 - 54</t>
    </r>
    <r>
      <rPr>
        <sz val="10"/>
        <rFont val="돋움"/>
        <family val="3"/>
        <charset val="129"/>
      </rPr>
      <t>세여자</t>
    </r>
    <phoneticPr fontId="4" type="noConversion"/>
  </si>
  <si>
    <r>
      <t>45 - 49</t>
    </r>
    <r>
      <rPr>
        <sz val="10"/>
        <rFont val="돋움"/>
        <family val="3"/>
        <charset val="129"/>
      </rPr>
      <t>세여자</t>
    </r>
    <phoneticPr fontId="4" type="noConversion"/>
  </si>
  <si>
    <r>
      <t>60 - 64</t>
    </r>
    <r>
      <rPr>
        <sz val="10"/>
        <rFont val="돋움"/>
        <family val="3"/>
        <charset val="129"/>
      </rPr>
      <t>세여자</t>
    </r>
    <phoneticPr fontId="4" type="noConversion"/>
  </si>
  <si>
    <r>
      <t>55 - 59</t>
    </r>
    <r>
      <rPr>
        <sz val="10"/>
        <rFont val="돋움"/>
        <family val="3"/>
        <charset val="129"/>
      </rPr>
      <t>세여자</t>
    </r>
    <phoneticPr fontId="4" type="noConversion"/>
  </si>
  <si>
    <r>
      <t>40 - 44</t>
    </r>
    <r>
      <rPr>
        <sz val="10"/>
        <rFont val="돋움"/>
        <family val="3"/>
        <charset val="129"/>
      </rPr>
      <t>세여자</t>
    </r>
    <phoneticPr fontId="4" type="noConversion"/>
  </si>
  <si>
    <r>
      <t>35 - 39</t>
    </r>
    <r>
      <rPr>
        <sz val="10"/>
        <rFont val="돋움"/>
        <family val="3"/>
        <charset val="129"/>
      </rPr>
      <t>세여자</t>
    </r>
    <phoneticPr fontId="4" type="noConversion"/>
  </si>
  <si>
    <r>
      <t>25 - 29</t>
    </r>
    <r>
      <rPr>
        <sz val="10"/>
        <rFont val="돋움"/>
        <family val="3"/>
        <charset val="129"/>
      </rPr>
      <t>세여자</t>
    </r>
    <phoneticPr fontId="4" type="noConversion"/>
  </si>
  <si>
    <r>
      <t>30 - 34</t>
    </r>
    <r>
      <rPr>
        <sz val="10"/>
        <rFont val="돋움"/>
        <family val="3"/>
        <charset val="129"/>
      </rPr>
      <t>세여자</t>
    </r>
    <phoneticPr fontId="4" type="noConversion"/>
  </si>
  <si>
    <r>
      <t>20 - 24</t>
    </r>
    <r>
      <rPr>
        <sz val="10"/>
        <rFont val="돋움"/>
        <family val="3"/>
        <charset val="129"/>
      </rPr>
      <t>세여자</t>
    </r>
    <phoneticPr fontId="4" type="noConversion"/>
  </si>
  <si>
    <r>
      <t>65 - 69</t>
    </r>
    <r>
      <rPr>
        <sz val="10"/>
        <rFont val="돋움"/>
        <family val="3"/>
        <charset val="129"/>
      </rPr>
      <t>세여자</t>
    </r>
    <phoneticPr fontId="4" type="noConversion"/>
  </si>
  <si>
    <r>
      <t>15 - 19</t>
    </r>
    <r>
      <rPr>
        <sz val="10"/>
        <rFont val="돋움"/>
        <family val="3"/>
        <charset val="129"/>
      </rPr>
      <t>세여자</t>
    </r>
    <phoneticPr fontId="4" type="noConversion"/>
  </si>
  <si>
    <r>
      <t>70 - 74</t>
    </r>
    <r>
      <rPr>
        <sz val="10"/>
        <rFont val="돋움"/>
        <family val="3"/>
        <charset val="129"/>
      </rPr>
      <t>세여자</t>
    </r>
    <phoneticPr fontId="4" type="noConversion"/>
  </si>
  <si>
    <r>
      <t>10 - 14</t>
    </r>
    <r>
      <rPr>
        <sz val="10"/>
        <rFont val="돋움"/>
        <family val="3"/>
        <charset val="129"/>
      </rPr>
      <t>세여자</t>
    </r>
    <phoneticPr fontId="4" type="noConversion"/>
  </si>
  <si>
    <r>
      <t>5 - 9</t>
    </r>
    <r>
      <rPr>
        <sz val="10"/>
        <rFont val="돋움"/>
        <family val="3"/>
        <charset val="129"/>
      </rPr>
      <t>세여자</t>
    </r>
    <phoneticPr fontId="4" type="noConversion"/>
  </si>
  <si>
    <r>
      <t>75 - 79</t>
    </r>
    <r>
      <rPr>
        <sz val="10"/>
        <rFont val="돋움"/>
        <family val="3"/>
        <charset val="129"/>
      </rPr>
      <t>세여자</t>
    </r>
    <phoneticPr fontId="4" type="noConversion"/>
  </si>
  <si>
    <r>
      <t>0 - 4</t>
    </r>
    <r>
      <rPr>
        <sz val="10"/>
        <rFont val="돋움"/>
        <family val="3"/>
        <charset val="129"/>
      </rPr>
      <t>세여자</t>
    </r>
    <phoneticPr fontId="4" type="noConversion"/>
  </si>
  <si>
    <r>
      <t>80 - 84</t>
    </r>
    <r>
      <rPr>
        <sz val="10"/>
        <rFont val="돋움"/>
        <family val="3"/>
        <charset val="129"/>
      </rPr>
      <t>세여자</t>
    </r>
    <phoneticPr fontId="4" type="noConversion"/>
  </si>
  <si>
    <r>
      <t>85 - 89</t>
    </r>
    <r>
      <rPr>
        <sz val="10"/>
        <rFont val="돋움"/>
        <family val="3"/>
        <charset val="129"/>
      </rPr>
      <t>세여자</t>
    </r>
    <phoneticPr fontId="4" type="noConversion"/>
  </si>
  <si>
    <r>
      <t>90 - 94</t>
    </r>
    <r>
      <rPr>
        <sz val="10"/>
        <rFont val="돋움"/>
        <family val="3"/>
        <charset val="129"/>
      </rPr>
      <t>세여자</t>
    </r>
    <phoneticPr fontId="4" type="noConversion"/>
  </si>
  <si>
    <r>
      <t>95 - 99</t>
    </r>
    <r>
      <rPr>
        <sz val="10"/>
        <rFont val="돋움"/>
        <family val="3"/>
        <charset val="129"/>
      </rPr>
      <t>세여자</t>
    </r>
    <phoneticPr fontId="4" type="noConversion"/>
  </si>
  <si>
    <r>
      <t>100</t>
    </r>
    <r>
      <rPr>
        <sz val="10"/>
        <rFont val="돋움"/>
        <family val="3"/>
        <charset val="129"/>
      </rPr>
      <t>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이상여자</t>
    </r>
    <phoneticPr fontId="4" type="noConversion"/>
  </si>
  <si>
    <t>전국에서의 비중</t>
    <phoneticPr fontId="1" type="noConversion"/>
  </si>
  <si>
    <t>서울에서의 비중</t>
    <phoneticPr fontId="1" type="noConversion"/>
  </si>
  <si>
    <t>전국에서의 비중</t>
    <phoneticPr fontId="1" type="noConversion"/>
  </si>
  <si>
    <t>부산에서의 비중</t>
    <phoneticPr fontId="1" type="noConversion"/>
  </si>
  <si>
    <t>인천에서의 비중</t>
    <phoneticPr fontId="1" type="noConversion"/>
  </si>
  <si>
    <t>대구에서의 비중</t>
    <phoneticPr fontId="1" type="noConversion"/>
  </si>
  <si>
    <t>대전에서의 비중</t>
    <phoneticPr fontId="1" type="noConversion"/>
  </si>
  <si>
    <t>전국에서의 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</si>
</sst>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  <xf numFmtId="0" fontId="0" fillId="2" borderId="1" xfId="0" applyFill="1" applyBorder="1" applyAlignment="1"/>
    <xf numFmtId="0" fontId="0" fillId="0" borderId="1" xfId="0" applyFill="1" applyBorder="1" applyAlignment="1"/>
    <xf numFmtId="41" fontId="0" fillId="0" borderId="0" xfId="1" applyFont="1" applyAlignment="1"/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NumberFormat="1" applyFill="1" applyBorder="1" applyAlignment="1"/>
    <xf numFmtId="10" fontId="0" fillId="2" borderId="1" xfId="2" applyNumberFormat="1" applyFont="1" applyFill="1" applyBorder="1">
      <alignment vertical="center"/>
    </xf>
    <xf numFmtId="0" fontId="0" fillId="0" borderId="1" xfId="0" applyNumberFormat="1" applyBorder="1" applyAlignment="1"/>
    <xf numFmtId="10" fontId="0" fillId="0" borderId="1" xfId="2" applyNumberFormat="1" applyFont="1" applyBorder="1">
      <alignment vertical="center"/>
    </xf>
    <xf numFmtId="0" fontId="0" fillId="4" borderId="1" xfId="0" applyFill="1" applyBorder="1" applyAlignment="1"/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49"/>
  <sheetViews>
    <sheetView tabSelected="1" topLeftCell="A19" zoomScaleNormal="100" workbookViewId="0">
      <selection activeCell="M52" sqref="M52"/>
    </sheetView>
  </sheetViews>
  <sheetFormatPr defaultRowHeight="16.5" x14ac:dyDescent="0.3"/>
  <cols>
    <col min="2" max="2" width="13.625" bestFit="1" customWidth="1"/>
    <col min="3" max="3" width="9.5" bestFit="1" customWidth="1"/>
    <col min="4" max="4" width="15.875" bestFit="1" customWidth="1"/>
    <col min="5" max="5" width="13.625" bestFit="1" customWidth="1"/>
    <col min="6" max="6" width="8.5" bestFit="1" customWidth="1"/>
    <col min="7" max="7" width="15.875" bestFit="1" customWidth="1"/>
    <col min="9" max="9" width="13.625" bestFit="1" customWidth="1"/>
    <col min="10" max="10" width="11" bestFit="1" customWidth="1"/>
    <col min="11" max="12" width="15.875" bestFit="1" customWidth="1"/>
    <col min="13" max="13" width="13.625" bestFit="1" customWidth="1"/>
    <col min="14" max="14" width="7.5" bestFit="1" customWidth="1"/>
    <col min="15" max="16" width="15.875" bestFit="1" customWidth="1"/>
    <col min="18" max="18" width="13.625" bestFit="1" customWidth="1"/>
    <col min="19" max="19" width="11" bestFit="1" customWidth="1"/>
    <col min="20" max="21" width="15.875" bestFit="1" customWidth="1"/>
    <col min="22" max="22" width="13.625" bestFit="1" customWidth="1"/>
    <col min="23" max="23" width="7.5" bestFit="1" customWidth="1"/>
    <col min="24" max="25" width="15.875" bestFit="1" customWidth="1"/>
    <col min="27" max="27" width="13.625" bestFit="1" customWidth="1"/>
    <col min="28" max="28" width="11" bestFit="1" customWidth="1"/>
    <col min="29" max="30" width="15.875" bestFit="1" customWidth="1"/>
    <col min="31" max="31" width="13.625" bestFit="1" customWidth="1"/>
    <col min="32" max="32" width="7.5" bestFit="1" customWidth="1"/>
    <col min="33" max="34" width="15.875" bestFit="1" customWidth="1"/>
    <col min="36" max="36" width="13.625" bestFit="1" customWidth="1"/>
    <col min="37" max="37" width="11" bestFit="1" customWidth="1"/>
    <col min="38" max="39" width="15.875" bestFit="1" customWidth="1"/>
    <col min="40" max="40" width="13.625" bestFit="1" customWidth="1"/>
    <col min="41" max="41" width="7.5" bestFit="1" customWidth="1"/>
    <col min="42" max="43" width="15.875" bestFit="1" customWidth="1"/>
    <col min="45" max="45" width="13.625" bestFit="1" customWidth="1"/>
    <col min="46" max="46" width="11" bestFit="1" customWidth="1"/>
    <col min="47" max="48" width="15.875" bestFit="1" customWidth="1"/>
    <col min="49" max="49" width="13.625" bestFit="1" customWidth="1"/>
    <col min="50" max="50" width="6.5" bestFit="1" customWidth="1"/>
    <col min="51" max="52" width="15.875" bestFit="1" customWidth="1"/>
  </cols>
  <sheetData>
    <row r="1" spans="2:47" x14ac:dyDescent="0.3">
      <c r="B1" s="1" t="s">
        <v>0</v>
      </c>
      <c r="C1" s="1" t="s">
        <v>1</v>
      </c>
      <c r="D1" s="1" t="s">
        <v>0</v>
      </c>
      <c r="J1" s="1" t="s">
        <v>26</v>
      </c>
      <c r="K1" s="1" t="s">
        <v>0</v>
      </c>
      <c r="S1" s="1" t="s">
        <v>27</v>
      </c>
      <c r="T1" s="1" t="s">
        <v>0</v>
      </c>
      <c r="AA1" s="1" t="s">
        <v>0</v>
      </c>
      <c r="AB1" s="1" t="s">
        <v>28</v>
      </c>
      <c r="AC1" s="1" t="s">
        <v>0</v>
      </c>
      <c r="AK1" s="1" t="s">
        <v>29</v>
      </c>
      <c r="AL1" s="1" t="s">
        <v>0</v>
      </c>
      <c r="AT1" s="1" t="s">
        <v>30</v>
      </c>
      <c r="AU1" s="1" t="s">
        <v>0</v>
      </c>
    </row>
    <row r="2" spans="2:47" x14ac:dyDescent="0.3">
      <c r="B2" s="1" t="s">
        <v>2</v>
      </c>
      <c r="C2" s="1" t="s">
        <v>3</v>
      </c>
      <c r="D2" s="1" t="s">
        <v>4</v>
      </c>
      <c r="I2" s="1" t="s">
        <v>2</v>
      </c>
      <c r="J2" s="1" t="s">
        <v>3</v>
      </c>
      <c r="K2" s="1" t="s">
        <v>4</v>
      </c>
      <c r="R2" s="1" t="s">
        <v>2</v>
      </c>
      <c r="S2" s="1" t="s">
        <v>3</v>
      </c>
      <c r="T2" s="1" t="s">
        <v>4</v>
      </c>
      <c r="X2" s="1"/>
      <c r="AA2" s="1" t="s">
        <v>2</v>
      </c>
      <c r="AB2" s="1" t="s">
        <v>3</v>
      </c>
      <c r="AC2" s="1" t="s">
        <v>4</v>
      </c>
      <c r="AJ2" s="1" t="s">
        <v>2</v>
      </c>
      <c r="AK2" s="1" t="s">
        <v>3</v>
      </c>
      <c r="AL2" s="1" t="s">
        <v>4</v>
      </c>
      <c r="AS2" s="1" t="s">
        <v>2</v>
      </c>
      <c r="AT2" s="1" t="s">
        <v>3</v>
      </c>
      <c r="AU2" s="1" t="s">
        <v>4</v>
      </c>
    </row>
    <row r="3" spans="2:47" x14ac:dyDescent="0.3">
      <c r="B3" s="1" t="s">
        <v>5</v>
      </c>
      <c r="C3" s="2">
        <v>1681</v>
      </c>
      <c r="D3" s="2">
        <v>10379</v>
      </c>
      <c r="I3" s="1" t="s">
        <v>5</v>
      </c>
      <c r="J3" s="2">
        <v>390</v>
      </c>
      <c r="K3" s="2">
        <v>1751</v>
      </c>
      <c r="R3" s="1" t="s">
        <v>5</v>
      </c>
      <c r="S3" s="5">
        <v>74</v>
      </c>
      <c r="T3" s="5">
        <v>513</v>
      </c>
      <c r="X3" s="1"/>
      <c r="AA3" s="1" t="s">
        <v>5</v>
      </c>
      <c r="AB3" s="2">
        <v>76</v>
      </c>
      <c r="AC3" s="2">
        <v>504</v>
      </c>
      <c r="AJ3" s="1" t="s">
        <v>5</v>
      </c>
      <c r="AK3" s="2">
        <v>51</v>
      </c>
      <c r="AL3" s="2">
        <v>385</v>
      </c>
      <c r="AS3" s="1" t="s">
        <v>5</v>
      </c>
      <c r="AT3" s="2">
        <v>53</v>
      </c>
      <c r="AU3" s="2">
        <v>259</v>
      </c>
    </row>
    <row r="4" spans="2:47" x14ac:dyDescent="0.3">
      <c r="B4" s="1" t="s">
        <v>6</v>
      </c>
      <c r="C4" s="2">
        <v>22374</v>
      </c>
      <c r="D4" s="2">
        <v>82299</v>
      </c>
      <c r="I4" s="1" t="s">
        <v>6</v>
      </c>
      <c r="J4" s="2">
        <v>4427</v>
      </c>
      <c r="K4" s="2">
        <v>12350</v>
      </c>
      <c r="R4" s="1" t="s">
        <v>6</v>
      </c>
      <c r="S4" s="5">
        <v>1175</v>
      </c>
      <c r="T4" s="5">
        <v>4668</v>
      </c>
      <c r="X4" s="1"/>
      <c r="AA4" s="1" t="s">
        <v>6</v>
      </c>
      <c r="AB4" s="2">
        <v>1033</v>
      </c>
      <c r="AC4" s="2">
        <v>4091</v>
      </c>
      <c r="AJ4" s="1" t="s">
        <v>6</v>
      </c>
      <c r="AK4" s="2">
        <v>849</v>
      </c>
      <c r="AL4" s="2">
        <v>3486</v>
      </c>
      <c r="AS4" s="1" t="s">
        <v>6</v>
      </c>
      <c r="AT4" s="2">
        <v>646</v>
      </c>
      <c r="AU4" s="2">
        <v>2077</v>
      </c>
    </row>
    <row r="5" spans="2:47" x14ac:dyDescent="0.3">
      <c r="B5" s="1" t="s">
        <v>7</v>
      </c>
      <c r="C5" s="2">
        <v>123099</v>
      </c>
      <c r="D5" s="2">
        <v>300079</v>
      </c>
      <c r="I5" s="1" t="s">
        <v>7</v>
      </c>
      <c r="J5" s="2">
        <v>23479</v>
      </c>
      <c r="K5" s="2">
        <v>45222</v>
      </c>
      <c r="R5" s="1" t="s">
        <v>7</v>
      </c>
      <c r="S5" s="5">
        <v>7695</v>
      </c>
      <c r="T5" s="5">
        <v>19130</v>
      </c>
      <c r="X5" s="1"/>
      <c r="AA5" s="1" t="s">
        <v>7</v>
      </c>
      <c r="AB5" s="2">
        <v>5841</v>
      </c>
      <c r="AC5" s="2">
        <v>15000</v>
      </c>
      <c r="AJ5" s="1" t="s">
        <v>7</v>
      </c>
      <c r="AK5" s="2">
        <v>5049</v>
      </c>
      <c r="AL5" s="2">
        <v>13390</v>
      </c>
      <c r="AS5" s="1" t="s">
        <v>7</v>
      </c>
      <c r="AT5" s="2">
        <v>3275</v>
      </c>
      <c r="AU5" s="2">
        <v>7306</v>
      </c>
    </row>
    <row r="6" spans="2:47" x14ac:dyDescent="0.3">
      <c r="B6" s="1" t="s">
        <v>8</v>
      </c>
      <c r="C6" s="2">
        <v>328179</v>
      </c>
      <c r="D6" s="2">
        <v>578834</v>
      </c>
      <c r="I6" s="1" t="s">
        <v>8</v>
      </c>
      <c r="J6" s="2">
        <v>61717</v>
      </c>
      <c r="K6" s="2">
        <v>94946</v>
      </c>
      <c r="R6" s="1" t="s">
        <v>8</v>
      </c>
      <c r="S6" s="5">
        <v>22843</v>
      </c>
      <c r="T6" s="5">
        <v>39183</v>
      </c>
      <c r="X6" s="1"/>
      <c r="AA6" s="1" t="s">
        <v>8</v>
      </c>
      <c r="AB6" s="2">
        <v>16541</v>
      </c>
      <c r="AC6" s="2">
        <v>29696</v>
      </c>
      <c r="AJ6" s="1" t="s">
        <v>8</v>
      </c>
      <c r="AK6" s="2">
        <v>14133</v>
      </c>
      <c r="AL6" s="2">
        <v>25756</v>
      </c>
      <c r="AS6" s="1" t="s">
        <v>8</v>
      </c>
      <c r="AT6" s="2">
        <v>8603</v>
      </c>
      <c r="AU6" s="2">
        <v>14189</v>
      </c>
    </row>
    <row r="7" spans="2:47" x14ac:dyDescent="0.3">
      <c r="B7" s="1" t="s">
        <v>9</v>
      </c>
      <c r="C7" s="2">
        <v>679065</v>
      </c>
      <c r="D7" s="2">
        <v>930594</v>
      </c>
      <c r="I7" s="1" t="s">
        <v>9</v>
      </c>
      <c r="J7" s="2">
        <v>120272</v>
      </c>
      <c r="K7" s="2">
        <v>163361</v>
      </c>
      <c r="R7" s="1" t="s">
        <v>9</v>
      </c>
      <c r="S7" s="5">
        <v>50991</v>
      </c>
      <c r="T7" s="5">
        <v>71650</v>
      </c>
      <c r="X7" s="1"/>
      <c r="AA7" s="1" t="s">
        <v>9</v>
      </c>
      <c r="AB7" s="2">
        <v>34790</v>
      </c>
      <c r="AC7" s="2">
        <v>47752</v>
      </c>
      <c r="AJ7" s="1" t="s">
        <v>9</v>
      </c>
      <c r="AK7" s="2">
        <v>31520</v>
      </c>
      <c r="AL7" s="2">
        <v>44669</v>
      </c>
      <c r="AS7" s="1" t="s">
        <v>9</v>
      </c>
      <c r="AT7" s="2">
        <v>17655</v>
      </c>
      <c r="AU7" s="2">
        <v>23066</v>
      </c>
    </row>
    <row r="8" spans="2:47" x14ac:dyDescent="0.3">
      <c r="B8" s="1" t="s">
        <v>10</v>
      </c>
      <c r="C8" s="2">
        <v>1165851</v>
      </c>
      <c r="D8" s="2">
        <v>1392171</v>
      </c>
      <c r="I8" s="1" t="s">
        <v>10</v>
      </c>
      <c r="J8" s="2">
        <v>199695</v>
      </c>
      <c r="K8" s="2">
        <v>249749</v>
      </c>
      <c r="R8" s="1" t="s">
        <v>10</v>
      </c>
      <c r="S8" s="5">
        <v>85412</v>
      </c>
      <c r="T8" s="5">
        <v>109230</v>
      </c>
      <c r="X8" s="1"/>
      <c r="AA8" s="1" t="s">
        <v>10</v>
      </c>
      <c r="AB8" s="2">
        <v>62510</v>
      </c>
      <c r="AC8" s="2">
        <v>74583</v>
      </c>
      <c r="AJ8" s="1" t="s">
        <v>10</v>
      </c>
      <c r="AK8" s="2">
        <v>53331</v>
      </c>
      <c r="AL8" s="2">
        <v>68035</v>
      </c>
      <c r="AS8" s="1" t="s">
        <v>10</v>
      </c>
      <c r="AT8" s="2">
        <v>30203</v>
      </c>
      <c r="AU8" s="2">
        <v>35899</v>
      </c>
    </row>
    <row r="9" spans="2:47" x14ac:dyDescent="0.3">
      <c r="B9" s="1" t="s">
        <v>11</v>
      </c>
      <c r="C9" s="2">
        <v>1814656</v>
      </c>
      <c r="D9" s="2">
        <v>1995215</v>
      </c>
      <c r="I9" s="1" t="s">
        <v>11</v>
      </c>
      <c r="J9" s="2">
        <v>294534</v>
      </c>
      <c r="K9" s="2">
        <v>348501</v>
      </c>
      <c r="R9" s="1" t="s">
        <v>11</v>
      </c>
      <c r="S9" s="5">
        <v>119987</v>
      </c>
      <c r="T9" s="5">
        <v>146837</v>
      </c>
      <c r="X9" s="1"/>
      <c r="AA9" s="1" t="s">
        <v>11</v>
      </c>
      <c r="AB9" s="2">
        <v>104108</v>
      </c>
      <c r="AC9" s="2">
        <v>113864</v>
      </c>
      <c r="AJ9" s="1" t="s">
        <v>11</v>
      </c>
      <c r="AK9" s="2">
        <v>80598</v>
      </c>
      <c r="AL9" s="2">
        <v>94198</v>
      </c>
      <c r="AS9" s="1" t="s">
        <v>11</v>
      </c>
      <c r="AT9" s="2">
        <v>46624</v>
      </c>
      <c r="AU9" s="2">
        <v>52713</v>
      </c>
    </row>
    <row r="10" spans="2:47" x14ac:dyDescent="0.3">
      <c r="B10" s="1" t="s">
        <v>12</v>
      </c>
      <c r="C10" s="2">
        <v>1972096</v>
      </c>
      <c r="D10" s="2">
        <v>2024446</v>
      </c>
      <c r="I10" s="1" t="s">
        <v>12</v>
      </c>
      <c r="J10" s="2">
        <v>315357</v>
      </c>
      <c r="K10" s="2">
        <v>344251</v>
      </c>
      <c r="R10" s="1" t="s">
        <v>12</v>
      </c>
      <c r="S10" s="5">
        <v>117251</v>
      </c>
      <c r="T10" s="5">
        <v>133921</v>
      </c>
      <c r="X10" s="1"/>
      <c r="AA10" s="1" t="s">
        <v>12</v>
      </c>
      <c r="AB10" s="2">
        <v>115372</v>
      </c>
      <c r="AC10" s="2">
        <v>121526</v>
      </c>
      <c r="AJ10" s="1" t="s">
        <v>12</v>
      </c>
      <c r="AK10" s="2">
        <v>87136</v>
      </c>
      <c r="AL10" s="2">
        <v>96183</v>
      </c>
      <c r="AS10" s="1" t="s">
        <v>12</v>
      </c>
      <c r="AT10" s="2">
        <v>49380</v>
      </c>
      <c r="AU10" s="2">
        <v>52223</v>
      </c>
    </row>
    <row r="11" spans="2:47" x14ac:dyDescent="0.3">
      <c r="B11" s="1" t="s">
        <v>13</v>
      </c>
      <c r="C11" s="2">
        <v>2167664</v>
      </c>
      <c r="D11" s="2">
        <v>2202356</v>
      </c>
      <c r="I11" s="1" t="s">
        <v>13</v>
      </c>
      <c r="J11" s="2">
        <v>347408</v>
      </c>
      <c r="K11" s="2">
        <v>374321</v>
      </c>
      <c r="R11" s="1" t="s">
        <v>13</v>
      </c>
      <c r="S11" s="5">
        <v>123238</v>
      </c>
      <c r="T11" s="5">
        <v>135456</v>
      </c>
      <c r="X11" s="1"/>
      <c r="AA11" s="1" t="s">
        <v>13</v>
      </c>
      <c r="AB11" s="2">
        <v>126056</v>
      </c>
      <c r="AC11" s="2">
        <v>131406</v>
      </c>
      <c r="AJ11" s="1" t="s">
        <v>13</v>
      </c>
      <c r="AK11" s="2">
        <v>95275</v>
      </c>
      <c r="AL11" s="2">
        <v>102881</v>
      </c>
      <c r="AS11" s="1" t="s">
        <v>13</v>
      </c>
      <c r="AT11" s="2">
        <v>56943</v>
      </c>
      <c r="AU11" s="2">
        <v>59215</v>
      </c>
    </row>
    <row r="12" spans="2:47" x14ac:dyDescent="0.3">
      <c r="B12" s="1" t="s">
        <v>14</v>
      </c>
      <c r="C12" s="2">
        <v>2129083</v>
      </c>
      <c r="D12" s="2">
        <v>2094791</v>
      </c>
      <c r="I12" s="1" t="s">
        <v>14</v>
      </c>
      <c r="J12" s="2">
        <v>343316</v>
      </c>
      <c r="K12" s="2">
        <v>359604</v>
      </c>
      <c r="R12" s="1" t="s">
        <v>14</v>
      </c>
      <c r="S12" s="5">
        <v>119595</v>
      </c>
      <c r="T12" s="5">
        <v>122660</v>
      </c>
      <c r="X12" s="1"/>
      <c r="AA12" s="1" t="s">
        <v>14</v>
      </c>
      <c r="AB12" s="2">
        <v>126474</v>
      </c>
      <c r="AC12" s="2">
        <v>125121</v>
      </c>
      <c r="AJ12" s="1" t="s">
        <v>14</v>
      </c>
      <c r="AK12" s="2">
        <v>91528</v>
      </c>
      <c r="AL12" s="2">
        <v>95537</v>
      </c>
      <c r="AS12" s="1" t="s">
        <v>14</v>
      </c>
      <c r="AT12" s="2">
        <v>56376</v>
      </c>
      <c r="AU12" s="2">
        <v>57012</v>
      </c>
    </row>
    <row r="13" spans="2:47" x14ac:dyDescent="0.3">
      <c r="B13" s="1" t="s">
        <v>15</v>
      </c>
      <c r="C13" s="2">
        <v>2033034</v>
      </c>
      <c r="D13" s="2">
        <v>1948248</v>
      </c>
      <c r="I13" s="1" t="s">
        <v>15</v>
      </c>
      <c r="J13" s="2">
        <v>328864</v>
      </c>
      <c r="K13" s="2">
        <v>340434</v>
      </c>
      <c r="R13" s="1" t="s">
        <v>15</v>
      </c>
      <c r="S13" s="5">
        <v>116754</v>
      </c>
      <c r="T13" s="5">
        <v>114442</v>
      </c>
      <c r="X13" s="1"/>
      <c r="AA13" s="1" t="s">
        <v>15</v>
      </c>
      <c r="AB13" s="2">
        <v>122223</v>
      </c>
      <c r="AC13" s="2">
        <v>117613</v>
      </c>
      <c r="AJ13" s="1" t="s">
        <v>15</v>
      </c>
      <c r="AK13" s="2">
        <v>86524</v>
      </c>
      <c r="AL13" s="2">
        <v>86683</v>
      </c>
      <c r="AS13" s="1" t="s">
        <v>15</v>
      </c>
      <c r="AT13" s="2">
        <v>53466</v>
      </c>
      <c r="AU13" s="2">
        <v>53451</v>
      </c>
    </row>
    <row r="14" spans="2:47" x14ac:dyDescent="0.3">
      <c r="B14" s="1" t="s">
        <v>16</v>
      </c>
      <c r="C14" s="2">
        <v>1931395</v>
      </c>
      <c r="D14" s="2">
        <v>1792339</v>
      </c>
      <c r="I14" s="1" t="s">
        <v>16</v>
      </c>
      <c r="J14" s="2">
        <v>317544</v>
      </c>
      <c r="K14" s="2">
        <v>323474</v>
      </c>
      <c r="R14" s="1" t="s">
        <v>16</v>
      </c>
      <c r="S14" s="5">
        <v>107329</v>
      </c>
      <c r="T14" s="5">
        <v>101904</v>
      </c>
      <c r="X14" s="1"/>
      <c r="AA14" s="1" t="s">
        <v>16</v>
      </c>
      <c r="AB14" s="2">
        <v>116647</v>
      </c>
      <c r="AC14" s="2">
        <v>107791</v>
      </c>
      <c r="AJ14" s="1" t="s">
        <v>16</v>
      </c>
      <c r="AK14" s="2">
        <v>81073</v>
      </c>
      <c r="AL14" s="2">
        <v>77181</v>
      </c>
      <c r="AS14" s="1" t="s">
        <v>16</v>
      </c>
      <c r="AT14" s="2">
        <v>50384</v>
      </c>
      <c r="AU14" s="2">
        <v>48300</v>
      </c>
    </row>
    <row r="15" spans="2:47" x14ac:dyDescent="0.3">
      <c r="B15" s="1" t="s">
        <v>17</v>
      </c>
      <c r="C15" s="2">
        <v>1776963</v>
      </c>
      <c r="D15" s="2">
        <v>1576305</v>
      </c>
      <c r="I15" s="1" t="s">
        <v>17</v>
      </c>
      <c r="J15" s="2">
        <v>306374</v>
      </c>
      <c r="K15" s="2">
        <v>304138</v>
      </c>
      <c r="R15" s="1" t="s">
        <v>17</v>
      </c>
      <c r="S15" s="5">
        <v>95387</v>
      </c>
      <c r="T15" s="5">
        <v>86841</v>
      </c>
      <c r="X15" s="1"/>
      <c r="AA15" s="1" t="s">
        <v>17</v>
      </c>
      <c r="AB15" s="2">
        <v>109144</v>
      </c>
      <c r="AC15" s="2">
        <v>95615</v>
      </c>
      <c r="AJ15" s="1" t="s">
        <v>17</v>
      </c>
      <c r="AK15" s="2">
        <v>74644</v>
      </c>
      <c r="AL15" s="2">
        <v>65242</v>
      </c>
      <c r="AS15" s="1" t="s">
        <v>17</v>
      </c>
      <c r="AT15" s="2">
        <v>47531</v>
      </c>
      <c r="AU15" s="2">
        <v>42153</v>
      </c>
    </row>
    <row r="16" spans="2:47" x14ac:dyDescent="0.3">
      <c r="B16" s="1" t="s">
        <v>18</v>
      </c>
      <c r="C16" s="2">
        <v>1997687</v>
      </c>
      <c r="D16" s="2">
        <v>1731045</v>
      </c>
      <c r="I16" s="1" t="s">
        <v>18</v>
      </c>
      <c r="J16" s="2">
        <v>374507</v>
      </c>
      <c r="K16" s="2">
        <v>371310</v>
      </c>
      <c r="R16" s="1" t="s">
        <v>18</v>
      </c>
      <c r="S16" s="5">
        <v>107109</v>
      </c>
      <c r="T16" s="5">
        <v>94866</v>
      </c>
      <c r="X16" s="1"/>
      <c r="AA16" s="1" t="s">
        <v>18</v>
      </c>
      <c r="AB16" s="2">
        <v>122308</v>
      </c>
      <c r="AC16" s="2">
        <v>105009</v>
      </c>
      <c r="AJ16" s="1" t="s">
        <v>18</v>
      </c>
      <c r="AK16" s="2">
        <v>81080</v>
      </c>
      <c r="AL16" s="2">
        <v>69481</v>
      </c>
      <c r="AS16" s="1" t="s">
        <v>18</v>
      </c>
      <c r="AT16" s="2">
        <v>58303</v>
      </c>
      <c r="AU16" s="2">
        <v>49585</v>
      </c>
    </row>
    <row r="17" spans="2:52" x14ac:dyDescent="0.3">
      <c r="B17" s="1" t="s">
        <v>19</v>
      </c>
      <c r="C17" s="2">
        <v>1722693</v>
      </c>
      <c r="D17" s="2">
        <v>1587751</v>
      </c>
      <c r="I17" s="1" t="s">
        <v>19</v>
      </c>
      <c r="J17" s="2">
        <v>355735</v>
      </c>
      <c r="K17" s="2">
        <v>383532</v>
      </c>
      <c r="R17" s="1" t="s">
        <v>19</v>
      </c>
      <c r="S17" s="5">
        <v>92803</v>
      </c>
      <c r="T17" s="5">
        <v>88787</v>
      </c>
      <c r="X17" s="1"/>
      <c r="AA17" s="1" t="s">
        <v>19</v>
      </c>
      <c r="AB17" s="2">
        <v>101932</v>
      </c>
      <c r="AC17" s="2">
        <v>93340</v>
      </c>
      <c r="AJ17" s="1" t="s">
        <v>19</v>
      </c>
      <c r="AK17" s="2">
        <v>69493</v>
      </c>
      <c r="AL17" s="2">
        <v>63598</v>
      </c>
      <c r="AS17" s="1" t="s">
        <v>19</v>
      </c>
      <c r="AT17" s="2">
        <v>54230</v>
      </c>
      <c r="AU17" s="2">
        <v>48901</v>
      </c>
    </row>
    <row r="18" spans="2:52" x14ac:dyDescent="0.3">
      <c r="B18" s="1" t="s">
        <v>20</v>
      </c>
      <c r="C18" s="2">
        <v>1225096</v>
      </c>
      <c r="D18" s="2">
        <v>1155008</v>
      </c>
      <c r="I18" s="1" t="s">
        <v>20</v>
      </c>
      <c r="J18" s="2">
        <v>250656</v>
      </c>
      <c r="K18" s="2">
        <v>287153</v>
      </c>
      <c r="R18" s="1" t="s">
        <v>20</v>
      </c>
      <c r="S18" s="5">
        <v>68709</v>
      </c>
      <c r="T18" s="5">
        <v>68295</v>
      </c>
      <c r="X18" s="1"/>
      <c r="AA18" s="1" t="s">
        <v>20</v>
      </c>
      <c r="AB18" s="2">
        <v>72321</v>
      </c>
      <c r="AC18" s="2">
        <v>67739</v>
      </c>
      <c r="AJ18" s="1" t="s">
        <v>20</v>
      </c>
      <c r="AK18" s="2">
        <v>51550</v>
      </c>
      <c r="AL18" s="2">
        <v>47841</v>
      </c>
      <c r="AS18" s="1" t="s">
        <v>20</v>
      </c>
      <c r="AT18" s="2">
        <v>40015</v>
      </c>
      <c r="AU18" s="2">
        <v>36986</v>
      </c>
    </row>
    <row r="19" spans="2:52" x14ac:dyDescent="0.3">
      <c r="B19" s="1" t="s">
        <v>21</v>
      </c>
      <c r="C19" s="2">
        <v>1170067</v>
      </c>
      <c r="D19" s="2">
        <v>1102323</v>
      </c>
      <c r="I19" s="1" t="s">
        <v>21</v>
      </c>
      <c r="J19" s="2">
        <v>192249</v>
      </c>
      <c r="K19" s="2">
        <v>212033</v>
      </c>
      <c r="R19" s="1" t="s">
        <v>21</v>
      </c>
      <c r="S19" s="5">
        <v>67854</v>
      </c>
      <c r="T19" s="5">
        <v>67622</v>
      </c>
      <c r="X19" s="1"/>
      <c r="AA19" s="1" t="s">
        <v>21</v>
      </c>
      <c r="AB19" s="2">
        <v>68874</v>
      </c>
      <c r="AC19" s="2">
        <v>64197</v>
      </c>
      <c r="AJ19" s="1" t="s">
        <v>21</v>
      </c>
      <c r="AK19" s="2">
        <v>52383</v>
      </c>
      <c r="AL19" s="2">
        <v>49084</v>
      </c>
      <c r="AS19" s="1" t="s">
        <v>21</v>
      </c>
      <c r="AT19" s="2">
        <v>36227</v>
      </c>
      <c r="AU19" s="2">
        <v>34993</v>
      </c>
    </row>
    <row r="20" spans="2:52" x14ac:dyDescent="0.3">
      <c r="B20" s="1" t="s">
        <v>22</v>
      </c>
      <c r="C20" s="2">
        <v>1131129</v>
      </c>
      <c r="D20" s="2">
        <v>1076680</v>
      </c>
      <c r="I20" s="1" t="s">
        <v>22</v>
      </c>
      <c r="J20" s="2">
        <v>164938</v>
      </c>
      <c r="K20" s="2">
        <v>158933</v>
      </c>
      <c r="R20" s="1" t="s">
        <v>22</v>
      </c>
      <c r="S20" s="5">
        <v>65312</v>
      </c>
      <c r="T20" s="5">
        <v>62228</v>
      </c>
      <c r="X20" s="1"/>
      <c r="AA20" s="1" t="s">
        <v>22</v>
      </c>
      <c r="AB20" s="2">
        <v>65524</v>
      </c>
      <c r="AC20" s="2">
        <v>62428</v>
      </c>
      <c r="AJ20" s="1" t="s">
        <v>22</v>
      </c>
      <c r="AK20" s="2">
        <v>52163</v>
      </c>
      <c r="AL20" s="2">
        <v>50042</v>
      </c>
      <c r="AS20" s="1" t="s">
        <v>22</v>
      </c>
      <c r="AT20" s="2">
        <v>31948</v>
      </c>
      <c r="AU20" s="2">
        <v>29828</v>
      </c>
    </row>
    <row r="21" spans="2:52" x14ac:dyDescent="0.3">
      <c r="B21" s="1" t="s">
        <v>23</v>
      </c>
      <c r="C21" s="2">
        <v>834631</v>
      </c>
      <c r="D21" s="2">
        <v>792115</v>
      </c>
      <c r="I21" s="1" t="s">
        <v>23</v>
      </c>
      <c r="J21" s="2">
        <v>114633</v>
      </c>
      <c r="K21" s="2">
        <v>107544</v>
      </c>
      <c r="R21" s="1" t="s">
        <v>23</v>
      </c>
      <c r="S21" s="5">
        <v>45366</v>
      </c>
      <c r="T21" s="5">
        <v>43152</v>
      </c>
      <c r="X21" s="1"/>
      <c r="AA21" s="1" t="s">
        <v>23</v>
      </c>
      <c r="AB21" s="2">
        <v>47856</v>
      </c>
      <c r="AC21" s="2">
        <v>45505</v>
      </c>
      <c r="AJ21" s="1" t="s">
        <v>23</v>
      </c>
      <c r="AK21" s="2">
        <v>37910</v>
      </c>
      <c r="AL21" s="2">
        <v>36242</v>
      </c>
      <c r="AS21" s="1" t="s">
        <v>23</v>
      </c>
      <c r="AT21" s="2">
        <v>23061</v>
      </c>
      <c r="AU21" s="2">
        <v>21803</v>
      </c>
    </row>
    <row r="22" spans="2:52" x14ac:dyDescent="0.3">
      <c r="B22" s="1" t="s">
        <v>24</v>
      </c>
      <c r="C22" s="2">
        <v>789269</v>
      </c>
      <c r="D22" s="2">
        <v>748639</v>
      </c>
      <c r="I22" s="1" t="s">
        <v>24</v>
      </c>
      <c r="J22" s="2">
        <v>114182</v>
      </c>
      <c r="K22" s="2">
        <v>107375</v>
      </c>
      <c r="R22" s="1" t="s">
        <v>24</v>
      </c>
      <c r="S22" s="5">
        <v>40317</v>
      </c>
      <c r="T22" s="5">
        <v>38245</v>
      </c>
      <c r="X22" s="1"/>
      <c r="AA22" s="1" t="s">
        <v>24</v>
      </c>
      <c r="AB22" s="2">
        <v>46236</v>
      </c>
      <c r="AC22" s="2">
        <v>44078</v>
      </c>
      <c r="AJ22" s="1" t="s">
        <v>24</v>
      </c>
      <c r="AK22" s="2">
        <v>32979</v>
      </c>
      <c r="AL22" s="2">
        <v>31618</v>
      </c>
      <c r="AS22" s="1" t="s">
        <v>24</v>
      </c>
      <c r="AT22" s="2">
        <v>23026</v>
      </c>
      <c r="AU22" s="2">
        <v>21786</v>
      </c>
    </row>
    <row r="23" spans="2:52" x14ac:dyDescent="0.3">
      <c r="B23" s="1" t="s">
        <v>25</v>
      </c>
      <c r="C23" s="2">
        <v>904815</v>
      </c>
      <c r="D23" s="2">
        <v>857752</v>
      </c>
      <c r="I23" s="1" t="s">
        <v>25</v>
      </c>
      <c r="J23" s="2">
        <v>152239</v>
      </c>
      <c r="K23" s="2">
        <v>143174</v>
      </c>
      <c r="R23" s="1" t="s">
        <v>25</v>
      </c>
      <c r="S23" s="5">
        <v>45545</v>
      </c>
      <c r="T23" s="5">
        <v>43133</v>
      </c>
      <c r="X23" s="1"/>
      <c r="AA23" s="1" t="s">
        <v>25</v>
      </c>
      <c r="AB23" s="2">
        <v>53354</v>
      </c>
      <c r="AC23" s="2">
        <v>50934</v>
      </c>
      <c r="AJ23" s="1" t="s">
        <v>25</v>
      </c>
      <c r="AK23" s="2">
        <v>36128</v>
      </c>
      <c r="AL23" s="2">
        <v>34547</v>
      </c>
      <c r="AS23" s="1" t="s">
        <v>25</v>
      </c>
      <c r="AT23" s="2">
        <v>27802</v>
      </c>
      <c r="AU23" s="2">
        <v>26365</v>
      </c>
    </row>
    <row r="25" spans="2:52" x14ac:dyDescent="0.3">
      <c r="B25" s="1" t="s">
        <v>31</v>
      </c>
      <c r="C25">
        <f>SUM(C3:C23)</f>
        <v>25920527</v>
      </c>
      <c r="D25">
        <f>SUM(D3:D23)</f>
        <v>25979369</v>
      </c>
      <c r="J25">
        <f>SUM(J3:J23)</f>
        <v>4382516</v>
      </c>
      <c r="K25">
        <f>SUM(K3:K23)</f>
        <v>4733156</v>
      </c>
      <c r="S25">
        <f>SUM(S3:S23)</f>
        <v>1500746</v>
      </c>
      <c r="T25">
        <f>SUM(T3:T23)</f>
        <v>1592763</v>
      </c>
      <c r="AB25">
        <f>SUM(AB3:AB23)</f>
        <v>1519220</v>
      </c>
      <c r="AC25">
        <f>SUM(AC3:AC23)</f>
        <v>1517792</v>
      </c>
      <c r="AK25">
        <f>SUM(AK3:AK23)</f>
        <v>1115397</v>
      </c>
      <c r="AL25">
        <f>SUM(AL3:AL23)</f>
        <v>1156079</v>
      </c>
      <c r="AT25">
        <f>SUM(AT3:AT23)</f>
        <v>715751</v>
      </c>
      <c r="AU25">
        <f>SUM(AU3:AU23)</f>
        <v>718110</v>
      </c>
    </row>
    <row r="26" spans="2:52" x14ac:dyDescent="0.3">
      <c r="C26">
        <f>SUM(C25:D25)</f>
        <v>51899896</v>
      </c>
      <c r="J26">
        <f>SUM(J25:K25)</f>
        <v>9115672</v>
      </c>
      <c r="S26">
        <f>SUM(S25:T25)</f>
        <v>3093509</v>
      </c>
      <c r="AB26">
        <f>SUM(AB25:AC25)</f>
        <v>3037012</v>
      </c>
      <c r="AK26">
        <f>SUM(AK25:AL25)</f>
        <v>2271476</v>
      </c>
      <c r="AT26">
        <f>SUM(AT25:AU25)</f>
        <v>1433861</v>
      </c>
    </row>
    <row r="28" spans="2:52" x14ac:dyDescent="0.3">
      <c r="B28" s="7"/>
      <c r="C28" s="7"/>
      <c r="D28" s="7" t="s">
        <v>74</v>
      </c>
      <c r="E28" s="7"/>
      <c r="F28" s="7"/>
      <c r="G28" s="7" t="s">
        <v>74</v>
      </c>
      <c r="I28" s="7"/>
      <c r="J28" s="7"/>
      <c r="K28" s="7" t="s">
        <v>75</v>
      </c>
      <c r="L28" s="7" t="s">
        <v>76</v>
      </c>
      <c r="M28" s="7"/>
      <c r="N28" s="7"/>
      <c r="O28" s="7" t="s">
        <v>75</v>
      </c>
      <c r="P28" s="7" t="s">
        <v>76</v>
      </c>
      <c r="R28" s="7"/>
      <c r="S28" s="7"/>
      <c r="T28" s="7" t="s">
        <v>77</v>
      </c>
      <c r="U28" s="7" t="s">
        <v>76</v>
      </c>
      <c r="V28" s="7"/>
      <c r="W28" s="7"/>
      <c r="X28" s="7" t="s">
        <v>77</v>
      </c>
      <c r="Y28" s="7" t="s">
        <v>76</v>
      </c>
      <c r="AA28" s="7"/>
      <c r="AB28" s="7"/>
      <c r="AC28" s="7" t="s">
        <v>78</v>
      </c>
      <c r="AD28" s="7" t="s">
        <v>74</v>
      </c>
      <c r="AE28" s="7"/>
      <c r="AF28" s="7"/>
      <c r="AG28" s="7" t="s">
        <v>78</v>
      </c>
      <c r="AH28" s="7" t="s">
        <v>74</v>
      </c>
      <c r="AJ28" s="7"/>
      <c r="AK28" s="7"/>
      <c r="AL28" s="7" t="s">
        <v>79</v>
      </c>
      <c r="AM28" s="7" t="s">
        <v>74</v>
      </c>
      <c r="AN28" s="7"/>
      <c r="AO28" s="7"/>
      <c r="AP28" s="7" t="s">
        <v>79</v>
      </c>
      <c r="AQ28" s="7" t="s">
        <v>74</v>
      </c>
      <c r="AS28" s="7"/>
      <c r="AT28" s="7"/>
      <c r="AU28" s="7" t="s">
        <v>80</v>
      </c>
      <c r="AV28" s="7" t="s">
        <v>81</v>
      </c>
      <c r="AW28" s="7"/>
      <c r="AX28" s="7"/>
      <c r="AY28" s="7" t="s">
        <v>80</v>
      </c>
      <c r="AZ28" s="7" t="s">
        <v>81</v>
      </c>
    </row>
    <row r="29" spans="2:52" x14ac:dyDescent="0.3">
      <c r="B29" s="3" t="s">
        <v>36</v>
      </c>
      <c r="C29" s="8">
        <v>2167664</v>
      </c>
      <c r="D29" s="9">
        <f>C29/$C$26</f>
        <v>4.1766249396723264E-2</v>
      </c>
      <c r="E29" s="3" t="s">
        <v>55</v>
      </c>
      <c r="F29" s="8">
        <v>2202356</v>
      </c>
      <c r="G29" s="9">
        <f>F29/$C$26</f>
        <v>4.2434690042538817E-2</v>
      </c>
      <c r="H29" s="6"/>
      <c r="I29" s="12" t="s">
        <v>38</v>
      </c>
      <c r="J29" s="8">
        <v>374507</v>
      </c>
      <c r="K29" s="9">
        <f>J29/$J$26</f>
        <v>4.1083860849754135E-2</v>
      </c>
      <c r="L29" s="9">
        <f>J29/$C$26</f>
        <v>7.215948949107721E-3</v>
      </c>
      <c r="M29" s="12" t="s">
        <v>60</v>
      </c>
      <c r="N29" s="8">
        <v>383532</v>
      </c>
      <c r="O29" s="9">
        <f>N29/$J$26</f>
        <v>4.2073914024111439E-2</v>
      </c>
      <c r="P29" s="9">
        <f>N29/$C$26</f>
        <v>7.3898413977554018E-3</v>
      </c>
      <c r="Q29" s="6"/>
      <c r="R29" s="3" t="s">
        <v>36</v>
      </c>
      <c r="S29" s="8">
        <v>123238</v>
      </c>
      <c r="T29" s="9">
        <f>S29/$S$26</f>
        <v>3.9837608359956284E-2</v>
      </c>
      <c r="U29" s="9">
        <f>S29/$C$26</f>
        <v>2.3745326965587754E-3</v>
      </c>
      <c r="V29" s="3" t="s">
        <v>64</v>
      </c>
      <c r="W29" s="8">
        <v>146837</v>
      </c>
      <c r="X29" s="9">
        <f>W29/$S$26</f>
        <v>4.7466162212555389E-2</v>
      </c>
      <c r="Y29" s="9">
        <f>W29/$C$26</f>
        <v>2.8292349564631113E-3</v>
      </c>
      <c r="Z29" s="6"/>
      <c r="AA29" s="3" t="s">
        <v>34</v>
      </c>
      <c r="AB29" s="8">
        <v>126474</v>
      </c>
      <c r="AC29" s="9">
        <f>AB29/$AB$26</f>
        <v>4.1644221359678525E-2</v>
      </c>
      <c r="AD29" s="9">
        <f>AB29/$C$26</f>
        <v>2.4368834958744426E-3</v>
      </c>
      <c r="AE29" s="3" t="s">
        <v>55</v>
      </c>
      <c r="AF29" s="8">
        <v>131406</v>
      </c>
      <c r="AG29" s="9">
        <f>AF29/$AB$26</f>
        <v>4.3268185966996511E-2</v>
      </c>
      <c r="AH29" s="9">
        <f>AF29/$C$26</f>
        <v>2.5319125880329317E-3</v>
      </c>
      <c r="AI29" s="6"/>
      <c r="AJ29" s="3" t="s">
        <v>36</v>
      </c>
      <c r="AK29" s="8">
        <v>95275</v>
      </c>
      <c r="AL29" s="9">
        <f>AK29/$AK$26</f>
        <v>4.194409273969877E-2</v>
      </c>
      <c r="AM29" s="9">
        <f>AK29/$C$26</f>
        <v>1.8357454897404803E-3</v>
      </c>
      <c r="AN29" s="3" t="s">
        <v>55</v>
      </c>
      <c r="AO29" s="8">
        <v>102881</v>
      </c>
      <c r="AP29" s="9">
        <f>AO29/$AK$26</f>
        <v>4.5292576280797157E-2</v>
      </c>
      <c r="AQ29" s="9">
        <f>AO29/$C$26</f>
        <v>1.9822968431381827E-3</v>
      </c>
      <c r="AR29" s="6"/>
      <c r="AS29" s="12" t="s">
        <v>38</v>
      </c>
      <c r="AT29" s="8">
        <v>58303</v>
      </c>
      <c r="AU29" s="9">
        <f>AT29/$AT$26</f>
        <v>4.0661542506560955E-2</v>
      </c>
      <c r="AV29" s="9">
        <f>AT29/$C$26</f>
        <v>1.1233741200560401E-3</v>
      </c>
      <c r="AW29" s="3" t="s">
        <v>55</v>
      </c>
      <c r="AX29" s="8">
        <v>59215</v>
      </c>
      <c r="AY29" s="9">
        <f>AX29/$AT$26</f>
        <v>4.1297587423048676E-2</v>
      </c>
      <c r="AZ29" s="9">
        <f>AX29/$C$26</f>
        <v>1.1409464096035953E-3</v>
      </c>
    </row>
    <row r="30" spans="2:52" x14ac:dyDescent="0.3">
      <c r="B30" s="3" t="s">
        <v>34</v>
      </c>
      <c r="C30" s="8">
        <v>2129083</v>
      </c>
      <c r="D30" s="9">
        <f>C30/$C$26</f>
        <v>4.1022876038133101E-2</v>
      </c>
      <c r="E30" s="3" t="s">
        <v>56</v>
      </c>
      <c r="F30" s="8">
        <v>2094791</v>
      </c>
      <c r="G30" s="9">
        <f>F30/$C$26</f>
        <v>4.0362142536855952E-2</v>
      </c>
      <c r="H30" s="6"/>
      <c r="I30" s="12" t="s">
        <v>39</v>
      </c>
      <c r="J30" s="8">
        <v>355735</v>
      </c>
      <c r="K30" s="9">
        <f>J30/$J$26</f>
        <v>3.9024550247090943E-2</v>
      </c>
      <c r="L30" s="9">
        <f>J30/$C$26</f>
        <v>6.8542526559205435E-3</v>
      </c>
      <c r="M30" s="3" t="s">
        <v>55</v>
      </c>
      <c r="N30" s="8">
        <v>374321</v>
      </c>
      <c r="O30" s="9">
        <f>N30/$J$26</f>
        <v>4.1063456429761842E-2</v>
      </c>
      <c r="P30" s="9">
        <f>N30/$C$26</f>
        <v>7.2123651268973642E-3</v>
      </c>
      <c r="Q30" s="6"/>
      <c r="R30" s="3" t="s">
        <v>45</v>
      </c>
      <c r="S30" s="8">
        <v>119987</v>
      </c>
      <c r="T30" s="9">
        <f>S30/$S$26</f>
        <v>3.8786698212289021E-2</v>
      </c>
      <c r="U30" s="9">
        <f>S30/$C$26</f>
        <v>2.3118928793229182E-3</v>
      </c>
      <c r="V30" s="3" t="s">
        <v>55</v>
      </c>
      <c r="W30" s="8">
        <v>135456</v>
      </c>
      <c r="X30" s="9">
        <f>W30/$S$26</f>
        <v>4.3787168551958307E-2</v>
      </c>
      <c r="Y30" s="9">
        <f>W30/$C$26</f>
        <v>2.6099474264842455E-3</v>
      </c>
      <c r="Z30" s="6"/>
      <c r="AA30" s="3" t="s">
        <v>36</v>
      </c>
      <c r="AB30" s="8">
        <v>126056</v>
      </c>
      <c r="AC30" s="9">
        <f>AB30/$AB$26</f>
        <v>4.1506586078685237E-2</v>
      </c>
      <c r="AD30" s="9">
        <f>AB30/$C$26</f>
        <v>2.4288295298318129E-3</v>
      </c>
      <c r="AE30" s="3" t="s">
        <v>56</v>
      </c>
      <c r="AF30" s="8">
        <v>125121</v>
      </c>
      <c r="AG30" s="9">
        <f>AF30/$AB$26</f>
        <v>4.1198717686989711E-2</v>
      </c>
      <c r="AH30" s="9">
        <f>AF30/$C$26</f>
        <v>2.4108140794732997E-3</v>
      </c>
      <c r="AI30" s="6"/>
      <c r="AJ30" s="3" t="s">
        <v>34</v>
      </c>
      <c r="AK30" s="8">
        <v>91528</v>
      </c>
      <c r="AL30" s="9">
        <f>AK30/$AK$26</f>
        <v>4.0294504542420874E-2</v>
      </c>
      <c r="AM30" s="9">
        <f>AK30/$C$26</f>
        <v>1.7635488132770054E-3</v>
      </c>
      <c r="AN30" s="3" t="s">
        <v>62</v>
      </c>
      <c r="AO30" s="8">
        <v>96183</v>
      </c>
      <c r="AP30" s="9">
        <f>AO30/$AK$26</f>
        <v>4.2343832820597706E-2</v>
      </c>
      <c r="AQ30" s="9">
        <f>AO30/$C$26</f>
        <v>1.8532407078426516E-3</v>
      </c>
      <c r="AR30" s="6"/>
      <c r="AS30" s="3" t="s">
        <v>36</v>
      </c>
      <c r="AT30" s="8">
        <v>56943</v>
      </c>
      <c r="AU30" s="9">
        <f>AT30/$AT$26</f>
        <v>3.9713054473202072E-2</v>
      </c>
      <c r="AV30" s="9">
        <f>AT30/$C$26</f>
        <v>1.0971698286254756E-3</v>
      </c>
      <c r="AW30" s="3" t="s">
        <v>56</v>
      </c>
      <c r="AX30" s="8">
        <v>57012</v>
      </c>
      <c r="AY30" s="9">
        <f>AX30/$AT$26</f>
        <v>3.9761176292541604E-2</v>
      </c>
      <c r="AZ30" s="9">
        <f>AX30/$C$26</f>
        <v>1.0984993110583496E-3</v>
      </c>
    </row>
    <row r="31" spans="2:52" x14ac:dyDescent="0.3">
      <c r="B31" s="3" t="s">
        <v>32</v>
      </c>
      <c r="C31" s="8">
        <v>2033034</v>
      </c>
      <c r="D31" s="9">
        <f>C31/$C$26</f>
        <v>3.9172217223710816E-2</v>
      </c>
      <c r="E31" s="3" t="s">
        <v>62</v>
      </c>
      <c r="F31" s="8">
        <v>2024446</v>
      </c>
      <c r="G31" s="9">
        <f>F31/$C$26</f>
        <v>3.9006744830471334E-2</v>
      </c>
      <c r="H31" s="6"/>
      <c r="I31" s="3" t="s">
        <v>36</v>
      </c>
      <c r="J31" s="8">
        <v>347408</v>
      </c>
      <c r="K31" s="9">
        <f>J31/$J$26</f>
        <v>3.8111068498296125E-2</v>
      </c>
      <c r="L31" s="9">
        <f>J31/$C$26</f>
        <v>6.693809174492373E-3</v>
      </c>
      <c r="M31" s="12" t="s">
        <v>58</v>
      </c>
      <c r="N31" s="8">
        <v>371310</v>
      </c>
      <c r="O31" s="9">
        <f>N31/$J$26</f>
        <v>4.0733146168488728E-2</v>
      </c>
      <c r="P31" s="9">
        <f>N31/$C$26</f>
        <v>7.1543495963845476E-3</v>
      </c>
      <c r="Q31" s="6"/>
      <c r="R31" s="3" t="s">
        <v>34</v>
      </c>
      <c r="S31" s="8">
        <v>119595</v>
      </c>
      <c r="T31" s="9">
        <f>S31/$S$26</f>
        <v>3.8659981270460178E-2</v>
      </c>
      <c r="U31" s="9">
        <f>S31/$C$26</f>
        <v>2.3043398776752847E-3</v>
      </c>
      <c r="V31" s="3" t="s">
        <v>62</v>
      </c>
      <c r="W31" s="8">
        <v>133921</v>
      </c>
      <c r="X31" s="9">
        <f>W31/$S$26</f>
        <v>4.32909682822969E-2</v>
      </c>
      <c r="Y31" s="9">
        <f>W31/$C$26</f>
        <v>2.5803712593181305E-3</v>
      </c>
      <c r="Z31" s="6"/>
      <c r="AA31" s="12" t="s">
        <v>38</v>
      </c>
      <c r="AB31" s="8">
        <v>122308</v>
      </c>
      <c r="AC31" s="9">
        <f>AB31/$AB$26</f>
        <v>4.0272478343845862E-2</v>
      </c>
      <c r="AD31" s="9">
        <f>AB31/$C$26</f>
        <v>2.3566135855069923E-3</v>
      </c>
      <c r="AE31" s="3" t="s">
        <v>62</v>
      </c>
      <c r="AF31" s="8">
        <v>121526</v>
      </c>
      <c r="AG31" s="9">
        <f>AF31/$AB$26</f>
        <v>4.001498841624597E-2</v>
      </c>
      <c r="AH31" s="9">
        <f>AF31/$C$26</f>
        <v>2.3415461179344173E-3</v>
      </c>
      <c r="AI31" s="6"/>
      <c r="AJ31" s="3" t="s">
        <v>41</v>
      </c>
      <c r="AK31" s="8">
        <v>87136</v>
      </c>
      <c r="AL31" s="9">
        <f>AK31/$AK$26</f>
        <v>3.8360960010143184E-2</v>
      </c>
      <c r="AM31" s="9">
        <f>AK31/$C$26</f>
        <v>1.6789243662453581E-3</v>
      </c>
      <c r="AN31" s="3" t="s">
        <v>56</v>
      </c>
      <c r="AO31" s="8">
        <v>95537</v>
      </c>
      <c r="AP31" s="9">
        <f>AO31/$AK$26</f>
        <v>4.2059436243218069E-2</v>
      </c>
      <c r="AQ31" s="9">
        <f>AO31/$C$26</f>
        <v>1.8407936694131333E-3</v>
      </c>
      <c r="AR31" s="6"/>
      <c r="AS31" s="3" t="s">
        <v>34</v>
      </c>
      <c r="AT31" s="8">
        <v>56376</v>
      </c>
      <c r="AU31" s="9">
        <f>AT31/$AT$26</f>
        <v>3.9317618653412011E-2</v>
      </c>
      <c r="AV31" s="9">
        <f>AT31/$C$26</f>
        <v>1.0862449512422914E-3</v>
      </c>
      <c r="AW31" s="3" t="s">
        <v>53</v>
      </c>
      <c r="AX31" s="8">
        <v>53451</v>
      </c>
      <c r="AY31" s="9">
        <f>AX31/$AT$26</f>
        <v>3.7277671964018828E-2</v>
      </c>
      <c r="AZ31" s="9">
        <f>AX31/$C$26</f>
        <v>1.0298864568052313E-3</v>
      </c>
    </row>
    <row r="32" spans="2:52" x14ac:dyDescent="0.3">
      <c r="B32" s="12" t="s">
        <v>38</v>
      </c>
      <c r="C32" s="10">
        <v>1997687</v>
      </c>
      <c r="D32" s="11">
        <f>C32/$C$26</f>
        <v>3.8491156128713629E-2</v>
      </c>
      <c r="E32" s="4" t="s">
        <v>64</v>
      </c>
      <c r="F32" s="10">
        <v>1995215</v>
      </c>
      <c r="G32" s="11">
        <f>F32/$C$26</f>
        <v>3.8443525975466311E-2</v>
      </c>
      <c r="I32" s="4" t="s">
        <v>34</v>
      </c>
      <c r="J32" s="10">
        <v>343316</v>
      </c>
      <c r="K32" s="11">
        <f>J32/$J$26</f>
        <v>3.7662171258465639E-2</v>
      </c>
      <c r="L32" s="11">
        <f>J32/$C$26</f>
        <v>6.6149650858645269E-3</v>
      </c>
      <c r="M32" s="4" t="s">
        <v>56</v>
      </c>
      <c r="N32" s="10">
        <v>359604</v>
      </c>
      <c r="O32" s="11">
        <f>N32/$J$26</f>
        <v>3.9448984123167219E-2</v>
      </c>
      <c r="P32" s="11">
        <f>N32/$C$26</f>
        <v>6.9288000114682315E-3</v>
      </c>
      <c r="R32" s="4" t="s">
        <v>41</v>
      </c>
      <c r="S32" s="10">
        <v>117251</v>
      </c>
      <c r="T32" s="11">
        <f>S32/$S$26</f>
        <v>3.7902265679524448E-2</v>
      </c>
      <c r="U32" s="11">
        <f>S32/$C$26</f>
        <v>2.2591760106802526E-3</v>
      </c>
      <c r="V32" s="4" t="s">
        <v>56</v>
      </c>
      <c r="W32" s="10">
        <v>122660</v>
      </c>
      <c r="X32" s="11">
        <f>W32/$S$26</f>
        <v>3.9650765522259671E-2</v>
      </c>
      <c r="Y32" s="11">
        <f>W32/$C$26</f>
        <v>2.3633958727007852E-3</v>
      </c>
      <c r="AA32" s="4" t="s">
        <v>32</v>
      </c>
      <c r="AB32" s="10">
        <v>122223</v>
      </c>
      <c r="AC32" s="11">
        <f>AB32/$AB$26</f>
        <v>4.0244490308237173E-2</v>
      </c>
      <c r="AD32" s="11">
        <f>AB32/$C$26</f>
        <v>2.3549758172925817E-3</v>
      </c>
      <c r="AE32" s="4" t="s">
        <v>53</v>
      </c>
      <c r="AF32" s="10">
        <v>117613</v>
      </c>
      <c r="AG32" s="11">
        <f>AF32/$AB$26</f>
        <v>3.872655096522503E-2</v>
      </c>
      <c r="AH32" s="11">
        <f>AF32/$C$26</f>
        <v>2.2661509764875061E-3</v>
      </c>
      <c r="AJ32" s="4" t="s">
        <v>32</v>
      </c>
      <c r="AK32" s="10">
        <v>86524</v>
      </c>
      <c r="AL32" s="11">
        <f>AK32/$AK$26</f>
        <v>3.8091531673678257E-2</v>
      </c>
      <c r="AM32" s="11">
        <f>AK32/$C$26</f>
        <v>1.667132435101604E-3</v>
      </c>
      <c r="AN32" s="4" t="s">
        <v>64</v>
      </c>
      <c r="AO32" s="10">
        <v>94198</v>
      </c>
      <c r="AP32" s="11">
        <f>AO32/$AK$26</f>
        <v>4.1469951696606083E-2</v>
      </c>
      <c r="AQ32" s="11">
        <f>AO32/$C$26</f>
        <v>1.8149940030708347E-3</v>
      </c>
      <c r="AS32" s="12" t="s">
        <v>39</v>
      </c>
      <c r="AT32" s="10">
        <v>54230</v>
      </c>
      <c r="AU32" s="11">
        <f>AT32/$AT$26</f>
        <v>3.7820960330185421E-2</v>
      </c>
      <c r="AV32" s="11">
        <f>AT32/$C$26</f>
        <v>1.044896120793768E-3</v>
      </c>
      <c r="AW32" s="4" t="s">
        <v>64</v>
      </c>
      <c r="AX32" s="10">
        <v>52713</v>
      </c>
      <c r="AY32" s="11">
        <f>AX32/$AT$26</f>
        <v>3.6762977722387319E-2</v>
      </c>
      <c r="AZ32" s="11">
        <f>AX32/$C$26</f>
        <v>1.0156667751318809E-3</v>
      </c>
    </row>
    <row r="33" spans="2:52" x14ac:dyDescent="0.3">
      <c r="B33" s="4" t="s">
        <v>41</v>
      </c>
      <c r="C33" s="10">
        <v>1972096</v>
      </c>
      <c r="D33" s="11">
        <f>C33/$C$26</f>
        <v>3.7998072289008054E-2</v>
      </c>
      <c r="E33" s="4" t="s">
        <v>53</v>
      </c>
      <c r="F33" s="10">
        <v>1948248</v>
      </c>
      <c r="G33" s="11">
        <f>F33/$C$26</f>
        <v>3.7538572331628564E-2</v>
      </c>
      <c r="I33" s="4" t="s">
        <v>32</v>
      </c>
      <c r="J33" s="10">
        <v>328864</v>
      </c>
      <c r="K33" s="11">
        <f>J33/$J$26</f>
        <v>3.6076769765300901E-2</v>
      </c>
      <c r="L33" s="11">
        <f>J33/$C$26</f>
        <v>6.3365059536920846E-3</v>
      </c>
      <c r="M33" s="4" t="s">
        <v>64</v>
      </c>
      <c r="N33" s="10">
        <v>348501</v>
      </c>
      <c r="O33" s="11">
        <f>N33/$J$26</f>
        <v>3.8230971891046538E-2</v>
      </c>
      <c r="P33" s="11">
        <f>N33/$C$26</f>
        <v>6.7148689469435545E-3</v>
      </c>
      <c r="R33" s="4" t="s">
        <v>32</v>
      </c>
      <c r="S33" s="10">
        <v>116754</v>
      </c>
      <c r="T33" s="11">
        <f>S33/$S$26</f>
        <v>3.7741606699705742E-2</v>
      </c>
      <c r="U33" s="11">
        <f>S33/$C$26</f>
        <v>2.2495998835912888E-3</v>
      </c>
      <c r="V33" s="4" t="s">
        <v>53</v>
      </c>
      <c r="W33" s="10">
        <v>114442</v>
      </c>
      <c r="X33" s="11">
        <f>W33/$S$26</f>
        <v>3.6994235348919303E-2</v>
      </c>
      <c r="Y33" s="11">
        <f>W33/$C$26</f>
        <v>2.2050525881593288E-3</v>
      </c>
      <c r="AA33" s="4" t="s">
        <v>33</v>
      </c>
      <c r="AB33" s="10">
        <v>116647</v>
      </c>
      <c r="AC33" s="11">
        <f>AB33/$AB$26</f>
        <v>3.840847517230752E-2</v>
      </c>
      <c r="AD33" s="11">
        <f>AB33/$C$26</f>
        <v>2.2475382224272666E-3</v>
      </c>
      <c r="AE33" s="4" t="s">
        <v>64</v>
      </c>
      <c r="AF33" s="10">
        <v>113864</v>
      </c>
      <c r="AG33" s="11">
        <f>AF33/$AB$26</f>
        <v>3.7492113959378494E-2</v>
      </c>
      <c r="AH33" s="11">
        <f>AF33/$C$26</f>
        <v>2.1939157643013391E-3</v>
      </c>
      <c r="AJ33" s="12" t="s">
        <v>38</v>
      </c>
      <c r="AK33" s="10">
        <v>81080</v>
      </c>
      <c r="AL33" s="11">
        <f>AK33/$AK$26</f>
        <v>3.5694852157803998E-2</v>
      </c>
      <c r="AM33" s="11">
        <f>AK33/$C$26</f>
        <v>1.5622381979339612E-3</v>
      </c>
      <c r="AN33" s="4" t="s">
        <v>53</v>
      </c>
      <c r="AO33" s="10">
        <v>86683</v>
      </c>
      <c r="AP33" s="11">
        <f>AO33/$AK$26</f>
        <v>3.8161530212073559E-2</v>
      </c>
      <c r="AQ33" s="11">
        <f>AO33/$C$26</f>
        <v>1.6701960250556187E-3</v>
      </c>
      <c r="AS33" s="4" t="s">
        <v>32</v>
      </c>
      <c r="AT33" s="10">
        <v>53466</v>
      </c>
      <c r="AU33" s="11">
        <f>AT33/$AT$26</f>
        <v>3.7288133229092642E-2</v>
      </c>
      <c r="AV33" s="11">
        <f>AT33/$C$26</f>
        <v>1.0301754747254214E-3</v>
      </c>
      <c r="AW33" s="4" t="s">
        <v>62</v>
      </c>
      <c r="AX33" s="10">
        <v>52223</v>
      </c>
      <c r="AY33" s="11">
        <f>AX33/$AT$26</f>
        <v>3.6421243063309482E-2</v>
      </c>
      <c r="AZ33" s="11">
        <f>AX33/$C$26</f>
        <v>1.006225523072339E-3</v>
      </c>
    </row>
    <row r="34" spans="2:52" x14ac:dyDescent="0.3">
      <c r="B34" s="4" t="s">
        <v>33</v>
      </c>
      <c r="C34" s="10">
        <v>1931395</v>
      </c>
      <c r="D34" s="11">
        <f>C34/$C$26</f>
        <v>3.7213851064364367E-2</v>
      </c>
      <c r="E34" s="4" t="s">
        <v>54</v>
      </c>
      <c r="F34" s="10">
        <v>1792339</v>
      </c>
      <c r="G34" s="11">
        <f>F34/$C$26</f>
        <v>3.4534539337034507E-2</v>
      </c>
      <c r="I34" s="4" t="s">
        <v>33</v>
      </c>
      <c r="J34" s="10">
        <v>317544</v>
      </c>
      <c r="K34" s="11">
        <f>J34/$J$26</f>
        <v>3.4834952376522545E-2</v>
      </c>
      <c r="L34" s="11">
        <f>J34/$C$26</f>
        <v>6.118393763255325E-3</v>
      </c>
      <c r="M34" s="4" t="s">
        <v>62</v>
      </c>
      <c r="N34" s="10">
        <v>344251</v>
      </c>
      <c r="O34" s="11">
        <f>N34/$J$26</f>
        <v>3.7764741864340888E-2</v>
      </c>
      <c r="P34" s="11">
        <f>N34/$C$26</f>
        <v>6.6329805362230401E-3</v>
      </c>
      <c r="R34" s="4" t="s">
        <v>33</v>
      </c>
      <c r="S34" s="10">
        <v>107329</v>
      </c>
      <c r="T34" s="11">
        <f>S34/$S$26</f>
        <v>3.4694904718234214E-2</v>
      </c>
      <c r="U34" s="11">
        <f>S34/$C$26</f>
        <v>2.0680002904052064E-3</v>
      </c>
      <c r="V34" s="4" t="s">
        <v>67</v>
      </c>
      <c r="W34" s="10">
        <v>109230</v>
      </c>
      <c r="X34" s="11">
        <f>W34/$S$26</f>
        <v>3.5309417234603166E-2</v>
      </c>
      <c r="Y34" s="11">
        <f>W34/$C$26</f>
        <v>2.1046284948239586E-3</v>
      </c>
      <c r="AA34" s="4" t="s">
        <v>41</v>
      </c>
      <c r="AB34" s="10">
        <v>115372</v>
      </c>
      <c r="AC34" s="11">
        <f>AB34/$AB$26</f>
        <v>3.7988654638177258E-2</v>
      </c>
      <c r="AD34" s="11">
        <f>AB34/$C$26</f>
        <v>2.222971699211112E-3</v>
      </c>
      <c r="AE34" s="4" t="s">
        <v>54</v>
      </c>
      <c r="AF34" s="10">
        <v>107791</v>
      </c>
      <c r="AG34" s="11">
        <f>AF34/$AB$26</f>
        <v>3.5492451132889825E-2</v>
      </c>
      <c r="AH34" s="11">
        <f>AF34/$C$26</f>
        <v>2.0769020423470597E-3</v>
      </c>
      <c r="AJ34" s="4" t="s">
        <v>33</v>
      </c>
      <c r="AK34" s="10">
        <v>81073</v>
      </c>
      <c r="AL34" s="11">
        <f>AK34/$AK$26</f>
        <v>3.5691770461145085E-2</v>
      </c>
      <c r="AM34" s="11">
        <f>AK34/$C$26</f>
        <v>1.5621033229045391E-3</v>
      </c>
      <c r="AN34" s="4" t="s">
        <v>54</v>
      </c>
      <c r="AO34" s="10">
        <v>77181</v>
      </c>
      <c r="AP34" s="11">
        <f>AO34/$AK$26</f>
        <v>3.397834711878972E-2</v>
      </c>
      <c r="AQ34" s="11">
        <f>AO34/$C$26</f>
        <v>1.4871128065458937E-3</v>
      </c>
      <c r="AS34" s="4" t="s">
        <v>33</v>
      </c>
      <c r="AT34" s="10">
        <v>50384</v>
      </c>
      <c r="AU34" s="11">
        <f>AT34/$AT$26</f>
        <v>3.5138691965260233E-2</v>
      </c>
      <c r="AV34" s="11">
        <f>AT34/$C$26</f>
        <v>9.7079192605703871E-4</v>
      </c>
      <c r="AW34" s="12" t="s">
        <v>58</v>
      </c>
      <c r="AX34" s="10">
        <v>49585</v>
      </c>
      <c r="AY34" s="11">
        <f>AX34/$AT$26</f>
        <v>3.4581455245661891E-2</v>
      </c>
      <c r="AZ34" s="11">
        <f>AX34/$C$26</f>
        <v>9.5539690484158194E-4</v>
      </c>
    </row>
    <row r="35" spans="2:52" x14ac:dyDescent="0.3">
      <c r="B35" s="4" t="s">
        <v>45</v>
      </c>
      <c r="C35" s="10">
        <v>1814656</v>
      </c>
      <c r="D35" s="11">
        <f>C35/$C$26</f>
        <v>3.4964540198693272E-2</v>
      </c>
      <c r="E35" s="12" t="s">
        <v>58</v>
      </c>
      <c r="F35" s="10">
        <v>1731045</v>
      </c>
      <c r="G35" s="11">
        <f>F35/$C$26</f>
        <v>3.3353535043692574E-2</v>
      </c>
      <c r="I35" s="4" t="s">
        <v>41</v>
      </c>
      <c r="J35" s="10">
        <v>315357</v>
      </c>
      <c r="K35" s="11">
        <f>J35/$J$26</f>
        <v>3.4595035889838949E-2</v>
      </c>
      <c r="L35" s="11">
        <f>J35/$C$26</f>
        <v>6.0762549504916157E-3</v>
      </c>
      <c r="M35" s="4" t="s">
        <v>53</v>
      </c>
      <c r="N35" s="10">
        <v>340434</v>
      </c>
      <c r="O35" s="11">
        <f>N35/$J$26</f>
        <v>3.7346012449767825E-2</v>
      </c>
      <c r="P35" s="11">
        <f>N35/$C$26</f>
        <v>6.5594351094653445E-3</v>
      </c>
      <c r="R35" s="12" t="s">
        <v>38</v>
      </c>
      <c r="S35" s="10">
        <v>107109</v>
      </c>
      <c r="T35" s="11">
        <f>S35/$S$26</f>
        <v>3.4623788067207818E-2</v>
      </c>
      <c r="U35" s="11">
        <f>S35/$C$26</f>
        <v>2.0637613609090855E-3</v>
      </c>
      <c r="V35" s="4" t="s">
        <v>54</v>
      </c>
      <c r="W35" s="10">
        <v>101904</v>
      </c>
      <c r="X35" s="11">
        <f>W35/$S$26</f>
        <v>3.2941232755424342E-2</v>
      </c>
      <c r="Y35" s="11">
        <f>W35/$C$26</f>
        <v>1.9634721426031376E-3</v>
      </c>
      <c r="AA35" s="4" t="s">
        <v>35</v>
      </c>
      <c r="AB35" s="10">
        <v>109144</v>
      </c>
      <c r="AC35" s="11">
        <f>AB35/$AB$26</f>
        <v>3.593795480557864E-2</v>
      </c>
      <c r="AD35" s="11">
        <f>AB35/$C$26</f>
        <v>2.1029714587482025E-3</v>
      </c>
      <c r="AE35" s="12" t="s">
        <v>58</v>
      </c>
      <c r="AF35" s="10">
        <v>105009</v>
      </c>
      <c r="AG35" s="11">
        <f>AF35/$AB$26</f>
        <v>3.4576419190967968E-2</v>
      </c>
      <c r="AH35" s="11">
        <f>AF35/$C$26</f>
        <v>2.0232988520824781E-3</v>
      </c>
      <c r="AJ35" s="4" t="s">
        <v>45</v>
      </c>
      <c r="AK35" s="10">
        <v>80598</v>
      </c>
      <c r="AL35" s="11">
        <f>AK35/$AK$26</f>
        <v>3.5482655330718878E-2</v>
      </c>
      <c r="AM35" s="11">
        <f>AK35/$C$26</f>
        <v>1.5529510887651876E-3</v>
      </c>
      <c r="AN35" s="12" t="s">
        <v>58</v>
      </c>
      <c r="AO35" s="10">
        <v>69481</v>
      </c>
      <c r="AP35" s="11">
        <f>AO35/$AK$26</f>
        <v>3.0588480793985937E-2</v>
      </c>
      <c r="AQ35" s="11">
        <f>AO35/$C$26</f>
        <v>1.338750274181667E-3</v>
      </c>
      <c r="AS35" s="4" t="s">
        <v>41</v>
      </c>
      <c r="AT35" s="10">
        <v>49380</v>
      </c>
      <c r="AU35" s="11">
        <f>AT35/$AT$26</f>
        <v>3.4438484622986466E-2</v>
      </c>
      <c r="AV35" s="11">
        <f>AT35/$C$26</f>
        <v>9.5144699326565126E-4</v>
      </c>
      <c r="AW35" s="12" t="s">
        <v>60</v>
      </c>
      <c r="AX35" s="10">
        <v>48901</v>
      </c>
      <c r="AY35" s="11">
        <f>AX35/$AT$26</f>
        <v>3.41044215582961E-2</v>
      </c>
      <c r="AZ35" s="11">
        <f>AX35/$C$26</f>
        <v>9.4221768768091554E-4</v>
      </c>
    </row>
    <row r="36" spans="2:52" x14ac:dyDescent="0.3">
      <c r="B36" s="4" t="s">
        <v>35</v>
      </c>
      <c r="C36" s="10">
        <v>1776963</v>
      </c>
      <c r="D36" s="11">
        <f>C36/$C$26</f>
        <v>3.4238276700978364E-2</v>
      </c>
      <c r="E36" s="12" t="s">
        <v>60</v>
      </c>
      <c r="F36" s="10">
        <v>1587751</v>
      </c>
      <c r="G36" s="11">
        <f>F36/$C$26</f>
        <v>3.0592566119978352E-2</v>
      </c>
      <c r="I36" s="4" t="s">
        <v>35</v>
      </c>
      <c r="J36" s="10">
        <v>306374</v>
      </c>
      <c r="K36" s="11">
        <f>J36/$J$26</f>
        <v>3.3609590165157327E-2</v>
      </c>
      <c r="L36" s="11">
        <f>J36/$C$26</f>
        <v>5.9031717520204663E-3</v>
      </c>
      <c r="M36" s="4" t="s">
        <v>54</v>
      </c>
      <c r="N36" s="10">
        <v>323474</v>
      </c>
      <c r="O36" s="11">
        <f>N36/$J$26</f>
        <v>3.5485480390255376E-2</v>
      </c>
      <c r="P36" s="11">
        <f>N36/$C$26</f>
        <v>6.2326521810371254E-3</v>
      </c>
      <c r="R36" s="4" t="s">
        <v>35</v>
      </c>
      <c r="S36" s="10">
        <v>95387</v>
      </c>
      <c r="T36" s="11">
        <f>S36/$S$26</f>
        <v>3.0834563597519838E-2</v>
      </c>
      <c r="U36" s="11">
        <f>S36/$C$26</f>
        <v>1.8379034902112328E-3</v>
      </c>
      <c r="V36" s="12" t="s">
        <v>58</v>
      </c>
      <c r="W36" s="10">
        <v>94866</v>
      </c>
      <c r="X36" s="11">
        <f>W36/$S$26</f>
        <v>3.0666146437589158E-2</v>
      </c>
      <c r="Y36" s="11">
        <f>W36/$C$26</f>
        <v>1.8278649344499649E-3</v>
      </c>
      <c r="AA36" s="4" t="s">
        <v>45</v>
      </c>
      <c r="AB36" s="10">
        <v>104108</v>
      </c>
      <c r="AC36" s="11">
        <f>AB36/$AB$26</f>
        <v>3.4279746013515917E-2</v>
      </c>
      <c r="AD36" s="11">
        <f>AB36/$C$26</f>
        <v>2.005938509009729E-3</v>
      </c>
      <c r="AE36" s="4" t="s">
        <v>57</v>
      </c>
      <c r="AF36" s="10">
        <v>95615</v>
      </c>
      <c r="AG36" s="11">
        <f>AF36/$AB$26</f>
        <v>3.1483247349697666E-2</v>
      </c>
      <c r="AH36" s="11">
        <f>AF36/$C$26</f>
        <v>1.8422965625981215E-3</v>
      </c>
      <c r="AJ36" s="4" t="s">
        <v>35</v>
      </c>
      <c r="AK36" s="10">
        <v>74644</v>
      </c>
      <c r="AL36" s="11">
        <f>AK36/$AK$26</f>
        <v>3.2861452201123853E-2</v>
      </c>
      <c r="AM36" s="11">
        <f>AK36/$C$26</f>
        <v>1.4382302423110829E-3</v>
      </c>
      <c r="AN36" s="4" t="s">
        <v>67</v>
      </c>
      <c r="AO36" s="10">
        <v>68035</v>
      </c>
      <c r="AP36" s="11">
        <f>AO36/$AK$26</f>
        <v>2.9951890312730576E-2</v>
      </c>
      <c r="AQ36" s="11">
        <f>AO36/$C$26</f>
        <v>1.310888946675346E-3</v>
      </c>
      <c r="AS36" s="4" t="s">
        <v>35</v>
      </c>
      <c r="AT36" s="10">
        <v>47531</v>
      </c>
      <c r="AU36" s="11">
        <f>AT36/$AT$26</f>
        <v>3.3148959348221339E-2</v>
      </c>
      <c r="AV36" s="11">
        <f>AT36/$C$26</f>
        <v>9.158207176368908E-4</v>
      </c>
      <c r="AW36" s="4" t="s">
        <v>54</v>
      </c>
      <c r="AX36" s="10">
        <v>48300</v>
      </c>
      <c r="AY36" s="11">
        <f>AX36/$AT$26</f>
        <v>3.3685273537672061E-2</v>
      </c>
      <c r="AZ36" s="11">
        <f>AX36/$C$26</f>
        <v>9.3063770301196754E-4</v>
      </c>
    </row>
    <row r="37" spans="2:52" x14ac:dyDescent="0.3">
      <c r="B37" s="12" t="s">
        <v>39</v>
      </c>
      <c r="C37" s="10">
        <v>1722693</v>
      </c>
      <c r="D37" s="11">
        <f>C37/$C$26</f>
        <v>3.3192609865730749E-2</v>
      </c>
      <c r="E37" s="4" t="s">
        <v>57</v>
      </c>
      <c r="F37" s="10">
        <v>1576305</v>
      </c>
      <c r="G37" s="11">
        <f>F37/$C$26</f>
        <v>3.0372026179011996E-2</v>
      </c>
      <c r="I37" s="4" t="s">
        <v>45</v>
      </c>
      <c r="J37" s="10">
        <v>294534</v>
      </c>
      <c r="K37" s="11">
        <f>J37/$J$26</f>
        <v>3.2310728161346745E-2</v>
      </c>
      <c r="L37" s="11">
        <f>J37/$C$26</f>
        <v>5.6750402736837858E-3</v>
      </c>
      <c r="M37" s="4" t="s">
        <v>57</v>
      </c>
      <c r="N37" s="10">
        <v>304138</v>
      </c>
      <c r="O37" s="11">
        <f>N37/$J$26</f>
        <v>3.3364298320518772E-2</v>
      </c>
      <c r="P37" s="11">
        <f>N37/$C$26</f>
        <v>5.8600888140508027E-3</v>
      </c>
      <c r="R37" s="12" t="s">
        <v>39</v>
      </c>
      <c r="S37" s="10">
        <v>92803</v>
      </c>
      <c r="T37" s="11">
        <f>S37/$S$26</f>
        <v>2.999926620546441E-2</v>
      </c>
      <c r="U37" s="11">
        <f>S37/$C$26</f>
        <v>1.7881153364931598E-3</v>
      </c>
      <c r="V37" s="12" t="s">
        <v>60</v>
      </c>
      <c r="W37" s="10">
        <v>88787</v>
      </c>
      <c r="X37" s="11">
        <f>W37/$S$26</f>
        <v>2.8701064066728108E-2</v>
      </c>
      <c r="Y37" s="11">
        <f>W37/$C$26</f>
        <v>1.71073560532761E-3</v>
      </c>
      <c r="AA37" s="12" t="s">
        <v>39</v>
      </c>
      <c r="AB37" s="10">
        <v>101932</v>
      </c>
      <c r="AC37" s="11">
        <f>AB37/$AB$26</f>
        <v>3.3563252301933612E-2</v>
      </c>
      <c r="AD37" s="11">
        <f>AB37/$C$26</f>
        <v>1.9640116427208257E-3</v>
      </c>
      <c r="AE37" s="12" t="s">
        <v>60</v>
      </c>
      <c r="AF37" s="10">
        <v>93340</v>
      </c>
      <c r="AG37" s="11">
        <f>AF37/$AB$26</f>
        <v>3.0734155808406421E-2</v>
      </c>
      <c r="AH37" s="11">
        <f>AF37/$C$26</f>
        <v>1.7984621780359636E-3</v>
      </c>
      <c r="AJ37" s="12" t="s">
        <v>39</v>
      </c>
      <c r="AK37" s="10">
        <v>69493</v>
      </c>
      <c r="AL37" s="11">
        <f>AK37/$AK$26</f>
        <v>3.0593763702544071E-2</v>
      </c>
      <c r="AM37" s="11">
        <f>AK37/$C$26</f>
        <v>1.338981488517819E-3</v>
      </c>
      <c r="AN37" s="4" t="s">
        <v>57</v>
      </c>
      <c r="AO37" s="10">
        <v>65242</v>
      </c>
      <c r="AP37" s="11">
        <f>AO37/$AK$26</f>
        <v>2.8722293345824476E-2</v>
      </c>
      <c r="AQ37" s="11">
        <f>AO37/$C$26</f>
        <v>1.2570738099359582E-3</v>
      </c>
      <c r="AS37" s="4" t="s">
        <v>45</v>
      </c>
      <c r="AT37" s="10">
        <v>46624</v>
      </c>
      <c r="AU37" s="11">
        <f>AT37/$AT$26</f>
        <v>3.251640152009156E-2</v>
      </c>
      <c r="AV37" s="11">
        <f>AT37/$C$26</f>
        <v>8.9834476739606567E-4</v>
      </c>
      <c r="AW37" s="4" t="s">
        <v>57</v>
      </c>
      <c r="AX37" s="10">
        <v>42153</v>
      </c>
      <c r="AY37" s="11">
        <f>AX37/$AT$26</f>
        <v>2.9398247110424231E-2</v>
      </c>
      <c r="AZ37" s="11">
        <f>AX37/$C$26</f>
        <v>8.121981593180842E-4</v>
      </c>
    </row>
    <row r="38" spans="2:52" x14ac:dyDescent="0.3">
      <c r="B38" s="4" t="s">
        <v>37</v>
      </c>
      <c r="C38" s="10">
        <v>1225096</v>
      </c>
      <c r="D38" s="11">
        <f>C38/$C$26</f>
        <v>2.3604979863543464E-2</v>
      </c>
      <c r="E38" s="4" t="s">
        <v>67</v>
      </c>
      <c r="F38" s="10">
        <v>1392171</v>
      </c>
      <c r="G38" s="11">
        <f>F38/$C$26</f>
        <v>2.6824157797926993E-2</v>
      </c>
      <c r="I38" s="4" t="s">
        <v>37</v>
      </c>
      <c r="J38" s="10">
        <v>250656</v>
      </c>
      <c r="K38" s="11">
        <f>J38/$J$26</f>
        <v>2.74972596644548E-2</v>
      </c>
      <c r="L38" s="11">
        <f>J38/$C$26</f>
        <v>4.8296050535438454E-3</v>
      </c>
      <c r="M38" s="4" t="s">
        <v>59</v>
      </c>
      <c r="N38" s="10">
        <v>287153</v>
      </c>
      <c r="O38" s="11">
        <f>N38/$J$26</f>
        <v>3.1501023731437462E-2</v>
      </c>
      <c r="P38" s="11">
        <f>N38/$C$26</f>
        <v>5.5328241890889342E-3</v>
      </c>
      <c r="R38" s="4" t="s">
        <v>47</v>
      </c>
      <c r="S38" s="10">
        <v>85412</v>
      </c>
      <c r="T38" s="11">
        <f>S38/$S$26</f>
        <v>2.7610069988482335E-2</v>
      </c>
      <c r="U38" s="11">
        <f>S38/$C$26</f>
        <v>1.6457065732848482E-3</v>
      </c>
      <c r="V38" s="4" t="s">
        <v>57</v>
      </c>
      <c r="W38" s="10">
        <v>86841</v>
      </c>
      <c r="X38" s="11">
        <f>W38/$S$26</f>
        <v>2.8072004962649211E-2</v>
      </c>
      <c r="Y38" s="11">
        <f>W38/$C$26</f>
        <v>1.6732403471482872E-3</v>
      </c>
      <c r="AA38" s="4" t="s">
        <v>37</v>
      </c>
      <c r="AB38" s="10">
        <v>72321</v>
      </c>
      <c r="AC38" s="11">
        <f>AB38/$AB$26</f>
        <v>2.3813208508889658E-2</v>
      </c>
      <c r="AD38" s="11">
        <f>AB38/$C$26</f>
        <v>1.3934710004043168E-3</v>
      </c>
      <c r="AE38" s="4" t="s">
        <v>67</v>
      </c>
      <c r="AF38" s="10">
        <v>74583</v>
      </c>
      <c r="AG38" s="11">
        <f>AF38/$AB$26</f>
        <v>2.4558019527087808E-2</v>
      </c>
      <c r="AH38" s="11">
        <f>AF38/$C$26</f>
        <v>1.4370549027689767E-3</v>
      </c>
      <c r="AJ38" s="4" t="s">
        <v>47</v>
      </c>
      <c r="AK38" s="10">
        <v>53331</v>
      </c>
      <c r="AL38" s="11">
        <f>AK38/$AK$26</f>
        <v>2.3478566359494885E-2</v>
      </c>
      <c r="AM38" s="11">
        <f>AK38/$C$26</f>
        <v>1.0275743134437109E-3</v>
      </c>
      <c r="AN38" s="12" t="s">
        <v>60</v>
      </c>
      <c r="AO38" s="10">
        <v>63598</v>
      </c>
      <c r="AP38" s="11">
        <f>AO38/$AK$26</f>
        <v>2.7998534873359876E-2</v>
      </c>
      <c r="AQ38" s="11">
        <f>AO38/$C$26</f>
        <v>1.2253974458831286E-3</v>
      </c>
      <c r="AS38" s="4" t="s">
        <v>37</v>
      </c>
      <c r="AT38" s="10">
        <v>40015</v>
      </c>
      <c r="AU38" s="11">
        <f>AT38/$AT$26</f>
        <v>2.7907168128570341E-2</v>
      </c>
      <c r="AV38" s="11">
        <f>AT38/$C$26</f>
        <v>7.7100347176032875E-4</v>
      </c>
      <c r="AW38" s="4" t="s">
        <v>59</v>
      </c>
      <c r="AX38" s="10">
        <v>36986</v>
      </c>
      <c r="AY38" s="11">
        <f>AX38/$AT$26</f>
        <v>2.5794690001332068E-2</v>
      </c>
      <c r="AZ38" s="11">
        <f>AX38/$C$26</f>
        <v>7.1264111974328427E-4</v>
      </c>
    </row>
    <row r="39" spans="2:52" x14ac:dyDescent="0.3">
      <c r="B39" s="4" t="s">
        <v>40</v>
      </c>
      <c r="C39" s="10">
        <v>1170067</v>
      </c>
      <c r="D39" s="11">
        <f>C39/$C$26</f>
        <v>2.2544688721534239E-2</v>
      </c>
      <c r="E39" s="4" t="s">
        <v>59</v>
      </c>
      <c r="F39" s="10">
        <v>1155008</v>
      </c>
      <c r="G39" s="11">
        <f>F39/$C$26</f>
        <v>2.2254533997524775E-2</v>
      </c>
      <c r="I39" s="4" t="s">
        <v>47</v>
      </c>
      <c r="J39" s="10">
        <v>199695</v>
      </c>
      <c r="K39" s="11">
        <f>J39/$J$26</f>
        <v>2.1906777690114343E-2</v>
      </c>
      <c r="L39" s="11">
        <f>J39/$C$26</f>
        <v>3.8476955714901624E-3</v>
      </c>
      <c r="M39" s="4" t="s">
        <v>67</v>
      </c>
      <c r="N39" s="10">
        <v>249749</v>
      </c>
      <c r="O39" s="11">
        <f>N39/$J$26</f>
        <v>2.7397760691696672E-2</v>
      </c>
      <c r="P39" s="11">
        <f>N39/$C$26</f>
        <v>4.8121291033030198E-3</v>
      </c>
      <c r="R39" s="4" t="s">
        <v>37</v>
      </c>
      <c r="S39" s="10">
        <v>68709</v>
      </c>
      <c r="T39" s="11">
        <f>S39/$S$26</f>
        <v>2.2210699888055928E-2</v>
      </c>
      <c r="U39" s="11">
        <f>S39/$C$26</f>
        <v>1.3238754852225522E-3</v>
      </c>
      <c r="V39" s="4" t="s">
        <v>69</v>
      </c>
      <c r="W39" s="10">
        <v>71650</v>
      </c>
      <c r="X39" s="11">
        <f>W39/$S$26</f>
        <v>2.3161400209276907E-2</v>
      </c>
      <c r="Y39" s="11">
        <f>W39/$C$26</f>
        <v>1.3805422654411485E-3</v>
      </c>
      <c r="AA39" s="4" t="s">
        <v>40</v>
      </c>
      <c r="AB39" s="10">
        <v>68874</v>
      </c>
      <c r="AC39" s="11">
        <f>AB39/$AB$26</f>
        <v>2.267821134720574E-2</v>
      </c>
      <c r="AD39" s="11">
        <f>AB39/$C$26</f>
        <v>1.3270546823446428E-3</v>
      </c>
      <c r="AE39" s="4" t="s">
        <v>59</v>
      </c>
      <c r="AF39" s="10">
        <v>67739</v>
      </c>
      <c r="AG39" s="11">
        <f>AF39/$AB$26</f>
        <v>2.2304488754078023E-2</v>
      </c>
      <c r="AH39" s="11">
        <f>AF39/$C$26</f>
        <v>1.3051856597169288E-3</v>
      </c>
      <c r="AJ39" s="4" t="s">
        <v>40</v>
      </c>
      <c r="AK39" s="10">
        <v>52383</v>
      </c>
      <c r="AL39" s="11">
        <f>AK39/$AK$26</f>
        <v>2.3061216583402159E-2</v>
      </c>
      <c r="AM39" s="11">
        <f>AK39/$C$26</f>
        <v>1.0093083808876996E-3</v>
      </c>
      <c r="AN39" s="4" t="s">
        <v>63</v>
      </c>
      <c r="AO39" s="10">
        <v>50042</v>
      </c>
      <c r="AP39" s="11">
        <f>AO39/$AK$26</f>
        <v>2.2030609172185838E-2</v>
      </c>
      <c r="AQ39" s="11">
        <f>AO39/$C$26</f>
        <v>9.6420231747670556E-4</v>
      </c>
      <c r="AS39" s="4" t="s">
        <v>40</v>
      </c>
      <c r="AT39" s="10">
        <v>36227</v>
      </c>
      <c r="AU39" s="11">
        <f>AT39/$AT$26</f>
        <v>2.5265349988597221E-2</v>
      </c>
      <c r="AV39" s="11">
        <f>AT39/$C$26</f>
        <v>6.9801681298166764E-4</v>
      </c>
      <c r="AW39" s="4" t="s">
        <v>67</v>
      </c>
      <c r="AX39" s="10">
        <v>35899</v>
      </c>
      <c r="AY39" s="11">
        <f>AX39/$AT$26</f>
        <v>2.503659699231655E-2</v>
      </c>
      <c r="AZ39" s="11">
        <f>AX39/$C$26</f>
        <v>6.9169695446017854E-4</v>
      </c>
    </row>
    <row r="40" spans="2:52" x14ac:dyDescent="0.3">
      <c r="B40" s="4" t="s">
        <v>47</v>
      </c>
      <c r="C40" s="10">
        <v>1165851</v>
      </c>
      <c r="D40" s="11">
        <f>C40/$C$26</f>
        <v>2.2463455418099489E-2</v>
      </c>
      <c r="E40" s="4" t="s">
        <v>61</v>
      </c>
      <c r="F40" s="10">
        <v>1102323</v>
      </c>
      <c r="G40" s="11">
        <f>F40/$C$26</f>
        <v>2.1239406722510581E-2</v>
      </c>
      <c r="I40" s="4" t="s">
        <v>40</v>
      </c>
      <c r="J40" s="10">
        <v>192249</v>
      </c>
      <c r="K40" s="11">
        <f>J40/$J$26</f>
        <v>2.1089942683326035E-2</v>
      </c>
      <c r="L40" s="11">
        <f>J40/$C$26</f>
        <v>3.7042270759078209E-3</v>
      </c>
      <c r="M40" s="4" t="s">
        <v>61</v>
      </c>
      <c r="N40" s="10">
        <v>212033</v>
      </c>
      <c r="O40" s="11">
        <f>N40/$J$26</f>
        <v>2.326027088293655E-2</v>
      </c>
      <c r="P40" s="11">
        <f>N40/$C$26</f>
        <v>4.0854224447771535E-3</v>
      </c>
      <c r="R40" s="4" t="s">
        <v>40</v>
      </c>
      <c r="S40" s="10">
        <v>67854</v>
      </c>
      <c r="T40" s="11">
        <f>S40/$S$26</f>
        <v>2.1934314721566997E-2</v>
      </c>
      <c r="U40" s="11">
        <f>S40/$C$26</f>
        <v>1.3074014637717193E-3</v>
      </c>
      <c r="V40" s="4" t="s">
        <v>59</v>
      </c>
      <c r="W40" s="10">
        <v>68295</v>
      </c>
      <c r="X40" s="11">
        <f>W40/$S$26</f>
        <v>2.2076871281124445E-2</v>
      </c>
      <c r="Y40" s="11">
        <f>W40/$C$26</f>
        <v>1.3158985906253069E-3</v>
      </c>
      <c r="AA40" s="4" t="s">
        <v>42</v>
      </c>
      <c r="AB40" s="10">
        <v>65524</v>
      </c>
      <c r="AC40" s="11">
        <f>AB40/$AB$26</f>
        <v>2.1575153473216438E-2</v>
      </c>
      <c r="AD40" s="11">
        <f>AB40/$C$26</f>
        <v>1.2625073468355312E-3</v>
      </c>
      <c r="AE40" s="4" t="s">
        <v>61</v>
      </c>
      <c r="AF40" s="10">
        <v>64197</v>
      </c>
      <c r="AG40" s="11">
        <f>AF40/$AB$26</f>
        <v>2.1138210846713811E-2</v>
      </c>
      <c r="AH40" s="11">
        <f>AF40/$C$26</f>
        <v>1.2369388948293846E-3</v>
      </c>
      <c r="AJ40" s="4" t="s">
        <v>42</v>
      </c>
      <c r="AK40" s="10">
        <v>52163</v>
      </c>
      <c r="AL40" s="11">
        <f>AK40/$AK$26</f>
        <v>2.2964363259836335E-2</v>
      </c>
      <c r="AM40" s="11">
        <f>AK40/$C$26</f>
        <v>1.005069451391579E-3</v>
      </c>
      <c r="AN40" s="4" t="s">
        <v>61</v>
      </c>
      <c r="AO40" s="10">
        <v>49084</v>
      </c>
      <c r="AP40" s="11">
        <f>AO40/$AK$26</f>
        <v>2.1608856972294668E-2</v>
      </c>
      <c r="AQ40" s="11">
        <f>AO40/$C$26</f>
        <v>9.4574370630723424E-4</v>
      </c>
      <c r="AS40" s="4" t="s">
        <v>42</v>
      </c>
      <c r="AT40" s="10">
        <v>31948</v>
      </c>
      <c r="AU40" s="11">
        <f>AT40/$AT$26</f>
        <v>2.2281099771874681E-2</v>
      </c>
      <c r="AV40" s="11">
        <f>AT40/$C$26</f>
        <v>6.1556963428211875E-4</v>
      </c>
      <c r="AW40" s="4" t="s">
        <v>61</v>
      </c>
      <c r="AX40" s="10">
        <v>34993</v>
      </c>
      <c r="AY40" s="11">
        <f>AX40/$AT$26</f>
        <v>2.4404736581858353E-2</v>
      </c>
      <c r="AZ40" s="11">
        <f>AX40/$C$26</f>
        <v>6.7424027208069933E-4</v>
      </c>
    </row>
    <row r="41" spans="2:52" x14ac:dyDescent="0.3">
      <c r="B41" s="4" t="s">
        <v>42</v>
      </c>
      <c r="C41" s="10">
        <v>1131129</v>
      </c>
      <c r="D41" s="11">
        <f>C41/$C$26</f>
        <v>2.1794436736443556E-2</v>
      </c>
      <c r="E41" s="4" t="s">
        <v>63</v>
      </c>
      <c r="F41" s="10">
        <v>1076680</v>
      </c>
      <c r="G41" s="11">
        <f>F41/$C$26</f>
        <v>2.0745320954015014E-2</v>
      </c>
      <c r="I41" s="4" t="s">
        <v>42</v>
      </c>
      <c r="J41" s="10">
        <v>164938</v>
      </c>
      <c r="K41" s="11">
        <f>J41/$J$26</f>
        <v>1.8093893681124112E-2</v>
      </c>
      <c r="L41" s="11">
        <f>J41/$C$26</f>
        <v>3.1780025146871198E-3</v>
      </c>
      <c r="M41" s="4" t="s">
        <v>69</v>
      </c>
      <c r="N41" s="10">
        <v>163361</v>
      </c>
      <c r="O41" s="11">
        <f>N41/$J$26</f>
        <v>1.7920894915920624E-2</v>
      </c>
      <c r="P41" s="11">
        <f>N41/$C$26</f>
        <v>3.1476170973444724E-3</v>
      </c>
      <c r="R41" s="4" t="s">
        <v>42</v>
      </c>
      <c r="S41" s="10">
        <v>65312</v>
      </c>
      <c r="T41" s="11">
        <f>S41/$S$26</f>
        <v>2.1112594144707515E-2</v>
      </c>
      <c r="U41" s="11">
        <f>S41/$C$26</f>
        <v>1.2584225602301786E-3</v>
      </c>
      <c r="V41" s="4" t="s">
        <v>61</v>
      </c>
      <c r="W41" s="10">
        <v>67622</v>
      </c>
      <c r="X41" s="11">
        <f>W41/$S$26</f>
        <v>2.185931898048462E-2</v>
      </c>
      <c r="Y41" s="11">
        <f>W41/$C$26</f>
        <v>1.3029313199394465E-3</v>
      </c>
      <c r="AA41" s="4" t="s">
        <v>47</v>
      </c>
      <c r="AB41" s="10">
        <v>62510</v>
      </c>
      <c r="AC41" s="11">
        <f>AB41/$AB$26</f>
        <v>2.0582730657633226E-2</v>
      </c>
      <c r="AD41" s="11">
        <f>AB41/$C$26</f>
        <v>1.2044340127386768E-3</v>
      </c>
      <c r="AE41" s="4" t="s">
        <v>63</v>
      </c>
      <c r="AF41" s="10">
        <v>62428</v>
      </c>
      <c r="AG41" s="11">
        <f>AF41/$AB$26</f>
        <v>2.0555730435046025E-2</v>
      </c>
      <c r="AH41" s="11">
        <f>AF41/$C$26</f>
        <v>1.2028540481083044E-3</v>
      </c>
      <c r="AJ41" s="4" t="s">
        <v>37</v>
      </c>
      <c r="AK41" s="10">
        <v>51550</v>
      </c>
      <c r="AL41" s="11">
        <f>AK41/$AK$26</f>
        <v>2.2694494680991568E-2</v>
      </c>
      <c r="AM41" s="11">
        <f>AK41/$C$26</f>
        <v>9.9325825238647881E-4</v>
      </c>
      <c r="AN41" s="4" t="s">
        <v>59</v>
      </c>
      <c r="AO41" s="10">
        <v>47841</v>
      </c>
      <c r="AP41" s="11">
        <f>AO41/$AK$26</f>
        <v>2.1061635694147769E-2</v>
      </c>
      <c r="AQ41" s="11">
        <f>AO41/$C$26</f>
        <v>9.2179375465415196E-4</v>
      </c>
      <c r="AS41" s="4" t="s">
        <v>47</v>
      </c>
      <c r="AT41" s="10">
        <v>30203</v>
      </c>
      <c r="AU41" s="11">
        <f>AT41/$AT$26</f>
        <v>2.1064105934954645E-2</v>
      </c>
      <c r="AV41" s="11">
        <f>AT41/$C$26</f>
        <v>5.8194721623334273E-4</v>
      </c>
      <c r="AW41" s="4" t="s">
        <v>63</v>
      </c>
      <c r="AX41" s="10">
        <v>29828</v>
      </c>
      <c r="AY41" s="11">
        <f>AX41/$AT$26</f>
        <v>2.0802574308109365E-2</v>
      </c>
      <c r="AZ41" s="11">
        <f>AX41/$C$26</f>
        <v>5.7472176822859146E-4</v>
      </c>
    </row>
    <row r="42" spans="2:52" x14ac:dyDescent="0.3">
      <c r="B42" s="4" t="s">
        <v>46</v>
      </c>
      <c r="C42" s="10">
        <v>904815</v>
      </c>
      <c r="D42" s="11">
        <f>C42/$C$26</f>
        <v>1.7433849963784127E-2</v>
      </c>
      <c r="E42" s="4" t="s">
        <v>69</v>
      </c>
      <c r="F42" s="10">
        <v>930594</v>
      </c>
      <c r="G42" s="11">
        <f>F42/$C$26</f>
        <v>1.793055616142275E-2</v>
      </c>
      <c r="I42" s="4" t="s">
        <v>46</v>
      </c>
      <c r="J42" s="10">
        <v>152239</v>
      </c>
      <c r="K42" s="11">
        <f>J42/$J$26</f>
        <v>1.6700798361327613E-2</v>
      </c>
      <c r="L42" s="11">
        <f>J42/$C$26</f>
        <v>2.9333199434542221E-3</v>
      </c>
      <c r="M42" s="4" t="s">
        <v>63</v>
      </c>
      <c r="N42" s="10">
        <v>158933</v>
      </c>
      <c r="O42" s="11">
        <f>N42/$J$26</f>
        <v>1.7435138078684711E-2</v>
      </c>
      <c r="P42" s="11">
        <f>N42/$C$26</f>
        <v>3.062299007304369E-3</v>
      </c>
      <c r="R42" s="4" t="s">
        <v>48</v>
      </c>
      <c r="S42" s="10">
        <v>50991</v>
      </c>
      <c r="T42" s="11">
        <f>S42/$S$26</f>
        <v>1.6483223420394121E-2</v>
      </c>
      <c r="U42" s="11">
        <f>S42/$C$26</f>
        <v>9.8248751789406291E-4</v>
      </c>
      <c r="V42" s="4" t="s">
        <v>63</v>
      </c>
      <c r="W42" s="10">
        <v>62228</v>
      </c>
      <c r="X42" s="11">
        <f>W42/$S$26</f>
        <v>2.011566800031938E-2</v>
      </c>
      <c r="Y42" s="11">
        <f>W42/$C$26</f>
        <v>1.1990004758391038E-3</v>
      </c>
      <c r="AA42" s="4" t="s">
        <v>46</v>
      </c>
      <c r="AB42" s="10">
        <v>53354</v>
      </c>
      <c r="AC42" s="11">
        <f>AB42/$AB$26</f>
        <v>1.756792531606724E-2</v>
      </c>
      <c r="AD42" s="11">
        <f>AB42/$C$26</f>
        <v>1.0280174742546689E-3</v>
      </c>
      <c r="AE42" s="4" t="s">
        <v>68</v>
      </c>
      <c r="AF42" s="10">
        <v>50934</v>
      </c>
      <c r="AG42" s="11">
        <f>AF42/$AB$26</f>
        <v>1.6771089478737653E-2</v>
      </c>
      <c r="AH42" s="11">
        <f>AF42/$C$26</f>
        <v>9.8138924979734063E-4</v>
      </c>
      <c r="AJ42" s="4" t="s">
        <v>43</v>
      </c>
      <c r="AK42" s="10">
        <v>37910</v>
      </c>
      <c r="AL42" s="11">
        <f>AK42/$AK$26</f>
        <v>1.6689588619910579E-2</v>
      </c>
      <c r="AM42" s="11">
        <f>AK42/$C$26</f>
        <v>7.3044462362699143E-4</v>
      </c>
      <c r="AN42" s="4" t="s">
        <v>69</v>
      </c>
      <c r="AO42" s="10">
        <v>44669</v>
      </c>
      <c r="AP42" s="11">
        <f>AO42/$AK$26</f>
        <v>1.966518686528055E-2</v>
      </c>
      <c r="AQ42" s="11">
        <f>AO42/$C$26</f>
        <v>8.6067609846462892E-4</v>
      </c>
      <c r="AS42" s="4" t="s">
        <v>46</v>
      </c>
      <c r="AT42" s="10">
        <v>27802</v>
      </c>
      <c r="AU42" s="11">
        <f>AT42/$AT$26</f>
        <v>1.9389606105473266E-2</v>
      </c>
      <c r="AV42" s="11">
        <f>AT42/$C$26</f>
        <v>5.3568508114158839E-4</v>
      </c>
      <c r="AW42" s="4" t="s">
        <v>68</v>
      </c>
      <c r="AX42" s="10">
        <v>26365</v>
      </c>
      <c r="AY42" s="11">
        <f>AX42/$AT$26</f>
        <v>1.8387416911402152E-2</v>
      </c>
      <c r="AZ42" s="11">
        <f>AX42/$C$26</f>
        <v>5.0799716438738147E-4</v>
      </c>
    </row>
    <row r="43" spans="2:52" x14ac:dyDescent="0.3">
      <c r="B43" s="4" t="s">
        <v>43</v>
      </c>
      <c r="C43" s="10">
        <v>834631</v>
      </c>
      <c r="D43" s="11">
        <f>C43/$C$26</f>
        <v>1.6081554383076221E-2</v>
      </c>
      <c r="E43" s="4" t="s">
        <v>68</v>
      </c>
      <c r="F43" s="10">
        <v>857752</v>
      </c>
      <c r="G43" s="11">
        <f>F43/$C$26</f>
        <v>1.6527046605257167E-2</v>
      </c>
      <c r="I43" s="4" t="s">
        <v>48</v>
      </c>
      <c r="J43" s="10">
        <v>120272</v>
      </c>
      <c r="K43" s="11">
        <f>J43/$J$26</f>
        <v>1.31939806522218E-2</v>
      </c>
      <c r="L43" s="11">
        <f>J43/$C$26</f>
        <v>2.3173842198065289E-3</v>
      </c>
      <c r="M43" s="4" t="s">
        <v>68</v>
      </c>
      <c r="N43" s="10">
        <v>143174</v>
      </c>
      <c r="O43" s="11">
        <f>N43/$J$26</f>
        <v>1.5706357139660138E-2</v>
      </c>
      <c r="P43" s="11">
        <f>N43/$C$26</f>
        <v>2.7586567803527004E-3</v>
      </c>
      <c r="R43" s="4" t="s">
        <v>46</v>
      </c>
      <c r="S43" s="10">
        <v>45545</v>
      </c>
      <c r="T43" s="11">
        <f>S43/$S$26</f>
        <v>1.4722763049986277E-2</v>
      </c>
      <c r="U43" s="11">
        <f>S43/$C$26</f>
        <v>8.7755474500372799E-4</v>
      </c>
      <c r="V43" s="4" t="s">
        <v>65</v>
      </c>
      <c r="W43" s="10">
        <v>43152</v>
      </c>
      <c r="X43" s="11">
        <f>W43/$S$26</f>
        <v>1.3949207841321943E-2</v>
      </c>
      <c r="Y43" s="11">
        <f>W43/$C$26</f>
        <v>8.314467528027417E-4</v>
      </c>
      <c r="AA43" s="4" t="s">
        <v>43</v>
      </c>
      <c r="AB43" s="10">
        <v>47856</v>
      </c>
      <c r="AC43" s="11">
        <f>AB43/$AB$26</f>
        <v>1.5757593318696139E-2</v>
      </c>
      <c r="AD43" s="11">
        <f>AB43/$C$26</f>
        <v>9.2208277257434192E-4</v>
      </c>
      <c r="AE43" s="4" t="s">
        <v>69</v>
      </c>
      <c r="AF43" s="10">
        <v>47752</v>
      </c>
      <c r="AG43" s="11">
        <f>AF43/$AB$26</f>
        <v>1.5723349133951396E-2</v>
      </c>
      <c r="AH43" s="11">
        <f>AF43/$C$26</f>
        <v>9.2007891499435758E-4</v>
      </c>
      <c r="AJ43" s="4" t="s">
        <v>46</v>
      </c>
      <c r="AK43" s="10">
        <v>36128</v>
      </c>
      <c r="AL43" s="11">
        <f>AK43/$AK$26</f>
        <v>1.5905076699027416E-2</v>
      </c>
      <c r="AM43" s="11">
        <f>AK43/$C$26</f>
        <v>6.9610929470841326E-4</v>
      </c>
      <c r="AN43" s="4" t="s">
        <v>65</v>
      </c>
      <c r="AO43" s="10">
        <v>36242</v>
      </c>
      <c r="AP43" s="11">
        <f>AO43/$AK$26</f>
        <v>1.5955264330329705E-2</v>
      </c>
      <c r="AQ43" s="11">
        <f>AO43/$C$26</f>
        <v>6.9830583090185771E-4</v>
      </c>
      <c r="AS43" s="4" t="s">
        <v>43</v>
      </c>
      <c r="AT43" s="10">
        <v>23061</v>
      </c>
      <c r="AU43" s="11">
        <f>AT43/$AT$26</f>
        <v>1.6083148924477337E-2</v>
      </c>
      <c r="AV43" s="11">
        <f>AT43/$C$26</f>
        <v>4.4433615050018597E-4</v>
      </c>
      <c r="AW43" s="4" t="s">
        <v>69</v>
      </c>
      <c r="AX43" s="10">
        <v>23066</v>
      </c>
      <c r="AY43" s="11">
        <f>AX43/$AT$26</f>
        <v>1.6086636012835276E-2</v>
      </c>
      <c r="AZ43" s="11">
        <f>AX43/$C$26</f>
        <v>4.4443248980691598E-4</v>
      </c>
    </row>
    <row r="44" spans="2:52" x14ac:dyDescent="0.3">
      <c r="B44" s="4" t="s">
        <v>44</v>
      </c>
      <c r="C44" s="10">
        <v>789269</v>
      </c>
      <c r="D44" s="11">
        <f>C44/$C$26</f>
        <v>1.5207525656698811E-2</v>
      </c>
      <c r="E44" s="4" t="s">
        <v>65</v>
      </c>
      <c r="F44" s="10">
        <v>792115</v>
      </c>
      <c r="G44" s="11">
        <f>F44/$C$26</f>
        <v>1.5262361990089537E-2</v>
      </c>
      <c r="I44" s="4" t="s">
        <v>43</v>
      </c>
      <c r="J44" s="10">
        <v>114633</v>
      </c>
      <c r="K44" s="11">
        <f>J44/$J$26</f>
        <v>1.257537568267046E-2</v>
      </c>
      <c r="L44" s="11">
        <f>J44/$C$26</f>
        <v>2.2087327496764157E-3</v>
      </c>
      <c r="M44" s="4" t="s">
        <v>65</v>
      </c>
      <c r="N44" s="10">
        <v>107544</v>
      </c>
      <c r="O44" s="11">
        <f>N44/$J$26</f>
        <v>1.1797703998125426E-2</v>
      </c>
      <c r="P44" s="11">
        <f>N44/$C$26</f>
        <v>2.0721428805945971E-3</v>
      </c>
      <c r="R44" s="4" t="s">
        <v>43</v>
      </c>
      <c r="S44" s="10">
        <v>45366</v>
      </c>
      <c r="T44" s="11">
        <f>S44/$S$26</f>
        <v>1.4664899956651168E-2</v>
      </c>
      <c r="U44" s="11">
        <f>S44/$C$26</f>
        <v>8.7410579782279331E-4</v>
      </c>
      <c r="V44" s="4" t="s">
        <v>68</v>
      </c>
      <c r="W44" s="10">
        <v>43133</v>
      </c>
      <c r="X44" s="11">
        <f>W44/$S$26</f>
        <v>1.39430659487333E-2</v>
      </c>
      <c r="Y44" s="11">
        <f>W44/$C$26</f>
        <v>8.3108066343716761E-4</v>
      </c>
      <c r="AA44" s="4" t="s">
        <v>44</v>
      </c>
      <c r="AB44" s="10">
        <v>46236</v>
      </c>
      <c r="AC44" s="11">
        <f>AB44/$AB$26</f>
        <v>1.5224174287095342E-2</v>
      </c>
      <c r="AD44" s="11">
        <f>AB44/$C$26</f>
        <v>8.9086883719381629E-4</v>
      </c>
      <c r="AE44" s="4" t="s">
        <v>65</v>
      </c>
      <c r="AF44" s="10">
        <v>45505</v>
      </c>
      <c r="AG44" s="11">
        <f>AF44/$AB$26</f>
        <v>1.4983477180860662E-2</v>
      </c>
      <c r="AH44" s="11">
        <f>AF44/$C$26</f>
        <v>8.7678403054988784E-4</v>
      </c>
      <c r="AJ44" s="4" t="s">
        <v>44</v>
      </c>
      <c r="AK44" s="10">
        <v>32979</v>
      </c>
      <c r="AL44" s="11">
        <f>AK44/$AK$26</f>
        <v>1.4518753444896622E-2</v>
      </c>
      <c r="AM44" s="11">
        <f>AK44/$C$26</f>
        <v>6.3543479932984834E-4</v>
      </c>
      <c r="AN44" s="4" t="s">
        <v>68</v>
      </c>
      <c r="AO44" s="10">
        <v>34547</v>
      </c>
      <c r="AP44" s="11">
        <f>AO44/$AK$26</f>
        <v>1.5209053496493029E-2</v>
      </c>
      <c r="AQ44" s="11">
        <f>AO44/$C$26</f>
        <v>6.6564680592038185E-4</v>
      </c>
      <c r="AS44" s="4" t="s">
        <v>44</v>
      </c>
      <c r="AT44" s="10">
        <v>23026</v>
      </c>
      <c r="AU44" s="11">
        <f>AT44/$AT$26</f>
        <v>1.6058739305971778E-2</v>
      </c>
      <c r="AV44" s="11">
        <f>AT44/$C$26</f>
        <v>4.4366177535307583E-4</v>
      </c>
      <c r="AW44" s="4" t="s">
        <v>65</v>
      </c>
      <c r="AX44" s="10">
        <v>21803</v>
      </c>
      <c r="AY44" s="11">
        <f>AX44/$AT$26</f>
        <v>1.5205797493620372E-2</v>
      </c>
      <c r="AZ44" s="11">
        <f>AX44/$C$26</f>
        <v>4.2009718092691361E-4</v>
      </c>
    </row>
    <row r="45" spans="2:52" x14ac:dyDescent="0.3">
      <c r="B45" s="4" t="s">
        <v>48</v>
      </c>
      <c r="C45" s="10">
        <v>679065</v>
      </c>
      <c r="D45" s="11">
        <f>C45/$C$26</f>
        <v>1.3084130264923844E-2</v>
      </c>
      <c r="E45" s="4" t="s">
        <v>66</v>
      </c>
      <c r="F45" s="10">
        <v>748639</v>
      </c>
      <c r="G45" s="11">
        <f>F45/$C$26</f>
        <v>1.4424672450210689E-2</v>
      </c>
      <c r="I45" s="4" t="s">
        <v>44</v>
      </c>
      <c r="J45" s="10">
        <v>114182</v>
      </c>
      <c r="K45" s="11">
        <f>J45/$J$26</f>
        <v>1.2525900449248284E-2</v>
      </c>
      <c r="L45" s="11">
        <f>J45/$C$26</f>
        <v>2.200042944209368E-3</v>
      </c>
      <c r="M45" s="4" t="s">
        <v>66</v>
      </c>
      <c r="N45" s="10">
        <v>107375</v>
      </c>
      <c r="O45" s="11">
        <f>N45/$J$26</f>
        <v>1.1779164498239954E-2</v>
      </c>
      <c r="P45" s="11">
        <f>N45/$C$26</f>
        <v>2.0688866120271224E-3</v>
      </c>
      <c r="R45" s="4" t="s">
        <v>44</v>
      </c>
      <c r="S45" s="10">
        <v>40317</v>
      </c>
      <c r="T45" s="11">
        <f>S45/$S$26</f>
        <v>1.3032772815595494E-2</v>
      </c>
      <c r="U45" s="11">
        <f>S45/$C$26</f>
        <v>7.7682236588682185E-4</v>
      </c>
      <c r="V45" s="4" t="s">
        <v>70</v>
      </c>
      <c r="W45" s="10">
        <v>39183</v>
      </c>
      <c r="X45" s="11">
        <f>W45/$S$26</f>
        <v>1.2666198805304915E-2</v>
      </c>
      <c r="Y45" s="11">
        <f>W45/$C$26</f>
        <v>7.5497261112045385E-4</v>
      </c>
      <c r="AA45" s="4" t="s">
        <v>48</v>
      </c>
      <c r="AB45" s="10">
        <v>34790</v>
      </c>
      <c r="AC45" s="11">
        <f>AB45/$AB$26</f>
        <v>1.1455338339130698E-2</v>
      </c>
      <c r="AD45" s="11">
        <f>AB45/$C$26</f>
        <v>6.7032889622746061E-4</v>
      </c>
      <c r="AE45" s="4" t="s">
        <v>66</v>
      </c>
      <c r="AF45" s="10">
        <v>44078</v>
      </c>
      <c r="AG45" s="11">
        <f>AF45/$AB$26</f>
        <v>1.4513607453641934E-2</v>
      </c>
      <c r="AH45" s="11">
        <f>AF45/$C$26</f>
        <v>8.4928879240914082E-4</v>
      </c>
      <c r="AJ45" s="4" t="s">
        <v>48</v>
      </c>
      <c r="AK45" s="10">
        <v>31520</v>
      </c>
      <c r="AL45" s="11">
        <f>AK45/$AK$26</f>
        <v>1.3876439812703282E-2</v>
      </c>
      <c r="AM45" s="11">
        <f>AK45/$C$26</f>
        <v>6.0732298962602933E-4</v>
      </c>
      <c r="AN45" s="4" t="s">
        <v>66</v>
      </c>
      <c r="AO45" s="10">
        <v>31618</v>
      </c>
      <c r="AP45" s="11">
        <f>AO45/$AK$26</f>
        <v>1.3919583565928057E-2</v>
      </c>
      <c r="AQ45" s="11">
        <f>AO45/$C$26</f>
        <v>6.0921124003793768E-4</v>
      </c>
      <c r="AS45" s="4" t="s">
        <v>48</v>
      </c>
      <c r="AT45" s="10">
        <v>17655</v>
      </c>
      <c r="AU45" s="11">
        <f>AT45/$AT$26</f>
        <v>1.2312908991875782E-2</v>
      </c>
      <c r="AV45" s="11">
        <f>AT45/$C$26</f>
        <v>3.4017409206369125E-4</v>
      </c>
      <c r="AW45" s="4" t="s">
        <v>66</v>
      </c>
      <c r="AX45" s="10">
        <v>21786</v>
      </c>
      <c r="AY45" s="11">
        <f>AX45/$AT$26</f>
        <v>1.5193941393203386E-2</v>
      </c>
      <c r="AZ45" s="11">
        <f>AX45/$C$26</f>
        <v>4.1976962728403153E-4</v>
      </c>
    </row>
    <row r="46" spans="2:52" x14ac:dyDescent="0.3">
      <c r="B46" s="4" t="s">
        <v>49</v>
      </c>
      <c r="C46" s="10">
        <v>328179</v>
      </c>
      <c r="D46" s="11">
        <f>C46/$C$26</f>
        <v>6.3233074686700717E-3</v>
      </c>
      <c r="E46" s="4" t="s">
        <v>70</v>
      </c>
      <c r="F46" s="10">
        <v>578834</v>
      </c>
      <c r="G46" s="11">
        <f>F46/$C$26</f>
        <v>1.1152893254352571E-2</v>
      </c>
      <c r="I46" s="4" t="s">
        <v>49</v>
      </c>
      <c r="J46" s="10">
        <v>61717</v>
      </c>
      <c r="K46" s="11">
        <f>J46/$J$26</f>
        <v>6.7704278960454044E-3</v>
      </c>
      <c r="L46" s="11">
        <f>J46/$C$26</f>
        <v>1.189154598691296E-3</v>
      </c>
      <c r="M46" s="4" t="s">
        <v>70</v>
      </c>
      <c r="N46" s="10">
        <v>94946</v>
      </c>
      <c r="O46" s="11">
        <f>N46/$J$26</f>
        <v>1.0415688497787108E-2</v>
      </c>
      <c r="P46" s="11">
        <f>N46/$C$26</f>
        <v>1.8294063633576452E-3</v>
      </c>
      <c r="R46" s="4" t="s">
        <v>49</v>
      </c>
      <c r="S46" s="10">
        <v>22843</v>
      </c>
      <c r="T46" s="11">
        <f>S46/$S$26</f>
        <v>7.3841711790720507E-3</v>
      </c>
      <c r="U46" s="11">
        <f>S46/$C$26</f>
        <v>4.4013575672675724E-4</v>
      </c>
      <c r="V46" s="4" t="s">
        <v>66</v>
      </c>
      <c r="W46" s="10">
        <v>38245</v>
      </c>
      <c r="X46" s="11">
        <f>W46/$S$26</f>
        <v>1.2362983265928756E-2</v>
      </c>
      <c r="Y46" s="11">
        <f>W46/$C$26</f>
        <v>7.3689935717790266E-4</v>
      </c>
      <c r="AA46" s="4" t="s">
        <v>49</v>
      </c>
      <c r="AB46" s="10">
        <v>16541</v>
      </c>
      <c r="AC46" s="11">
        <f>AB46/$AB$26</f>
        <v>5.4464717294498673E-3</v>
      </c>
      <c r="AD46" s="11">
        <f>AB46/$C$26</f>
        <v>3.1870969452424337E-4</v>
      </c>
      <c r="AE46" s="4" t="s">
        <v>70</v>
      </c>
      <c r="AF46" s="10">
        <v>29696</v>
      </c>
      <c r="AG46" s="11">
        <f>AF46/$AB$26</f>
        <v>9.7780318286526356E-3</v>
      </c>
      <c r="AH46" s="11">
        <f>AF46/$C$26</f>
        <v>5.7217841053091895E-4</v>
      </c>
      <c r="AJ46" s="4" t="s">
        <v>49</v>
      </c>
      <c r="AK46" s="10">
        <v>14133</v>
      </c>
      <c r="AL46" s="11">
        <f>AK46/$AK$26</f>
        <v>6.2219455543443998E-3</v>
      </c>
      <c r="AM46" s="11">
        <f>AK46/$C$26</f>
        <v>2.7231268440306702E-4</v>
      </c>
      <c r="AN46" s="4" t="s">
        <v>70</v>
      </c>
      <c r="AO46" s="10">
        <v>25756</v>
      </c>
      <c r="AP46" s="11">
        <f>AO46/$AK$26</f>
        <v>1.1338882735278735E-2</v>
      </c>
      <c r="AQ46" s="11">
        <f>AO46/$C$26</f>
        <v>4.9626303682766531E-4</v>
      </c>
      <c r="AS46" s="4" t="s">
        <v>49</v>
      </c>
      <c r="AT46" s="10">
        <v>8603</v>
      </c>
      <c r="AU46" s="11">
        <f>AT46/$AT$26</f>
        <v>5.9998842286665167E-3</v>
      </c>
      <c r="AV46" s="11">
        <f>AT46/$C$26</f>
        <v>1.6576141115966784E-4</v>
      </c>
      <c r="AW46" s="4" t="s">
        <v>70</v>
      </c>
      <c r="AX46" s="10">
        <v>14189</v>
      </c>
      <c r="AY46" s="11">
        <f>AX46/$AT$26</f>
        <v>9.8956593421538064E-3</v>
      </c>
      <c r="AZ46" s="11">
        <f>AX46/$C$26</f>
        <v>2.7339168463844321E-4</v>
      </c>
    </row>
    <row r="47" spans="2:52" x14ac:dyDescent="0.3">
      <c r="B47" s="4" t="s">
        <v>50</v>
      </c>
      <c r="C47" s="10">
        <v>123099</v>
      </c>
      <c r="D47" s="11">
        <f>C47/$C$26</f>
        <v>2.371854463831681E-3</v>
      </c>
      <c r="E47" s="4" t="s">
        <v>71</v>
      </c>
      <c r="F47" s="10">
        <v>300079</v>
      </c>
      <c r="G47" s="11">
        <f>F47/$C$26</f>
        <v>5.7818805648473743E-3</v>
      </c>
      <c r="I47" s="4" t="s">
        <v>50</v>
      </c>
      <c r="J47" s="10">
        <v>23479</v>
      </c>
      <c r="K47" s="11">
        <f>J47/$J$26</f>
        <v>2.5756740698875519E-3</v>
      </c>
      <c r="L47" s="11">
        <f>J47/$C$26</f>
        <v>4.5239011654281543E-4</v>
      </c>
      <c r="M47" s="4" t="s">
        <v>71</v>
      </c>
      <c r="N47" s="10">
        <v>45222</v>
      </c>
      <c r="O47" s="11">
        <f>N47/$J$26</f>
        <v>4.9609068865136873E-3</v>
      </c>
      <c r="P47" s="11">
        <f>N47/$C$26</f>
        <v>8.7133122578896883E-4</v>
      </c>
      <c r="R47" s="4" t="s">
        <v>50</v>
      </c>
      <c r="S47" s="10">
        <v>7695</v>
      </c>
      <c r="T47" s="11">
        <f>S47/$S$26</f>
        <v>2.4874664984003603E-3</v>
      </c>
      <c r="U47" s="11">
        <f>S47/$C$26</f>
        <v>1.4826619305749667E-4</v>
      </c>
      <c r="V47" s="4" t="s">
        <v>71</v>
      </c>
      <c r="W47" s="10">
        <v>19130</v>
      </c>
      <c r="X47" s="11">
        <f>W47/$S$26</f>
        <v>6.1839160642493682E-3</v>
      </c>
      <c r="Y47" s="11">
        <f>W47/$C$26</f>
        <v>3.6859418754904636E-4</v>
      </c>
      <c r="AA47" s="4" t="s">
        <v>50</v>
      </c>
      <c r="AB47" s="10">
        <v>5841</v>
      </c>
      <c r="AC47" s="11">
        <f>AB47/$AB$26</f>
        <v>1.9232719528273184E-3</v>
      </c>
      <c r="AD47" s="11">
        <f>AB47/$C$26</f>
        <v>1.1254357812200625E-4</v>
      </c>
      <c r="AE47" s="4" t="s">
        <v>71</v>
      </c>
      <c r="AF47" s="10">
        <v>15000</v>
      </c>
      <c r="AG47" s="11">
        <f>AF47/$AB$26</f>
        <v>4.9390651074147883E-3</v>
      </c>
      <c r="AH47" s="11">
        <f>AF47/$C$26</f>
        <v>2.8901792019005201E-4</v>
      </c>
      <c r="AJ47" s="4" t="s">
        <v>50</v>
      </c>
      <c r="AK47" s="10">
        <v>5049</v>
      </c>
      <c r="AL47" s="11">
        <f>AK47/$AK$26</f>
        <v>2.2227837758356239E-3</v>
      </c>
      <c r="AM47" s="11">
        <f>AK47/$C$26</f>
        <v>9.7283431935971511E-5</v>
      </c>
      <c r="AN47" s="4" t="s">
        <v>71</v>
      </c>
      <c r="AO47" s="10">
        <v>13390</v>
      </c>
      <c r="AP47" s="11">
        <f>AO47/$AK$26</f>
        <v>5.8948454661198269E-3</v>
      </c>
      <c r="AQ47" s="11">
        <f>AO47/$C$26</f>
        <v>2.5799666342298644E-4</v>
      </c>
      <c r="AS47" s="4" t="s">
        <v>50</v>
      </c>
      <c r="AT47" s="10">
        <v>3275</v>
      </c>
      <c r="AU47" s="11">
        <f>AT47/$AT$26</f>
        <v>2.2840428744487786E-3</v>
      </c>
      <c r="AV47" s="11">
        <f>AT47/$C$26</f>
        <v>6.3102245908161353E-5</v>
      </c>
      <c r="AW47" s="4" t="s">
        <v>71</v>
      </c>
      <c r="AX47" s="10">
        <v>7306</v>
      </c>
      <c r="AY47" s="11">
        <f>AX47/$AT$26</f>
        <v>5.0953335086176416E-3</v>
      </c>
      <c r="AZ47" s="11">
        <f>AX47/$C$26</f>
        <v>1.4077099499390134E-4</v>
      </c>
    </row>
    <row r="48" spans="2:52" x14ac:dyDescent="0.3">
      <c r="B48" s="4" t="s">
        <v>51</v>
      </c>
      <c r="C48" s="10">
        <v>22374</v>
      </c>
      <c r="D48" s="11">
        <f>C48/$C$26</f>
        <v>4.3109912975548159E-4</v>
      </c>
      <c r="E48" s="4" t="s">
        <v>72</v>
      </c>
      <c r="F48" s="10">
        <v>82299</v>
      </c>
      <c r="G48" s="11">
        <f>F48/$C$26</f>
        <v>1.5857257209147394E-3</v>
      </c>
      <c r="I48" s="4" t="s">
        <v>51</v>
      </c>
      <c r="J48" s="10">
        <v>4427</v>
      </c>
      <c r="K48" s="11">
        <f>J48/$J$26</f>
        <v>4.8564713605316208E-4</v>
      </c>
      <c r="L48" s="11">
        <f>J48/$C$26</f>
        <v>8.5298822178757349E-5</v>
      </c>
      <c r="M48" s="4" t="s">
        <v>72</v>
      </c>
      <c r="N48" s="10">
        <v>12350</v>
      </c>
      <c r="O48" s="11">
        <f>N48/$J$26</f>
        <v>1.354809607015259E-3</v>
      </c>
      <c r="P48" s="11">
        <f>N48/$C$26</f>
        <v>2.3795808762314282E-4</v>
      </c>
      <c r="R48" s="4" t="s">
        <v>51</v>
      </c>
      <c r="S48" s="10">
        <v>1175</v>
      </c>
      <c r="T48" s="11">
        <f>S48/$S$26</f>
        <v>3.7982756798186137E-4</v>
      </c>
      <c r="U48" s="11">
        <f>S48/$C$26</f>
        <v>2.2639737081554074E-5</v>
      </c>
      <c r="V48" s="4" t="s">
        <v>72</v>
      </c>
      <c r="W48" s="10">
        <v>4668</v>
      </c>
      <c r="X48" s="11">
        <f>W48/$S$26</f>
        <v>1.5089660317781522E-3</v>
      </c>
      <c r="Y48" s="11">
        <f>W48/$C$26</f>
        <v>8.9942376763144189E-5</v>
      </c>
      <c r="AA48" s="4" t="s">
        <v>51</v>
      </c>
      <c r="AB48" s="10">
        <v>1033</v>
      </c>
      <c r="AC48" s="11">
        <f>AB48/$AB$26</f>
        <v>3.401369503972984E-4</v>
      </c>
      <c r="AD48" s="11">
        <f>AB48/$C$26</f>
        <v>1.9903700770421582E-5</v>
      </c>
      <c r="AE48" s="4" t="s">
        <v>72</v>
      </c>
      <c r="AF48" s="10">
        <v>4091</v>
      </c>
      <c r="AG48" s="11">
        <f>AF48/$AB$26</f>
        <v>1.3470476902955931E-3</v>
      </c>
      <c r="AH48" s="11">
        <f>AF48/$C$26</f>
        <v>7.8824820766500191E-5</v>
      </c>
      <c r="AJ48" s="4" t="s">
        <v>51</v>
      </c>
      <c r="AK48" s="10">
        <v>849</v>
      </c>
      <c r="AL48" s="11">
        <f>AK48/$AK$26</f>
        <v>3.7376578048810554E-4</v>
      </c>
      <c r="AM48" s="11">
        <f>AK48/$C$26</f>
        <v>1.6358414282756946E-5</v>
      </c>
      <c r="AN48" s="4" t="s">
        <v>72</v>
      </c>
      <c r="AO48" s="10">
        <v>3486</v>
      </c>
      <c r="AP48" s="11">
        <f>AO48/$AK$26</f>
        <v>1.5346849361384403E-3</v>
      </c>
      <c r="AQ48" s="11">
        <f>AO48/$C$26</f>
        <v>6.7167764652168084E-5</v>
      </c>
      <c r="AS48" s="4" t="s">
        <v>51</v>
      </c>
      <c r="AT48" s="10">
        <v>646</v>
      </c>
      <c r="AU48" s="11">
        <f>AT48/$AT$26</f>
        <v>4.5053181584546898E-4</v>
      </c>
      <c r="AV48" s="11">
        <f>AT48/$C$26</f>
        <v>1.2447038429518241E-5</v>
      </c>
      <c r="AW48" s="4" t="s">
        <v>72</v>
      </c>
      <c r="AX48" s="10">
        <v>2077</v>
      </c>
      <c r="AY48" s="11">
        <f>AX48/$AT$26</f>
        <v>1.4485365038870573E-3</v>
      </c>
      <c r="AZ48" s="11">
        <f>AX48/$C$26</f>
        <v>4.0019348015649201E-5</v>
      </c>
    </row>
    <row r="49" spans="2:52" x14ac:dyDescent="0.3">
      <c r="B49" s="4" t="s">
        <v>52</v>
      </c>
      <c r="C49" s="10">
        <v>1681</v>
      </c>
      <c r="D49" s="11">
        <f>C49/$C$26</f>
        <v>3.2389274922631831E-5</v>
      </c>
      <c r="E49" s="4" t="s">
        <v>73</v>
      </c>
      <c r="F49" s="10">
        <v>10379</v>
      </c>
      <c r="G49" s="11">
        <f>F49/$C$26</f>
        <v>1.9998113291016999E-4</v>
      </c>
      <c r="I49" s="4" t="s">
        <v>52</v>
      </c>
      <c r="J49" s="10">
        <v>390</v>
      </c>
      <c r="K49" s="11">
        <f>J49/$J$26</f>
        <v>4.2783461274166074E-5</v>
      </c>
      <c r="L49" s="11">
        <f>J49/$C$26</f>
        <v>7.5144659249413529E-6</v>
      </c>
      <c r="M49" s="4" t="s">
        <v>73</v>
      </c>
      <c r="N49" s="10">
        <v>1751</v>
      </c>
      <c r="O49" s="11">
        <f>N49/$J$26</f>
        <v>1.9208677100273025E-4</v>
      </c>
      <c r="P49" s="11">
        <f>N49/$C$26</f>
        <v>3.3738025216852072E-5</v>
      </c>
      <c r="R49" s="4" t="s">
        <v>52</v>
      </c>
      <c r="S49" s="10">
        <v>74</v>
      </c>
      <c r="T49" s="11">
        <f>S49/$S$26</f>
        <v>2.3921055345240632E-5</v>
      </c>
      <c r="U49" s="11">
        <f>S49/$C$26</f>
        <v>1.4258217396042565E-6</v>
      </c>
      <c r="V49" s="4" t="s">
        <v>73</v>
      </c>
      <c r="W49" s="10">
        <v>513</v>
      </c>
      <c r="X49" s="11">
        <f>W49/$S$26</f>
        <v>1.6583109989335736E-4</v>
      </c>
      <c r="Y49" s="11">
        <f>W49/$C$26</f>
        <v>9.8844128704997792E-6</v>
      </c>
      <c r="AA49" s="4" t="s">
        <v>52</v>
      </c>
      <c r="AB49" s="10">
        <v>76</v>
      </c>
      <c r="AC49" s="11">
        <f>AB49/$AB$26</f>
        <v>2.5024596544234925E-5</v>
      </c>
      <c r="AD49" s="11">
        <f>AB49/$C$26</f>
        <v>1.4643574622962635E-6</v>
      </c>
      <c r="AE49" s="4" t="s">
        <v>73</v>
      </c>
      <c r="AF49" s="10">
        <v>504</v>
      </c>
      <c r="AG49" s="11">
        <f>AF49/$AB$26</f>
        <v>1.6595258760913688E-4</v>
      </c>
      <c r="AH49" s="11">
        <f>AF49/$C$26</f>
        <v>9.7110021183857474E-6</v>
      </c>
      <c r="AJ49" s="4" t="s">
        <v>52</v>
      </c>
      <c r="AK49" s="10">
        <v>51</v>
      </c>
      <c r="AL49" s="11">
        <f>AK49/$AK$26</f>
        <v>2.2452361372077012E-5</v>
      </c>
      <c r="AM49" s="11">
        <f>AK49/$C$26</f>
        <v>9.8266092864617694E-7</v>
      </c>
      <c r="AN49" s="4" t="s">
        <v>73</v>
      </c>
      <c r="AO49" s="10">
        <v>385</v>
      </c>
      <c r="AP49" s="11">
        <f>AO49/$AK$26</f>
        <v>1.694933162401892E-4</v>
      </c>
      <c r="AQ49" s="11">
        <f>AO49/$C$26</f>
        <v>7.4181266182113355E-6</v>
      </c>
      <c r="AS49" s="4" t="s">
        <v>52</v>
      </c>
      <c r="AT49" s="10">
        <v>53</v>
      </c>
      <c r="AU49" s="11">
        <f>AT49/$AT$26</f>
        <v>3.6963136594132901E-5</v>
      </c>
      <c r="AV49" s="11">
        <f>AT49/$C$26</f>
        <v>1.0211966513381837E-6</v>
      </c>
      <c r="AW49" s="4" t="s">
        <v>73</v>
      </c>
      <c r="AX49" s="10">
        <v>259</v>
      </c>
      <c r="AY49" s="11">
        <f>AX49/$AT$26</f>
        <v>1.8063117694114004E-4</v>
      </c>
      <c r="AZ49" s="11">
        <f>AX49/$C$26</f>
        <v>4.9903760886148978E-6</v>
      </c>
    </row>
  </sheetData>
  <sortState ref="AW29:AZ49">
    <sortCondition descending="1" ref="AX29:AX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정지원</dc:creator>
  <cp:lastModifiedBy>정지원</cp:lastModifiedBy>
  <dcterms:created xsi:type="dcterms:W3CDTF">2021-04-12T01:11:46Z</dcterms:created>
  <dcterms:modified xsi:type="dcterms:W3CDTF">2021-04-12T02:08:40Z</dcterms:modified>
</cp:coreProperties>
</file>