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simo\Documents\Thesis\"/>
    </mc:Choice>
  </mc:AlternateContent>
  <bookViews>
    <workbookView xWindow="0" yWindow="0" windowWidth="17970" windowHeight="82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4" i="1"/>
  <c r="P41" i="1"/>
  <c r="P38" i="1"/>
  <c r="P39" i="1"/>
  <c r="P40" i="1"/>
  <c r="P29" i="1"/>
  <c r="P30" i="1"/>
  <c r="P31" i="1"/>
  <c r="P32" i="1"/>
  <c r="P33" i="1"/>
  <c r="P34" i="1"/>
  <c r="P35" i="1"/>
  <c r="P36" i="1"/>
  <c r="P37" i="1"/>
  <c r="P23" i="1"/>
  <c r="P24" i="1"/>
  <c r="P25" i="1"/>
  <c r="P26" i="1"/>
  <c r="P27" i="1"/>
  <c r="P28" i="1"/>
  <c r="P22" i="1"/>
  <c r="J5" i="1" l="1"/>
  <c r="I4" i="1"/>
  <c r="I5" i="1"/>
  <c r="I6" i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</calcChain>
</file>

<file path=xl/sharedStrings.xml><?xml version="1.0" encoding="utf-8"?>
<sst xmlns="http://schemas.openxmlformats.org/spreadsheetml/2006/main" count="22" uniqueCount="22">
  <si>
    <t>Magnification</t>
  </si>
  <si>
    <t>a</t>
  </si>
  <si>
    <t>b</t>
  </si>
  <si>
    <t>NA</t>
  </si>
  <si>
    <t>F#</t>
  </si>
  <si>
    <t>alpha=0.01629</t>
  </si>
  <si>
    <t>beta=0.014</t>
  </si>
  <si>
    <t>start1</t>
  </si>
  <si>
    <t>start2</t>
  </si>
  <si>
    <t>x</t>
  </si>
  <si>
    <t>y</t>
  </si>
  <si>
    <t>legend:</t>
  </si>
  <si>
    <t xml:space="preserve">Optimized </t>
  </si>
  <si>
    <t>non plenoptic</t>
  </si>
  <si>
    <t>full res</t>
  </si>
  <si>
    <t>need positive translation</t>
  </si>
  <si>
    <t>No Idea yet</t>
  </si>
  <si>
    <t>No translation</t>
  </si>
  <si>
    <t>plenoptic 1.0</t>
  </si>
  <si>
    <t>Low lateral resolution</t>
  </si>
  <si>
    <r>
      <rPr>
        <sz val="11"/>
        <color theme="1"/>
        <rFont val="Symbol"/>
        <family val="1"/>
        <charset val="2"/>
      </rPr>
      <t xml:space="preserve">n </t>
    </r>
    <r>
      <rPr>
        <sz val="11"/>
        <color theme="1"/>
        <rFont val="Calibri"/>
        <family val="2"/>
        <scheme val="minor"/>
      </rPr>
      <t>Plenoptic (cycle/m)</t>
    </r>
  </si>
  <si>
    <r>
      <rPr>
        <sz val="11"/>
        <color theme="1"/>
        <rFont val="Symbol"/>
        <family val="1"/>
        <charset val="2"/>
      </rPr>
      <t>n</t>
    </r>
    <r>
      <rPr>
        <sz val="11"/>
        <color theme="1"/>
        <rFont val="Calibri"/>
        <family val="2"/>
        <scheme val="minor"/>
      </rPr>
      <t xml:space="preserve"> Main lens (cycle/m)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</si>
</sst>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Symbol"/>
      <family val="1"/>
      <charset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0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3" fillId="4" borderId="1" xfId="3" applyBorder="1"/>
    <xf numFmtId="0" fontId="1" fillId="2" borderId="1" xfId="1" applyBorder="1"/>
    <xf numFmtId="0" fontId="2" fillId="3" borderId="1" xfId="2" applyBorder="1"/>
    <xf numFmtId="0" fontId="0" fillId="5" borderId="1" xfId="0" applyFill="1" applyBorder="1"/>
    <xf numFmtId="0" fontId="0" fillId="8" borderId="0" xfId="0" applyFill="1"/>
    <xf numFmtId="0" fontId="0" fillId="9" borderId="0" xfId="0" applyFont="1" applyFill="1"/>
    <xf numFmtId="0" fontId="0" fillId="9" borderId="0" xfId="0" applyFill="1"/>
    <xf numFmtId="0" fontId="0" fillId="0" borderId="2" xfId="0" applyBorder="1"/>
    <xf numFmtId="0" fontId="3" fillId="4" borderId="2" xfId="3" applyBorder="1"/>
    <xf numFmtId="0" fontId="1" fillId="2" borderId="2" xfId="1" applyBorder="1"/>
    <xf numFmtId="0" fontId="2" fillId="3" borderId="2" xfId="2" applyBorder="1"/>
    <xf numFmtId="0" fontId="0" fillId="5" borderId="2" xfId="0" applyFill="1" applyBorder="1"/>
    <xf numFmtId="0" fontId="0" fillId="0" borderId="3" xfId="0" applyBorder="1"/>
    <xf numFmtId="0" fontId="3" fillId="4" borderId="3" xfId="3" applyBorder="1"/>
    <xf numFmtId="0" fontId="1" fillId="2" borderId="3" xfId="1" applyBorder="1"/>
    <xf numFmtId="0" fontId="2" fillId="3" borderId="3" xfId="2" applyBorder="1"/>
    <xf numFmtId="0" fontId="0" fillId="5" borderId="3" xfId="0" applyFill="1" applyBorder="1"/>
    <xf numFmtId="0" fontId="0" fillId="9" borderId="1" xfId="0" applyFill="1" applyBorder="1" applyAlignment="1"/>
    <xf numFmtId="0" fontId="0" fillId="9" borderId="2" xfId="0" applyFont="1" applyFill="1" applyBorder="1"/>
    <xf numFmtId="0" fontId="0" fillId="10" borderId="0" xfId="0" applyFill="1" applyBorder="1"/>
    <xf numFmtId="0" fontId="0" fillId="10" borderId="0" xfId="0" applyFont="1" applyFill="1" applyBorder="1"/>
    <xf numFmtId="0" fontId="2" fillId="10" borderId="0" xfId="2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1"/>
  <sheetViews>
    <sheetView tabSelected="1" topLeftCell="A5" workbookViewId="0">
      <selection activeCell="J3" sqref="B3:J29"/>
    </sheetView>
  </sheetViews>
  <sheetFormatPr defaultRowHeight="15" x14ac:dyDescent="0.25"/>
  <cols>
    <col min="2" max="2" width="18.5703125" customWidth="1"/>
    <col min="3" max="3" width="18.85546875" customWidth="1"/>
    <col min="4" max="4" width="15" customWidth="1"/>
    <col min="5" max="5" width="15.5703125" customWidth="1"/>
    <col min="6" max="6" width="16.140625" customWidth="1"/>
    <col min="7" max="7" width="22.28515625" customWidth="1"/>
    <col min="8" max="8" width="20.5703125" customWidth="1"/>
    <col min="11" max="11" width="9.42578125" customWidth="1"/>
    <col min="16" max="16" width="23.7109375" customWidth="1"/>
  </cols>
  <sheetData>
    <row r="2" spans="2:16" x14ac:dyDescent="0.25">
      <c r="K2" s="27"/>
      <c r="L2" s="27"/>
      <c r="M2" s="27"/>
    </row>
    <row r="3" spans="2:16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15" t="s">
        <v>21</v>
      </c>
      <c r="H3" s="7" t="s">
        <v>20</v>
      </c>
      <c r="I3" s="20" t="s">
        <v>9</v>
      </c>
      <c r="J3" s="15" t="s">
        <v>10</v>
      </c>
      <c r="K3" s="27"/>
      <c r="L3" s="27"/>
      <c r="M3" s="27"/>
      <c r="O3" t="s">
        <v>11</v>
      </c>
      <c r="P3" s="1" t="s">
        <v>12</v>
      </c>
    </row>
    <row r="4" spans="2:16" x14ac:dyDescent="0.25">
      <c r="B4" s="13">
        <v>0</v>
      </c>
      <c r="C4" s="13">
        <v>0</v>
      </c>
      <c r="D4" s="13">
        <v>5.1999999999999998E-3</v>
      </c>
      <c r="E4" s="13">
        <v>1.4423076923076922E-2</v>
      </c>
      <c r="F4" s="13">
        <v>34.666666666666671</v>
      </c>
      <c r="G4" s="13">
        <v>22785.2716004375</v>
      </c>
      <c r="H4" s="25">
        <f>G4*B4</f>
        <v>0</v>
      </c>
      <c r="I4" s="13">
        <f t="shared" ref="I4:I23" si="0">$C$28-$C$27+D4</f>
        <v>1.4699999999999991E-3</v>
      </c>
      <c r="J4" s="26">
        <v>0</v>
      </c>
      <c r="K4" s="28"/>
      <c r="L4" s="28"/>
      <c r="M4" s="27"/>
      <c r="P4" s="1"/>
    </row>
    <row r="5" spans="2:16" x14ac:dyDescent="0.25">
      <c r="B5" s="8">
        <v>0.1</v>
      </c>
      <c r="C5" s="8">
        <v>5.7200000000000029E-2</v>
      </c>
      <c r="D5" s="8">
        <v>5.7199999999999994E-3</v>
      </c>
      <c r="E5" s="8">
        <v>1.3111888111888112E-2</v>
      </c>
      <c r="F5" s="8">
        <v>38.133333333333333</v>
      </c>
      <c r="G5" s="16">
        <v>20713.883273124979</v>
      </c>
      <c r="H5" s="8">
        <f t="shared" ref="H5:H23" si="1">G5*B5</f>
        <v>2071.3883273124979</v>
      </c>
      <c r="I5" s="21">
        <f t="shared" si="0"/>
        <v>1.9899999999999987E-3</v>
      </c>
      <c r="J5" s="16">
        <f t="shared" ref="J5:J23" si="2">$C$29-$C$26-D5+C5</f>
        <v>4.7440000000000031E-2</v>
      </c>
      <c r="K5" s="27"/>
      <c r="L5" s="27"/>
      <c r="M5" s="27"/>
      <c r="P5" s="2" t="s">
        <v>19</v>
      </c>
    </row>
    <row r="6" spans="2:16" x14ac:dyDescent="0.25">
      <c r="B6" s="8">
        <v>0.15000000000000002</v>
      </c>
      <c r="C6" s="8">
        <v>3.9866666666666654E-2</v>
      </c>
      <c r="D6" s="8">
        <v>5.9800000000000001E-3</v>
      </c>
      <c r="E6" s="8">
        <v>1.2541806020066888E-2</v>
      </c>
      <c r="F6" s="8">
        <v>39.866666666666667</v>
      </c>
      <c r="G6" s="16">
        <v>19813.279652554327</v>
      </c>
      <c r="H6" s="8">
        <f t="shared" si="1"/>
        <v>2971.9919478831494</v>
      </c>
      <c r="I6" s="21">
        <f t="shared" si="0"/>
        <v>2.2499999999999994E-3</v>
      </c>
      <c r="J6" s="16">
        <f t="shared" si="2"/>
        <v>2.9846666666666657E-2</v>
      </c>
      <c r="K6" s="27"/>
      <c r="L6" s="27"/>
      <c r="M6" s="27"/>
      <c r="P6" s="3" t="s">
        <v>13</v>
      </c>
    </row>
    <row r="7" spans="2:16" x14ac:dyDescent="0.25">
      <c r="B7" s="8">
        <v>0.2</v>
      </c>
      <c r="C7" s="8">
        <v>3.1200000000000012E-2</v>
      </c>
      <c r="D7" s="8">
        <v>6.239999999999999E-3</v>
      </c>
      <c r="E7" s="8">
        <v>1.201923076923077E-2</v>
      </c>
      <c r="F7" s="8">
        <v>41.599999999999994</v>
      </c>
      <c r="G7" s="16">
        <v>18987.726333697901</v>
      </c>
      <c r="H7" s="8">
        <f t="shared" si="1"/>
        <v>3797.5452667395803</v>
      </c>
      <c r="I7" s="21">
        <f t="shared" si="0"/>
        <v>2.5099999999999983E-3</v>
      </c>
      <c r="J7" s="16">
        <f t="shared" si="2"/>
        <v>2.0920000000000015E-2</v>
      </c>
      <c r="K7" s="27"/>
      <c r="L7" s="27"/>
      <c r="M7" s="27"/>
      <c r="P7" s="4" t="s">
        <v>14</v>
      </c>
    </row>
    <row r="8" spans="2:16" x14ac:dyDescent="0.25">
      <c r="B8" s="9">
        <v>0.25</v>
      </c>
      <c r="C8" s="9">
        <v>2.5999999999999999E-2</v>
      </c>
      <c r="D8" s="9">
        <v>6.4999999999999997E-3</v>
      </c>
      <c r="E8" s="9">
        <v>1.1538461538461537E-2</v>
      </c>
      <c r="F8" s="9">
        <v>43.333333333333336</v>
      </c>
      <c r="G8" s="17">
        <v>18228.217280349978</v>
      </c>
      <c r="H8" s="9">
        <f t="shared" si="1"/>
        <v>4557.0543200874945</v>
      </c>
      <c r="I8" s="22">
        <f t="shared" si="0"/>
        <v>2.769999999999999E-3</v>
      </c>
      <c r="J8" s="17">
        <f t="shared" si="2"/>
        <v>1.5460000000000002E-2</v>
      </c>
      <c r="K8" s="27"/>
      <c r="L8" s="27"/>
      <c r="M8" s="27"/>
      <c r="P8" s="6" t="s">
        <v>15</v>
      </c>
    </row>
    <row r="9" spans="2:16" x14ac:dyDescent="0.25">
      <c r="B9" s="9">
        <v>0.30000000000000004</v>
      </c>
      <c r="C9" s="9">
        <v>2.2533333333333322E-2</v>
      </c>
      <c r="D9" s="9">
        <v>6.7600000000000004E-3</v>
      </c>
      <c r="E9" s="9">
        <v>1.1094674556213015E-2</v>
      </c>
      <c r="F9" s="9">
        <v>45.06666666666667</v>
      </c>
      <c r="G9" s="17">
        <v>17527.132000336518</v>
      </c>
      <c r="H9" s="9">
        <f t="shared" si="1"/>
        <v>5258.1396001009562</v>
      </c>
      <c r="I9" s="22">
        <f t="shared" si="0"/>
        <v>3.0299999999999997E-3</v>
      </c>
      <c r="J9" s="17">
        <f t="shared" si="2"/>
        <v>1.1733333333333323E-2</v>
      </c>
      <c r="K9" s="27"/>
      <c r="L9" s="27"/>
      <c r="M9" s="27"/>
      <c r="P9" s="12" t="s">
        <v>16</v>
      </c>
    </row>
    <row r="10" spans="2:16" x14ac:dyDescent="0.25">
      <c r="B10" s="9">
        <v>0.35</v>
      </c>
      <c r="C10" s="9">
        <v>2.005714285714286E-2</v>
      </c>
      <c r="D10" s="9">
        <v>7.0199999999999993E-3</v>
      </c>
      <c r="E10" s="9">
        <v>1.0683760683760684E-2</v>
      </c>
      <c r="F10" s="9">
        <v>46.8</v>
      </c>
      <c r="G10" s="17">
        <v>16877.97896328702</v>
      </c>
      <c r="H10" s="9">
        <f t="shared" si="1"/>
        <v>5907.2926371504564</v>
      </c>
      <c r="I10" s="22">
        <f t="shared" si="0"/>
        <v>3.2899999999999987E-3</v>
      </c>
      <c r="J10" s="17">
        <f t="shared" si="2"/>
        <v>8.9971428571428633E-3</v>
      </c>
      <c r="K10" s="27"/>
      <c r="L10" s="27"/>
      <c r="M10" s="27"/>
      <c r="P10" s="5" t="s">
        <v>17</v>
      </c>
    </row>
    <row r="11" spans="2:16" x14ac:dyDescent="0.25">
      <c r="B11" s="9">
        <v>0.4</v>
      </c>
      <c r="C11" s="9">
        <v>1.8200000000000001E-2</v>
      </c>
      <c r="D11" s="9">
        <v>7.2799999999999991E-3</v>
      </c>
      <c r="E11" s="9">
        <v>1.0302197802197802E-2</v>
      </c>
      <c r="F11" s="9">
        <v>48.533333333333331</v>
      </c>
      <c r="G11" s="17">
        <v>16275.194000312484</v>
      </c>
      <c r="H11" s="9">
        <f t="shared" si="1"/>
        <v>6510.0776001249942</v>
      </c>
      <c r="I11" s="22">
        <f t="shared" si="0"/>
        <v>3.5499999999999985E-3</v>
      </c>
      <c r="J11" s="17">
        <f t="shared" si="2"/>
        <v>6.8800000000000042E-3</v>
      </c>
      <c r="K11" s="27"/>
      <c r="L11" s="27"/>
      <c r="M11" s="27"/>
      <c r="P11" s="14" t="s">
        <v>18</v>
      </c>
    </row>
    <row r="12" spans="2:16" x14ac:dyDescent="0.25">
      <c r="B12" s="9">
        <v>0.45000000000000007</v>
      </c>
      <c r="C12" s="9">
        <v>1.6755555555555551E-2</v>
      </c>
      <c r="D12" s="9">
        <v>7.5399999999999998E-3</v>
      </c>
      <c r="E12" s="9">
        <v>9.9469496021220155E-3</v>
      </c>
      <c r="F12" s="9">
        <v>50.266666666666673</v>
      </c>
      <c r="G12" s="17">
        <v>15713.980414094807</v>
      </c>
      <c r="H12" s="9">
        <f t="shared" si="1"/>
        <v>7071.2911863426643</v>
      </c>
      <c r="I12" s="22">
        <f t="shared" si="0"/>
        <v>3.8099999999999992E-3</v>
      </c>
      <c r="J12" s="17">
        <f t="shared" si="2"/>
        <v>5.175555555555553E-3</v>
      </c>
      <c r="K12" s="27"/>
      <c r="L12" s="27"/>
      <c r="M12" s="27"/>
    </row>
    <row r="13" spans="2:16" x14ac:dyDescent="0.25">
      <c r="B13" s="9">
        <v>0.5</v>
      </c>
      <c r="C13" s="9">
        <v>1.5599999999999999E-2</v>
      </c>
      <c r="D13" s="9">
        <v>7.7999999999999996E-3</v>
      </c>
      <c r="E13" s="9">
        <v>9.6153846153846142E-3</v>
      </c>
      <c r="F13" s="9">
        <v>52</v>
      </c>
      <c r="G13" s="17">
        <v>15190.181066958317</v>
      </c>
      <c r="H13" s="9">
        <f t="shared" si="1"/>
        <v>7595.0905334791587</v>
      </c>
      <c r="I13" s="22">
        <f t="shared" si="0"/>
        <v>4.069999999999999E-3</v>
      </c>
      <c r="J13" s="17">
        <f t="shared" si="2"/>
        <v>3.7600000000000012E-3</v>
      </c>
      <c r="K13" s="27"/>
      <c r="L13" s="27"/>
      <c r="M13" s="27"/>
    </row>
    <row r="14" spans="2:16" x14ac:dyDescent="0.25">
      <c r="B14" s="10">
        <v>0.55000000000000004</v>
      </c>
      <c r="C14" s="10">
        <v>1.4654545454545448E-2</v>
      </c>
      <c r="D14" s="10">
        <v>8.0600000000000012E-3</v>
      </c>
      <c r="E14" s="10">
        <v>9.3052109181141415E-3</v>
      </c>
      <c r="F14" s="10">
        <v>53.733333333333348</v>
      </c>
      <c r="G14" s="18">
        <v>14700.175226088691</v>
      </c>
      <c r="H14" s="10">
        <f t="shared" si="1"/>
        <v>8085.096374348781</v>
      </c>
      <c r="I14" s="23">
        <f t="shared" si="0"/>
        <v>4.3300000000000005E-3</v>
      </c>
      <c r="J14" s="18">
        <f t="shared" si="2"/>
        <v>2.5545454545454482E-3</v>
      </c>
      <c r="K14" s="27"/>
      <c r="L14" s="29"/>
      <c r="M14" s="27"/>
    </row>
    <row r="15" spans="2:16" x14ac:dyDescent="0.25">
      <c r="B15" s="10">
        <v>0.6</v>
      </c>
      <c r="C15" s="10">
        <v>1.3866666666666663E-2</v>
      </c>
      <c r="D15" s="10">
        <v>8.320000000000001E-3</v>
      </c>
      <c r="E15" s="10">
        <v>9.0144230769230744E-3</v>
      </c>
      <c r="F15" s="10">
        <v>55.466666666666676</v>
      </c>
      <c r="G15" s="18">
        <v>14240.794750273421</v>
      </c>
      <c r="H15" s="10">
        <f t="shared" si="1"/>
        <v>8544.4768501640519</v>
      </c>
      <c r="I15" s="23">
        <f t="shared" si="0"/>
        <v>4.5900000000000003E-3</v>
      </c>
      <c r="J15" s="18">
        <f t="shared" si="2"/>
        <v>1.5066666666666631E-3</v>
      </c>
      <c r="K15" s="27"/>
      <c r="L15" s="29"/>
      <c r="M15" s="27"/>
    </row>
    <row r="16" spans="2:16" x14ac:dyDescent="0.25">
      <c r="B16" s="10">
        <v>0.64999999999999991</v>
      </c>
      <c r="C16" s="10">
        <v>1.3200000000000002E-2</v>
      </c>
      <c r="D16" s="10">
        <v>8.5799999999999991E-3</v>
      </c>
      <c r="E16" s="10">
        <v>8.7412587412587419E-3</v>
      </c>
      <c r="F16" s="10">
        <v>57.199999999999996</v>
      </c>
      <c r="G16" s="18">
        <v>13809.255515416655</v>
      </c>
      <c r="H16" s="10">
        <f t="shared" si="1"/>
        <v>8976.0160850208249</v>
      </c>
      <c r="I16" s="23">
        <f t="shared" si="0"/>
        <v>4.8499999999999984E-3</v>
      </c>
      <c r="J16" s="18">
        <f t="shared" si="2"/>
        <v>5.8000000000000412E-4</v>
      </c>
      <c r="K16" s="27"/>
      <c r="L16" s="29"/>
      <c r="M16" s="27"/>
    </row>
    <row r="17" spans="2:16" x14ac:dyDescent="0.25">
      <c r="B17" s="10">
        <v>0.7</v>
      </c>
      <c r="C17" s="10">
        <v>1.2628571428571427E-2</v>
      </c>
      <c r="D17" s="10">
        <v>8.8400000000000006E-3</v>
      </c>
      <c r="E17" s="10">
        <v>8.4841628959276012E-3</v>
      </c>
      <c r="F17" s="10">
        <v>58.933333333333344</v>
      </c>
      <c r="G17" s="18">
        <v>13403.100941433806</v>
      </c>
      <c r="H17" s="10">
        <f t="shared" si="1"/>
        <v>9382.1706590036629</v>
      </c>
      <c r="I17" s="23">
        <f t="shared" si="0"/>
        <v>5.11E-3</v>
      </c>
      <c r="J17" s="18">
        <f t="shared" si="2"/>
        <v>-2.5142857142857258E-4</v>
      </c>
      <c r="K17" s="27"/>
      <c r="L17" s="29"/>
      <c r="M17" s="27"/>
    </row>
    <row r="18" spans="2:16" x14ac:dyDescent="0.25">
      <c r="B18" s="10">
        <v>0.75</v>
      </c>
      <c r="C18" s="10">
        <v>1.2133333333333335E-2</v>
      </c>
      <c r="D18" s="10">
        <v>9.0999999999999987E-3</v>
      </c>
      <c r="E18" s="10">
        <v>8.241758241758242E-3</v>
      </c>
      <c r="F18" s="10">
        <v>60.666666666666664</v>
      </c>
      <c r="G18" s="18">
        <v>13020.155200249987</v>
      </c>
      <c r="H18" s="10">
        <f t="shared" si="1"/>
        <v>9765.1164001874895</v>
      </c>
      <c r="I18" s="23">
        <f t="shared" si="0"/>
        <v>5.369999999999998E-3</v>
      </c>
      <c r="J18" s="18">
        <f t="shared" si="2"/>
        <v>-1.0066666666666627E-3</v>
      </c>
      <c r="K18" s="27"/>
      <c r="L18" s="29"/>
      <c r="M18" s="27"/>
    </row>
    <row r="19" spans="2:16" x14ac:dyDescent="0.25">
      <c r="B19" s="10">
        <v>0.8</v>
      </c>
      <c r="C19" s="10">
        <v>1.1700000000000002E-2</v>
      </c>
      <c r="D19" s="10">
        <v>9.3599999999999985E-3</v>
      </c>
      <c r="E19" s="10">
        <v>8.0128205128205138E-3</v>
      </c>
      <c r="F19" s="10">
        <v>62.4</v>
      </c>
      <c r="G19" s="18">
        <v>12658.484222465264</v>
      </c>
      <c r="H19" s="10">
        <f t="shared" si="1"/>
        <v>10126.787377972212</v>
      </c>
      <c r="I19" s="23">
        <f t="shared" si="0"/>
        <v>5.6299999999999979E-3</v>
      </c>
      <c r="J19" s="18">
        <f t="shared" si="2"/>
        <v>-1.6999999999999949E-3</v>
      </c>
      <c r="K19" s="27"/>
      <c r="L19" s="29"/>
      <c r="M19" s="27"/>
    </row>
    <row r="20" spans="2:16" x14ac:dyDescent="0.25">
      <c r="B20" s="10">
        <v>0.85</v>
      </c>
      <c r="C20" s="10">
        <v>1.131764705882353E-2</v>
      </c>
      <c r="D20" s="10">
        <v>9.6200000000000001E-3</v>
      </c>
      <c r="E20" s="10">
        <v>7.7962577962577958E-3</v>
      </c>
      <c r="F20" s="10">
        <v>64.13333333333334</v>
      </c>
      <c r="G20" s="18">
        <v>12316.3630272635</v>
      </c>
      <c r="H20" s="10">
        <f t="shared" si="1"/>
        <v>10468.908573173974</v>
      </c>
      <c r="I20" s="23">
        <f t="shared" si="0"/>
        <v>5.8899999999999994E-3</v>
      </c>
      <c r="J20" s="18">
        <f t="shared" si="2"/>
        <v>-2.342352941176469E-3</v>
      </c>
      <c r="K20" s="27"/>
      <c r="L20" s="29"/>
      <c r="M20" s="27"/>
    </row>
    <row r="21" spans="2:16" x14ac:dyDescent="0.25">
      <c r="B21" s="10">
        <v>0.9</v>
      </c>
      <c r="C21" s="10">
        <v>1.0977777777777777E-2</v>
      </c>
      <c r="D21" s="10">
        <v>9.8799999999999999E-3</v>
      </c>
      <c r="E21" s="10">
        <v>7.5910931174089065E-3</v>
      </c>
      <c r="F21" s="10">
        <v>65.866666666666674</v>
      </c>
      <c r="G21" s="18">
        <v>11992.248210756567</v>
      </c>
      <c r="H21" s="10">
        <f t="shared" si="1"/>
        <v>10793.02338968091</v>
      </c>
      <c r="I21" s="23">
        <f t="shared" si="0"/>
        <v>6.1499999999999992E-3</v>
      </c>
      <c r="J21" s="18">
        <f t="shared" si="2"/>
        <v>-2.9422222222222211E-3</v>
      </c>
      <c r="K21" s="27"/>
      <c r="L21" s="29"/>
      <c r="M21" s="27"/>
    </row>
    <row r="22" spans="2:16" x14ac:dyDescent="0.25">
      <c r="B22" s="10">
        <v>0.95</v>
      </c>
      <c r="C22" s="10">
        <v>1.0673684210526318E-2</v>
      </c>
      <c r="D22" s="10">
        <v>1.0139999999999998E-2</v>
      </c>
      <c r="E22" s="10">
        <v>7.3964497041420123E-3</v>
      </c>
      <c r="F22" s="10">
        <v>67.599999999999994</v>
      </c>
      <c r="G22" s="18">
        <v>11684.754666891014</v>
      </c>
      <c r="H22" s="10">
        <f t="shared" si="1"/>
        <v>11100.516933546463</v>
      </c>
      <c r="I22" s="23">
        <f t="shared" si="0"/>
        <v>6.4099999999999973E-3</v>
      </c>
      <c r="J22" s="18">
        <f t="shared" si="2"/>
        <v>-3.5063157894736786E-3</v>
      </c>
      <c r="K22" s="27"/>
      <c r="L22" s="29"/>
      <c r="M22" s="27"/>
      <c r="P22">
        <f>G4*B4</f>
        <v>0</v>
      </c>
    </row>
    <row r="23" spans="2:16" x14ac:dyDescent="0.25">
      <c r="B23" s="11">
        <v>1</v>
      </c>
      <c r="C23" s="11">
        <v>1.04E-2</v>
      </c>
      <c r="D23" s="11">
        <v>1.04E-2</v>
      </c>
      <c r="E23" s="11">
        <v>7.2115384615384611E-3</v>
      </c>
      <c r="F23" s="11">
        <v>69.333333333333343</v>
      </c>
      <c r="G23" s="19">
        <v>11392.635800218737</v>
      </c>
      <c r="H23" s="11">
        <f t="shared" si="1"/>
        <v>11392.635800218737</v>
      </c>
      <c r="I23" s="24">
        <f t="shared" si="0"/>
        <v>6.6699999999999988E-3</v>
      </c>
      <c r="J23" s="19">
        <f t="shared" si="2"/>
        <v>-4.0399999999999985E-3</v>
      </c>
      <c r="K23" s="27"/>
      <c r="L23" s="27"/>
      <c r="M23" s="27"/>
      <c r="P23">
        <f t="shared" ref="P23:P44" si="3">G5*B5</f>
        <v>2071.3883273124979</v>
      </c>
    </row>
    <row r="24" spans="2:16" x14ac:dyDescent="0.25">
      <c r="K24" s="27"/>
      <c r="L24" s="27"/>
      <c r="M24" s="27"/>
      <c r="P24">
        <f t="shared" si="3"/>
        <v>2971.9919478831494</v>
      </c>
    </row>
    <row r="25" spans="2:16" x14ac:dyDescent="0.25">
      <c r="K25" s="27"/>
      <c r="L25" s="27"/>
      <c r="M25" s="27"/>
      <c r="P25">
        <f t="shared" si="3"/>
        <v>3797.5452667395803</v>
      </c>
    </row>
    <row r="26" spans="2:16" x14ac:dyDescent="0.25">
      <c r="B26" t="s">
        <v>5</v>
      </c>
      <c r="C26">
        <v>0.03</v>
      </c>
      <c r="P26">
        <f t="shared" si="3"/>
        <v>4557.0543200874945</v>
      </c>
    </row>
    <row r="27" spans="2:16" x14ac:dyDescent="0.25">
      <c r="B27" t="s">
        <v>6</v>
      </c>
      <c r="C27">
        <v>1.4E-2</v>
      </c>
      <c r="P27">
        <f t="shared" si="3"/>
        <v>5258.1396001009562</v>
      </c>
    </row>
    <row r="28" spans="2:16" x14ac:dyDescent="0.25">
      <c r="B28" t="s">
        <v>7</v>
      </c>
      <c r="C28">
        <v>1.027E-2</v>
      </c>
      <c r="P28">
        <f t="shared" si="3"/>
        <v>5907.2926371504564</v>
      </c>
    </row>
    <row r="29" spans="2:16" x14ac:dyDescent="0.25">
      <c r="B29" t="s">
        <v>8</v>
      </c>
      <c r="C29">
        <v>2.596E-2</v>
      </c>
      <c r="P29">
        <f t="shared" si="3"/>
        <v>6510.0776001249942</v>
      </c>
    </row>
    <row r="30" spans="2:16" x14ac:dyDescent="0.25">
      <c r="P30">
        <f t="shared" si="3"/>
        <v>7071.2911863426643</v>
      </c>
    </row>
    <row r="31" spans="2:16" x14ac:dyDescent="0.25">
      <c r="P31">
        <f t="shared" si="3"/>
        <v>7595.0905334791587</v>
      </c>
    </row>
    <row r="32" spans="2:16" x14ac:dyDescent="0.25">
      <c r="P32">
        <f t="shared" si="3"/>
        <v>8085.096374348781</v>
      </c>
    </row>
    <row r="33" spans="16:16" x14ac:dyDescent="0.25">
      <c r="P33">
        <f t="shared" si="3"/>
        <v>8544.4768501640519</v>
      </c>
    </row>
    <row r="34" spans="16:16" x14ac:dyDescent="0.25">
      <c r="P34">
        <f t="shared" si="3"/>
        <v>8976.0160850208249</v>
      </c>
    </row>
    <row r="35" spans="16:16" x14ac:dyDescent="0.25">
      <c r="P35">
        <f t="shared" si="3"/>
        <v>9382.1706590036629</v>
      </c>
    </row>
    <row r="36" spans="16:16" x14ac:dyDescent="0.25">
      <c r="P36">
        <f t="shared" si="3"/>
        <v>9765.1164001874895</v>
      </c>
    </row>
    <row r="37" spans="16:16" x14ac:dyDescent="0.25">
      <c r="P37">
        <f t="shared" si="3"/>
        <v>10126.787377972212</v>
      </c>
    </row>
    <row r="38" spans="16:16" x14ac:dyDescent="0.25">
      <c r="P38">
        <f>G20*B20</f>
        <v>10468.908573173974</v>
      </c>
    </row>
    <row r="39" spans="16:16" x14ac:dyDescent="0.25">
      <c r="P39">
        <f t="shared" si="3"/>
        <v>10793.02338968091</v>
      </c>
    </row>
    <row r="40" spans="16:16" x14ac:dyDescent="0.25">
      <c r="P40">
        <f t="shared" si="3"/>
        <v>11100.516933546463</v>
      </c>
    </row>
    <row r="41" spans="16:16" x14ac:dyDescent="0.25">
      <c r="P41">
        <f>G23*B23</f>
        <v>11392.635800218737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</dc:creator>
  <cp:lastModifiedBy>Massimo</cp:lastModifiedBy>
  <cp:lastPrinted>2015-09-20T13:45:45Z</cp:lastPrinted>
  <dcterms:created xsi:type="dcterms:W3CDTF">2015-03-17T12:27:36Z</dcterms:created>
  <dcterms:modified xsi:type="dcterms:W3CDTF">2015-09-20T22:42:19Z</dcterms:modified>
</cp:coreProperties>
</file>