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Battery Life" sheetId="1" r:id="rId1"/>
    <sheet name="Battery Life LUTs" sheetId="2" r:id="rId2"/>
    <sheet name="UART" sheetId="3" r:id="rId3"/>
  </sheets>
  <calcPr calcId="145621"/>
</workbook>
</file>

<file path=xl/calcChain.xml><?xml version="1.0" encoding="utf-8"?>
<calcChain xmlns="http://schemas.openxmlformats.org/spreadsheetml/2006/main">
  <c r="D27" i="1" l="1"/>
  <c r="F26" i="1"/>
  <c r="E26" i="1"/>
  <c r="D26" i="1"/>
  <c r="C22" i="1"/>
  <c r="J12" i="1"/>
  <c r="J13" i="1"/>
  <c r="J11" i="1"/>
  <c r="D11" i="1"/>
  <c r="C11" i="1"/>
  <c r="R32" i="1"/>
</calcChain>
</file>

<file path=xl/sharedStrings.xml><?xml version="1.0" encoding="utf-8"?>
<sst xmlns="http://schemas.openxmlformats.org/spreadsheetml/2006/main" count="90" uniqueCount="65">
  <si>
    <t>Battery Type</t>
  </si>
  <si>
    <t>Battery Capacity</t>
  </si>
  <si>
    <t>Battery Quantity</t>
  </si>
  <si>
    <t>Battery Voltage</t>
  </si>
  <si>
    <t>Battery ESR</t>
  </si>
  <si>
    <t>Sleep</t>
  </si>
  <si>
    <t>Idle</t>
  </si>
  <si>
    <t>PIC16LF1823</t>
  </si>
  <si>
    <t>HDC1080</t>
  </si>
  <si>
    <t>ESP8226</t>
  </si>
  <si>
    <t>Operating</t>
  </si>
  <si>
    <t>CR2025</t>
  </si>
  <si>
    <t>THEORETICAL</t>
  </si>
  <si>
    <t>V</t>
  </si>
  <si>
    <t>Constraints:</t>
  </si>
  <si>
    <t>Clock Frequency</t>
  </si>
  <si>
    <t>Voltage</t>
  </si>
  <si>
    <t>Min</t>
  </si>
  <si>
    <t>Max</t>
  </si>
  <si>
    <t>kHz</t>
  </si>
  <si>
    <t>Units</t>
  </si>
  <si>
    <t>Typ/Nom</t>
  </si>
  <si>
    <t>Nominal Specs</t>
  </si>
  <si>
    <t>Operating Current</t>
  </si>
  <si>
    <t>1.3uA</t>
  </si>
  <si>
    <t>1sps, 11 bit temp &amp; humidity</t>
  </si>
  <si>
    <t>Sleep Current</t>
  </si>
  <si>
    <t>Per MHz @ 1.8V</t>
  </si>
  <si>
    <t>Operating Speed</t>
  </si>
  <si>
    <t>Operating Current (Typ)</t>
  </si>
  <si>
    <t>MHz</t>
  </si>
  <si>
    <t>Analog Voltage</t>
  </si>
  <si>
    <t>Digital Voltage</t>
  </si>
  <si>
    <t>ESP8266</t>
  </si>
  <si>
    <t>A</t>
  </si>
  <si>
    <t>Typ</t>
  </si>
  <si>
    <t>TOTAL</t>
  </si>
  <si>
    <t>Ah</t>
  </si>
  <si>
    <t>Battery</t>
  </si>
  <si>
    <t>Type</t>
  </si>
  <si>
    <t>Capacity</t>
  </si>
  <si>
    <t>AAA</t>
  </si>
  <si>
    <t>AA</t>
  </si>
  <si>
    <t>CR2032</t>
  </si>
  <si>
    <t>SOURCE</t>
  </si>
  <si>
    <t>LOAD</t>
  </si>
  <si>
    <t>DUTY CYCLE</t>
  </si>
  <si>
    <t>Update Rate</t>
  </si>
  <si>
    <t>Update Duration</t>
  </si>
  <si>
    <t>per Minute</t>
  </si>
  <si>
    <t>Update Current</t>
  </si>
  <si>
    <t>s</t>
  </si>
  <si>
    <t>Transmit Current</t>
  </si>
  <si>
    <t>Time in Sleep</t>
  </si>
  <si>
    <t>Time in Transmit</t>
  </si>
  <si>
    <t>Hours</t>
  </si>
  <si>
    <t>Days</t>
  </si>
  <si>
    <t>Years</t>
  </si>
  <si>
    <t>Notes</t>
  </si>
  <si>
    <t>Nominal value from Energizer Spec</t>
  </si>
  <si>
    <t>Based on 100mA drain in Energizer spec down to 0.8</t>
  </si>
  <si>
    <t>BAUD</t>
  </si>
  <si>
    <t>Requirements</t>
  </si>
  <si>
    <t>Data</t>
  </si>
  <si>
    <t>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</si>
</sst>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0" fontId="0" fillId="0" borderId="0" xfId="0" applyFill="1" applyBorder="1"/>
    <xf numFmtId="0" fontId="2" fillId="0" borderId="4" xfId="0" applyFont="1" applyBorder="1"/>
    <xf numFmtId="0" fontId="0" fillId="0" borderId="9" xfId="0" applyBorder="1"/>
    <xf numFmtId="0" fontId="0" fillId="0" borderId="9" xfId="0" applyFill="1" applyBorder="1"/>
    <xf numFmtId="11" fontId="0" fillId="0" borderId="9" xfId="0" applyNumberFormat="1" applyBorder="1"/>
    <xf numFmtId="0" fontId="0" fillId="0" borderId="10" xfId="0" applyBorder="1"/>
    <xf numFmtId="11" fontId="0" fillId="0" borderId="5" xfId="0" applyNumberFormat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7"/>
  <sheetViews>
    <sheetView workbookViewId="0">
      <selection activeCell="J26" sqref="J26"/>
    </sheetView>
  </sheetViews>
  <sheetFormatPr defaultRowHeight="15" x14ac:dyDescent="0.25"/>
  <cols>
    <col min="1" max="1" width="11.140625" bestFit="1" customWidth="1"/>
    <col min="2" max="2" width="15.7109375" bestFit="1" customWidth="1"/>
    <col min="3" max="3" width="15.42578125" bestFit="1" customWidth="1"/>
    <col min="4" max="4" width="10" bestFit="1" customWidth="1"/>
    <col min="17" max="17" width="22.42578125" bestFit="1" customWidth="1"/>
  </cols>
  <sheetData>
    <row r="2" spans="1:21" ht="15.75" thickBot="1" x14ac:dyDescent="0.3">
      <c r="B2" s="1" t="s">
        <v>12</v>
      </c>
      <c r="P2" s="1" t="s">
        <v>14</v>
      </c>
    </row>
    <row r="3" spans="1:21" x14ac:dyDescent="0.25">
      <c r="A3" s="20" t="s">
        <v>44</v>
      </c>
      <c r="B3" s="21" t="s">
        <v>0</v>
      </c>
      <c r="C3" s="3" t="s">
        <v>11</v>
      </c>
      <c r="D3" s="3"/>
      <c r="E3" s="3"/>
      <c r="F3" s="3"/>
      <c r="G3" s="3"/>
      <c r="H3" s="3"/>
      <c r="I3" s="3"/>
      <c r="J3" s="3"/>
      <c r="K3" s="3"/>
      <c r="L3" s="4"/>
      <c r="P3" s="2"/>
      <c r="Q3" s="3"/>
      <c r="R3" s="3"/>
      <c r="S3" s="3"/>
      <c r="T3" s="3"/>
      <c r="U3" s="4"/>
    </row>
    <row r="4" spans="1:21" x14ac:dyDescent="0.25">
      <c r="B4" s="22" t="s">
        <v>3</v>
      </c>
      <c r="C4" s="6"/>
      <c r="D4" s="6" t="s">
        <v>13</v>
      </c>
      <c r="E4" s="6"/>
      <c r="F4" s="6"/>
      <c r="G4" s="6"/>
      <c r="H4" s="6"/>
      <c r="I4" s="6"/>
      <c r="J4" s="6"/>
      <c r="K4" s="6"/>
      <c r="L4" s="7"/>
      <c r="P4" s="5"/>
      <c r="Q4" s="6"/>
      <c r="R4" s="6"/>
      <c r="S4" s="6"/>
      <c r="T4" s="6"/>
      <c r="U4" s="7"/>
    </row>
    <row r="5" spans="1:21" x14ac:dyDescent="0.25">
      <c r="B5" s="22" t="s">
        <v>4</v>
      </c>
      <c r="C5" s="6"/>
      <c r="D5" s="6"/>
      <c r="E5" s="6"/>
      <c r="F5" s="6"/>
      <c r="G5" s="6"/>
      <c r="H5" s="6"/>
      <c r="I5" s="6"/>
      <c r="J5" s="6"/>
      <c r="K5" s="6"/>
      <c r="L5" s="7"/>
      <c r="P5" s="13" t="s">
        <v>8</v>
      </c>
      <c r="Q5" s="6"/>
      <c r="R5" s="6" t="s">
        <v>17</v>
      </c>
      <c r="S5" s="6" t="s">
        <v>21</v>
      </c>
      <c r="T5" s="6" t="s">
        <v>18</v>
      </c>
      <c r="U5" s="7" t="s">
        <v>20</v>
      </c>
    </row>
    <row r="6" spans="1:21" x14ac:dyDescent="0.25">
      <c r="B6" s="22" t="s">
        <v>1</v>
      </c>
      <c r="C6" s="11">
        <v>0.16300000000000001</v>
      </c>
      <c r="D6" s="6" t="s">
        <v>37</v>
      </c>
      <c r="E6" s="6"/>
      <c r="F6" s="6"/>
      <c r="G6" s="6"/>
      <c r="H6" s="6"/>
      <c r="I6" s="6"/>
      <c r="J6" s="6"/>
      <c r="K6" s="6"/>
      <c r="L6" s="7"/>
      <c r="P6" s="5"/>
      <c r="Q6" s="14" t="s">
        <v>15</v>
      </c>
      <c r="R6" s="14">
        <v>10</v>
      </c>
      <c r="S6" s="14"/>
      <c r="T6" s="14">
        <v>400</v>
      </c>
      <c r="U6" s="7" t="s">
        <v>19</v>
      </c>
    </row>
    <row r="7" spans="1:21" x14ac:dyDescent="0.25">
      <c r="B7" s="22" t="s">
        <v>2</v>
      </c>
      <c r="C7" s="6">
        <v>1</v>
      </c>
      <c r="D7" s="6"/>
      <c r="E7" s="6"/>
      <c r="F7" s="6"/>
      <c r="G7" s="6"/>
      <c r="H7" s="6"/>
      <c r="I7" s="6"/>
      <c r="J7" s="6"/>
      <c r="K7" s="6"/>
      <c r="L7" s="7"/>
      <c r="P7" s="5"/>
      <c r="Q7" s="14" t="s">
        <v>16</v>
      </c>
      <c r="R7" s="14">
        <v>2.7</v>
      </c>
      <c r="S7" s="14"/>
      <c r="T7" s="14">
        <v>5.5</v>
      </c>
      <c r="U7" s="7" t="s">
        <v>13</v>
      </c>
    </row>
    <row r="8" spans="1:21" x14ac:dyDescent="0.25">
      <c r="B8" s="22"/>
      <c r="C8" s="6"/>
      <c r="D8" s="6"/>
      <c r="E8" s="6"/>
      <c r="F8" s="6"/>
      <c r="G8" s="6"/>
      <c r="H8" s="6"/>
      <c r="I8" s="6"/>
      <c r="J8" s="6"/>
      <c r="K8" s="6"/>
      <c r="L8" s="7"/>
      <c r="P8" s="5"/>
      <c r="Q8" s="11"/>
      <c r="R8" s="6"/>
      <c r="S8" s="6"/>
      <c r="T8" s="6"/>
      <c r="U8" s="7"/>
    </row>
    <row r="9" spans="1:21" x14ac:dyDescent="0.25">
      <c r="B9" s="22"/>
      <c r="C9" s="6"/>
      <c r="D9" s="6"/>
      <c r="E9" s="6"/>
      <c r="F9" s="6"/>
      <c r="G9" s="6"/>
      <c r="H9" s="6"/>
      <c r="I9" s="6"/>
      <c r="J9" s="6"/>
      <c r="K9" s="6"/>
      <c r="L9" s="7"/>
      <c r="P9" s="13" t="s">
        <v>9</v>
      </c>
      <c r="Q9" s="6"/>
      <c r="R9" s="6"/>
      <c r="S9" s="6"/>
      <c r="T9" s="6"/>
      <c r="U9" s="7"/>
    </row>
    <row r="10" spans="1:21" x14ac:dyDescent="0.25">
      <c r="A10" s="20" t="s">
        <v>45</v>
      </c>
      <c r="B10" s="22"/>
      <c r="C10" s="19" t="s">
        <v>7</v>
      </c>
      <c r="D10" s="19" t="s">
        <v>8</v>
      </c>
      <c r="E10" s="19" t="s">
        <v>9</v>
      </c>
      <c r="F10" s="19"/>
      <c r="G10" s="19"/>
      <c r="H10" s="19"/>
      <c r="I10" s="19"/>
      <c r="J10" s="19" t="s">
        <v>36</v>
      </c>
      <c r="K10" s="6"/>
      <c r="L10" s="18"/>
      <c r="P10" s="5"/>
      <c r="Q10" s="14" t="s">
        <v>15</v>
      </c>
      <c r="R10" s="14"/>
      <c r="S10" s="14"/>
      <c r="T10" s="14"/>
      <c r="U10" s="7" t="s">
        <v>30</v>
      </c>
    </row>
    <row r="11" spans="1:21" x14ac:dyDescent="0.25">
      <c r="B11" s="22" t="s">
        <v>5</v>
      </c>
      <c r="C11" s="16">
        <f>R28</f>
        <v>2E-8</v>
      </c>
      <c r="D11" s="16">
        <f>R24</f>
        <v>9.9999999999999995E-8</v>
      </c>
      <c r="E11" s="16">
        <v>1.0000000000000001E-5</v>
      </c>
      <c r="F11" s="14"/>
      <c r="G11" s="14"/>
      <c r="H11" s="14"/>
      <c r="I11" s="14"/>
      <c r="J11" s="16">
        <f>SUM(C11:I11)</f>
        <v>1.0120000000000001E-5</v>
      </c>
      <c r="K11" s="11" t="s">
        <v>34</v>
      </c>
      <c r="L11" s="7"/>
      <c r="P11" s="5"/>
      <c r="Q11" s="15" t="s">
        <v>31</v>
      </c>
      <c r="R11" s="14">
        <v>3</v>
      </c>
      <c r="S11" s="14"/>
      <c r="T11" s="14">
        <v>3.6</v>
      </c>
      <c r="U11" s="7" t="s">
        <v>13</v>
      </c>
    </row>
    <row r="12" spans="1:21" x14ac:dyDescent="0.25">
      <c r="B12" s="22" t="s">
        <v>6</v>
      </c>
      <c r="C12" s="14"/>
      <c r="D12" s="14"/>
      <c r="E12" s="14"/>
      <c r="F12" s="14"/>
      <c r="G12" s="14"/>
      <c r="H12" s="14"/>
      <c r="I12" s="14"/>
      <c r="J12" s="16">
        <f t="shared" ref="J12:J13" si="0">SUM(C12:I12)</f>
        <v>0</v>
      </c>
      <c r="K12" s="6" t="s">
        <v>34</v>
      </c>
      <c r="L12" s="7"/>
      <c r="P12" s="5"/>
      <c r="Q12" s="15" t="s">
        <v>32</v>
      </c>
      <c r="R12" s="14">
        <v>1.8</v>
      </c>
      <c r="S12" s="14"/>
      <c r="T12" s="14">
        <v>3.3</v>
      </c>
      <c r="U12" s="7" t="s">
        <v>13</v>
      </c>
    </row>
    <row r="13" spans="1:21" x14ac:dyDescent="0.25">
      <c r="B13" s="22" t="s">
        <v>10</v>
      </c>
      <c r="C13" s="16">
        <v>1.2E-4</v>
      </c>
      <c r="D13" s="16">
        <v>1.3E-6</v>
      </c>
      <c r="E13" s="14">
        <v>0.17</v>
      </c>
      <c r="F13" s="14"/>
      <c r="G13" s="14"/>
      <c r="H13" s="14"/>
      <c r="I13" s="14"/>
      <c r="J13" s="16">
        <f t="shared" si="0"/>
        <v>0.1701213</v>
      </c>
      <c r="K13" s="6" t="s">
        <v>34</v>
      </c>
      <c r="L13" s="7"/>
      <c r="P13" s="5"/>
      <c r="Q13" s="15" t="s">
        <v>52</v>
      </c>
      <c r="R13" s="16">
        <v>0.12</v>
      </c>
      <c r="S13" s="16">
        <v>0.14000000000000001</v>
      </c>
      <c r="T13" s="16">
        <v>0.17</v>
      </c>
      <c r="U13" s="7" t="s">
        <v>34</v>
      </c>
    </row>
    <row r="14" spans="1:21" x14ac:dyDescent="0.25">
      <c r="B14" s="22"/>
      <c r="C14" s="6"/>
      <c r="D14" s="6"/>
      <c r="E14" s="6"/>
      <c r="F14" s="6"/>
      <c r="G14" s="6"/>
      <c r="H14" s="6"/>
      <c r="I14" s="6"/>
      <c r="J14" s="6"/>
      <c r="K14" s="6"/>
      <c r="L14" s="7"/>
      <c r="P14" s="5"/>
      <c r="Q14" s="6"/>
      <c r="R14" s="6"/>
      <c r="S14" s="6"/>
      <c r="T14" s="6"/>
      <c r="U14" s="7"/>
    </row>
    <row r="15" spans="1:21" x14ac:dyDescent="0.25">
      <c r="B15" s="22"/>
      <c r="C15" s="6"/>
      <c r="D15" s="6"/>
      <c r="E15" s="6"/>
      <c r="F15" s="6"/>
      <c r="G15" s="6"/>
      <c r="H15" s="6"/>
      <c r="I15" s="6"/>
      <c r="J15" s="6"/>
      <c r="K15" s="6"/>
      <c r="L15" s="7"/>
      <c r="P15" s="5"/>
      <c r="Q15" s="6"/>
      <c r="R15" s="6"/>
      <c r="S15" s="6"/>
      <c r="T15" s="6"/>
      <c r="U15" s="7"/>
    </row>
    <row r="16" spans="1:21" x14ac:dyDescent="0.25">
      <c r="B16" s="22"/>
      <c r="C16" s="6"/>
      <c r="D16" s="6"/>
      <c r="E16" s="6"/>
      <c r="F16" s="6"/>
      <c r="G16" s="6"/>
      <c r="H16" s="6"/>
      <c r="I16" s="6"/>
      <c r="J16" s="6"/>
      <c r="K16" s="6"/>
      <c r="L16" s="7"/>
      <c r="P16" s="5"/>
      <c r="Q16" s="6"/>
      <c r="R16" s="6"/>
      <c r="S16" s="6"/>
      <c r="T16" s="6"/>
      <c r="U16" s="7"/>
    </row>
    <row r="17" spans="1:21" x14ac:dyDescent="0.25">
      <c r="B17" s="22"/>
      <c r="C17" s="6"/>
      <c r="D17" s="6"/>
      <c r="E17" s="6"/>
      <c r="F17" s="6"/>
      <c r="G17" s="6"/>
      <c r="H17" s="6"/>
      <c r="I17" s="6"/>
      <c r="J17" s="6"/>
      <c r="K17" s="6"/>
      <c r="L17" s="7"/>
      <c r="P17" s="5"/>
      <c r="Q17" s="6"/>
      <c r="R17" s="6"/>
      <c r="S17" s="6"/>
      <c r="T17" s="6"/>
      <c r="U17" s="7"/>
    </row>
    <row r="18" spans="1:21" ht="15.75" thickBot="1" x14ac:dyDescent="0.3">
      <c r="B18" s="22"/>
      <c r="C18" s="6"/>
      <c r="D18" s="6"/>
      <c r="E18" s="6"/>
      <c r="F18" s="6"/>
      <c r="G18" s="6"/>
      <c r="H18" s="6"/>
      <c r="I18" s="6"/>
      <c r="J18" s="6"/>
      <c r="K18" s="6"/>
      <c r="L18" s="7"/>
      <c r="P18" s="8"/>
      <c r="Q18" s="9"/>
      <c r="R18" s="9"/>
      <c r="S18" s="9"/>
      <c r="T18" s="9"/>
      <c r="U18" s="10"/>
    </row>
    <row r="19" spans="1:21" x14ac:dyDescent="0.25">
      <c r="B19" s="22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1:21" ht="15.75" thickBot="1" x14ac:dyDescent="0.3">
      <c r="A20" s="20" t="s">
        <v>46</v>
      </c>
      <c r="B20" s="22" t="s">
        <v>47</v>
      </c>
      <c r="C20" s="6">
        <v>1</v>
      </c>
      <c r="D20" s="6" t="s">
        <v>49</v>
      </c>
      <c r="E20" s="6"/>
      <c r="F20" s="6"/>
      <c r="G20" s="6"/>
      <c r="H20" s="6"/>
      <c r="I20" s="6"/>
      <c r="J20" s="6"/>
      <c r="K20" s="6"/>
      <c r="L20" s="7"/>
      <c r="P20" t="s">
        <v>22</v>
      </c>
    </row>
    <row r="21" spans="1:21" x14ac:dyDescent="0.25">
      <c r="B21" s="22" t="s">
        <v>48</v>
      </c>
      <c r="C21" s="6">
        <v>2</v>
      </c>
      <c r="D21" s="6" t="s">
        <v>51</v>
      </c>
      <c r="E21" s="6"/>
      <c r="F21" s="6"/>
      <c r="G21" s="6"/>
      <c r="H21" s="6"/>
      <c r="I21" s="6"/>
      <c r="J21" s="6"/>
      <c r="K21" s="6"/>
      <c r="L21" s="7"/>
      <c r="P21" s="2"/>
      <c r="Q21" s="3"/>
      <c r="R21" s="3"/>
      <c r="S21" s="3"/>
      <c r="T21" s="3"/>
      <c r="U21" s="4"/>
    </row>
    <row r="22" spans="1:21" x14ac:dyDescent="0.25">
      <c r="B22" s="22" t="s">
        <v>50</v>
      </c>
      <c r="C22" s="11">
        <f>J13</f>
        <v>0.1701213</v>
      </c>
      <c r="D22" s="6" t="s">
        <v>34</v>
      </c>
      <c r="E22" s="6"/>
      <c r="F22" s="6"/>
      <c r="G22" s="6"/>
      <c r="H22" s="6"/>
      <c r="I22" s="6"/>
      <c r="J22" s="6"/>
      <c r="K22" s="6"/>
      <c r="L22" s="7"/>
      <c r="P22" s="13" t="s">
        <v>8</v>
      </c>
      <c r="Q22" s="6"/>
      <c r="R22" s="6"/>
      <c r="S22" s="6"/>
      <c r="T22" s="6"/>
      <c r="U22" s="7"/>
    </row>
    <row r="23" spans="1:21" x14ac:dyDescent="0.25">
      <c r="B23" s="22"/>
      <c r="C23" s="6"/>
      <c r="D23" s="6"/>
      <c r="E23" s="6"/>
      <c r="F23" s="6"/>
      <c r="G23" s="6"/>
      <c r="H23" s="6"/>
      <c r="I23" s="6"/>
      <c r="J23" s="6"/>
      <c r="K23" s="6"/>
      <c r="L23" s="7"/>
      <c r="P23" s="5"/>
      <c r="Q23" s="14" t="s">
        <v>23</v>
      </c>
      <c r="R23" s="14" t="s">
        <v>24</v>
      </c>
      <c r="S23" s="14" t="s">
        <v>25</v>
      </c>
      <c r="T23" s="14"/>
      <c r="U23" s="17"/>
    </row>
    <row r="24" spans="1:21" x14ac:dyDescent="0.25">
      <c r="B24" s="22"/>
      <c r="C24" s="6"/>
      <c r="D24" s="6"/>
      <c r="E24" s="6"/>
      <c r="F24" s="6"/>
      <c r="G24" s="6"/>
      <c r="H24" s="6"/>
      <c r="I24" s="6"/>
      <c r="J24" s="6"/>
      <c r="K24" s="6"/>
      <c r="L24" s="7"/>
      <c r="P24" s="5"/>
      <c r="Q24" s="14" t="s">
        <v>26</v>
      </c>
      <c r="R24" s="16">
        <v>9.9999999999999995E-8</v>
      </c>
      <c r="S24" s="14"/>
      <c r="T24" s="14"/>
      <c r="U24" s="17"/>
    </row>
    <row r="25" spans="1:21" x14ac:dyDescent="0.25">
      <c r="B25" s="22"/>
      <c r="C25" s="6"/>
      <c r="D25" s="12" t="s">
        <v>55</v>
      </c>
      <c r="E25" s="6" t="s">
        <v>56</v>
      </c>
      <c r="F25" s="6" t="s">
        <v>57</v>
      </c>
      <c r="G25" s="6"/>
      <c r="H25" s="6"/>
      <c r="I25" s="6"/>
      <c r="J25" s="6"/>
      <c r="K25" s="6"/>
      <c r="L25" s="7"/>
      <c r="P25" s="5"/>
      <c r="Q25" s="6"/>
      <c r="R25" s="6"/>
      <c r="S25" s="6"/>
      <c r="T25" s="6"/>
      <c r="U25" s="7"/>
    </row>
    <row r="26" spans="1:21" x14ac:dyDescent="0.25">
      <c r="B26" s="22" t="s">
        <v>53</v>
      </c>
      <c r="C26" s="6"/>
      <c r="D26" s="11">
        <f>C6/J11</f>
        <v>16106.719367588932</v>
      </c>
      <c r="E26" s="11">
        <f>D26/24</f>
        <v>671.11330698287213</v>
      </c>
      <c r="F26" s="11">
        <f>E26/365</f>
        <v>1.8386665944736222</v>
      </c>
      <c r="G26" s="6"/>
      <c r="H26" s="6"/>
      <c r="I26" s="6"/>
      <c r="J26" s="6"/>
      <c r="K26" s="6"/>
      <c r="L26" s="7"/>
      <c r="P26" s="5"/>
      <c r="Q26" s="6"/>
      <c r="R26" s="6"/>
      <c r="S26" s="6"/>
      <c r="T26" s="6"/>
      <c r="U26" s="7"/>
    </row>
    <row r="27" spans="1:21" x14ac:dyDescent="0.25">
      <c r="B27" s="22" t="s">
        <v>54</v>
      </c>
      <c r="C27" s="6"/>
      <c r="D27" s="11">
        <f>C6/J13</f>
        <v>0.95813986843505194</v>
      </c>
      <c r="E27" s="6"/>
      <c r="F27" s="6"/>
      <c r="G27" s="6"/>
      <c r="H27" s="6"/>
      <c r="I27" s="6"/>
      <c r="J27" s="6"/>
      <c r="K27" s="6"/>
      <c r="L27" s="7"/>
      <c r="P27" s="13" t="s">
        <v>7</v>
      </c>
      <c r="Q27" s="6"/>
      <c r="R27" s="6"/>
      <c r="S27" s="6"/>
      <c r="T27" s="6"/>
      <c r="U27" s="7"/>
    </row>
    <row r="28" spans="1:21" x14ac:dyDescent="0.25">
      <c r="B28" s="22"/>
      <c r="C28" s="6"/>
      <c r="D28" s="6"/>
      <c r="E28" s="6"/>
      <c r="F28" s="6"/>
      <c r="G28" s="6"/>
      <c r="H28" s="6"/>
      <c r="I28" s="6"/>
      <c r="J28" s="6"/>
      <c r="K28" s="6"/>
      <c r="L28" s="7"/>
      <c r="P28" s="5"/>
      <c r="Q28" s="14" t="s">
        <v>26</v>
      </c>
      <c r="R28" s="16">
        <v>2E-8</v>
      </c>
      <c r="S28" s="14"/>
      <c r="T28" s="14"/>
      <c r="U28" s="17"/>
    </row>
    <row r="29" spans="1:21" x14ac:dyDescent="0.25">
      <c r="B29" s="22"/>
      <c r="C29" s="6"/>
      <c r="D29" s="6"/>
      <c r="E29" s="6"/>
      <c r="F29" s="6"/>
      <c r="G29" s="6"/>
      <c r="H29" s="6"/>
      <c r="I29" s="6"/>
      <c r="J29" s="6"/>
      <c r="K29" s="6"/>
      <c r="L29" s="7"/>
      <c r="P29" s="5"/>
      <c r="Q29" s="14" t="s">
        <v>23</v>
      </c>
      <c r="R29" s="16">
        <v>3.0000000000000001E-5</v>
      </c>
      <c r="S29" s="14" t="s">
        <v>27</v>
      </c>
      <c r="T29" s="14"/>
      <c r="U29" s="17"/>
    </row>
    <row r="30" spans="1:21" x14ac:dyDescent="0.25">
      <c r="B30" s="22"/>
      <c r="C30" s="6"/>
      <c r="D30" s="6"/>
      <c r="E30" s="6"/>
      <c r="F30" s="6"/>
      <c r="G30" s="6"/>
      <c r="H30" s="6"/>
      <c r="I30" s="6"/>
      <c r="J30" s="6"/>
      <c r="K30" s="6"/>
      <c r="L30" s="7"/>
      <c r="P30" s="5"/>
      <c r="Q30" s="14"/>
      <c r="R30" s="14"/>
      <c r="S30" s="14"/>
      <c r="T30" s="14"/>
      <c r="U30" s="17"/>
    </row>
    <row r="31" spans="1:21" ht="15.75" thickBot="1" x14ac:dyDescent="0.3">
      <c r="B31" s="23"/>
      <c r="C31" s="9"/>
      <c r="D31" s="9"/>
      <c r="E31" s="9"/>
      <c r="F31" s="9"/>
      <c r="G31" s="9"/>
      <c r="H31" s="9"/>
      <c r="I31" s="9"/>
      <c r="J31" s="9"/>
      <c r="K31" s="9"/>
      <c r="L31" s="10"/>
      <c r="P31" s="5"/>
      <c r="Q31" s="14" t="s">
        <v>28</v>
      </c>
      <c r="R31" s="14">
        <v>4</v>
      </c>
      <c r="S31" s="14" t="s">
        <v>30</v>
      </c>
      <c r="T31" s="14"/>
      <c r="U31" s="17"/>
    </row>
    <row r="32" spans="1:21" x14ac:dyDescent="0.25">
      <c r="P32" s="5"/>
      <c r="Q32" s="14" t="s">
        <v>29</v>
      </c>
      <c r="R32" s="16">
        <f>R29*R31</f>
        <v>1.2E-4</v>
      </c>
      <c r="S32" s="14"/>
      <c r="T32" s="14"/>
      <c r="U32" s="17"/>
    </row>
    <row r="33" spans="16:21" x14ac:dyDescent="0.25">
      <c r="P33" s="5"/>
      <c r="Q33" s="6"/>
      <c r="R33" s="11"/>
      <c r="S33" s="6"/>
      <c r="T33" s="6"/>
      <c r="U33" s="7"/>
    </row>
    <row r="34" spans="16:21" x14ac:dyDescent="0.25">
      <c r="P34" s="5" t="s">
        <v>33</v>
      </c>
      <c r="Q34" s="6"/>
      <c r="R34" s="11" t="s">
        <v>17</v>
      </c>
      <c r="S34" s="6" t="s">
        <v>35</v>
      </c>
      <c r="T34" s="12" t="s">
        <v>18</v>
      </c>
      <c r="U34" s="7"/>
    </row>
    <row r="35" spans="16:21" x14ac:dyDescent="0.25">
      <c r="P35" s="5"/>
      <c r="Q35" s="14" t="s">
        <v>23</v>
      </c>
      <c r="R35" s="16">
        <v>0.06</v>
      </c>
      <c r="S35" s="16">
        <v>0.08</v>
      </c>
      <c r="T35" s="16">
        <v>0.21</v>
      </c>
      <c r="U35" s="17" t="s">
        <v>34</v>
      </c>
    </row>
    <row r="36" spans="16:21" x14ac:dyDescent="0.25">
      <c r="P36" s="5"/>
      <c r="Q36" s="15" t="s">
        <v>26</v>
      </c>
      <c r="R36" s="14"/>
      <c r="S36" s="16">
        <v>8.9999999999999996E-7</v>
      </c>
      <c r="T36" s="14"/>
      <c r="U36" s="17" t="s">
        <v>34</v>
      </c>
    </row>
    <row r="37" spans="16:21" ht="15.75" thickBot="1" x14ac:dyDescent="0.3">
      <c r="P37" s="8"/>
      <c r="Q37" s="9"/>
      <c r="R37" s="9"/>
      <c r="S37" s="9"/>
      <c r="T37" s="9"/>
      <c r="U3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3"/>
  <sheetViews>
    <sheetView workbookViewId="0">
      <selection activeCell="F33" sqref="F33"/>
    </sheetView>
  </sheetViews>
  <sheetFormatPr defaultRowHeight="15" x14ac:dyDescent="0.25"/>
  <sheetData>
    <row r="4" spans="3:8" x14ac:dyDescent="0.25">
      <c r="C4" s="1" t="s">
        <v>38</v>
      </c>
    </row>
    <row r="5" spans="3:8" x14ac:dyDescent="0.25">
      <c r="D5" s="20" t="s">
        <v>39</v>
      </c>
      <c r="E5" s="20" t="s">
        <v>16</v>
      </c>
      <c r="F5" s="20" t="s">
        <v>40</v>
      </c>
      <c r="H5" s="20" t="s">
        <v>58</v>
      </c>
    </row>
    <row r="6" spans="3:8" x14ac:dyDescent="0.25">
      <c r="D6" s="14" t="s">
        <v>11</v>
      </c>
      <c r="E6" s="14">
        <v>3</v>
      </c>
      <c r="F6" s="14">
        <v>0.16400000000000001</v>
      </c>
      <c r="H6" t="s">
        <v>59</v>
      </c>
    </row>
    <row r="7" spans="3:8" x14ac:dyDescent="0.25">
      <c r="D7" s="14" t="s">
        <v>43</v>
      </c>
      <c r="E7" s="14">
        <v>3</v>
      </c>
      <c r="F7" s="14">
        <v>0.24</v>
      </c>
      <c r="H7" t="s">
        <v>59</v>
      </c>
    </row>
    <row r="8" spans="3:8" x14ac:dyDescent="0.25">
      <c r="D8" s="14" t="s">
        <v>41</v>
      </c>
      <c r="E8" s="14">
        <v>1.5</v>
      </c>
      <c r="F8" s="14">
        <v>0.9</v>
      </c>
      <c r="H8" t="s">
        <v>60</v>
      </c>
    </row>
    <row r="9" spans="3:8" x14ac:dyDescent="0.25">
      <c r="D9" s="14" t="s">
        <v>42</v>
      </c>
      <c r="E9" s="14">
        <v>1.5</v>
      </c>
      <c r="F9" s="14">
        <v>2.5</v>
      </c>
      <c r="H9" t="s">
        <v>60</v>
      </c>
    </row>
    <row r="10" spans="3:8" x14ac:dyDescent="0.25">
      <c r="D10" s="14"/>
      <c r="E10" s="14"/>
      <c r="F10" s="14"/>
    </row>
    <row r="11" spans="3:8" x14ac:dyDescent="0.25">
      <c r="D11" s="14"/>
      <c r="E11" s="14"/>
      <c r="F11" s="14"/>
    </row>
    <row r="12" spans="3:8" x14ac:dyDescent="0.25">
      <c r="D12" s="14"/>
      <c r="E12" s="14"/>
      <c r="F12" s="14"/>
    </row>
    <row r="13" spans="3:8" x14ac:dyDescent="0.25">
      <c r="D13" s="14"/>
      <c r="E13" s="14"/>
      <c r="F13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7"/>
  <sheetViews>
    <sheetView tabSelected="1" workbookViewId="0">
      <selection activeCell="C7" sqref="C7"/>
    </sheetView>
  </sheetViews>
  <sheetFormatPr defaultRowHeight="15" x14ac:dyDescent="0.25"/>
  <cols>
    <col min="3" max="3" width="13.7109375" bestFit="1" customWidth="1"/>
  </cols>
  <sheetData>
    <row r="4" spans="3:3" x14ac:dyDescent="0.25">
      <c r="C4" t="s">
        <v>62</v>
      </c>
    </row>
    <row r="5" spans="3:3" x14ac:dyDescent="0.25">
      <c r="C5" t="s">
        <v>61</v>
      </c>
    </row>
    <row r="6" spans="3:3" x14ac:dyDescent="0.25">
      <c r="C6" t="s">
        <v>63</v>
      </c>
    </row>
    <row r="7" spans="3:3" x14ac:dyDescent="0.25">
      <c r="C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Battery Life</vt:lpstr>
      <vt:lpstr>Battery Life LUTs</vt:lpstr>
      <vt:lpstr>UART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Kassai</dc:creator>
  <cp:lastModifiedBy>Josef Kassai</cp:lastModifiedBy>
  <dcterms:created xsi:type="dcterms:W3CDTF">2016-11-22T16:49:21Z</dcterms:created>
  <dcterms:modified xsi:type="dcterms:W3CDTF">2016-12-02T17:59:57Z</dcterms:modified>
</cp:coreProperties>
</file>