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CPS\project\"/>
    </mc:Choice>
  </mc:AlternateContent>
  <xr:revisionPtr revIDLastSave="0" documentId="13_ncr:1_{84304CF5-169E-443C-A124-3338FE930AFF}" xr6:coauthVersionLast="47" xr6:coauthVersionMax="47" xr10:uidLastSave="{00000000-0000-0000-0000-000000000000}"/>
  <bookViews>
    <workbookView xWindow="-120" yWindow="-120" windowWidth="38640" windowHeight="21240" activeTab="1" xr2:uid="{5FD6B82B-8D75-4A9F-8B26-CAC23BC6CA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K12" i="2"/>
  <c r="K11" i="2"/>
  <c r="K10" i="2"/>
  <c r="W86" i="1"/>
  <c r="V86" i="1"/>
  <c r="U86" i="1"/>
  <c r="T86" i="1"/>
  <c r="S86" i="1"/>
  <c r="Y86" i="1" s="1"/>
  <c r="Y85" i="1"/>
  <c r="X85" i="1"/>
  <c r="X86" i="1" s="1"/>
  <c r="Y84" i="1"/>
  <c r="X84" i="1"/>
  <c r="Y83" i="1"/>
  <c r="X83" i="1"/>
  <c r="W76" i="1"/>
  <c r="V76" i="1"/>
  <c r="U76" i="1"/>
  <c r="T76" i="1"/>
  <c r="S76" i="1"/>
  <c r="Y76" i="1" s="1"/>
  <c r="Y75" i="1"/>
  <c r="X75" i="1"/>
  <c r="Y74" i="1"/>
  <c r="X74" i="1"/>
  <c r="Y73" i="1"/>
  <c r="X73" i="1"/>
  <c r="L17" i="1"/>
  <c r="L20" i="1"/>
  <c r="L19" i="1"/>
  <c r="L18" i="1"/>
  <c r="J75" i="1"/>
  <c r="I75" i="1"/>
  <c r="H75" i="1"/>
  <c r="G75" i="1"/>
  <c r="F75" i="1"/>
  <c r="L75" i="1" s="1"/>
  <c r="L74" i="1"/>
  <c r="K74" i="1"/>
  <c r="L73" i="1"/>
  <c r="K73" i="1"/>
  <c r="L72" i="1"/>
  <c r="K72" i="1"/>
  <c r="K75" i="1" s="1"/>
  <c r="J64" i="1"/>
  <c r="I64" i="1"/>
  <c r="H64" i="1"/>
  <c r="G64" i="1"/>
  <c r="F64" i="1"/>
  <c r="L63" i="1"/>
  <c r="K63" i="1"/>
  <c r="L62" i="1"/>
  <c r="K62" i="1"/>
  <c r="L61" i="1"/>
  <c r="K61" i="1"/>
  <c r="K64" i="1" s="1"/>
  <c r="J53" i="1"/>
  <c r="I53" i="1"/>
  <c r="H53" i="1"/>
  <c r="G53" i="1"/>
  <c r="F53" i="1"/>
  <c r="L52" i="1"/>
  <c r="K52" i="1"/>
  <c r="L51" i="1"/>
  <c r="K51" i="1"/>
  <c r="L50" i="1"/>
  <c r="K50" i="1"/>
  <c r="K53" i="1" s="1"/>
  <c r="J43" i="1"/>
  <c r="I43" i="1"/>
  <c r="H43" i="1"/>
  <c r="G43" i="1"/>
  <c r="F43" i="1"/>
  <c r="L42" i="1"/>
  <c r="K42" i="1"/>
  <c r="L41" i="1"/>
  <c r="K41" i="1"/>
  <c r="L40" i="1"/>
  <c r="K40" i="1"/>
  <c r="K43" i="1" s="1"/>
  <c r="L30" i="1"/>
  <c r="L31" i="1"/>
  <c r="L29" i="1"/>
  <c r="AD57" i="1"/>
  <c r="AD58" i="1"/>
  <c r="AD59" i="1"/>
  <c r="X76" i="1" l="1"/>
  <c r="L64" i="1"/>
  <c r="L53" i="1"/>
  <c r="L43" i="1"/>
  <c r="AB60" i="1"/>
  <c r="AA60" i="1"/>
  <c r="Z60" i="1"/>
  <c r="Y60" i="1"/>
  <c r="X60" i="1"/>
  <c r="AD60" i="1" s="1"/>
  <c r="AC59" i="1"/>
  <c r="AC58" i="1"/>
  <c r="AC57" i="1"/>
  <c r="AH27" i="1"/>
  <c r="AG27" i="1"/>
  <c r="AF27" i="1"/>
  <c r="AE27" i="1"/>
  <c r="AD27" i="1"/>
  <c r="AI26" i="1"/>
  <c r="AI25" i="1"/>
  <c r="AI24" i="1"/>
  <c r="AH15" i="1"/>
  <c r="AG15" i="1"/>
  <c r="AF15" i="1"/>
  <c r="AE15" i="1"/>
  <c r="AD15" i="1"/>
  <c r="AI14" i="1"/>
  <c r="AI13" i="1"/>
  <c r="AI12" i="1"/>
  <c r="Q14" i="1"/>
  <c r="Q13" i="1"/>
  <c r="Q12" i="1"/>
  <c r="K15" i="1"/>
  <c r="AB27" i="1"/>
  <c r="AA27" i="1"/>
  <c r="Z27" i="1"/>
  <c r="Y27" i="1"/>
  <c r="X27" i="1"/>
  <c r="V27" i="1"/>
  <c r="U27" i="1"/>
  <c r="T27" i="1"/>
  <c r="S27" i="1"/>
  <c r="R27" i="1"/>
  <c r="P27" i="1"/>
  <c r="O27" i="1"/>
  <c r="N27" i="1"/>
  <c r="M27" i="1"/>
  <c r="L27" i="1"/>
  <c r="J27" i="1"/>
  <c r="I27" i="1"/>
  <c r="H27" i="1"/>
  <c r="G27" i="1"/>
  <c r="F27" i="1"/>
  <c r="L32" i="1" s="1"/>
  <c r="AC26" i="1"/>
  <c r="W26" i="1"/>
  <c r="Q26" i="1"/>
  <c r="K26" i="1"/>
  <c r="AC25" i="1"/>
  <c r="W25" i="1"/>
  <c r="Q25" i="1"/>
  <c r="K25" i="1"/>
  <c r="AC24" i="1"/>
  <c r="W24" i="1"/>
  <c r="W27" i="1" s="1"/>
  <c r="Q24" i="1"/>
  <c r="K24" i="1"/>
  <c r="G15" i="1"/>
  <c r="H15" i="1"/>
  <c r="I15" i="1"/>
  <c r="J15" i="1"/>
  <c r="L15" i="1"/>
  <c r="M15" i="1"/>
  <c r="N15" i="1"/>
  <c r="O15" i="1"/>
  <c r="P15" i="1"/>
  <c r="R15" i="1"/>
  <c r="S15" i="1"/>
  <c r="T15" i="1"/>
  <c r="U15" i="1"/>
  <c r="V15" i="1"/>
  <c r="X15" i="1"/>
  <c r="Y15" i="1"/>
  <c r="Z15" i="1"/>
  <c r="AA15" i="1"/>
  <c r="AB15" i="1"/>
  <c r="F15" i="1"/>
  <c r="K14" i="1"/>
  <c r="K13" i="1"/>
  <c r="K12" i="1"/>
  <c r="AC14" i="1"/>
  <c r="AC13" i="1"/>
  <c r="AC12" i="1"/>
  <c r="AC15" i="1" s="1"/>
  <c r="W14" i="1"/>
  <c r="W15" i="1" s="1"/>
  <c r="W13" i="1"/>
  <c r="W12" i="1"/>
  <c r="Q27" i="1" l="1"/>
  <c r="K27" i="1"/>
  <c r="AC60" i="1"/>
  <c r="AI27" i="1"/>
  <c r="AI15" i="1"/>
  <c r="Q15" i="1"/>
  <c r="AC27" i="1"/>
</calcChain>
</file>

<file path=xl/sharedStrings.xml><?xml version="1.0" encoding="utf-8"?>
<sst xmlns="http://schemas.openxmlformats.org/spreadsheetml/2006/main" count="168" uniqueCount="17">
  <si>
    <t>볼트 가체결 설비 추가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</si>
  <si>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</si>
  <si>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</si>
  <si>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</si>
  <si>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Repliaction 1</t>
    <phoneticPr fontId="2" type="noConversion"/>
  </si>
  <si>
    <t>Repliaction 2</t>
    <phoneticPr fontId="2" type="noConversion"/>
  </si>
  <si>
    <t>Repliaction 3</t>
    <phoneticPr fontId="2" type="noConversion"/>
  </si>
  <si>
    <t>Repliaction 4</t>
    <phoneticPr fontId="2" type="noConversion"/>
  </si>
  <si>
    <t>Repliaction 5</t>
    <phoneticPr fontId="2" type="noConversion"/>
  </si>
  <si>
    <t>평균</t>
    <phoneticPr fontId="2" type="noConversion"/>
  </si>
  <si>
    <t xml:space="preserve"> 부품 삽입 및 본드도포 설비 추가</t>
    <phoneticPr fontId="2" type="noConversion"/>
  </si>
  <si>
    <t>부품삽입 및 조립 설비 추가</t>
    <phoneticPr fontId="2" type="noConversion"/>
  </si>
  <si>
    <t>기본</t>
    <phoneticPr fontId="2" type="noConversion"/>
  </si>
  <si>
    <t>총합</t>
    <phoneticPr fontId="2" type="noConversion"/>
  </si>
  <si>
    <t>가공설비 추가</t>
    <phoneticPr fontId="2" type="noConversion"/>
  </si>
  <si>
    <t>후공정 야근 포함</t>
    <phoneticPr fontId="2" type="noConversion"/>
  </si>
  <si>
    <t>정상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</si>
</sst>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Alignment="1">
      <alignment horizontal="right"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8530-4334-449F-AAE3-03ABFE948F97}">
  <dimension ref="C9:AI86"/>
  <sheetViews>
    <sheetView topLeftCell="C4" zoomScale="85" zoomScaleNormal="85" workbookViewId="0">
      <selection activeCell="S40" sqref="S40"/>
    </sheetView>
  </sheetViews>
  <sheetFormatPr defaultRowHeight="16.5" x14ac:dyDescent="0.3"/>
  <cols>
    <col min="3" max="28" width="12.875" bestFit="1" customWidth="1"/>
    <col min="30" max="34" width="12.875" bestFit="1" customWidth="1"/>
  </cols>
  <sheetData>
    <row r="9" spans="3:35" x14ac:dyDescent="0.3">
      <c r="C9" s="6">
        <v>32</v>
      </c>
      <c r="D9" s="6"/>
      <c r="F9" s="6" t="s">
        <v>12</v>
      </c>
      <c r="G9" s="6"/>
      <c r="H9" s="6"/>
      <c r="I9" s="6"/>
      <c r="J9" s="6"/>
      <c r="K9" s="6"/>
      <c r="L9" s="6" t="s">
        <v>0</v>
      </c>
      <c r="M9" s="6"/>
      <c r="N9" s="6"/>
      <c r="O9" s="6"/>
      <c r="P9" s="6"/>
      <c r="Q9" s="6"/>
      <c r="R9" s="6" t="s">
        <v>10</v>
      </c>
      <c r="S9" s="6"/>
      <c r="T9" s="6"/>
      <c r="U9" s="6"/>
      <c r="V9" s="6"/>
      <c r="W9" s="6"/>
      <c r="X9" s="6" t="s">
        <v>11</v>
      </c>
      <c r="Y9" s="6"/>
      <c r="Z9" s="6"/>
      <c r="AA9" s="6"/>
      <c r="AB9" s="6"/>
      <c r="AC9" s="6"/>
      <c r="AD9" s="6" t="s">
        <v>14</v>
      </c>
      <c r="AE9" s="6"/>
      <c r="AF9" s="6"/>
      <c r="AG9" s="6"/>
      <c r="AH9" s="6"/>
      <c r="AI9" s="6"/>
    </row>
    <row r="10" spans="3:35" x14ac:dyDescent="0.3">
      <c r="C10" s="6"/>
      <c r="D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3:35" x14ac:dyDescent="0.3">
      <c r="C11" s="6"/>
      <c r="D11" s="6"/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4</v>
      </c>
      <c r="M11" s="1" t="s">
        <v>5</v>
      </c>
      <c r="N11" s="1" t="s">
        <v>6</v>
      </c>
      <c r="O11" s="1" t="s">
        <v>7</v>
      </c>
      <c r="P11" s="1" t="s">
        <v>8</v>
      </c>
      <c r="Q11" s="1" t="s">
        <v>9</v>
      </c>
      <c r="R11" s="1" t="s">
        <v>4</v>
      </c>
      <c r="S11" s="1" t="s">
        <v>5</v>
      </c>
      <c r="T11" s="1" t="s">
        <v>6</v>
      </c>
      <c r="U11" s="1" t="s">
        <v>7</v>
      </c>
      <c r="V11" s="1" t="s">
        <v>8</v>
      </c>
      <c r="W11" s="1" t="s">
        <v>9</v>
      </c>
      <c r="X11" s="1" t="s">
        <v>4</v>
      </c>
      <c r="Y11" s="1" t="s">
        <v>5</v>
      </c>
      <c r="Z11" s="1" t="s">
        <v>6</v>
      </c>
      <c r="AA11" s="1" t="s">
        <v>7</v>
      </c>
      <c r="AB11" s="1" t="s">
        <v>8</v>
      </c>
      <c r="AC11" s="1" t="s">
        <v>9</v>
      </c>
      <c r="AD11" s="1" t="s">
        <v>4</v>
      </c>
      <c r="AE11" s="1" t="s">
        <v>5</v>
      </c>
      <c r="AF11" s="1" t="s">
        <v>6</v>
      </c>
      <c r="AG11" s="1" t="s">
        <v>7</v>
      </c>
      <c r="AH11" s="1" t="s">
        <v>8</v>
      </c>
      <c r="AI11" s="1" t="s">
        <v>9</v>
      </c>
    </row>
    <row r="12" spans="3:35" x14ac:dyDescent="0.3">
      <c r="C12" s="6"/>
      <c r="D12" s="6"/>
      <c r="E12" s="1" t="s">
        <v>1</v>
      </c>
      <c r="F12" s="2">
        <v>364</v>
      </c>
      <c r="G12" s="2">
        <v>362</v>
      </c>
      <c r="H12" s="2">
        <v>362</v>
      </c>
      <c r="I12" s="2">
        <v>364</v>
      </c>
      <c r="J12" s="2">
        <v>362</v>
      </c>
      <c r="K12" s="4">
        <f>AVERAGE(F12:J12)</f>
        <v>362.8</v>
      </c>
      <c r="L12" s="2">
        <v>362</v>
      </c>
      <c r="M12" s="2">
        <v>364</v>
      </c>
      <c r="N12" s="2">
        <v>362</v>
      </c>
      <c r="O12" s="2">
        <v>362</v>
      </c>
      <c r="P12" s="2">
        <v>362</v>
      </c>
      <c r="Q12" s="4">
        <f>AVERAGE(L12:P12)</f>
        <v>362.4</v>
      </c>
      <c r="R12" s="2">
        <v>362</v>
      </c>
      <c r="S12" s="2">
        <v>362</v>
      </c>
      <c r="T12" s="2">
        <v>362</v>
      </c>
      <c r="U12" s="2">
        <v>364</v>
      </c>
      <c r="V12" s="2">
        <v>362</v>
      </c>
      <c r="W12" s="3">
        <f>AVERAGE(R12:V12)</f>
        <v>362.4</v>
      </c>
      <c r="X12" s="2">
        <v>365</v>
      </c>
      <c r="Y12" s="2">
        <v>362</v>
      </c>
      <c r="Z12" s="2">
        <v>362</v>
      </c>
      <c r="AA12" s="2">
        <v>362</v>
      </c>
      <c r="AB12" s="2">
        <v>364</v>
      </c>
      <c r="AC12" s="4">
        <f>AVERAGE(X12:AB12)</f>
        <v>363</v>
      </c>
      <c r="AD12" s="2">
        <v>364</v>
      </c>
      <c r="AE12" s="2">
        <v>364</v>
      </c>
      <c r="AF12" s="2">
        <v>362</v>
      </c>
      <c r="AG12" s="2">
        <v>364</v>
      </c>
      <c r="AH12" s="2">
        <v>365</v>
      </c>
      <c r="AI12" s="4">
        <f>AVERAGE(AD12:AH12)</f>
        <v>363.8</v>
      </c>
    </row>
    <row r="13" spans="3:35" x14ac:dyDescent="0.3">
      <c r="C13" s="6"/>
      <c r="D13" s="6"/>
      <c r="E13" s="1" t="s">
        <v>2</v>
      </c>
      <c r="F13" s="2">
        <v>362</v>
      </c>
      <c r="G13" s="2">
        <v>366</v>
      </c>
      <c r="H13" s="2">
        <v>362</v>
      </c>
      <c r="I13" s="2">
        <v>362</v>
      </c>
      <c r="J13" s="2">
        <v>362</v>
      </c>
      <c r="K13" s="4">
        <f t="shared" ref="K13:K14" si="0">AVERAGE(F13:J13)</f>
        <v>362.8</v>
      </c>
      <c r="L13" s="2">
        <v>364</v>
      </c>
      <c r="M13" s="2">
        <v>362</v>
      </c>
      <c r="N13" s="2">
        <v>366</v>
      </c>
      <c r="O13" s="2">
        <v>362</v>
      </c>
      <c r="P13" s="2">
        <v>363</v>
      </c>
      <c r="Q13" s="4">
        <f>AVERAGE(L13:P13)</f>
        <v>363.4</v>
      </c>
      <c r="R13" s="2">
        <v>362</v>
      </c>
      <c r="S13" s="2">
        <v>363</v>
      </c>
      <c r="T13" s="2">
        <v>364</v>
      </c>
      <c r="U13" s="2">
        <v>362</v>
      </c>
      <c r="V13" s="2">
        <v>362</v>
      </c>
      <c r="W13" s="3">
        <f t="shared" ref="W13:W14" si="1">AVERAGE(R13:V13)</f>
        <v>362.6</v>
      </c>
      <c r="X13" s="2">
        <v>363</v>
      </c>
      <c r="Y13" s="2">
        <v>364</v>
      </c>
      <c r="Z13" s="2">
        <v>362</v>
      </c>
      <c r="AA13" s="2">
        <v>363</v>
      </c>
      <c r="AB13" s="2">
        <v>364</v>
      </c>
      <c r="AC13" s="4">
        <f t="shared" ref="AC13:AC14" si="2">AVERAGE(X13:AB13)</f>
        <v>363.2</v>
      </c>
      <c r="AD13" s="2">
        <v>365</v>
      </c>
      <c r="AE13" s="2">
        <v>362</v>
      </c>
      <c r="AF13" s="2">
        <v>366</v>
      </c>
      <c r="AG13" s="2">
        <v>362</v>
      </c>
      <c r="AH13" s="2">
        <v>365</v>
      </c>
      <c r="AI13" s="4">
        <f>AVERAGE(AD13:AH13)</f>
        <v>364</v>
      </c>
    </row>
    <row r="14" spans="3:35" x14ac:dyDescent="0.3">
      <c r="C14" s="6"/>
      <c r="D14" s="6"/>
      <c r="E14" s="1" t="s">
        <v>3</v>
      </c>
      <c r="F14" s="2">
        <v>268</v>
      </c>
      <c r="G14" s="2">
        <v>294</v>
      </c>
      <c r="H14" s="2">
        <v>319</v>
      </c>
      <c r="I14" s="2">
        <v>282</v>
      </c>
      <c r="J14" s="2">
        <v>242</v>
      </c>
      <c r="K14" s="4">
        <f t="shared" si="0"/>
        <v>281</v>
      </c>
      <c r="L14" s="2">
        <v>275</v>
      </c>
      <c r="M14" s="2">
        <v>285</v>
      </c>
      <c r="N14" s="2">
        <v>294</v>
      </c>
      <c r="O14" s="2">
        <v>270</v>
      </c>
      <c r="P14" s="2">
        <v>276</v>
      </c>
      <c r="Q14" s="4">
        <f>AVERAGE(L14:P14)</f>
        <v>280</v>
      </c>
      <c r="R14" s="2">
        <v>270</v>
      </c>
      <c r="S14" s="2">
        <v>300</v>
      </c>
      <c r="T14" s="2">
        <v>303</v>
      </c>
      <c r="U14" s="2">
        <v>261</v>
      </c>
      <c r="V14" s="2">
        <v>291</v>
      </c>
      <c r="W14" s="3">
        <f t="shared" si="1"/>
        <v>285</v>
      </c>
      <c r="X14" s="2">
        <v>301</v>
      </c>
      <c r="Y14" s="2">
        <v>261</v>
      </c>
      <c r="Z14" s="2">
        <v>284</v>
      </c>
      <c r="AA14" s="2">
        <v>255</v>
      </c>
      <c r="AB14" s="2">
        <v>287</v>
      </c>
      <c r="AC14" s="4">
        <f t="shared" si="2"/>
        <v>277.60000000000002</v>
      </c>
      <c r="AD14" s="2">
        <v>363</v>
      </c>
      <c r="AE14" s="2">
        <v>364</v>
      </c>
      <c r="AF14" s="2">
        <v>360</v>
      </c>
      <c r="AG14" s="2">
        <v>366</v>
      </c>
      <c r="AH14" s="2">
        <v>362</v>
      </c>
      <c r="AI14" s="4">
        <f>AVERAGE(AD14:AH14)</f>
        <v>363</v>
      </c>
    </row>
    <row r="15" spans="3:35" x14ac:dyDescent="0.3">
      <c r="C15" s="6"/>
      <c r="D15" s="6"/>
      <c r="E15" s="1" t="s">
        <v>13</v>
      </c>
      <c r="F15">
        <f>SUM(F12:F14)</f>
        <v>994</v>
      </c>
      <c r="G15">
        <f t="shared" ref="G15:AC15" si="3">SUM(G12:G14)</f>
        <v>1022</v>
      </c>
      <c r="H15">
        <f t="shared" si="3"/>
        <v>1043</v>
      </c>
      <c r="I15">
        <f t="shared" si="3"/>
        <v>1008</v>
      </c>
      <c r="J15">
        <f t="shared" si="3"/>
        <v>966</v>
      </c>
      <c r="K15" s="5">
        <f>SUM(K12:K14)</f>
        <v>1006.6</v>
      </c>
      <c r="L15">
        <f t="shared" si="3"/>
        <v>1001</v>
      </c>
      <c r="M15">
        <f t="shared" si="3"/>
        <v>1011</v>
      </c>
      <c r="N15">
        <f t="shared" si="3"/>
        <v>1022</v>
      </c>
      <c r="O15">
        <f t="shared" si="3"/>
        <v>994</v>
      </c>
      <c r="P15">
        <f t="shared" si="3"/>
        <v>1001</v>
      </c>
      <c r="Q15" s="5">
        <f t="shared" si="3"/>
        <v>1005.8</v>
      </c>
      <c r="R15">
        <f t="shared" si="3"/>
        <v>994</v>
      </c>
      <c r="S15">
        <f t="shared" si="3"/>
        <v>1025</v>
      </c>
      <c r="T15">
        <f t="shared" si="3"/>
        <v>1029</v>
      </c>
      <c r="U15">
        <f t="shared" si="3"/>
        <v>987</v>
      </c>
      <c r="V15">
        <f t="shared" si="3"/>
        <v>1015</v>
      </c>
      <c r="W15" s="5">
        <f t="shared" si="3"/>
        <v>1010</v>
      </c>
      <c r="X15">
        <f t="shared" si="3"/>
        <v>1029</v>
      </c>
      <c r="Y15">
        <f t="shared" si="3"/>
        <v>987</v>
      </c>
      <c r="Z15">
        <f t="shared" si="3"/>
        <v>1008</v>
      </c>
      <c r="AA15">
        <f t="shared" si="3"/>
        <v>980</v>
      </c>
      <c r="AB15">
        <f t="shared" si="3"/>
        <v>1015</v>
      </c>
      <c r="AC15" s="5">
        <f t="shared" si="3"/>
        <v>1003.8000000000001</v>
      </c>
      <c r="AD15">
        <f t="shared" ref="AD15" si="4">SUM(AD12:AD14)</f>
        <v>1092</v>
      </c>
      <c r="AE15">
        <f t="shared" ref="AE15" si="5">SUM(AE12:AE14)</f>
        <v>1090</v>
      </c>
      <c r="AF15">
        <f t="shared" ref="AF15" si="6">SUM(AF12:AF14)</f>
        <v>1088</v>
      </c>
      <c r="AG15">
        <f t="shared" ref="AG15" si="7">SUM(AG12:AG14)</f>
        <v>1092</v>
      </c>
      <c r="AH15">
        <f t="shared" ref="AH15" si="8">SUM(AH12:AH14)</f>
        <v>1092</v>
      </c>
      <c r="AI15" s="5">
        <f t="shared" ref="AI15" si="9">SUM(AI12:AI14)</f>
        <v>1090.8</v>
      </c>
    </row>
    <row r="17" spans="3:35" x14ac:dyDescent="0.3">
      <c r="L17">
        <f>_xlfn.STDEV.S(F12:J12)</f>
        <v>1.0954451150103321</v>
      </c>
    </row>
    <row r="18" spans="3:35" x14ac:dyDescent="0.3">
      <c r="L18">
        <f t="shared" ref="L18:L20" si="10">_xlfn.STDEV.S(F13:J13)</f>
        <v>1.7888543819998317</v>
      </c>
    </row>
    <row r="19" spans="3:35" x14ac:dyDescent="0.3">
      <c r="L19">
        <f t="shared" si="10"/>
        <v>28.740215726399828</v>
      </c>
    </row>
    <row r="20" spans="3:35" x14ac:dyDescent="0.3">
      <c r="L20">
        <f t="shared" si="10"/>
        <v>29.03101789465881</v>
      </c>
    </row>
    <row r="21" spans="3:35" x14ac:dyDescent="0.3">
      <c r="C21" s="6">
        <v>40</v>
      </c>
      <c r="D21" s="6"/>
      <c r="F21" s="6" t="s">
        <v>12</v>
      </c>
      <c r="G21" s="6"/>
      <c r="H21" s="6"/>
      <c r="I21" s="6"/>
      <c r="J21" s="6"/>
      <c r="K21" s="6"/>
      <c r="L21" s="6" t="s">
        <v>0</v>
      </c>
      <c r="M21" s="6"/>
      <c r="N21" s="6"/>
      <c r="O21" s="6"/>
      <c r="P21" s="6"/>
      <c r="Q21" s="6"/>
      <c r="R21" s="6" t="s">
        <v>10</v>
      </c>
      <c r="S21" s="6"/>
      <c r="T21" s="6"/>
      <c r="U21" s="6"/>
      <c r="V21" s="6"/>
      <c r="W21" s="6"/>
      <c r="X21" s="6" t="s">
        <v>11</v>
      </c>
      <c r="Y21" s="6"/>
      <c r="Z21" s="6"/>
      <c r="AA21" s="6"/>
      <c r="AB21" s="6"/>
      <c r="AC21" s="6"/>
      <c r="AD21" s="6" t="s">
        <v>14</v>
      </c>
      <c r="AE21" s="6"/>
      <c r="AF21" s="6"/>
      <c r="AG21" s="6"/>
      <c r="AH21" s="6"/>
      <c r="AI21" s="6"/>
    </row>
    <row r="22" spans="3:35" x14ac:dyDescent="0.3">
      <c r="C22" s="6"/>
      <c r="D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3:35" x14ac:dyDescent="0.3">
      <c r="C23" s="6"/>
      <c r="D23" s="6"/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4</v>
      </c>
      <c r="M23" s="1" t="s">
        <v>5</v>
      </c>
      <c r="N23" s="1" t="s">
        <v>6</v>
      </c>
      <c r="O23" s="1" t="s">
        <v>7</v>
      </c>
      <c r="P23" s="1" t="s">
        <v>8</v>
      </c>
      <c r="Q23" s="1" t="s">
        <v>9</v>
      </c>
      <c r="R23" s="1" t="s">
        <v>4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4</v>
      </c>
      <c r="Y23" s="1" t="s">
        <v>5</v>
      </c>
      <c r="Z23" s="1" t="s">
        <v>6</v>
      </c>
      <c r="AA23" s="1" t="s">
        <v>7</v>
      </c>
      <c r="AB23" s="1" t="s">
        <v>8</v>
      </c>
      <c r="AC23" s="1" t="s">
        <v>9</v>
      </c>
      <c r="AD23" s="1" t="s">
        <v>4</v>
      </c>
      <c r="AE23" s="1" t="s">
        <v>5</v>
      </c>
      <c r="AF23" s="1" t="s">
        <v>6</v>
      </c>
      <c r="AG23" s="1" t="s">
        <v>7</v>
      </c>
      <c r="AH23" s="1" t="s">
        <v>8</v>
      </c>
      <c r="AI23" s="1" t="s">
        <v>9</v>
      </c>
    </row>
    <row r="24" spans="3:35" x14ac:dyDescent="0.3">
      <c r="C24" s="6"/>
      <c r="D24" s="6"/>
      <c r="E24" s="1" t="s">
        <v>1</v>
      </c>
      <c r="F24" s="2">
        <v>364</v>
      </c>
      <c r="G24" s="2">
        <v>364</v>
      </c>
      <c r="H24" s="2">
        <v>362</v>
      </c>
      <c r="I24" s="2">
        <v>364</v>
      </c>
      <c r="J24" s="2">
        <v>365</v>
      </c>
      <c r="K24" s="4">
        <f>AVERAGE(F24:J24)</f>
        <v>363.8</v>
      </c>
      <c r="L24" s="2">
        <v>362</v>
      </c>
      <c r="M24" s="2">
        <v>362</v>
      </c>
      <c r="N24" s="2">
        <v>362</v>
      </c>
      <c r="O24" s="2">
        <v>362</v>
      </c>
      <c r="P24" s="2">
        <v>364</v>
      </c>
      <c r="Q24" s="4">
        <f>AVERAGE(L24:P24)</f>
        <v>362.4</v>
      </c>
      <c r="R24" s="2">
        <v>362</v>
      </c>
      <c r="S24" s="2">
        <v>362</v>
      </c>
      <c r="T24" s="2">
        <v>362</v>
      </c>
      <c r="U24" s="2">
        <v>364</v>
      </c>
      <c r="V24" s="2">
        <v>362</v>
      </c>
      <c r="W24" s="3">
        <f>AVERAGE(R24:V24)</f>
        <v>362.4</v>
      </c>
      <c r="X24" s="2">
        <v>364</v>
      </c>
      <c r="Y24" s="2">
        <v>364</v>
      </c>
      <c r="Z24" s="2">
        <v>365</v>
      </c>
      <c r="AA24" s="2">
        <v>364</v>
      </c>
      <c r="AB24" s="2">
        <v>365</v>
      </c>
      <c r="AC24" s="4">
        <f>AVERAGE(X24:AB24)</f>
        <v>364.4</v>
      </c>
      <c r="AD24" s="2">
        <v>364</v>
      </c>
      <c r="AE24" s="2">
        <v>364</v>
      </c>
      <c r="AF24" s="2">
        <v>362</v>
      </c>
      <c r="AG24" s="2">
        <v>364</v>
      </c>
      <c r="AH24" s="2">
        <v>365</v>
      </c>
      <c r="AI24" s="4">
        <f>AVERAGE(AD24:AH24)</f>
        <v>363.8</v>
      </c>
    </row>
    <row r="25" spans="3:35" x14ac:dyDescent="0.3">
      <c r="C25" s="6"/>
      <c r="D25" s="6"/>
      <c r="E25" s="1" t="s">
        <v>2</v>
      </c>
      <c r="F25" s="2">
        <v>364</v>
      </c>
      <c r="G25" s="2">
        <v>365</v>
      </c>
      <c r="H25" s="2">
        <v>362</v>
      </c>
      <c r="I25" s="2">
        <v>365</v>
      </c>
      <c r="J25" s="2">
        <v>365</v>
      </c>
      <c r="K25" s="4">
        <f t="shared" ref="K25:K26" si="11">AVERAGE(F25:J25)</f>
        <v>364.2</v>
      </c>
      <c r="L25" s="2">
        <v>363</v>
      </c>
      <c r="M25" s="2">
        <v>364</v>
      </c>
      <c r="N25" s="2">
        <v>364</v>
      </c>
      <c r="O25" s="2">
        <v>362</v>
      </c>
      <c r="P25" s="2">
        <v>364</v>
      </c>
      <c r="Q25" s="4">
        <f t="shared" ref="Q25:Q26" si="12">AVERAGE(L25:P25)</f>
        <v>363.4</v>
      </c>
      <c r="R25" s="2">
        <v>362</v>
      </c>
      <c r="S25" s="2">
        <v>363</v>
      </c>
      <c r="T25" s="2">
        <v>364</v>
      </c>
      <c r="U25" s="2">
        <v>362</v>
      </c>
      <c r="V25" s="2">
        <v>362</v>
      </c>
      <c r="W25" s="3">
        <f t="shared" ref="W25:W26" si="13">AVERAGE(R25:V25)</f>
        <v>362.6</v>
      </c>
      <c r="X25" s="2">
        <v>364</v>
      </c>
      <c r="Y25" s="2">
        <v>364</v>
      </c>
      <c r="Z25" s="2">
        <v>365</v>
      </c>
      <c r="AA25" s="2">
        <v>362</v>
      </c>
      <c r="AB25" s="2">
        <v>364</v>
      </c>
      <c r="AC25" s="4">
        <f t="shared" ref="AC25:AC26" si="14">AVERAGE(X25:AB25)</f>
        <v>363.8</v>
      </c>
      <c r="AD25" s="2">
        <v>365</v>
      </c>
      <c r="AE25" s="2">
        <v>364</v>
      </c>
      <c r="AF25" s="2">
        <v>363</v>
      </c>
      <c r="AG25" s="2">
        <v>362</v>
      </c>
      <c r="AH25" s="2">
        <v>365</v>
      </c>
      <c r="AI25" s="4">
        <f>AVERAGE(AD25:AH25)</f>
        <v>363.8</v>
      </c>
    </row>
    <row r="26" spans="3:35" x14ac:dyDescent="0.3">
      <c r="C26" s="6"/>
      <c r="D26" s="6"/>
      <c r="E26" s="1" t="s">
        <v>3</v>
      </c>
      <c r="F26" s="2">
        <v>357</v>
      </c>
      <c r="G26" s="2">
        <v>328</v>
      </c>
      <c r="H26" s="2">
        <v>361</v>
      </c>
      <c r="I26" s="2">
        <v>342</v>
      </c>
      <c r="J26" s="2">
        <v>327</v>
      </c>
      <c r="K26" s="4">
        <f t="shared" si="11"/>
        <v>343</v>
      </c>
      <c r="L26" s="2">
        <v>304</v>
      </c>
      <c r="M26" s="2">
        <v>289</v>
      </c>
      <c r="N26" s="2">
        <v>289</v>
      </c>
      <c r="O26" s="2">
        <v>298</v>
      </c>
      <c r="P26" s="2">
        <v>238</v>
      </c>
      <c r="Q26" s="4">
        <f t="shared" si="12"/>
        <v>283.60000000000002</v>
      </c>
      <c r="R26" s="2">
        <v>270</v>
      </c>
      <c r="S26" s="2">
        <v>300</v>
      </c>
      <c r="T26" s="2">
        <v>303</v>
      </c>
      <c r="U26" s="2">
        <v>261</v>
      </c>
      <c r="V26" s="2">
        <v>291</v>
      </c>
      <c r="W26" s="3">
        <f t="shared" si="13"/>
        <v>285</v>
      </c>
      <c r="X26" s="2">
        <v>329</v>
      </c>
      <c r="Y26" s="2">
        <v>357</v>
      </c>
      <c r="Z26" s="2">
        <v>334</v>
      </c>
      <c r="AA26" s="2">
        <v>338</v>
      </c>
      <c r="AB26" s="2">
        <v>321</v>
      </c>
      <c r="AC26" s="4">
        <f t="shared" si="14"/>
        <v>335.8</v>
      </c>
      <c r="AD26" s="2">
        <v>363</v>
      </c>
      <c r="AE26" s="2">
        <v>364</v>
      </c>
      <c r="AF26" s="2">
        <v>360</v>
      </c>
      <c r="AG26" s="2">
        <v>366</v>
      </c>
      <c r="AH26" s="2">
        <v>362</v>
      </c>
      <c r="AI26" s="4">
        <f>AVERAGE(AD26:AH26)</f>
        <v>363</v>
      </c>
    </row>
    <row r="27" spans="3:35" x14ac:dyDescent="0.3">
      <c r="C27" s="6"/>
      <c r="D27" s="6"/>
      <c r="E27" s="1" t="s">
        <v>13</v>
      </c>
      <c r="F27">
        <f>SUM(F24:F26)</f>
        <v>1085</v>
      </c>
      <c r="G27">
        <f t="shared" ref="G27" si="15">SUM(G24:G26)</f>
        <v>1057</v>
      </c>
      <c r="H27">
        <f t="shared" ref="H27" si="16">SUM(H24:H26)</f>
        <v>1085</v>
      </c>
      <c r="I27">
        <f t="shared" ref="I27" si="17">SUM(I24:I26)</f>
        <v>1071</v>
      </c>
      <c r="J27">
        <f t="shared" ref="J27" si="18">SUM(J24:J26)</f>
        <v>1057</v>
      </c>
      <c r="K27" s="5">
        <f t="shared" ref="K27" si="19">SUM(K24:K26)</f>
        <v>1071</v>
      </c>
      <c r="L27">
        <f t="shared" ref="L27" si="20">SUM(L24:L26)</f>
        <v>1029</v>
      </c>
      <c r="M27">
        <f t="shared" ref="M27" si="21">SUM(M24:M26)</f>
        <v>1015</v>
      </c>
      <c r="N27">
        <f t="shared" ref="N27" si="22">SUM(N24:N26)</f>
        <v>1015</v>
      </c>
      <c r="O27">
        <f t="shared" ref="O27" si="23">SUM(O24:O26)</f>
        <v>1022</v>
      </c>
      <c r="P27">
        <f t="shared" ref="P27" si="24">SUM(P24:P26)</f>
        <v>966</v>
      </c>
      <c r="Q27" s="5">
        <f t="shared" ref="Q27" si="25">SUM(Q24:Q26)</f>
        <v>1009.4</v>
      </c>
      <c r="R27">
        <f t="shared" ref="R27" si="26">SUM(R24:R26)</f>
        <v>994</v>
      </c>
      <c r="S27">
        <f t="shared" ref="S27" si="27">SUM(S24:S26)</f>
        <v>1025</v>
      </c>
      <c r="T27">
        <f t="shared" ref="T27" si="28">SUM(T24:T26)</f>
        <v>1029</v>
      </c>
      <c r="U27">
        <f t="shared" ref="U27" si="29">SUM(U24:U26)</f>
        <v>987</v>
      </c>
      <c r="V27">
        <f t="shared" ref="V27" si="30">SUM(V24:V26)</f>
        <v>1015</v>
      </c>
      <c r="W27" s="5">
        <f t="shared" ref="W27" si="31">SUM(W24:W26)</f>
        <v>1010</v>
      </c>
      <c r="X27">
        <f t="shared" ref="X27" si="32">SUM(X24:X26)</f>
        <v>1057</v>
      </c>
      <c r="Y27">
        <f t="shared" ref="Y27" si="33">SUM(Y24:Y26)</f>
        <v>1085</v>
      </c>
      <c r="Z27">
        <f t="shared" ref="Z27" si="34">SUM(Z24:Z26)</f>
        <v>1064</v>
      </c>
      <c r="AA27">
        <f t="shared" ref="AA27" si="35">SUM(AA24:AA26)</f>
        <v>1064</v>
      </c>
      <c r="AB27">
        <f t="shared" ref="AB27" si="36">SUM(AB24:AB26)</f>
        <v>1050</v>
      </c>
      <c r="AC27" s="5">
        <f t="shared" ref="AC27" si="37">SUM(AC24:AC26)</f>
        <v>1064</v>
      </c>
      <c r="AD27">
        <f t="shared" ref="AD27" si="38">SUM(AD24:AD26)</f>
        <v>1092</v>
      </c>
      <c r="AE27">
        <f t="shared" ref="AE27" si="39">SUM(AE24:AE26)</f>
        <v>1092</v>
      </c>
      <c r="AF27">
        <f t="shared" ref="AF27" si="40">SUM(AF24:AF26)</f>
        <v>1085</v>
      </c>
      <c r="AG27">
        <f t="shared" ref="AG27" si="41">SUM(AG24:AG26)</f>
        <v>1092</v>
      </c>
      <c r="AH27">
        <f t="shared" ref="AH27" si="42">SUM(AH24:AH26)</f>
        <v>1092</v>
      </c>
      <c r="AI27" s="5">
        <f t="shared" ref="AI27" si="43">SUM(AI24:AI26)</f>
        <v>1090.5999999999999</v>
      </c>
    </row>
    <row r="29" spans="3:35" x14ac:dyDescent="0.3">
      <c r="L29">
        <f>_xlfn.STDEV.S(F24:J24)</f>
        <v>1.0954451150103321</v>
      </c>
    </row>
    <row r="30" spans="3:35" x14ac:dyDescent="0.3">
      <c r="L30">
        <f t="shared" ref="L30:L32" si="44">_xlfn.STDEV.S(F25:J25)</f>
        <v>1.3038404810405297</v>
      </c>
    </row>
    <row r="31" spans="3:35" x14ac:dyDescent="0.3">
      <c r="L31">
        <f t="shared" si="44"/>
        <v>15.827191791344413</v>
      </c>
    </row>
    <row r="32" spans="3:35" x14ac:dyDescent="0.3">
      <c r="L32">
        <f t="shared" si="44"/>
        <v>14</v>
      </c>
    </row>
    <row r="37" spans="3:12" x14ac:dyDescent="0.3">
      <c r="C37" s="6">
        <v>36</v>
      </c>
      <c r="D37" s="6"/>
      <c r="F37" s="6" t="s">
        <v>12</v>
      </c>
      <c r="G37" s="6"/>
      <c r="H37" s="6"/>
      <c r="I37" s="6"/>
      <c r="J37" s="6"/>
      <c r="K37" s="6"/>
    </row>
    <row r="38" spans="3:12" x14ac:dyDescent="0.3">
      <c r="C38" s="6"/>
      <c r="D38" s="6"/>
      <c r="F38" s="6"/>
      <c r="G38" s="6"/>
      <c r="H38" s="6"/>
      <c r="I38" s="6"/>
      <c r="J38" s="6"/>
      <c r="K38" s="6"/>
    </row>
    <row r="39" spans="3:12" x14ac:dyDescent="0.3">
      <c r="C39" s="6"/>
      <c r="D39" s="6"/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</row>
    <row r="40" spans="3:12" x14ac:dyDescent="0.3">
      <c r="C40" s="6"/>
      <c r="D40" s="6"/>
      <c r="E40" s="1" t="s">
        <v>1</v>
      </c>
      <c r="F40" s="2">
        <v>362</v>
      </c>
      <c r="G40" s="2">
        <v>362</v>
      </c>
      <c r="H40" s="2">
        <v>364</v>
      </c>
      <c r="I40" s="2">
        <v>362</v>
      </c>
      <c r="J40" s="2">
        <v>362</v>
      </c>
      <c r="K40" s="4">
        <f>AVERAGE(F40:J40)</f>
        <v>362.4</v>
      </c>
      <c r="L40">
        <f>_xlfn.STDEV.S(F40:J40)</f>
        <v>0.89442719099991586</v>
      </c>
    </row>
    <row r="41" spans="3:12" x14ac:dyDescent="0.3">
      <c r="C41" s="6"/>
      <c r="D41" s="6"/>
      <c r="E41" s="1" t="s">
        <v>2</v>
      </c>
      <c r="F41" s="2">
        <v>363</v>
      </c>
      <c r="G41" s="2">
        <v>363</v>
      </c>
      <c r="H41" s="2">
        <v>364</v>
      </c>
      <c r="I41" s="2">
        <v>363</v>
      </c>
      <c r="J41" s="2">
        <v>363</v>
      </c>
      <c r="K41" s="4">
        <f>AVERAGE(F41:J41)</f>
        <v>363.2</v>
      </c>
      <c r="L41">
        <f>_xlfn.STDEV.S(F41:J41)</f>
        <v>0.44721359549995793</v>
      </c>
    </row>
    <row r="42" spans="3:12" x14ac:dyDescent="0.3">
      <c r="C42" s="6"/>
      <c r="D42" s="6"/>
      <c r="E42" s="1" t="s">
        <v>3</v>
      </c>
      <c r="F42" s="2">
        <v>329</v>
      </c>
      <c r="G42" s="2">
        <v>290</v>
      </c>
      <c r="H42" s="2">
        <v>308</v>
      </c>
      <c r="I42" s="2">
        <v>302</v>
      </c>
      <c r="J42" s="2">
        <v>318</v>
      </c>
      <c r="K42" s="4">
        <f>AVERAGE(F42:J42)</f>
        <v>309.39999999999998</v>
      </c>
      <c r="L42">
        <f>_xlfn.STDEV.S(F42:J42)</f>
        <v>14.926486525636232</v>
      </c>
    </row>
    <row r="43" spans="3:12" x14ac:dyDescent="0.3">
      <c r="C43" s="6"/>
      <c r="D43" s="6"/>
      <c r="E43" s="1" t="s">
        <v>13</v>
      </c>
      <c r="F43">
        <f>SUM(F40:F42)</f>
        <v>1054</v>
      </c>
      <c r="G43">
        <f>SUM(G40:G42)</f>
        <v>1015</v>
      </c>
      <c r="H43">
        <f>SUM(H40:H42)</f>
        <v>1036</v>
      </c>
      <c r="I43">
        <f>SUM(I40:I42)</f>
        <v>1027</v>
      </c>
      <c r="J43">
        <f>SUM(J40:J42)</f>
        <v>1043</v>
      </c>
      <c r="K43" s="5">
        <f>SUM(K40:K42)</f>
        <v>1035</v>
      </c>
      <c r="L43">
        <f>_xlfn.STDEV.S(F43:J43)</f>
        <v>14.916433890176299</v>
      </c>
    </row>
    <row r="47" spans="3:12" x14ac:dyDescent="0.3">
      <c r="C47" s="6">
        <v>44</v>
      </c>
      <c r="D47" s="6"/>
      <c r="F47" s="6" t="s">
        <v>12</v>
      </c>
      <c r="G47" s="6"/>
      <c r="H47" s="6"/>
      <c r="I47" s="6"/>
      <c r="J47" s="6"/>
      <c r="K47" s="6"/>
    </row>
    <row r="48" spans="3:12" x14ac:dyDescent="0.3">
      <c r="C48" s="6"/>
      <c r="D48" s="6"/>
      <c r="F48" s="6"/>
      <c r="G48" s="6"/>
      <c r="H48" s="6"/>
      <c r="I48" s="6"/>
      <c r="J48" s="6"/>
      <c r="K48" s="6"/>
    </row>
    <row r="49" spans="3:30" x14ac:dyDescent="0.3">
      <c r="C49" s="6"/>
      <c r="D49" s="6"/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</row>
    <row r="50" spans="3:30" x14ac:dyDescent="0.3">
      <c r="C50" s="6"/>
      <c r="D50" s="6"/>
      <c r="E50" s="1" t="s">
        <v>1</v>
      </c>
      <c r="F50" s="2">
        <v>371</v>
      </c>
      <c r="G50" s="2">
        <v>366</v>
      </c>
      <c r="H50" s="2">
        <v>365</v>
      </c>
      <c r="I50" s="2">
        <v>364</v>
      </c>
      <c r="J50" s="2">
        <v>366</v>
      </c>
      <c r="K50" s="4">
        <f>AVERAGE(F50:J50)</f>
        <v>366.4</v>
      </c>
      <c r="L50">
        <f>_xlfn.STDEV.S(F50:J50)</f>
        <v>2.7018512172212592</v>
      </c>
    </row>
    <row r="51" spans="3:30" x14ac:dyDescent="0.3">
      <c r="C51" s="6"/>
      <c r="D51" s="6"/>
      <c r="E51" s="1" t="s">
        <v>2</v>
      </c>
      <c r="F51" s="2">
        <v>366</v>
      </c>
      <c r="G51" s="2">
        <v>363</v>
      </c>
      <c r="H51" s="2">
        <v>363</v>
      </c>
      <c r="I51" s="2">
        <v>365</v>
      </c>
      <c r="J51" s="2">
        <v>363</v>
      </c>
      <c r="K51" s="4">
        <f>AVERAGE(F51:J51)</f>
        <v>364</v>
      </c>
      <c r="L51">
        <f>_xlfn.STDEV.S(F51:J51)</f>
        <v>1.4142135623730951</v>
      </c>
    </row>
    <row r="52" spans="3:30" x14ac:dyDescent="0.3">
      <c r="C52" s="6"/>
      <c r="D52" s="6"/>
      <c r="E52" s="1" t="s">
        <v>3</v>
      </c>
      <c r="F52" s="2">
        <v>341</v>
      </c>
      <c r="G52" s="2">
        <v>349</v>
      </c>
      <c r="H52" s="2">
        <v>343</v>
      </c>
      <c r="I52" s="2">
        <v>363</v>
      </c>
      <c r="J52" s="2">
        <v>356</v>
      </c>
      <c r="K52" s="4">
        <f>AVERAGE(F52:J52)</f>
        <v>350.4</v>
      </c>
      <c r="L52">
        <f>_xlfn.STDEV.S(F52:J52)</f>
        <v>9.1542339930766463</v>
      </c>
    </row>
    <row r="53" spans="3:30" x14ac:dyDescent="0.3">
      <c r="C53" s="6"/>
      <c r="D53" s="6"/>
      <c r="E53" s="1" t="s">
        <v>13</v>
      </c>
      <c r="F53">
        <f>SUM(F50:F52)</f>
        <v>1078</v>
      </c>
      <c r="G53">
        <f>SUM(G50:G52)</f>
        <v>1078</v>
      </c>
      <c r="H53">
        <f>SUM(H50:H52)</f>
        <v>1071</v>
      </c>
      <c r="I53">
        <f>SUM(I50:I52)</f>
        <v>1092</v>
      </c>
      <c r="J53">
        <f>SUM(J50:J52)</f>
        <v>1085</v>
      </c>
      <c r="K53" s="5">
        <f>SUM(K50:K52)</f>
        <v>1080.8</v>
      </c>
      <c r="L53">
        <f>_xlfn.STDEV.S(F53:J53)</f>
        <v>7.9812279756939661</v>
      </c>
    </row>
    <row r="54" spans="3:30" x14ac:dyDescent="0.3">
      <c r="U54" s="6">
        <v>32</v>
      </c>
      <c r="V54" s="6"/>
      <c r="X54" s="6" t="s">
        <v>12</v>
      </c>
      <c r="Y54" s="6"/>
      <c r="Z54" s="6"/>
      <c r="AA54" s="6"/>
      <c r="AB54" s="6"/>
      <c r="AC54" s="6"/>
    </row>
    <row r="55" spans="3:30" x14ac:dyDescent="0.3">
      <c r="U55" s="6"/>
      <c r="V55" s="6"/>
      <c r="X55" s="6"/>
      <c r="Y55" s="6"/>
      <c r="Z55" s="6"/>
      <c r="AA55" s="6"/>
      <c r="AB55" s="6"/>
      <c r="AC55" s="6"/>
    </row>
    <row r="56" spans="3:30" x14ac:dyDescent="0.3">
      <c r="U56" s="6"/>
      <c r="V56" s="6"/>
      <c r="X56" s="1" t="s">
        <v>4</v>
      </c>
      <c r="Y56" s="1" t="s">
        <v>5</v>
      </c>
      <c r="Z56" s="1" t="s">
        <v>6</v>
      </c>
      <c r="AA56" s="1" t="s">
        <v>7</v>
      </c>
      <c r="AB56" s="1" t="s">
        <v>8</v>
      </c>
      <c r="AC56" s="1" t="s">
        <v>9</v>
      </c>
    </row>
    <row r="57" spans="3:30" x14ac:dyDescent="0.3">
      <c r="U57" s="6"/>
      <c r="V57" s="6"/>
      <c r="W57" s="1" t="s">
        <v>1</v>
      </c>
      <c r="X57" s="2">
        <v>361</v>
      </c>
      <c r="Y57" s="2">
        <v>364</v>
      </c>
      <c r="Z57" s="2">
        <v>362</v>
      </c>
      <c r="AA57" s="2">
        <v>364</v>
      </c>
      <c r="AB57" s="2">
        <v>365</v>
      </c>
      <c r="AC57" s="4">
        <f>AVERAGE(X57:AB57)</f>
        <v>363.2</v>
      </c>
      <c r="AD57">
        <f t="shared" ref="AD57:AD59" si="45">_xlfn.STDEV.S(X57:AB57)</f>
        <v>1.6431676725154984</v>
      </c>
    </row>
    <row r="58" spans="3:30" x14ac:dyDescent="0.3">
      <c r="C58" s="6">
        <v>48</v>
      </c>
      <c r="D58" s="6"/>
      <c r="F58" s="6" t="s">
        <v>12</v>
      </c>
      <c r="G58" s="6"/>
      <c r="H58" s="6"/>
      <c r="I58" s="6"/>
      <c r="J58" s="6"/>
      <c r="K58" s="6"/>
      <c r="U58" s="6"/>
      <c r="V58" s="6"/>
      <c r="W58" s="1" t="s">
        <v>2</v>
      </c>
      <c r="X58" s="2">
        <v>361</v>
      </c>
      <c r="Y58" s="2">
        <v>365</v>
      </c>
      <c r="Z58" s="2">
        <v>362</v>
      </c>
      <c r="AA58" s="2">
        <v>365</v>
      </c>
      <c r="AB58" s="2">
        <v>365</v>
      </c>
      <c r="AC58" s="4">
        <f t="shared" ref="AC58:AC59" si="46">AVERAGE(X58:AB58)</f>
        <v>363.6</v>
      </c>
      <c r="AD58">
        <f t="shared" si="45"/>
        <v>1.9493588689617929</v>
      </c>
    </row>
    <row r="59" spans="3:30" x14ac:dyDescent="0.3">
      <c r="C59" s="6"/>
      <c r="D59" s="6"/>
      <c r="F59" s="6"/>
      <c r="G59" s="6"/>
      <c r="H59" s="6"/>
      <c r="I59" s="6"/>
      <c r="J59" s="6"/>
      <c r="K59" s="6"/>
      <c r="U59" s="6"/>
      <c r="V59" s="6"/>
      <c r="W59" s="1" t="s">
        <v>3</v>
      </c>
      <c r="X59" s="2">
        <v>268</v>
      </c>
      <c r="Y59" s="2">
        <v>328</v>
      </c>
      <c r="Z59" s="2">
        <v>361</v>
      </c>
      <c r="AA59" s="2">
        <v>342</v>
      </c>
      <c r="AB59" s="2">
        <v>327</v>
      </c>
      <c r="AC59" s="4">
        <f t="shared" si="46"/>
        <v>325.2</v>
      </c>
      <c r="AD59">
        <f t="shared" si="45"/>
        <v>34.809481466979655</v>
      </c>
    </row>
    <row r="60" spans="3:30" x14ac:dyDescent="0.3">
      <c r="C60" s="6"/>
      <c r="D60" s="6"/>
      <c r="F60" s="1" t="s">
        <v>4</v>
      </c>
      <c r="G60" s="1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U60" s="6"/>
      <c r="V60" s="6"/>
      <c r="W60" s="1" t="s">
        <v>13</v>
      </c>
      <c r="X60">
        <f>SUM(X57:X59)</f>
        <v>990</v>
      </c>
      <c r="Y60">
        <f t="shared" ref="Y60" si="47">SUM(Y57:Y59)</f>
        <v>1057</v>
      </c>
      <c r="Z60">
        <f t="shared" ref="Z60" si="48">SUM(Z57:Z59)</f>
        <v>1085</v>
      </c>
      <c r="AA60">
        <f t="shared" ref="AA60" si="49">SUM(AA57:AA59)</f>
        <v>1071</v>
      </c>
      <c r="AB60">
        <f t="shared" ref="AB60" si="50">SUM(AB57:AB59)</f>
        <v>1057</v>
      </c>
      <c r="AC60" s="5">
        <f t="shared" ref="AC60" si="51">SUM(AC57:AC59)</f>
        <v>1052</v>
      </c>
      <c r="AD60">
        <f>_xlfn.STDEV.S(X60:AB60)</f>
        <v>36.551333764994133</v>
      </c>
    </row>
    <row r="61" spans="3:30" x14ac:dyDescent="0.3">
      <c r="C61" s="6"/>
      <c r="D61" s="6"/>
      <c r="E61" s="1" t="s">
        <v>1</v>
      </c>
      <c r="F61" s="2">
        <v>369</v>
      </c>
      <c r="G61" s="2">
        <v>369</v>
      </c>
      <c r="H61" s="2">
        <v>367</v>
      </c>
      <c r="I61" s="2">
        <v>368</v>
      </c>
      <c r="J61" s="2">
        <v>369</v>
      </c>
      <c r="K61" s="4">
        <f>AVERAGE(F61:J61)</f>
        <v>368.4</v>
      </c>
      <c r="L61">
        <f>_xlfn.STDEV.S(F61:J61)</f>
        <v>0.89442719099991586</v>
      </c>
    </row>
    <row r="62" spans="3:30" x14ac:dyDescent="0.3">
      <c r="C62" s="6"/>
      <c r="D62" s="6"/>
      <c r="E62" s="1" t="s">
        <v>2</v>
      </c>
      <c r="F62" s="2">
        <v>368</v>
      </c>
      <c r="G62" s="2">
        <v>367</v>
      </c>
      <c r="H62" s="2">
        <v>370</v>
      </c>
      <c r="I62" s="2">
        <v>368</v>
      </c>
      <c r="J62" s="2">
        <v>370</v>
      </c>
      <c r="K62" s="4">
        <f>AVERAGE(F62:J62)</f>
        <v>368.6</v>
      </c>
      <c r="L62">
        <f>_xlfn.STDEV.S(F62:J62)</f>
        <v>1.3416407864998738</v>
      </c>
    </row>
    <row r="63" spans="3:30" x14ac:dyDescent="0.3">
      <c r="C63" s="6"/>
      <c r="D63" s="6"/>
      <c r="E63" s="1" t="s">
        <v>3</v>
      </c>
      <c r="F63" s="2">
        <v>362</v>
      </c>
      <c r="G63" s="2">
        <v>363</v>
      </c>
      <c r="H63" s="2">
        <v>362</v>
      </c>
      <c r="I63" s="2">
        <v>363</v>
      </c>
      <c r="J63" s="2">
        <v>360</v>
      </c>
      <c r="K63" s="4">
        <f>AVERAGE(F63:J63)</f>
        <v>362</v>
      </c>
      <c r="L63">
        <f>_xlfn.STDEV.S(F63:J63)</f>
        <v>1.2247448713915889</v>
      </c>
    </row>
    <row r="64" spans="3:30" x14ac:dyDescent="0.3">
      <c r="C64" s="6"/>
      <c r="D64" s="6"/>
      <c r="E64" s="1" t="s">
        <v>13</v>
      </c>
      <c r="F64">
        <f>SUM(F61:F63)</f>
        <v>1099</v>
      </c>
      <c r="G64">
        <f>SUM(G61:G63)</f>
        <v>1099</v>
      </c>
      <c r="H64">
        <f>SUM(H61:H63)</f>
        <v>1099</v>
      </c>
      <c r="I64">
        <f>SUM(I61:I63)</f>
        <v>1099</v>
      </c>
      <c r="J64">
        <f>SUM(J61:J63)</f>
        <v>1099</v>
      </c>
      <c r="K64" s="5">
        <f>SUM(K61:K63)</f>
        <v>1099</v>
      </c>
      <c r="L64">
        <f>_xlfn.STDEV.S(F64:J64)</f>
        <v>0</v>
      </c>
    </row>
    <row r="69" spans="3:25" x14ac:dyDescent="0.3">
      <c r="C69" s="6">
        <v>52</v>
      </c>
      <c r="D69" s="6"/>
      <c r="F69" s="6" t="s">
        <v>12</v>
      </c>
      <c r="G69" s="6"/>
      <c r="H69" s="6"/>
      <c r="I69" s="6"/>
      <c r="J69" s="6"/>
      <c r="K69" s="6"/>
      <c r="P69" t="s">
        <v>15</v>
      </c>
    </row>
    <row r="70" spans="3:25" x14ac:dyDescent="0.3">
      <c r="C70" s="6"/>
      <c r="D70" s="6"/>
      <c r="F70" s="6"/>
      <c r="G70" s="6"/>
      <c r="H70" s="6"/>
      <c r="I70" s="6"/>
      <c r="J70" s="6"/>
      <c r="K70" s="6"/>
      <c r="P70" s="6">
        <v>32</v>
      </c>
      <c r="Q70" s="6"/>
      <c r="S70" s="6" t="s">
        <v>12</v>
      </c>
      <c r="T70" s="6"/>
      <c r="U70" s="6"/>
      <c r="V70" s="6"/>
      <c r="W70" s="6"/>
      <c r="X70" s="6"/>
    </row>
    <row r="71" spans="3:25" x14ac:dyDescent="0.3">
      <c r="C71" s="6"/>
      <c r="D71" s="6"/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P71" s="6"/>
      <c r="Q71" s="6"/>
      <c r="S71" s="6"/>
      <c r="T71" s="6"/>
      <c r="U71" s="6"/>
      <c r="V71" s="6"/>
      <c r="W71" s="6"/>
      <c r="X71" s="6"/>
    </row>
    <row r="72" spans="3:25" x14ac:dyDescent="0.3">
      <c r="C72" s="6"/>
      <c r="D72" s="6"/>
      <c r="E72" s="1" t="s">
        <v>1</v>
      </c>
      <c r="F72" s="2">
        <v>373</v>
      </c>
      <c r="G72" s="2">
        <v>372</v>
      </c>
      <c r="H72" s="2">
        <v>371</v>
      </c>
      <c r="I72" s="2">
        <v>368</v>
      </c>
      <c r="J72" s="2">
        <v>372</v>
      </c>
      <c r="K72" s="4">
        <f>AVERAGE(F72:J72)</f>
        <v>371.2</v>
      </c>
      <c r="L72">
        <f>_xlfn.STDEV.S(F72:J72)</f>
        <v>1.9235384061671346</v>
      </c>
      <c r="P72" s="6"/>
      <c r="Q72" s="6"/>
      <c r="S72" s="1" t="s">
        <v>4</v>
      </c>
      <c r="T72" s="1" t="s">
        <v>5</v>
      </c>
      <c r="U72" s="1" t="s">
        <v>6</v>
      </c>
      <c r="V72" s="1" t="s">
        <v>7</v>
      </c>
      <c r="W72" s="1" t="s">
        <v>8</v>
      </c>
      <c r="X72" s="1" t="s">
        <v>9</v>
      </c>
    </row>
    <row r="73" spans="3:25" x14ac:dyDescent="0.3">
      <c r="C73" s="6"/>
      <c r="D73" s="6"/>
      <c r="E73" s="1" t="s">
        <v>2</v>
      </c>
      <c r="F73" s="2">
        <v>369</v>
      </c>
      <c r="G73" s="2">
        <v>370</v>
      </c>
      <c r="H73" s="2">
        <v>369</v>
      </c>
      <c r="I73" s="2">
        <v>374</v>
      </c>
      <c r="J73" s="2">
        <v>371</v>
      </c>
      <c r="K73" s="4">
        <f>AVERAGE(F73:J73)</f>
        <v>370.6</v>
      </c>
      <c r="L73">
        <f>_xlfn.STDEV.S(F73:J73)</f>
        <v>2.0736441353327724</v>
      </c>
      <c r="P73" s="6"/>
      <c r="Q73" s="6"/>
      <c r="R73" s="1" t="s">
        <v>1</v>
      </c>
      <c r="S73" s="2">
        <v>361</v>
      </c>
      <c r="T73" s="2">
        <v>361</v>
      </c>
      <c r="U73" s="2">
        <v>361</v>
      </c>
      <c r="V73" s="2">
        <v>361</v>
      </c>
      <c r="W73" s="2">
        <v>361</v>
      </c>
      <c r="X73" s="4">
        <f>AVERAGE(S73:W73)</f>
        <v>361</v>
      </c>
      <c r="Y73">
        <f>_xlfn.STDEV.S(S73:W73)</f>
        <v>0</v>
      </c>
    </row>
    <row r="74" spans="3:25" x14ac:dyDescent="0.3">
      <c r="C74" s="6"/>
      <c r="D74" s="6"/>
      <c r="E74" s="1" t="s">
        <v>3</v>
      </c>
      <c r="F74" s="2">
        <v>364</v>
      </c>
      <c r="G74" s="2">
        <v>364</v>
      </c>
      <c r="H74" s="2">
        <v>366</v>
      </c>
      <c r="I74" s="2">
        <v>364</v>
      </c>
      <c r="J74" s="2">
        <v>363</v>
      </c>
      <c r="K74" s="4">
        <f>AVERAGE(F74:J74)</f>
        <v>364.2</v>
      </c>
      <c r="L74">
        <f>_xlfn.STDEV.S(F74:J74)</f>
        <v>1.0954451150103321</v>
      </c>
      <c r="P74" s="6"/>
      <c r="Q74" s="6"/>
      <c r="R74" s="1" t="s">
        <v>2</v>
      </c>
      <c r="S74" s="2">
        <v>361</v>
      </c>
      <c r="T74" s="2">
        <v>361</v>
      </c>
      <c r="U74" s="2">
        <v>361</v>
      </c>
      <c r="V74" s="2">
        <v>361</v>
      </c>
      <c r="W74" s="2">
        <v>361</v>
      </c>
      <c r="X74" s="4">
        <f>AVERAGE(S74:W74)</f>
        <v>361</v>
      </c>
      <c r="Y74">
        <f>_xlfn.STDEV.S(S74:W74)</f>
        <v>0</v>
      </c>
    </row>
    <row r="75" spans="3:25" x14ac:dyDescent="0.3">
      <c r="C75" s="6"/>
      <c r="D75" s="6"/>
      <c r="E75" s="1" t="s">
        <v>13</v>
      </c>
      <c r="F75">
        <f>SUM(F72:F74)</f>
        <v>1106</v>
      </c>
      <c r="G75">
        <f>SUM(G72:G74)</f>
        <v>1106</v>
      </c>
      <c r="H75">
        <f>SUM(H72:H74)</f>
        <v>1106</v>
      </c>
      <c r="I75">
        <f>SUM(I72:I74)</f>
        <v>1106</v>
      </c>
      <c r="J75">
        <f>SUM(J72:J74)</f>
        <v>1106</v>
      </c>
      <c r="K75" s="5">
        <f>SUM(K72:K74)</f>
        <v>1106</v>
      </c>
      <c r="L75">
        <f>_xlfn.STDEV.S(F75:J75)</f>
        <v>0</v>
      </c>
      <c r="P75" s="6"/>
      <c r="Q75" s="6"/>
      <c r="R75" s="1" t="s">
        <v>3</v>
      </c>
      <c r="S75" s="2">
        <v>239</v>
      </c>
      <c r="T75" s="2">
        <v>254</v>
      </c>
      <c r="U75" s="2">
        <v>221</v>
      </c>
      <c r="V75" s="2">
        <v>238</v>
      </c>
      <c r="W75" s="2">
        <v>240</v>
      </c>
      <c r="X75" s="4">
        <f>AVERAGE(S75:W75)</f>
        <v>238.4</v>
      </c>
      <c r="Y75">
        <f>_xlfn.STDEV.S(S75:W75)</f>
        <v>11.717508267545622</v>
      </c>
    </row>
    <row r="76" spans="3:25" x14ac:dyDescent="0.3">
      <c r="P76" s="6"/>
      <c r="Q76" s="6"/>
      <c r="R76" s="1" t="s">
        <v>13</v>
      </c>
      <c r="S76">
        <f>SUM(S73:S75)</f>
        <v>961</v>
      </c>
      <c r="T76">
        <f>SUM(T73:T75)</f>
        <v>976</v>
      </c>
      <c r="U76">
        <f>SUM(U73:U75)</f>
        <v>943</v>
      </c>
      <c r="V76">
        <f>SUM(V73:V75)</f>
        <v>960</v>
      </c>
      <c r="W76">
        <f>SUM(W73:W75)</f>
        <v>962</v>
      </c>
      <c r="X76" s="5">
        <f>SUM(X73:X75)</f>
        <v>960.4</v>
      </c>
      <c r="Y76">
        <f>_xlfn.STDEV.S(S76:W76)</f>
        <v>11.717508267545622</v>
      </c>
    </row>
    <row r="77" spans="3:25" x14ac:dyDescent="0.3">
      <c r="C77" s="7"/>
      <c r="D77" s="7"/>
    </row>
    <row r="78" spans="3:25" x14ac:dyDescent="0.3">
      <c r="C78" s="7"/>
      <c r="D78" s="7"/>
    </row>
    <row r="79" spans="3:25" x14ac:dyDescent="0.3">
      <c r="C79" s="7"/>
      <c r="D79" s="7"/>
    </row>
    <row r="80" spans="3:25" x14ac:dyDescent="0.3">
      <c r="C80" s="7"/>
      <c r="D80" s="7"/>
      <c r="E80" s="1"/>
      <c r="P80" s="6">
        <v>36</v>
      </c>
      <c r="Q80" s="6"/>
      <c r="S80" s="6" t="s">
        <v>12</v>
      </c>
      <c r="T80" s="6"/>
      <c r="U80" s="6"/>
      <c r="V80" s="6"/>
      <c r="W80" s="6"/>
      <c r="X80" s="6"/>
    </row>
    <row r="81" spans="3:25" x14ac:dyDescent="0.3">
      <c r="C81" s="7"/>
      <c r="D81" s="7"/>
      <c r="E81" s="1"/>
      <c r="P81" s="6"/>
      <c r="Q81" s="6"/>
      <c r="S81" s="6"/>
      <c r="T81" s="6"/>
      <c r="U81" s="6"/>
      <c r="V81" s="6"/>
      <c r="W81" s="6"/>
      <c r="X81" s="6"/>
    </row>
    <row r="82" spans="3:25" x14ac:dyDescent="0.3">
      <c r="C82" s="7"/>
      <c r="D82" s="7"/>
      <c r="E82" s="1"/>
      <c r="P82" s="6"/>
      <c r="Q82" s="6"/>
      <c r="S82" s="1" t="s">
        <v>4</v>
      </c>
      <c r="T82" s="1" t="s">
        <v>5</v>
      </c>
      <c r="U82" s="1" t="s">
        <v>6</v>
      </c>
      <c r="V82" s="1" t="s">
        <v>7</v>
      </c>
      <c r="W82" s="1" t="s">
        <v>8</v>
      </c>
      <c r="X82" s="1" t="s">
        <v>9</v>
      </c>
    </row>
    <row r="83" spans="3:25" x14ac:dyDescent="0.3">
      <c r="C83" s="7"/>
      <c r="D83" s="7"/>
      <c r="E83" s="1"/>
      <c r="P83" s="6"/>
      <c r="Q83" s="6"/>
      <c r="R83" s="1" t="s">
        <v>1</v>
      </c>
      <c r="S83" s="2">
        <v>361</v>
      </c>
      <c r="T83" s="2">
        <v>361</v>
      </c>
      <c r="U83" s="2">
        <v>361</v>
      </c>
      <c r="V83" s="2">
        <v>361</v>
      </c>
      <c r="W83" s="2">
        <v>361</v>
      </c>
      <c r="X83" s="4">
        <f>AVERAGE(S83:W83)</f>
        <v>361</v>
      </c>
      <c r="Y83">
        <f>_xlfn.STDEV.S(S83:W83)</f>
        <v>0</v>
      </c>
    </row>
    <row r="84" spans="3:25" x14ac:dyDescent="0.3">
      <c r="P84" s="6"/>
      <c r="Q84" s="6"/>
      <c r="R84" s="1" t="s">
        <v>2</v>
      </c>
      <c r="S84" s="2">
        <v>361</v>
      </c>
      <c r="T84" s="2">
        <v>361</v>
      </c>
      <c r="U84" s="2">
        <v>361</v>
      </c>
      <c r="V84" s="2">
        <v>361</v>
      </c>
      <c r="W84" s="2">
        <v>361</v>
      </c>
      <c r="X84" s="4">
        <f>AVERAGE(S84:W84)</f>
        <v>361</v>
      </c>
      <c r="Y84">
        <f>_xlfn.STDEV.S(S84:W84)</f>
        <v>0</v>
      </c>
    </row>
    <row r="85" spans="3:25" x14ac:dyDescent="0.3">
      <c r="P85" s="6"/>
      <c r="Q85" s="6"/>
      <c r="R85" s="1" t="s">
        <v>3</v>
      </c>
      <c r="S85" s="2">
        <v>264</v>
      </c>
      <c r="T85" s="2">
        <v>286</v>
      </c>
      <c r="U85" s="2">
        <v>326</v>
      </c>
      <c r="V85" s="2">
        <v>300</v>
      </c>
      <c r="W85" s="2">
        <v>273</v>
      </c>
      <c r="X85" s="4">
        <f>AVERAGE(S85:W85)</f>
        <v>289.8</v>
      </c>
      <c r="Y85">
        <f>_xlfn.STDEV.S(S85:W85)</f>
        <v>24.37621791829077</v>
      </c>
    </row>
    <row r="86" spans="3:25" x14ac:dyDescent="0.3">
      <c r="P86" s="6"/>
      <c r="Q86" s="6"/>
      <c r="R86" s="1" t="s">
        <v>13</v>
      </c>
      <c r="S86">
        <f>SUM(S83:S85)</f>
        <v>986</v>
      </c>
      <c r="T86">
        <f>SUM(T83:T85)</f>
        <v>1008</v>
      </c>
      <c r="U86">
        <f>SUM(U83:U85)</f>
        <v>1048</v>
      </c>
      <c r="V86">
        <f>SUM(V83:V85)</f>
        <v>1022</v>
      </c>
      <c r="W86">
        <f>SUM(W83:W85)</f>
        <v>995</v>
      </c>
      <c r="X86" s="5">
        <f>SUM(X83:X85)</f>
        <v>1011.8</v>
      </c>
      <c r="Y86">
        <f>_xlfn.STDEV.S(S86:W86)</f>
        <v>24.37621791829077</v>
      </c>
    </row>
  </sheetData>
  <mergeCells count="26">
    <mergeCell ref="C58:D64"/>
    <mergeCell ref="F58:K59"/>
    <mergeCell ref="C69:D75"/>
    <mergeCell ref="F69:K70"/>
    <mergeCell ref="C37:D43"/>
    <mergeCell ref="F37:K38"/>
    <mergeCell ref="C47:D53"/>
    <mergeCell ref="F47:K48"/>
    <mergeCell ref="P70:Q76"/>
    <mergeCell ref="S70:X71"/>
    <mergeCell ref="P80:Q86"/>
    <mergeCell ref="S80:X81"/>
    <mergeCell ref="C9:D15"/>
    <mergeCell ref="C21:D27"/>
    <mergeCell ref="AD9:AI10"/>
    <mergeCell ref="AD21:AI22"/>
    <mergeCell ref="U54:V60"/>
    <mergeCell ref="X54:AC55"/>
    <mergeCell ref="L9:Q10"/>
    <mergeCell ref="R9:W10"/>
    <mergeCell ref="X9:AC10"/>
    <mergeCell ref="F9:K10"/>
    <mergeCell ref="F21:K22"/>
    <mergeCell ref="L21:Q22"/>
    <mergeCell ref="R21:W22"/>
    <mergeCell ref="X21:AC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A55D-201E-4E14-8D20-3ED3A9476EBA}">
  <dimension ref="C3:K13"/>
  <sheetViews>
    <sheetView tabSelected="1" workbookViewId="0">
      <selection activeCell="S11" sqref="S11"/>
    </sheetView>
  </sheetViews>
  <sheetFormatPr defaultRowHeight="16.5" x14ac:dyDescent="0.3"/>
  <cols>
    <col min="6" max="10" width="12.875" bestFit="1" customWidth="1"/>
  </cols>
  <sheetData>
    <row r="3" spans="3:11" x14ac:dyDescent="0.3">
      <c r="C3" t="s">
        <v>16</v>
      </c>
    </row>
    <row r="7" spans="3:11" x14ac:dyDescent="0.3">
      <c r="C7" s="6">
        <v>32</v>
      </c>
      <c r="D7" s="6"/>
      <c r="F7" s="6" t="s">
        <v>12</v>
      </c>
      <c r="G7" s="6"/>
      <c r="H7" s="6"/>
      <c r="I7" s="6"/>
      <c r="J7" s="6"/>
      <c r="K7" s="6"/>
    </row>
    <row r="8" spans="3:11" x14ac:dyDescent="0.3">
      <c r="C8" s="6"/>
      <c r="D8" s="6"/>
      <c r="F8" s="6"/>
      <c r="G8" s="6"/>
      <c r="H8" s="6"/>
      <c r="I8" s="6"/>
      <c r="J8" s="6"/>
      <c r="K8" s="6"/>
    </row>
    <row r="9" spans="3:11" x14ac:dyDescent="0.3">
      <c r="C9" s="6"/>
      <c r="D9" s="6"/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3:11" x14ac:dyDescent="0.3">
      <c r="C10" s="6"/>
      <c r="D10" s="6"/>
      <c r="E10" s="1" t="s">
        <v>1</v>
      </c>
      <c r="F10" s="2">
        <v>364</v>
      </c>
      <c r="G10" s="2">
        <v>362</v>
      </c>
      <c r="H10" s="2">
        <v>362</v>
      </c>
      <c r="I10" s="2">
        <v>364</v>
      </c>
      <c r="J10" s="2">
        <v>362</v>
      </c>
      <c r="K10" s="4">
        <f>AVERAGE(F10:J10)</f>
        <v>362.8</v>
      </c>
    </row>
    <row r="11" spans="3:11" x14ac:dyDescent="0.3">
      <c r="C11" s="6"/>
      <c r="D11" s="6"/>
      <c r="E11" s="1" t="s">
        <v>2</v>
      </c>
      <c r="F11" s="2">
        <v>362</v>
      </c>
      <c r="G11" s="2">
        <v>366</v>
      </c>
      <c r="H11" s="2">
        <v>362</v>
      </c>
      <c r="I11" s="2">
        <v>362</v>
      </c>
      <c r="J11" s="2">
        <v>362</v>
      </c>
      <c r="K11" s="4">
        <f t="shared" ref="K11:K12" si="0">AVERAGE(F11:J11)</f>
        <v>362.8</v>
      </c>
    </row>
    <row r="12" spans="3:11" x14ac:dyDescent="0.3">
      <c r="C12" s="6"/>
      <c r="D12" s="6"/>
      <c r="E12" s="1" t="s">
        <v>3</v>
      </c>
      <c r="F12" s="2">
        <v>268</v>
      </c>
      <c r="G12" s="2">
        <v>294</v>
      </c>
      <c r="H12" s="2">
        <v>319</v>
      </c>
      <c r="I12" s="2">
        <v>282</v>
      </c>
      <c r="J12" s="2">
        <v>242</v>
      </c>
      <c r="K12" s="4">
        <f t="shared" si="0"/>
        <v>281</v>
      </c>
    </row>
    <row r="13" spans="3:11" x14ac:dyDescent="0.3">
      <c r="C13" s="6"/>
      <c r="D13" s="6"/>
      <c r="E13" s="1" t="s">
        <v>13</v>
      </c>
      <c r="F13">
        <f>SUM(F10:F12)</f>
        <v>994</v>
      </c>
      <c r="G13">
        <f t="shared" ref="G13:K13" si="1">SUM(G10:G12)</f>
        <v>1022</v>
      </c>
      <c r="H13">
        <f t="shared" si="1"/>
        <v>1043</v>
      </c>
      <c r="I13">
        <f t="shared" si="1"/>
        <v>1008</v>
      </c>
      <c r="J13">
        <f t="shared" si="1"/>
        <v>966</v>
      </c>
      <c r="K13" s="5">
        <f>SUM(K10:K12)</f>
        <v>1006.6</v>
      </c>
    </row>
  </sheetData>
  <mergeCells count="2">
    <mergeCell ref="C7:D13"/>
    <mergeCell ref="F7:K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성호 장</dc:creator>
  <cp:lastModifiedBy>성호 장</cp:lastModifiedBy>
  <dcterms:created xsi:type="dcterms:W3CDTF">2023-12-08T07:13:21Z</dcterms:created>
  <dcterms:modified xsi:type="dcterms:W3CDTF">2023-12-11T13:42:33Z</dcterms:modified>
</cp:coreProperties>
</file>