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kira\OneDrive\Documents\CareerFoundry\Python\"/>
    </mc:Choice>
  </mc:AlternateContent>
  <xr:revisionPtr revIDLastSave="0" documentId="13_ncr:1_{F7C9C87D-389D-4002-8816-CD5838B67FFA}" xr6:coauthVersionLast="47" xr6:coauthVersionMax="47" xr10:uidLastSave="{00000000-0000-0000-0000-000000000000}"/>
  <bookViews>
    <workbookView xWindow="-108" yWindow="-108" windowWidth="23256" windowHeight="12456" tabRatio="1000" firstSheet="9" activeTab="13"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Data Citation" sheetId="12" r:id="rId8"/>
    <sheet name="Region-Income Crosstab" sheetId="15" r:id="rId9"/>
    <sheet name="Region - family flag crosstab" sheetId="17" r:id="rId10"/>
    <sheet name="Region-department item crosstab" sheetId="16" r:id="rId11"/>
    <sheet name="department- income group crosst" sheetId="19" r:id="rId12"/>
    <sheet name="department- age group crosstab" sheetId="18" r:id="rId13"/>
    <sheet name="department - family group cross" sheetId="20" r:id="rId14"/>
  </sheets>
  <calcPr calcId="191029"/>
  <pivotCaches>
    <pivotCache cacheId="0" r:id="rId15"/>
    <pivotCache cacheId="1" r:id="rId16"/>
    <pivotCache cacheId="2" r:id="rId17"/>
    <pivotCache cacheId="3" r:id="rId18"/>
    <pivotCache cacheId="4"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5" l="1"/>
  <c r="C10" i="15"/>
  <c r="C9" i="15"/>
  <c r="C8" i="15"/>
  <c r="C7" i="15"/>
  <c r="C5" i="15"/>
  <c r="D5" i="15"/>
  <c r="E5" i="15"/>
  <c r="B5" i="15"/>
</calcChain>
</file>

<file path=xl/sharedStrings.xml><?xml version="1.0" encoding="utf-8"?>
<sst xmlns="http://schemas.openxmlformats.org/spreadsheetml/2006/main" count="617" uniqueCount="179">
  <si>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</si>
  <si>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</si>
  <si>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</si>
  <si>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</si>
  <si>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</si>
  <si>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</si>
  <si>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</si>
  <si>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</si>
  <si>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</si>
  <si>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</si>
  <si>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</si>
  <si>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</si>
  <si>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</si>
  <si>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</si>
  <si>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</si>
  <si>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</si>
  <si>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</si>
  <si>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</si>
  <si>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</si>
  <si>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</si>
  <si>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</si>
  <si>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</si>
  <si>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</si>
  <si>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 in df_ords dropped</t>
  </si>
  <si>
    <t>order_dow renamed to order_day_of_week renamed in df_ords</t>
  </si>
  <si>
    <t>in df_ords, order_id and user_id changed to str</t>
  </si>
  <si>
    <t>the eval set was removed because it did not provide any evidence to support analysis. The dow was changed so others can know the column is meant for the day of the week, and both the order and user_id were changed to string because the numbers signify a unique number and not a measurement</t>
  </si>
  <si>
    <t>16 missing values in product_name</t>
  </si>
  <si>
    <t>created a new subset df_prods_clean with the removed values</t>
  </si>
  <si>
    <t>5 duplicates were found, so a new df was made with both missing values and duplicates removed</t>
  </si>
  <si>
    <t>206209 values missing in days since prior order</t>
  </si>
  <si>
    <t>I decided to replace the missing values with the overall mean value</t>
  </si>
  <si>
    <t>no duplicates found</t>
  </si>
  <si>
    <t>no missing values were found in the check due to orders and products being cleaned prior</t>
  </si>
  <si>
    <t>no treatment</t>
  </si>
  <si>
    <t>df_ords_prods_merged</t>
  </si>
  <si>
    <t>price_range_loc</t>
  </si>
  <si>
    <t>price</t>
  </si>
  <si>
    <t>based on the level of price, this column defines it as either low, mid, or high range product</t>
  </si>
  <si>
    <t>busiest_day</t>
  </si>
  <si>
    <t>order_day_of_week</t>
  </si>
  <si>
    <t>looking at the frequency of the day of the week, an in loop function is made to see if it’s a busy or non busy day</t>
  </si>
  <si>
    <t>busiest_days</t>
  </si>
  <si>
    <t>looking at the frequency of the day of the week, an in loop function is made to see if it’s a busy or non busy day. The difference with the one above is that I am taking the top two and bottom two days as labeled busiest and least busy</t>
  </si>
  <si>
    <t>busiest_period_of_day</t>
  </si>
  <si>
    <t>order_hour_of_day</t>
  </si>
  <si>
    <t>this condition is based on the frequency of hours during instacart orders. Top 8 is regarded as highest orders, middle 8 is average, and bottom 8 is fewest</t>
  </si>
  <si>
    <t>df_prods_merged_flags</t>
  </si>
  <si>
    <t>max order</t>
  </si>
  <si>
    <t>order_number</t>
  </si>
  <si>
    <t>this function is grouping the dataframe by user id and finding the max value in the order_column</t>
  </si>
  <si>
    <t>loyalty flag</t>
  </si>
  <si>
    <t>max_order</t>
  </si>
  <si>
    <t>this column uses the max order column, and depending on the value, lists the user_id as either as loyal, regular, or new customer</t>
  </si>
  <si>
    <t>average_price</t>
  </si>
  <si>
    <t>prices</t>
  </si>
  <si>
    <t>this function takes the prices column grouped by user id and finds the mean price value</t>
  </si>
  <si>
    <t>spending flag</t>
  </si>
  <si>
    <t>this column uses the average_price column and labels if the user is a high or low spender based on if the average prices is above or lower 10</t>
  </si>
  <si>
    <t xml:space="preserve">median_days_since_prior_order </t>
  </si>
  <si>
    <t>days_since_prior_order</t>
  </si>
  <si>
    <t>this column takes the days_since prior_order column grouped by user id and finds the median of each user</t>
  </si>
  <si>
    <t>frequency flag</t>
  </si>
  <si>
    <t>this column takes the median days column, and based on the value labels it as a non-frequent, regular, or frequent customer.</t>
  </si>
  <si>
    <t>there were 11259 rows missing in the first_name column</t>
  </si>
  <si>
    <t>I removed the rows</t>
  </si>
  <si>
    <t>4.9 visualizations</t>
  </si>
  <si>
    <t>This visualization is a line chart seeing the correlation between age and number of dependants. There is no correlation</t>
  </si>
  <si>
    <t>This visualization is a bar chart comparing the frequency of customer loyalty types</t>
  </si>
  <si>
    <r>
      <t>“The Instacart Online Grocery Shopping Dataset 2017”, Accessed from </t>
    </r>
    <r>
      <rPr>
        <sz val="10"/>
        <color rgb="FF1C7488"/>
        <rFont val="Trade Gothic Next W01"/>
      </rPr>
      <t>www.instacart.com/datasets/grocery-shopping-2017</t>
    </r>
    <r>
      <rPr>
        <sz val="10"/>
        <color rgb="FF223C50"/>
        <rFont val="TradeGothicNextW01-Ligh 693250"/>
      </rPr>
      <t> via </t>
    </r>
    <r>
      <rPr>
        <sz val="10"/>
        <color rgb="FF1C7488"/>
        <rFont val="Trade Gothic Next W01"/>
      </rPr>
      <t>Kaggle</t>
    </r>
    <r>
      <rPr>
        <sz val="10"/>
        <color rgb="FF223C50"/>
        <rFont val="TradeGothicNextW01-Ligh 693250"/>
      </rPr>
      <t> on [date].</t>
    </r>
  </si>
  <si>
    <t>The customers data and prices columns is fabricated for the sake of this assignment</t>
  </si>
  <si>
    <t>Midwest</t>
  </si>
  <si>
    <t>Northeast</t>
  </si>
  <si>
    <t>South</t>
  </si>
  <si>
    <t>West</t>
  </si>
  <si>
    <t>Row Labels</t>
  </si>
  <si>
    <t>Grand Total</t>
  </si>
  <si>
    <t>Sum of West</t>
  </si>
  <si>
    <t>Sum of Midwest</t>
  </si>
  <si>
    <t>Sum of Northeast</t>
  </si>
  <si>
    <t>Sum of South</t>
  </si>
  <si>
    <t>ords_prods_customer</t>
  </si>
  <si>
    <t>order_sum</t>
  </si>
  <si>
    <t>this column was created to track the number of orders from each user</t>
  </si>
  <si>
    <t>exclusion flag</t>
  </si>
  <si>
    <t>This column was to filter out users with less than 5 total orders.</t>
  </si>
  <si>
    <t>age_group_flag</t>
  </si>
  <si>
    <t>age</t>
  </si>
  <si>
    <t>this column identifies the age category and places on whether the user is an adolescent, adult, or elderly</t>
  </si>
  <si>
    <t>income_group_flag</t>
  </si>
  <si>
    <t>income</t>
  </si>
  <si>
    <t>this column identifies income level and categorizes it as lower, middle, or high class</t>
  </si>
  <si>
    <t>department_item</t>
  </si>
  <si>
    <t>department_id</t>
  </si>
  <si>
    <t>using a data dictionary to follow the department id and categorize them into the specific item.</t>
  </si>
  <si>
    <t>family_flag</t>
  </si>
  <si>
    <t>num_of_dependants</t>
  </si>
  <si>
    <t>based on the number of dependants, this flag indicates whether the customer has no kids, a nuclear family, or a bigger family</t>
  </si>
  <si>
    <t>Lower Class</t>
  </si>
  <si>
    <t>Middle Class</t>
  </si>
  <si>
    <t>Upper Class</t>
  </si>
  <si>
    <t>total sum</t>
  </si>
  <si>
    <t>midwest percentage</t>
  </si>
  <si>
    <t>Frozen</t>
  </si>
  <si>
    <t>alcohol</t>
  </si>
  <si>
    <t>babies</t>
  </si>
  <si>
    <t>bakery</t>
  </si>
  <si>
    <t>beverages</t>
  </si>
  <si>
    <t>breakfast</t>
  </si>
  <si>
    <t>bulk</t>
  </si>
  <si>
    <t>canned goods</t>
  </si>
  <si>
    <t>dairy eggs</t>
  </si>
  <si>
    <t>deli</t>
  </si>
  <si>
    <t>dry goods pasta</t>
  </si>
  <si>
    <t>household</t>
  </si>
  <si>
    <t>international</t>
  </si>
  <si>
    <t>meat seafood</t>
  </si>
  <si>
    <t>missing</t>
  </si>
  <si>
    <t>other</t>
  </si>
  <si>
    <t>pantry</t>
  </si>
  <si>
    <t>personal care</t>
  </si>
  <si>
    <t>pets</t>
  </si>
  <si>
    <t>produce</t>
  </si>
  <si>
    <t>snacks</t>
  </si>
  <si>
    <t>Big Family</t>
  </si>
  <si>
    <t>No Kids</t>
  </si>
  <si>
    <t>Nuclear Family</t>
  </si>
  <si>
    <t>Adolescent</t>
  </si>
  <si>
    <t>Adult</t>
  </si>
  <si>
    <t>Elderly</t>
  </si>
  <si>
    <t>Sum of Adolescent</t>
  </si>
  <si>
    <t>Sum of Adult</t>
  </si>
  <si>
    <t>Sum of Elderly</t>
  </si>
  <si>
    <t>Sum of Lower Class</t>
  </si>
  <si>
    <t>Sum of Middle Class</t>
  </si>
  <si>
    <t>Sum of Upper Class</t>
  </si>
  <si>
    <t>Sum of No Kids</t>
  </si>
  <si>
    <t>Sum of Nuclear Family</t>
  </si>
  <si>
    <t>Sum of Big Family</t>
  </si>
  <si>
    <t>Region - price Crosstab</t>
  </si>
  <si>
    <t>Region - income crosstab</t>
  </si>
  <si>
    <t>region - department crosstab</t>
  </si>
  <si>
    <t>region - family crosstab</t>
  </si>
  <si>
    <t>department- income crosstab</t>
  </si>
  <si>
    <t>department - family crosstab</t>
  </si>
  <si>
    <t>department - age crosstab</t>
  </si>
  <si>
    <t>no missing values found</t>
  </si>
  <si>
    <t>Data Concern</t>
  </si>
  <si>
    <t>Sensitive and private information that I can see among the data would be the customer's first name, last name, and income as it can be deemed as private information of what customers order.</t>
  </si>
  <si>
    <t>4.10 Visualizations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</si>
  <si>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</si>
  <si>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</si>
  <si>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</si>
  <si>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
○ What different classifications does the demographic information suggest?
Age? Income? Certain types of goods? Family status?
○ What differences can you find in ordering habits of different customer
profiles? Consider the price of orders, the frequency of orders, the products
customers are ordering, and anything else you can think of.</t>
  </si>
  <si>
    <t>This visualization shows the distribution of orders throughout the week, which aids in Key Question 1 in finding most popular times the Instacart app is utilized.</t>
  </si>
  <si>
    <t>This visualization is a line graph representing the distribution of priced items throughout the week. This aids in answering Key Question # 2</t>
  </si>
  <si>
    <t>Analysis: This chart describes the distribution of products purchased on instacart based on age group. This aids in answering Key Question # 4 and #5.</t>
  </si>
  <si>
    <t>Analysis: This chart describes the distribution of products purchased on instacart based on family situation. This aids in answering Key Question # 4 and #5.</t>
  </si>
  <si>
    <t>Analysis: This chart describes the distribution of products purchased on instacart based on income class. This aids in answering Key Question # 4 and #5.</t>
  </si>
  <si>
    <t>Analysis: This chart describes the distribution of products purchased on instacart based on region. This aids in answering Key Question # 4 and #5.</t>
  </si>
  <si>
    <t>Analysis: This visualization describes the relationship between Family Group and Region. This aids in answering Key Question #5.</t>
  </si>
  <si>
    <t>Analysis: This visualization describes the relationship between Income Group and Region. This aids in answering Key Question #5.</t>
  </si>
  <si>
    <t xml:space="preserve">This visualization is a scatterplot between age and income, there is a correlation that the higher age customers range in higher income.  </t>
  </si>
  <si>
    <t>This visualization represents the correlation between prices and hour_of_day, there seems to be not a correlation but a time of day when higher priced orders are being placed. This is used to help answer Key Question #1</t>
  </si>
  <si>
    <t xml:space="preserve">This Visualization is a bar chart profiling Instacart customer age groups. </t>
  </si>
  <si>
    <t xml:space="preserve">This Visualization is a bar chart profiling Instacart customer income groups. </t>
  </si>
  <si>
    <t>This Visualization is a bar chart profiling what Instacart customers purchase. This visualization aids in answering Key Question # 4</t>
  </si>
  <si>
    <t>1) The sales team needs to know what the busiest days of the week and hours of the
day are (i.e., the days and times with the most orders) in order to schedule ads at
times when there are fewer orders.</t>
  </si>
  <si>
    <t>This visualization represents the frequency of pricing for Instacart Items. This aids in answering Key Question # 3 and Question #1.</t>
  </si>
  <si>
    <t>Analysis: The following visuals below represent the distrubiton of orders throughout the week as well as throughout a 24 hour period. My reccommendation for the sales team is to target ads from Friday to Sunday during the week when orders are the highest. During those days I would also reccommend sending more ads from 10:00 AM to 3:00 PM to engage with the most amount of Instacart customers. There is a large hike of customers at 3:00 pm specifically.</t>
  </si>
  <si>
    <t>This visualization is a histogram of the frequency of orders based on the hour of the day.</t>
  </si>
  <si>
    <t>Analysis: This visualization is a histogram of pricing for all Instacart items. My reccommendation is to limit price ranges of majority of items from $2 - $15 as well as a smaller assortment of items that range from $15 - $25 items.</t>
  </si>
  <si>
    <t>Analysis: The visualization to the right is a line chart distribution of prices throughout the day from the Instacart app. My reccommendation is to increase adds during 3-5 AM, which shows a growth in customers. This may be due to customers during this time ordering obscurely pricey items during these hours.</t>
  </si>
  <si>
    <t>Analysis: This visualization is a bar chart comparing the top selling items on Instacart. The analysis shows that amongs all customers, produce is the top selling item on Instacart. An observation I see is that the top items are consistent amongst all customers, which is everyday groceries for lunches and meals that represent a well balanced diet. My reccommendation is to create Instacart bundle deals that include the top selling items.</t>
  </si>
  <si>
    <t>This visualization is a bar chart comparing types of customers that have consistently used Instacart on a regular basis. It is evident that majority of Instacart customers are regular customers, and the minority of customers are new customers. My reccommendation is to include an incentive program that will reward regular customers to use Instacart more consistently in order to grow loyal customers..</t>
  </si>
  <si>
    <t>This visualization is a bar chart representing Instacart customers and their income group level. This chart shows that most customers either fall into the middle or upper class of income (middle = 40k - 100k, upper = 100k+). My reccommendation is to create an incentive program that is geared towards the lower class that is unable to afford expensive groceries. Including cheaper stores such as Dollar Tree and .99 cent store can be inclusions that can attract new customers.</t>
  </si>
  <si>
    <t>This visualization is a bar chart comparing customer region and income class. My reccommendation is to continue to foster a growth in the West and South region, such as partnering with more local stores and farmer markets. Another reccommendation is to increase efforts to build the Northeast Region, as they struggle to be in the top 3 regions by increasing options in those areas.</t>
  </si>
  <si>
    <t>This visualization is a bar chart comparing family group situation by Region. ( Nuclear family represents customers with 2 kids) Since most of Instacart's customers have 2 kids, it is evident to say their Instacart orders is used to help supply resources for family meals and school lunches. My reccommendation is to create family oriented campaigns that include items for both parents and kids.</t>
  </si>
  <si>
    <t>The following on the right is cross tabbed pivot charts of department items with customer profiles such as region, income, age, and family situation. Based on the analysis, it is safe to say that the top products ordered is consistent amongst all customers. My reccommendation is to create incentive programs that bundle the top products in order to satisfy customers with an easy option to order products. For example: Instacart can create a fun interactive program where customers can pick 1 item from the top products (produce, dairy eggs, snacks, beverages, frozen, etc.) for a bundled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</si>
</sst>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sz val="11"/>
      <color rgb="FFFF0000"/>
      <name val="Calibri"/>
      <family val="2"/>
      <scheme val="minor"/>
    </font>
    <font>
      <sz val="10"/>
      <color theme="1"/>
      <name val="Arial Unicode MS"/>
    </font>
    <font>
      <sz val="10"/>
      <color rgb="FF223C50"/>
      <name val="TradeGothicNextW01-Ligh 693250"/>
    </font>
    <font>
      <sz val="10"/>
      <color rgb="FF1C7488"/>
      <name val="Trade Gothic Next W01"/>
    </font>
    <font>
      <b/>
      <sz val="14"/>
      <color theme="1"/>
      <name val="Calibri"/>
      <family val="2"/>
      <scheme val="minor"/>
    </font>
    <font>
      <sz val="10"/>
      <color theme="1"/>
      <name val="Calibri"/>
      <family val="2"/>
      <scheme val="minor"/>
    </font>
    <font>
      <sz val="14"/>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0" fillId="0" borderId="27" xfId="0" applyBorder="1"/>
    <xf numFmtId="0" fontId="0" fillId="0" borderId="28" xfId="0" applyBorder="1"/>
    <xf numFmtId="0" fontId="0" fillId="0" borderId="24" xfId="0" applyBorder="1" applyAlignment="1">
      <alignment wrapText="1"/>
    </xf>
    <xf numFmtId="0" fontId="0" fillId="0" borderId="25"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9" xfId="0" applyBorder="1" applyAlignment="1">
      <alignment wrapText="1"/>
    </xf>
    <xf numFmtId="0" fontId="0" fillId="0" borderId="17" xfId="0" applyBorder="1" applyAlignment="1">
      <alignment wrapText="1"/>
    </xf>
    <xf numFmtId="0" fontId="0" fillId="0" borderId="19" xfId="0" quotePrefix="1" applyBorder="1" applyAlignment="1">
      <alignment wrapText="1"/>
    </xf>
    <xf numFmtId="0" fontId="6" fillId="0" borderId="13" xfId="0" applyFont="1" applyBorder="1" applyAlignment="1">
      <alignment wrapText="1"/>
    </xf>
    <xf numFmtId="0" fontId="7" fillId="0" borderId="1" xfId="0" quotePrefix="1" applyFont="1" applyBorder="1"/>
    <xf numFmtId="0" fontId="7" fillId="0" borderId="1" xfId="0" applyFont="1" applyBorder="1"/>
    <xf numFmtId="0" fontId="8" fillId="0" borderId="0" xfId="0" applyFont="1" applyAlignment="1">
      <alignment vertical="center" wrapText="1"/>
    </xf>
    <xf numFmtId="0" fontId="9" fillId="0" borderId="0" xfId="0" applyFont="1"/>
    <xf numFmtId="0" fontId="0" fillId="0" borderId="0" xfId="0" pivotButton="1"/>
    <xf numFmtId="0" fontId="0" fillId="0" borderId="0" xfId="0" applyAlignment="1">
      <alignment horizontal="left"/>
    </xf>
    <xf numFmtId="0" fontId="0" fillId="0" borderId="29" xfId="0" applyBorder="1"/>
    <xf numFmtId="0" fontId="0" fillId="0" borderId="16" xfId="0" applyBorder="1" applyAlignment="1">
      <alignment wrapText="1"/>
    </xf>
    <xf numFmtId="0" fontId="0" fillId="0" borderId="0" xfId="0" applyAlignment="1">
      <alignment horizontal="center"/>
    </xf>
    <xf numFmtId="0" fontId="0" fillId="0" borderId="0" xfId="0" applyAlignment="1">
      <alignment wrapText="1"/>
    </xf>
    <xf numFmtId="10" fontId="0" fillId="0" borderId="0" xfId="0" applyNumberFormat="1"/>
    <xf numFmtId="0" fontId="0" fillId="0" borderId="11" xfId="0" applyBorder="1" applyAlignment="1">
      <alignment wrapText="1"/>
    </xf>
    <xf numFmtId="0" fontId="11" fillId="0" borderId="0" xfId="0" applyFont="1"/>
    <xf numFmtId="0" fontId="0" fillId="0" borderId="0" xfId="0" applyAlignment="1">
      <alignment horizontal="center" wrapText="1"/>
    </xf>
    <xf numFmtId="0" fontId="12" fillId="0" borderId="0" xfId="0" applyFont="1" applyAlignment="1">
      <alignment horizontal="center"/>
    </xf>
    <xf numFmtId="0" fontId="0" fillId="0" borderId="0" xfId="0" applyAlignment="1">
      <alignment horizontal="center"/>
    </xf>
    <xf numFmtId="0" fontId="0" fillId="0" borderId="30"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Border="1" applyAlignment="1">
      <alignment horizontal="center" wrapText="1"/>
    </xf>
    <xf numFmtId="0" fontId="13" fillId="0" borderId="30"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0" xfId="0"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3" fillId="0" borderId="30" xfId="0" applyFont="1" applyBorder="1" applyAlignment="1">
      <alignment horizontal="center" wrapText="1"/>
    </xf>
    <xf numFmtId="0" fontId="13" fillId="0" borderId="31" xfId="0" applyFont="1" applyBorder="1" applyAlignment="1">
      <alignment horizontal="center" wrapText="1"/>
    </xf>
    <xf numFmtId="0" fontId="13" fillId="0" borderId="32" xfId="0" applyFont="1" applyBorder="1" applyAlignment="1">
      <alignment horizontal="center" wrapText="1"/>
    </xf>
    <xf numFmtId="0" fontId="13" fillId="0" borderId="33" xfId="0" applyFont="1" applyBorder="1" applyAlignment="1">
      <alignment horizontal="center" wrapText="1"/>
    </xf>
    <xf numFmtId="0" fontId="13" fillId="0" borderId="0" xfId="0" applyFont="1" applyAlignment="1">
      <alignment horizontal="center" wrapText="1"/>
    </xf>
    <xf numFmtId="0" fontId="13" fillId="0" borderId="34" xfId="0" applyFont="1" applyBorder="1" applyAlignment="1">
      <alignment horizontal="center" wrapText="1"/>
    </xf>
    <xf numFmtId="0" fontId="13" fillId="0" borderId="35" xfId="0" applyFont="1" applyBorder="1" applyAlignment="1">
      <alignment horizontal="center" wrapText="1"/>
    </xf>
    <xf numFmtId="0" fontId="13" fillId="0" borderId="36" xfId="0" applyFont="1" applyBorder="1" applyAlignment="1">
      <alignment horizontal="center" wrapText="1"/>
    </xf>
    <xf numFmtId="0" fontId="13" fillId="0" borderId="37" xfId="0" applyFont="1" applyBorder="1" applyAlignment="1">
      <alignment horizontal="center" wrapText="1"/>
    </xf>
    <xf numFmtId="0" fontId="14" fillId="0" borderId="30" xfId="0" applyFont="1" applyBorder="1" applyAlignment="1">
      <alignment horizontal="center" wrapText="1"/>
    </xf>
    <xf numFmtId="0" fontId="14" fillId="0" borderId="31" xfId="0" applyFont="1" applyBorder="1" applyAlignment="1">
      <alignment horizontal="center" wrapText="1"/>
    </xf>
    <xf numFmtId="0" fontId="14" fillId="0" borderId="32" xfId="0" applyFont="1" applyBorder="1" applyAlignment="1">
      <alignment horizontal="center" wrapText="1"/>
    </xf>
    <xf numFmtId="0" fontId="14" fillId="0" borderId="33" xfId="0" applyFont="1" applyBorder="1" applyAlignment="1">
      <alignment horizontal="center" wrapText="1"/>
    </xf>
    <xf numFmtId="0" fontId="14" fillId="0" borderId="0" xfId="0" applyFont="1" applyAlignment="1">
      <alignment horizontal="center" wrapText="1"/>
    </xf>
    <xf numFmtId="0" fontId="14" fillId="0" borderId="34" xfId="0" applyFont="1" applyBorder="1" applyAlignment="1">
      <alignment horizontal="center" wrapText="1"/>
    </xf>
    <xf numFmtId="0" fontId="14" fillId="0" borderId="35" xfId="0" applyFont="1" applyBorder="1" applyAlignment="1">
      <alignment horizontal="center" wrapText="1"/>
    </xf>
    <xf numFmtId="0" fontId="14" fillId="0" borderId="36" xfId="0" applyFont="1" applyBorder="1" applyAlignment="1">
      <alignment horizontal="center" wrapText="1"/>
    </xf>
    <xf numFmtId="0" fontId="14" fillId="0" borderId="37" xfId="0" applyFont="1" applyBorder="1" applyAlignment="1">
      <alignment horizont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horizontal="center"/>
    </xf>
    <xf numFmtId="0" fontId="13" fillId="0" borderId="0" xfId="0" applyFont="1" applyBorder="1" applyAlignment="1">
      <alignment horizontal="center" wrapText="1"/>
    </xf>
    <xf numFmtId="0" fontId="15" fillId="0" borderId="30" xfId="0" applyFont="1" applyBorder="1" applyAlignment="1">
      <alignment horizont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0"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37" xfId="0" applyFont="1" applyBorder="1" applyAlignment="1">
      <alignment horizont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[A4_final_report_template.xlsx]Region-Income Crosstab!PivotTable6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'Region-Income Crosstab'!$H$1</c:f>
              <c:strCache>
                <c:ptCount val="1"/>
                <c:pt idx="0">
                  <c:v>Sum of Midwest</c:v>
                </c:pt>
              </c:strCache>
            </c:strRef>
          </c:tx>
          <c:spPr>
            <a:solidFill>
              <a:schemeClr val="accent1"/>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Crosstab'!$H$2:$H$5</c:f>
              <c:numCache>
                <c:formatCode>General</c:formatCode>
                <c:ptCount val="3"/>
                <c:pt idx="0">
                  <c:v>373583</c:v>
                </c:pt>
                <c:pt idx="1">
                  <c:v>3487837</c:v>
                </c:pt>
                <c:pt idx="2">
                  <c:v>3400093</c:v>
                </c:pt>
              </c:numCache>
            </c:numRef>
          </c:val>
          <c:extLst>
            <c:ext xmlns:c16="http://schemas.microsoft.com/office/drawing/2014/chart" uri="{C3380CC4-5D6E-409C-BE32-E72D297353CC}">
              <c16:uniqueId val="{00000000-6D92-42E3-902E-2B7851AC920F}"/>
            </c:ext>
          </c:extLst>
        </c:ser>
        <c:ser>
          <c:idx val="1"/>
          <c:order val="1"/>
          <c:tx>
            <c:strRef>
              <c:f>'Region-Income Crosstab'!$I$1</c:f>
              <c:strCache>
                <c:ptCount val="1"/>
                <c:pt idx="0">
                  <c:v>Sum of Northeast</c:v>
                </c:pt>
              </c:strCache>
            </c:strRef>
          </c:tx>
          <c:spPr>
            <a:solidFill>
              <a:schemeClr val="accent2"/>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Crosstab'!$I$2:$I$5</c:f>
              <c:numCache>
                <c:formatCode>General</c:formatCode>
                <c:ptCount val="3"/>
                <c:pt idx="0">
                  <c:v>283124</c:v>
                </c:pt>
                <c:pt idx="1">
                  <c:v>2665077</c:v>
                </c:pt>
                <c:pt idx="2">
                  <c:v>2516484</c:v>
                </c:pt>
              </c:numCache>
            </c:numRef>
          </c:val>
          <c:extLst>
            <c:ext xmlns:c16="http://schemas.microsoft.com/office/drawing/2014/chart" uri="{C3380CC4-5D6E-409C-BE32-E72D297353CC}">
              <c16:uniqueId val="{00000001-6D92-42E3-902E-2B7851AC920F}"/>
            </c:ext>
          </c:extLst>
        </c:ser>
        <c:ser>
          <c:idx val="2"/>
          <c:order val="2"/>
          <c:tx>
            <c:strRef>
              <c:f>'Region-Income Crosstab'!$J$1</c:f>
              <c:strCache>
                <c:ptCount val="1"/>
                <c:pt idx="0">
                  <c:v>Sum of South</c:v>
                </c:pt>
              </c:strCache>
            </c:strRef>
          </c:tx>
          <c:spPr>
            <a:solidFill>
              <a:schemeClr val="accent3"/>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Crosstab'!$J$2:$J$5</c:f>
              <c:numCache>
                <c:formatCode>General</c:formatCode>
                <c:ptCount val="3"/>
                <c:pt idx="0">
                  <c:v>552104</c:v>
                </c:pt>
                <c:pt idx="1">
                  <c:v>5095464</c:v>
                </c:pt>
                <c:pt idx="2">
                  <c:v>4663571</c:v>
                </c:pt>
              </c:numCache>
            </c:numRef>
          </c:val>
          <c:extLst>
            <c:ext xmlns:c16="http://schemas.microsoft.com/office/drawing/2014/chart" uri="{C3380CC4-5D6E-409C-BE32-E72D297353CC}">
              <c16:uniqueId val="{00000002-6D92-42E3-902E-2B7851AC920F}"/>
            </c:ext>
          </c:extLst>
        </c:ser>
        <c:ser>
          <c:idx val="3"/>
          <c:order val="3"/>
          <c:tx>
            <c:strRef>
              <c:f>'Region-Income Crosstab'!$K$1</c:f>
              <c:strCache>
                <c:ptCount val="1"/>
                <c:pt idx="0">
                  <c:v>Sum of West</c:v>
                </c:pt>
              </c:strCache>
            </c:strRef>
          </c:tx>
          <c:spPr>
            <a:solidFill>
              <a:schemeClr val="accent4"/>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Crosstab'!$K$2:$K$5</c:f>
              <c:numCache>
                <c:formatCode>General</c:formatCode>
                <c:ptCount val="3"/>
                <c:pt idx="0">
                  <c:v>403214</c:v>
                </c:pt>
                <c:pt idx="1">
                  <c:v>3897133</c:v>
                </c:pt>
                <c:pt idx="2">
                  <c:v>3626880</c:v>
                </c:pt>
              </c:numCache>
            </c:numRef>
          </c:val>
          <c:extLst>
            <c:ext xmlns:c16="http://schemas.microsoft.com/office/drawing/2014/chart" uri="{C3380CC4-5D6E-409C-BE32-E72D297353CC}">
              <c16:uniqueId val="{00000003-6D92-42E3-902E-2B7851AC920F}"/>
            </c:ext>
          </c:extLst>
        </c:ser>
        <c:dLbls>
          <c:showLegendKey val="0"/>
          <c:showVal val="0"/>
          <c:showCatName val="0"/>
          <c:showSerName val="0"/>
          <c:showPercent val="0"/>
          <c:showBubbleSize val="0"/>
        </c:dLbls>
        <c:gapWidth val="182"/>
        <c:axId val="82911167"/>
        <c:axId val="80522559"/>
      </c:barChart>
      <c:catAx>
        <c:axId val="8291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2559"/>
        <c:crosses val="autoZero"/>
        <c:auto val="1"/>
        <c:lblAlgn val="ctr"/>
        <c:lblOffset val="100"/>
        <c:noMultiLvlLbl val="0"/>
      </c:catAx>
      <c:valAx>
        <c:axId val="8052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Group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 family flag crosstab'!$B$1</c:f>
              <c:strCache>
                <c:ptCount val="1"/>
                <c:pt idx="0">
                  <c:v>Midwest</c:v>
                </c:pt>
              </c:strCache>
            </c:strRef>
          </c:tx>
          <c:spPr>
            <a:solidFill>
              <a:schemeClr val="accent1"/>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crosstab'!$B$2:$B$4</c:f>
              <c:numCache>
                <c:formatCode>General</c:formatCode>
                <c:ptCount val="3"/>
                <c:pt idx="0">
                  <c:v>1822816</c:v>
                </c:pt>
                <c:pt idx="1">
                  <c:v>3651411</c:v>
                </c:pt>
                <c:pt idx="2">
                  <c:v>1787286</c:v>
                </c:pt>
              </c:numCache>
            </c:numRef>
          </c:val>
          <c:extLst>
            <c:ext xmlns:c16="http://schemas.microsoft.com/office/drawing/2014/chart" uri="{C3380CC4-5D6E-409C-BE32-E72D297353CC}">
              <c16:uniqueId val="{00000000-27B1-419F-B82E-DCA1DE20B52C}"/>
            </c:ext>
          </c:extLst>
        </c:ser>
        <c:ser>
          <c:idx val="1"/>
          <c:order val="1"/>
          <c:tx>
            <c:strRef>
              <c:f>'Region - family flag crosstab'!$C$1</c:f>
              <c:strCache>
                <c:ptCount val="1"/>
                <c:pt idx="0">
                  <c:v>Northeast</c:v>
                </c:pt>
              </c:strCache>
            </c:strRef>
          </c:tx>
          <c:spPr>
            <a:solidFill>
              <a:schemeClr val="accent2"/>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crosstab'!$C$2:$C$4</c:f>
              <c:numCache>
                <c:formatCode>General</c:formatCode>
                <c:ptCount val="3"/>
                <c:pt idx="0">
                  <c:v>1354482</c:v>
                </c:pt>
                <c:pt idx="1">
                  <c:v>2728970</c:v>
                </c:pt>
                <c:pt idx="2">
                  <c:v>1381233</c:v>
                </c:pt>
              </c:numCache>
            </c:numRef>
          </c:val>
          <c:extLst>
            <c:ext xmlns:c16="http://schemas.microsoft.com/office/drawing/2014/chart" uri="{C3380CC4-5D6E-409C-BE32-E72D297353CC}">
              <c16:uniqueId val="{00000001-27B1-419F-B82E-DCA1DE20B52C}"/>
            </c:ext>
          </c:extLst>
        </c:ser>
        <c:ser>
          <c:idx val="2"/>
          <c:order val="2"/>
          <c:tx>
            <c:strRef>
              <c:f>'Region - family flag crosstab'!$D$1</c:f>
              <c:strCache>
                <c:ptCount val="1"/>
                <c:pt idx="0">
                  <c:v>South</c:v>
                </c:pt>
              </c:strCache>
            </c:strRef>
          </c:tx>
          <c:spPr>
            <a:solidFill>
              <a:schemeClr val="accent3"/>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crosstab'!$D$2:$D$4</c:f>
              <c:numCache>
                <c:formatCode>General</c:formatCode>
                <c:ptCount val="3"/>
                <c:pt idx="0">
                  <c:v>2581933</c:v>
                </c:pt>
                <c:pt idx="1">
                  <c:v>5143342</c:v>
                </c:pt>
                <c:pt idx="2">
                  <c:v>2585864</c:v>
                </c:pt>
              </c:numCache>
            </c:numRef>
          </c:val>
          <c:extLst>
            <c:ext xmlns:c16="http://schemas.microsoft.com/office/drawing/2014/chart" uri="{C3380CC4-5D6E-409C-BE32-E72D297353CC}">
              <c16:uniqueId val="{00000002-27B1-419F-B82E-DCA1DE20B52C}"/>
            </c:ext>
          </c:extLst>
        </c:ser>
        <c:ser>
          <c:idx val="3"/>
          <c:order val="3"/>
          <c:tx>
            <c:strRef>
              <c:f>'Region - family flag crosstab'!$E$1</c:f>
              <c:strCache>
                <c:ptCount val="1"/>
                <c:pt idx="0">
                  <c:v>West</c:v>
                </c:pt>
              </c:strCache>
            </c:strRef>
          </c:tx>
          <c:spPr>
            <a:solidFill>
              <a:schemeClr val="accent4"/>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crosstab'!$E$2:$E$4</c:f>
              <c:numCache>
                <c:formatCode>General</c:formatCode>
                <c:ptCount val="3"/>
                <c:pt idx="0">
                  <c:v>1980450</c:v>
                </c:pt>
                <c:pt idx="1">
                  <c:v>3928644</c:v>
                </c:pt>
                <c:pt idx="2">
                  <c:v>2018133</c:v>
                </c:pt>
              </c:numCache>
            </c:numRef>
          </c:val>
          <c:extLst>
            <c:ext xmlns:c16="http://schemas.microsoft.com/office/drawing/2014/chart" uri="{C3380CC4-5D6E-409C-BE32-E72D297353CC}">
              <c16:uniqueId val="{00000003-27B1-419F-B82E-DCA1DE20B52C}"/>
            </c:ext>
          </c:extLst>
        </c:ser>
        <c:dLbls>
          <c:showLegendKey val="0"/>
          <c:showVal val="0"/>
          <c:showCatName val="0"/>
          <c:showSerName val="0"/>
          <c:showPercent val="0"/>
          <c:showBubbleSize val="0"/>
        </c:dLbls>
        <c:gapWidth val="219"/>
        <c:overlap val="-27"/>
        <c:axId val="82913087"/>
        <c:axId val="289220063"/>
      </c:barChart>
      <c:catAx>
        <c:axId val="829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20063"/>
        <c:crosses val="autoZero"/>
        <c:auto val="1"/>
        <c:lblAlgn val="ctr"/>
        <c:lblOffset val="100"/>
        <c:noMultiLvlLbl val="0"/>
      </c:catAx>
      <c:valAx>
        <c:axId val="28922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[A4_final_report_template.xlsx]Region-Income Crosstab!PivotTable6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'Region-Income Crosstab'!$H$1</c:f>
              <c:strCache>
                <c:ptCount val="1"/>
                <c:pt idx="0">
                  <c:v>Sum of Midwest</c:v>
                </c:pt>
              </c:strCache>
            </c:strRef>
          </c:tx>
          <c:spPr>
            <a:solidFill>
              <a:schemeClr val="accent1"/>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Crosstab'!$H$2:$H$5</c:f>
              <c:numCache>
                <c:formatCode>General</c:formatCode>
                <c:ptCount val="3"/>
                <c:pt idx="0">
                  <c:v>373583</c:v>
                </c:pt>
                <c:pt idx="1">
                  <c:v>3487837</c:v>
                </c:pt>
                <c:pt idx="2">
                  <c:v>3400093</c:v>
                </c:pt>
              </c:numCache>
            </c:numRef>
          </c:val>
          <c:extLst>
            <c:ext xmlns:c16="http://schemas.microsoft.com/office/drawing/2014/chart" uri="{C3380CC4-5D6E-409C-BE32-E72D297353CC}">
              <c16:uniqueId val="{00000000-DE75-4D9C-B98B-70E3FA6AB2CA}"/>
            </c:ext>
          </c:extLst>
        </c:ser>
        <c:ser>
          <c:idx val="1"/>
          <c:order val="1"/>
          <c:tx>
            <c:strRef>
              <c:f>'Region-Income Crosstab'!$I$1</c:f>
              <c:strCache>
                <c:ptCount val="1"/>
                <c:pt idx="0">
                  <c:v>Sum of Northeast</c:v>
                </c:pt>
              </c:strCache>
            </c:strRef>
          </c:tx>
          <c:spPr>
            <a:solidFill>
              <a:schemeClr val="accent2"/>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Crosstab'!$I$2:$I$5</c:f>
              <c:numCache>
                <c:formatCode>General</c:formatCode>
                <c:ptCount val="3"/>
                <c:pt idx="0">
                  <c:v>283124</c:v>
                </c:pt>
                <c:pt idx="1">
                  <c:v>2665077</c:v>
                </c:pt>
                <c:pt idx="2">
                  <c:v>2516484</c:v>
                </c:pt>
              </c:numCache>
            </c:numRef>
          </c:val>
          <c:extLst>
            <c:ext xmlns:c16="http://schemas.microsoft.com/office/drawing/2014/chart" uri="{C3380CC4-5D6E-409C-BE32-E72D297353CC}">
              <c16:uniqueId val="{00000001-DE75-4D9C-B98B-70E3FA6AB2CA}"/>
            </c:ext>
          </c:extLst>
        </c:ser>
        <c:ser>
          <c:idx val="2"/>
          <c:order val="2"/>
          <c:tx>
            <c:strRef>
              <c:f>'Region-Income Crosstab'!$J$1</c:f>
              <c:strCache>
                <c:ptCount val="1"/>
                <c:pt idx="0">
                  <c:v>Sum of South</c:v>
                </c:pt>
              </c:strCache>
            </c:strRef>
          </c:tx>
          <c:spPr>
            <a:solidFill>
              <a:schemeClr val="accent3"/>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Crosstab'!$J$2:$J$5</c:f>
              <c:numCache>
                <c:formatCode>General</c:formatCode>
                <c:ptCount val="3"/>
                <c:pt idx="0">
                  <c:v>552104</c:v>
                </c:pt>
                <c:pt idx="1">
                  <c:v>5095464</c:v>
                </c:pt>
                <c:pt idx="2">
                  <c:v>4663571</c:v>
                </c:pt>
              </c:numCache>
            </c:numRef>
          </c:val>
          <c:extLst>
            <c:ext xmlns:c16="http://schemas.microsoft.com/office/drawing/2014/chart" uri="{C3380CC4-5D6E-409C-BE32-E72D297353CC}">
              <c16:uniqueId val="{00000002-DE75-4D9C-B98B-70E3FA6AB2CA}"/>
            </c:ext>
          </c:extLst>
        </c:ser>
        <c:ser>
          <c:idx val="3"/>
          <c:order val="3"/>
          <c:tx>
            <c:strRef>
              <c:f>'Region-Income Crosstab'!$K$1</c:f>
              <c:strCache>
                <c:ptCount val="1"/>
                <c:pt idx="0">
                  <c:v>Sum of West</c:v>
                </c:pt>
              </c:strCache>
            </c:strRef>
          </c:tx>
          <c:spPr>
            <a:solidFill>
              <a:schemeClr val="accent4"/>
            </a:solidFill>
            <a:ln>
              <a:noFill/>
            </a:ln>
            <a:effectLst/>
          </c:spPr>
          <c:invertIfNegative val="0"/>
          <c:cat>
            <c:strRef>
              <c:f>'Region-Income Crosstab'!$G$2:$G$5</c:f>
              <c:strCache>
                <c:ptCount val="3"/>
                <c:pt idx="0">
                  <c:v>Lower Class</c:v>
                </c:pt>
                <c:pt idx="1">
                  <c:v>Middle Class</c:v>
                </c:pt>
                <c:pt idx="2">
                  <c:v>Upper Class</c:v>
                </c:pt>
              </c:strCache>
            </c:strRef>
          </c:cat>
          <c:val>
            <c:numRef>
              <c:f>'Region-Income Crosstab'!$K$2:$K$5</c:f>
              <c:numCache>
                <c:formatCode>General</c:formatCode>
                <c:ptCount val="3"/>
                <c:pt idx="0">
                  <c:v>403214</c:v>
                </c:pt>
                <c:pt idx="1">
                  <c:v>3897133</c:v>
                </c:pt>
                <c:pt idx="2">
                  <c:v>3626880</c:v>
                </c:pt>
              </c:numCache>
            </c:numRef>
          </c:val>
          <c:extLst>
            <c:ext xmlns:c16="http://schemas.microsoft.com/office/drawing/2014/chart" uri="{C3380CC4-5D6E-409C-BE32-E72D297353CC}">
              <c16:uniqueId val="{00000003-DE75-4D9C-B98B-70E3FA6AB2CA}"/>
            </c:ext>
          </c:extLst>
        </c:ser>
        <c:dLbls>
          <c:showLegendKey val="0"/>
          <c:showVal val="0"/>
          <c:showCatName val="0"/>
          <c:showSerName val="0"/>
          <c:showPercent val="0"/>
          <c:showBubbleSize val="0"/>
        </c:dLbls>
        <c:gapWidth val="182"/>
        <c:axId val="82911167"/>
        <c:axId val="80522559"/>
      </c:barChart>
      <c:catAx>
        <c:axId val="8291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2559"/>
        <c:crosses val="autoZero"/>
        <c:auto val="1"/>
        <c:lblAlgn val="ctr"/>
        <c:lblOffset val="100"/>
        <c:noMultiLvlLbl val="0"/>
      </c:catAx>
      <c:valAx>
        <c:axId val="8052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Group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 family flag crosstab'!$B$1</c:f>
              <c:strCache>
                <c:ptCount val="1"/>
                <c:pt idx="0">
                  <c:v>Midwest</c:v>
                </c:pt>
              </c:strCache>
            </c:strRef>
          </c:tx>
          <c:spPr>
            <a:solidFill>
              <a:schemeClr val="accent1"/>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crosstab'!$B$2:$B$4</c:f>
              <c:numCache>
                <c:formatCode>General</c:formatCode>
                <c:ptCount val="3"/>
                <c:pt idx="0">
                  <c:v>1822816</c:v>
                </c:pt>
                <c:pt idx="1">
                  <c:v>3651411</c:v>
                </c:pt>
                <c:pt idx="2">
                  <c:v>1787286</c:v>
                </c:pt>
              </c:numCache>
            </c:numRef>
          </c:val>
          <c:extLst>
            <c:ext xmlns:c16="http://schemas.microsoft.com/office/drawing/2014/chart" uri="{C3380CC4-5D6E-409C-BE32-E72D297353CC}">
              <c16:uniqueId val="{00000000-1918-43D1-91E0-5528E8BAE7E6}"/>
            </c:ext>
          </c:extLst>
        </c:ser>
        <c:ser>
          <c:idx val="1"/>
          <c:order val="1"/>
          <c:tx>
            <c:strRef>
              <c:f>'Region - family flag crosstab'!$C$1</c:f>
              <c:strCache>
                <c:ptCount val="1"/>
                <c:pt idx="0">
                  <c:v>Northeast</c:v>
                </c:pt>
              </c:strCache>
            </c:strRef>
          </c:tx>
          <c:spPr>
            <a:solidFill>
              <a:schemeClr val="accent2"/>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crosstab'!$C$2:$C$4</c:f>
              <c:numCache>
                <c:formatCode>General</c:formatCode>
                <c:ptCount val="3"/>
                <c:pt idx="0">
                  <c:v>1354482</c:v>
                </c:pt>
                <c:pt idx="1">
                  <c:v>2728970</c:v>
                </c:pt>
                <c:pt idx="2">
                  <c:v>1381233</c:v>
                </c:pt>
              </c:numCache>
            </c:numRef>
          </c:val>
          <c:extLst>
            <c:ext xmlns:c16="http://schemas.microsoft.com/office/drawing/2014/chart" uri="{C3380CC4-5D6E-409C-BE32-E72D297353CC}">
              <c16:uniqueId val="{00000001-1918-43D1-91E0-5528E8BAE7E6}"/>
            </c:ext>
          </c:extLst>
        </c:ser>
        <c:ser>
          <c:idx val="2"/>
          <c:order val="2"/>
          <c:tx>
            <c:strRef>
              <c:f>'Region - family flag crosstab'!$D$1</c:f>
              <c:strCache>
                <c:ptCount val="1"/>
                <c:pt idx="0">
                  <c:v>South</c:v>
                </c:pt>
              </c:strCache>
            </c:strRef>
          </c:tx>
          <c:spPr>
            <a:solidFill>
              <a:schemeClr val="accent3"/>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crosstab'!$D$2:$D$4</c:f>
              <c:numCache>
                <c:formatCode>General</c:formatCode>
                <c:ptCount val="3"/>
                <c:pt idx="0">
                  <c:v>2581933</c:v>
                </c:pt>
                <c:pt idx="1">
                  <c:v>5143342</c:v>
                </c:pt>
                <c:pt idx="2">
                  <c:v>2585864</c:v>
                </c:pt>
              </c:numCache>
            </c:numRef>
          </c:val>
          <c:extLst>
            <c:ext xmlns:c16="http://schemas.microsoft.com/office/drawing/2014/chart" uri="{C3380CC4-5D6E-409C-BE32-E72D297353CC}">
              <c16:uniqueId val="{00000002-1918-43D1-91E0-5528E8BAE7E6}"/>
            </c:ext>
          </c:extLst>
        </c:ser>
        <c:ser>
          <c:idx val="3"/>
          <c:order val="3"/>
          <c:tx>
            <c:strRef>
              <c:f>'Region - family flag crosstab'!$E$1</c:f>
              <c:strCache>
                <c:ptCount val="1"/>
                <c:pt idx="0">
                  <c:v>West</c:v>
                </c:pt>
              </c:strCache>
            </c:strRef>
          </c:tx>
          <c:spPr>
            <a:solidFill>
              <a:schemeClr val="accent4"/>
            </a:solidFill>
            <a:ln>
              <a:noFill/>
            </a:ln>
            <a:effectLst/>
          </c:spPr>
          <c:invertIfNegative val="0"/>
          <c:cat>
            <c:strRef>
              <c:f>'Region - family flag crosstab'!$A$2:$A$4</c:f>
              <c:strCache>
                <c:ptCount val="3"/>
                <c:pt idx="0">
                  <c:v>No Kids</c:v>
                </c:pt>
                <c:pt idx="1">
                  <c:v>Nuclear Family</c:v>
                </c:pt>
                <c:pt idx="2">
                  <c:v>Big Family</c:v>
                </c:pt>
              </c:strCache>
            </c:strRef>
          </c:cat>
          <c:val>
            <c:numRef>
              <c:f>'Region - family flag crosstab'!$E$2:$E$4</c:f>
              <c:numCache>
                <c:formatCode>General</c:formatCode>
                <c:ptCount val="3"/>
                <c:pt idx="0">
                  <c:v>1980450</c:v>
                </c:pt>
                <c:pt idx="1">
                  <c:v>3928644</c:v>
                </c:pt>
                <c:pt idx="2">
                  <c:v>2018133</c:v>
                </c:pt>
              </c:numCache>
            </c:numRef>
          </c:val>
          <c:extLst>
            <c:ext xmlns:c16="http://schemas.microsoft.com/office/drawing/2014/chart" uri="{C3380CC4-5D6E-409C-BE32-E72D297353CC}">
              <c16:uniqueId val="{00000003-1918-43D1-91E0-5528E8BAE7E6}"/>
            </c:ext>
          </c:extLst>
        </c:ser>
        <c:dLbls>
          <c:showLegendKey val="0"/>
          <c:showVal val="0"/>
          <c:showCatName val="0"/>
          <c:showSerName val="0"/>
          <c:showPercent val="0"/>
          <c:showBubbleSize val="0"/>
        </c:dLbls>
        <c:gapWidth val="219"/>
        <c:overlap val="-27"/>
        <c:axId val="82913087"/>
        <c:axId val="289220063"/>
      </c:barChart>
      <c:catAx>
        <c:axId val="829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20063"/>
        <c:crosses val="autoZero"/>
        <c:auto val="1"/>
        <c:lblAlgn val="ctr"/>
        <c:lblOffset val="100"/>
        <c:noMultiLvlLbl val="0"/>
      </c:catAx>
      <c:valAx>
        <c:axId val="28922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4912"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3398"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Total:194950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4148" custLinFactNeighborX="32345" custLinFactNeighborY="415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12354"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882" y="761782"/>
          <a:ext cx="560361" cy="6379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20" y="87343"/>
          <a:ext cx="943318" cy="66029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659" y="119582"/>
        <a:ext cx="878840" cy="595814"/>
      </dsp:txXfrm>
    </dsp:sp>
    <dsp:sp modelId="{02D75559-D361-43C2-960D-0DE64B2217E1}">
      <dsp:nvSpPr>
        <dsp:cNvPr id="0" name=""/>
        <dsp:cNvSpPr/>
      </dsp:nvSpPr>
      <dsp:spPr>
        <a:xfrm>
          <a:off x="1001702" y="150317"/>
          <a:ext cx="1510699" cy="5336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r>
            <a:rPr lang="en-US" sz="1400" kern="1200">
              <a:solidFill>
                <a:schemeClr val="bg2">
                  <a:lumMod val="50000"/>
                </a:schemeClr>
              </a:solidFill>
            </a:rPr>
            <a:t> </a:t>
          </a:r>
          <a:r>
            <a:rPr lang="en-US" sz="1200" kern="1200">
              <a:solidFill>
                <a:schemeClr val="bg2">
                  <a:lumMod val="50000"/>
                </a:schemeClr>
              </a:solidFill>
            </a:rPr>
            <a:t> </a:t>
          </a:r>
        </a:p>
      </dsp:txBody>
      <dsp:txXfrm>
        <a:off x="1001702" y="150317"/>
        <a:ext cx="1510699" cy="533677"/>
      </dsp:txXfrm>
    </dsp:sp>
    <dsp:sp modelId="{9621899D-0F5A-435B-840E-4641491BFF2E}">
      <dsp:nvSpPr>
        <dsp:cNvPr id="0" name=""/>
        <dsp:cNvSpPr/>
      </dsp:nvSpPr>
      <dsp:spPr>
        <a:xfrm>
          <a:off x="793512" y="829069"/>
          <a:ext cx="1021934" cy="71977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8655" y="864212"/>
        <a:ext cx="951648" cy="649485"/>
      </dsp:txXfrm>
    </dsp:sp>
    <dsp:sp modelId="{FEDA8202-94DB-48E0-9F89-FDAC252494CB}">
      <dsp:nvSpPr>
        <dsp:cNvPr id="0" name=""/>
        <dsp:cNvSpPr/>
      </dsp:nvSpPr>
      <dsp:spPr>
        <a:xfrm>
          <a:off x="1706509" y="921782"/>
          <a:ext cx="1200035" cy="5336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Total:3421083 </a:t>
          </a:r>
        </a:p>
      </dsp:txBody>
      <dsp:txXfrm>
        <a:off x="1706509" y="921782"/>
        <a:ext cx="1200035" cy="53367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662" y="1010219"/>
          <a:ext cx="599346" cy="68233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72" y="282186"/>
          <a:ext cx="1008947" cy="70623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354" y="316668"/>
        <a:ext cx="939983" cy="637266"/>
      </dsp:txXfrm>
    </dsp:sp>
    <dsp:sp modelId="{02D75559-D361-43C2-960D-0DE64B2217E1}">
      <dsp:nvSpPr>
        <dsp:cNvPr id="0" name=""/>
        <dsp:cNvSpPr/>
      </dsp:nvSpPr>
      <dsp:spPr>
        <a:xfrm>
          <a:off x="1025785" y="329671"/>
          <a:ext cx="1419258" cy="5708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25785" y="329671"/>
        <a:ext cx="1419258" cy="570806"/>
      </dsp:txXfrm>
    </dsp:sp>
    <dsp:sp modelId="{9621899D-0F5A-435B-840E-4641491BFF2E}">
      <dsp:nvSpPr>
        <dsp:cNvPr id="0" name=""/>
        <dsp:cNvSpPr/>
      </dsp:nvSpPr>
      <dsp:spPr>
        <a:xfrm>
          <a:off x="863769" y="1075516"/>
          <a:ext cx="1008947" cy="70623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898251" y="1109998"/>
        <a:ext cx="939983" cy="637266"/>
      </dsp:txXfrm>
    </dsp:sp>
    <dsp:sp modelId="{FEDA8202-94DB-48E0-9F89-FDAC252494CB}">
      <dsp:nvSpPr>
        <dsp:cNvPr id="0" name=""/>
        <dsp:cNvSpPr/>
      </dsp:nvSpPr>
      <dsp:spPr>
        <a:xfrm>
          <a:off x="1660009" y="1142871"/>
          <a:ext cx="1199034" cy="5708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Total:49672 </a:t>
          </a:r>
        </a:p>
      </dsp:txBody>
      <dsp:txXfrm>
        <a:off x="1660009" y="1142871"/>
        <a:ext cx="1199034" cy="57080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854" y="1263739"/>
          <a:ext cx="839406" cy="58023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628" y="509595"/>
          <a:ext cx="2081196" cy="55746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846" y="536813"/>
        <a:ext cx="2026760" cy="503026"/>
      </dsp:txXfrm>
    </dsp:sp>
    <dsp:sp modelId="{02D75559-D361-43C2-960D-0DE64B2217E1}">
      <dsp:nvSpPr>
        <dsp:cNvPr id="0" name=""/>
        <dsp:cNvSpPr/>
      </dsp:nvSpPr>
      <dsp:spPr>
        <a:xfrm>
          <a:off x="2141894" y="341201"/>
          <a:ext cx="1064476" cy="8280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141894" y="341201"/>
        <a:ext cx="1064476" cy="828018"/>
      </dsp:txXfrm>
    </dsp:sp>
    <dsp:sp modelId="{9621899D-0F5A-435B-840E-4641491BFF2E}">
      <dsp:nvSpPr>
        <dsp:cNvPr id="0" name=""/>
        <dsp:cNvSpPr/>
      </dsp:nvSpPr>
      <dsp:spPr>
        <a:xfrm>
          <a:off x="863677" y="1447949"/>
          <a:ext cx="2123040" cy="67479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6624" y="1480896"/>
        <a:ext cx="2057146" cy="608901"/>
      </dsp:txXfrm>
    </dsp:sp>
    <dsp:sp modelId="{FEDA8202-94DB-48E0-9F89-FDAC252494CB}">
      <dsp:nvSpPr>
        <dsp:cNvPr id="0" name=""/>
        <dsp:cNvSpPr/>
      </dsp:nvSpPr>
      <dsp:spPr>
        <a:xfrm>
          <a:off x="3048655" y="1367420"/>
          <a:ext cx="1156201" cy="8280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048655" y="1367420"/>
        <a:ext cx="1156201" cy="82801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4092" y="1052727"/>
          <a:ext cx="732374" cy="83378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 y="171256"/>
          <a:ext cx="1232887" cy="8629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192" y="213391"/>
        <a:ext cx="1148617" cy="778711"/>
      </dsp:txXfrm>
    </dsp:sp>
    <dsp:sp modelId="{02D75559-D361-43C2-960D-0DE64B2217E1}">
      <dsp:nvSpPr>
        <dsp:cNvPr id="0" name=""/>
        <dsp:cNvSpPr/>
      </dsp:nvSpPr>
      <dsp:spPr>
        <a:xfrm>
          <a:off x="1145706" y="282563"/>
          <a:ext cx="1651227" cy="6974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:206209 </a:t>
          </a:r>
        </a:p>
      </dsp:txBody>
      <dsp:txXfrm>
        <a:off x="1145706" y="282563"/>
        <a:ext cx="1651227" cy="697499"/>
      </dsp:txXfrm>
    </dsp:sp>
    <dsp:sp modelId="{9621899D-0F5A-435B-840E-4641491BFF2E}">
      <dsp:nvSpPr>
        <dsp:cNvPr id="0" name=""/>
        <dsp:cNvSpPr/>
      </dsp:nvSpPr>
      <dsp:spPr>
        <a:xfrm>
          <a:off x="1226347" y="1221254"/>
          <a:ext cx="1232887" cy="86298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68482" y="1263389"/>
        <a:ext cx="1148617" cy="778711"/>
      </dsp:txXfrm>
    </dsp:sp>
    <dsp:sp modelId="{FEDA8202-94DB-48E0-9F89-FDAC252494CB}">
      <dsp:nvSpPr>
        <dsp:cNvPr id="0" name=""/>
        <dsp:cNvSpPr/>
      </dsp:nvSpPr>
      <dsp:spPr>
        <a:xfrm>
          <a:off x="2380898" y="1222974"/>
          <a:ext cx="1007461" cy="6974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Total:194950 </a:t>
          </a:r>
        </a:p>
      </dsp:txBody>
      <dsp:txXfrm>
        <a:off x="2380898" y="1222974"/>
        <a:ext cx="1007461" cy="69749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7.png"/><Relationship Id="rId3" Type="http://schemas.openxmlformats.org/officeDocument/2006/relationships/image" Target="../media/image8.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image" Target="../media/image15.png"/><Relationship Id="rId5" Type="http://schemas.openxmlformats.org/officeDocument/2006/relationships/image" Target="../media/image3.png"/><Relationship Id="rId10" Type="http://schemas.openxmlformats.org/officeDocument/2006/relationships/chart" Target="../charts/chart2.xml"/><Relationship Id="rId4" Type="http://schemas.openxmlformats.org/officeDocument/2006/relationships/image" Target="../media/image7.png"/><Relationship Id="rId9" Type="http://schemas.openxmlformats.org/officeDocument/2006/relationships/chart" Target="../charts/chart1.xml"/><Relationship Id="rId1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Data Analysis Project</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Date:11/18/2023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Justin Kim</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200025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25700" y="120650"/>
          <a:ext cx="677545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Data Analysis 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22</xdr:col>
      <xdr:colOff>317500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5315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74111" y="3432628"/>
          <a:ext cx="24408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854872" y="3323771"/>
          <a:ext cx="27250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4178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34529" y="3771903"/>
          <a:ext cx="145542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17</xdr:col>
      <xdr:colOff>507999</xdr:colOff>
      <xdr:row>23</xdr:row>
      <xdr:rowOff>33273</xdr:rowOff>
    </xdr:from>
    <xdr:to>
      <xdr:col>21</xdr:col>
      <xdr:colOff>584200</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29899" y="3843273"/>
          <a:ext cx="2565401"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76200</xdr:colOff>
      <xdr:row>14</xdr:row>
      <xdr:rowOff>141515</xdr:rowOff>
    </xdr:from>
    <xdr:to>
      <xdr:col>10</xdr:col>
      <xdr:colOff>255554</xdr:colOff>
      <xdr:row>39</xdr:row>
      <xdr:rowOff>2188</xdr:rowOff>
    </xdr:to>
    <xdr:pic>
      <xdr:nvPicPr>
        <xdr:cNvPr id="13" name="Picture 12" descr="A graph of different colored bars&#10;&#10;Description automatically generated">
          <a:extLst>
            <a:ext uri="{FF2B5EF4-FFF2-40B4-BE49-F238E27FC236}">
              <a16:creationId xmlns:a16="http://schemas.microsoft.com/office/drawing/2014/main" id="{AF73DF15-1814-D1C2-CC41-27BBC5C83B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 y="2775858"/>
          <a:ext cx="5839925" cy="4487101"/>
        </a:xfrm>
        <a:prstGeom prst="rect">
          <a:avLst/>
        </a:prstGeom>
      </xdr:spPr>
    </xdr:pic>
    <xdr:clientData/>
  </xdr:twoCellAnchor>
  <xdr:twoCellAnchor editAs="oneCell">
    <xdr:from>
      <xdr:col>0</xdr:col>
      <xdr:colOff>261256</xdr:colOff>
      <xdr:row>72</xdr:row>
      <xdr:rowOff>141514</xdr:rowOff>
    </xdr:from>
    <xdr:to>
      <xdr:col>10</xdr:col>
      <xdr:colOff>440610</xdr:colOff>
      <xdr:row>97</xdr:row>
      <xdr:rowOff>2185</xdr:rowOff>
    </xdr:to>
    <xdr:pic>
      <xdr:nvPicPr>
        <xdr:cNvPr id="15" name="Picture 14" descr="A graph of a bar graph&#10;&#10;Description automatically generated with medium confidence">
          <a:extLst>
            <a:ext uri="{FF2B5EF4-FFF2-40B4-BE49-F238E27FC236}">
              <a16:creationId xmlns:a16="http://schemas.microsoft.com/office/drawing/2014/main" id="{7A7C0D85-3B21-9F73-B31E-1E5164C2D6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1256" y="13509171"/>
          <a:ext cx="5839925" cy="4487100"/>
        </a:xfrm>
        <a:prstGeom prst="rect">
          <a:avLst/>
        </a:prstGeom>
      </xdr:spPr>
    </xdr:pic>
    <xdr:clientData/>
  </xdr:twoCellAnchor>
  <xdr:twoCellAnchor editAs="oneCell">
    <xdr:from>
      <xdr:col>0</xdr:col>
      <xdr:colOff>163286</xdr:colOff>
      <xdr:row>41</xdr:row>
      <xdr:rowOff>185054</xdr:rowOff>
    </xdr:from>
    <xdr:to>
      <xdr:col>10</xdr:col>
      <xdr:colOff>342640</xdr:colOff>
      <xdr:row>66</xdr:row>
      <xdr:rowOff>45727</xdr:rowOff>
    </xdr:to>
    <xdr:pic>
      <xdr:nvPicPr>
        <xdr:cNvPr id="17" name="Picture 16" descr="A graph of a line&#10;&#10;Description automatically generated with medium confidence">
          <a:extLst>
            <a:ext uri="{FF2B5EF4-FFF2-40B4-BE49-F238E27FC236}">
              <a16:creationId xmlns:a16="http://schemas.microsoft.com/office/drawing/2014/main" id="{054A16AA-ECF7-491B-57F6-D10D6A6EE9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286" y="7815940"/>
          <a:ext cx="5839925" cy="4487101"/>
        </a:xfrm>
        <a:prstGeom prst="rect">
          <a:avLst/>
        </a:prstGeom>
      </xdr:spPr>
    </xdr:pic>
    <xdr:clientData/>
  </xdr:twoCellAnchor>
  <xdr:twoCellAnchor editAs="oneCell">
    <xdr:from>
      <xdr:col>12</xdr:col>
      <xdr:colOff>213632</xdr:colOff>
      <xdr:row>12</xdr:row>
      <xdr:rowOff>119741</xdr:rowOff>
    </xdr:from>
    <xdr:to>
      <xdr:col>22</xdr:col>
      <xdr:colOff>28314</xdr:colOff>
      <xdr:row>35</xdr:row>
      <xdr:rowOff>153224</xdr:rowOff>
    </xdr:to>
    <xdr:pic>
      <xdr:nvPicPr>
        <xdr:cNvPr id="7" name="Picture 6" descr="A graph of blue dots&#10;&#10;Description automatically generated">
          <a:extLst>
            <a:ext uri="{FF2B5EF4-FFF2-40B4-BE49-F238E27FC236}">
              <a16:creationId xmlns:a16="http://schemas.microsoft.com/office/drawing/2014/main" id="{2B0F8438-E4E2-0FF4-6499-62854C450A1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071632" y="2383970"/>
          <a:ext cx="5845368" cy="4289797"/>
        </a:xfrm>
        <a:prstGeom prst="rect">
          <a:avLst/>
        </a:prstGeom>
      </xdr:spPr>
    </xdr:pic>
    <xdr:clientData/>
  </xdr:twoCellAnchor>
  <xdr:twoCellAnchor editAs="oneCell">
    <xdr:from>
      <xdr:col>12</xdr:col>
      <xdr:colOff>140153</xdr:colOff>
      <xdr:row>39</xdr:row>
      <xdr:rowOff>72118</xdr:rowOff>
    </xdr:from>
    <xdr:to>
      <xdr:col>21</xdr:col>
      <xdr:colOff>553550</xdr:colOff>
      <xdr:row>63</xdr:row>
      <xdr:rowOff>117846</xdr:rowOff>
    </xdr:to>
    <xdr:pic>
      <xdr:nvPicPr>
        <xdr:cNvPr id="9" name="Picture 8" descr="A graph of blue lines&#10;&#10;Description automatically generated">
          <a:extLst>
            <a:ext uri="{FF2B5EF4-FFF2-40B4-BE49-F238E27FC236}">
              <a16:creationId xmlns:a16="http://schemas.microsoft.com/office/drawing/2014/main" id="{82DB149E-6A18-1F34-BE9C-B0A42152E4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998153" y="7332889"/>
          <a:ext cx="5845368" cy="4487100"/>
        </a:xfrm>
        <a:prstGeom prst="rect">
          <a:avLst/>
        </a:prstGeom>
      </xdr:spPr>
    </xdr:pic>
    <xdr:clientData/>
  </xdr:twoCellAnchor>
  <xdr:twoCellAnchor editAs="oneCell">
    <xdr:from>
      <xdr:col>11</xdr:col>
      <xdr:colOff>228600</xdr:colOff>
      <xdr:row>99</xdr:row>
      <xdr:rowOff>19050</xdr:rowOff>
    </xdr:from>
    <xdr:to>
      <xdr:col>21</xdr:col>
      <xdr:colOff>41922</xdr:colOff>
      <xdr:row>123</xdr:row>
      <xdr:rowOff>64780</xdr:rowOff>
    </xdr:to>
    <xdr:pic>
      <xdr:nvPicPr>
        <xdr:cNvPr id="18" name="Picture 17" descr="A graph with numbers and a line&#10;&#10;Description automatically generated with medium confidence">
          <a:extLst>
            <a:ext uri="{FF2B5EF4-FFF2-40B4-BE49-F238E27FC236}">
              <a16:creationId xmlns:a16="http://schemas.microsoft.com/office/drawing/2014/main" id="{E8E307FD-4D5F-70C0-4C51-04AF2BF081F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505575" y="17935575"/>
          <a:ext cx="5852172" cy="4389129"/>
        </a:xfrm>
        <a:prstGeom prst="rect">
          <a:avLst/>
        </a:prstGeom>
      </xdr:spPr>
    </xdr:pic>
    <xdr:clientData/>
  </xdr:twoCellAnchor>
  <xdr:twoCellAnchor editAs="oneCell">
    <xdr:from>
      <xdr:col>11</xdr:col>
      <xdr:colOff>167368</xdr:colOff>
      <xdr:row>127</xdr:row>
      <xdr:rowOff>96611</xdr:rowOff>
    </xdr:from>
    <xdr:to>
      <xdr:col>20</xdr:col>
      <xdr:colOff>580765</xdr:colOff>
      <xdr:row>151</xdr:row>
      <xdr:rowOff>146423</xdr:rowOff>
    </xdr:to>
    <xdr:pic>
      <xdr:nvPicPr>
        <xdr:cNvPr id="20" name="Picture 19" descr="A graph of a line&#10;&#10;Description automatically generated with medium confidence">
          <a:extLst>
            <a:ext uri="{FF2B5EF4-FFF2-40B4-BE49-F238E27FC236}">
              <a16:creationId xmlns:a16="http://schemas.microsoft.com/office/drawing/2014/main" id="{273183D0-7862-E149-FCF8-1811674EFA8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426654" y="23642411"/>
          <a:ext cx="5845368" cy="4491183"/>
        </a:xfrm>
        <a:prstGeom prst="rect">
          <a:avLst/>
        </a:prstGeom>
      </xdr:spPr>
    </xdr:pic>
    <xdr:clientData/>
  </xdr:twoCellAnchor>
  <xdr:twoCellAnchor editAs="oneCell">
    <xdr:from>
      <xdr:col>23</xdr:col>
      <xdr:colOff>0</xdr:colOff>
      <xdr:row>13</xdr:row>
      <xdr:rowOff>0</xdr:rowOff>
    </xdr:from>
    <xdr:to>
      <xdr:col>31</xdr:col>
      <xdr:colOff>175691</xdr:colOff>
      <xdr:row>37</xdr:row>
      <xdr:rowOff>30859</xdr:rowOff>
    </xdr:to>
    <xdr:pic>
      <xdr:nvPicPr>
        <xdr:cNvPr id="10" name="Picture 9" descr="A graph of age and group&#10;&#10;Description automatically generated with medium confidence">
          <a:extLst>
            <a:ext uri="{FF2B5EF4-FFF2-40B4-BE49-F238E27FC236}">
              <a16:creationId xmlns:a16="http://schemas.microsoft.com/office/drawing/2014/main" id="{3B85ED8D-A1D2-798E-0ABB-6CB32AE4CD20}"/>
            </a:ext>
          </a:extLst>
        </xdr:cNvPr>
        <xdr:cNvPicPr>
          <a:picLocks noChangeAspect="1"/>
        </xdr:cNvPicPr>
      </xdr:nvPicPr>
      <xdr:blipFill>
        <a:blip xmlns:r="http://schemas.openxmlformats.org/officeDocument/2006/relationships" r:embed="rId9"/>
        <a:stretch>
          <a:fillRect/>
        </a:stretch>
      </xdr:blipFill>
      <xdr:spPr>
        <a:xfrm>
          <a:off x="13515975" y="2352675"/>
          <a:ext cx="4976291" cy="4374259"/>
        </a:xfrm>
        <a:prstGeom prst="rect">
          <a:avLst/>
        </a:prstGeom>
      </xdr:spPr>
    </xdr:pic>
    <xdr:clientData/>
  </xdr:twoCellAnchor>
  <xdr:twoCellAnchor editAs="oneCell">
    <xdr:from>
      <xdr:col>23</xdr:col>
      <xdr:colOff>0</xdr:colOff>
      <xdr:row>41</xdr:row>
      <xdr:rowOff>0</xdr:rowOff>
    </xdr:from>
    <xdr:to>
      <xdr:col>31</xdr:col>
      <xdr:colOff>366208</xdr:colOff>
      <xdr:row>66</xdr:row>
      <xdr:rowOff>25159</xdr:rowOff>
    </xdr:to>
    <xdr:pic>
      <xdr:nvPicPr>
        <xdr:cNvPr id="11" name="Picture 10" descr="A graph of a number of blue bars&#10;&#10;Description automatically generated with medium confidence">
          <a:extLst>
            <a:ext uri="{FF2B5EF4-FFF2-40B4-BE49-F238E27FC236}">
              <a16:creationId xmlns:a16="http://schemas.microsoft.com/office/drawing/2014/main" id="{4006BCD7-F35C-067A-5BBD-957845326D3E}"/>
            </a:ext>
          </a:extLst>
        </xdr:cNvPr>
        <xdr:cNvPicPr>
          <a:picLocks noChangeAspect="1"/>
        </xdr:cNvPicPr>
      </xdr:nvPicPr>
      <xdr:blipFill>
        <a:blip xmlns:r="http://schemas.openxmlformats.org/officeDocument/2006/relationships" r:embed="rId10"/>
        <a:stretch>
          <a:fillRect/>
        </a:stretch>
      </xdr:blipFill>
      <xdr:spPr>
        <a:xfrm>
          <a:off x="13515975" y="7419975"/>
          <a:ext cx="5166808" cy="4549534"/>
        </a:xfrm>
        <a:prstGeom prst="rect">
          <a:avLst/>
        </a:prstGeom>
      </xdr:spPr>
    </xdr:pic>
    <xdr:clientData/>
  </xdr:twoCellAnchor>
  <xdr:twoCellAnchor editAs="oneCell">
    <xdr:from>
      <xdr:col>12</xdr:col>
      <xdr:colOff>370114</xdr:colOff>
      <xdr:row>69</xdr:row>
      <xdr:rowOff>163286</xdr:rowOff>
    </xdr:from>
    <xdr:to>
      <xdr:col>21</xdr:col>
      <xdr:colOff>114749</xdr:colOff>
      <xdr:row>96</xdr:row>
      <xdr:rowOff>104378</xdr:rowOff>
    </xdr:to>
    <xdr:pic>
      <xdr:nvPicPr>
        <xdr:cNvPr id="12" name="Picture 11" descr="A graph with blue bars&#10;&#10;Description automatically generated">
          <a:extLst>
            <a:ext uri="{FF2B5EF4-FFF2-40B4-BE49-F238E27FC236}">
              <a16:creationId xmlns:a16="http://schemas.microsoft.com/office/drawing/2014/main" id="{F29D3D4E-75BA-BA48-F8A0-DCBEFF60F72C}"/>
            </a:ext>
          </a:extLst>
        </xdr:cNvPr>
        <xdr:cNvPicPr>
          <a:picLocks noChangeAspect="1"/>
        </xdr:cNvPicPr>
      </xdr:nvPicPr>
      <xdr:blipFill>
        <a:blip xmlns:r="http://schemas.openxmlformats.org/officeDocument/2006/relationships" r:embed="rId11"/>
        <a:stretch>
          <a:fillRect/>
        </a:stretch>
      </xdr:blipFill>
      <xdr:spPr>
        <a:xfrm>
          <a:off x="7228114" y="12975772"/>
          <a:ext cx="5176606" cy="4937635"/>
        </a:xfrm>
        <a:prstGeom prst="rect">
          <a:avLst/>
        </a:prstGeom>
      </xdr:spPr>
    </xdr:pic>
    <xdr:clientData/>
  </xdr:twoCellAnchor>
  <xdr:twoCellAnchor editAs="oneCell">
    <xdr:from>
      <xdr:col>24</xdr:col>
      <xdr:colOff>0</xdr:colOff>
      <xdr:row>70</xdr:row>
      <xdr:rowOff>0</xdr:rowOff>
    </xdr:from>
    <xdr:to>
      <xdr:col>32</xdr:col>
      <xdr:colOff>251898</xdr:colOff>
      <xdr:row>96</xdr:row>
      <xdr:rowOff>141390</xdr:rowOff>
    </xdr:to>
    <xdr:pic>
      <xdr:nvPicPr>
        <xdr:cNvPr id="16" name="Picture 15" descr="A graph of food items&#10;&#10;Description automatically generated">
          <a:extLst>
            <a:ext uri="{FF2B5EF4-FFF2-40B4-BE49-F238E27FC236}">
              <a16:creationId xmlns:a16="http://schemas.microsoft.com/office/drawing/2014/main" id="{305A60E1-B070-4FAB-42CF-9CC965CE4E33}"/>
            </a:ext>
          </a:extLst>
        </xdr:cNvPr>
        <xdr:cNvPicPr>
          <a:picLocks noChangeAspect="1"/>
        </xdr:cNvPicPr>
      </xdr:nvPicPr>
      <xdr:blipFill>
        <a:blip xmlns:r="http://schemas.openxmlformats.org/officeDocument/2006/relationships" r:embed="rId12"/>
        <a:stretch>
          <a:fillRect/>
        </a:stretch>
      </xdr:blipFill>
      <xdr:spPr>
        <a:xfrm>
          <a:off x="14116050" y="12668250"/>
          <a:ext cx="5052498" cy="4846740"/>
        </a:xfrm>
        <a:prstGeom prst="rect">
          <a:avLst/>
        </a:prstGeom>
      </xdr:spPr>
    </xdr:pic>
    <xdr:clientData/>
  </xdr:twoCellAnchor>
  <xdr:twoCellAnchor editAs="oneCell">
    <xdr:from>
      <xdr:col>9</xdr:col>
      <xdr:colOff>304800</xdr:colOff>
      <xdr:row>19</xdr:row>
      <xdr:rowOff>174172</xdr:rowOff>
    </xdr:from>
    <xdr:to>
      <xdr:col>11</xdr:col>
      <xdr:colOff>387642</xdr:colOff>
      <xdr:row>27</xdr:row>
      <xdr:rowOff>4469</xdr:rowOff>
    </xdr:to>
    <xdr:pic>
      <xdr:nvPicPr>
        <xdr:cNvPr id="3" name="Picture 2" descr="A blue background with black text&#10;&#10;Description automatically generated">
          <a:extLst>
            <a:ext uri="{FF2B5EF4-FFF2-40B4-BE49-F238E27FC236}">
              <a16:creationId xmlns:a16="http://schemas.microsoft.com/office/drawing/2014/main" id="{633372EF-B584-CEE5-E59E-CE386D810C93}"/>
            </a:ext>
          </a:extLst>
        </xdr:cNvPr>
        <xdr:cNvPicPr>
          <a:picLocks noChangeAspect="1"/>
        </xdr:cNvPicPr>
      </xdr:nvPicPr>
      <xdr:blipFill>
        <a:blip xmlns:r="http://schemas.openxmlformats.org/officeDocument/2006/relationships" r:embed="rId13"/>
        <a:stretch>
          <a:fillRect/>
        </a:stretch>
      </xdr:blipFill>
      <xdr:spPr>
        <a:xfrm>
          <a:off x="5366657" y="3733801"/>
          <a:ext cx="1280271" cy="13107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200025</xdr:colOff>
      <xdr:row>20</xdr:row>
      <xdr:rowOff>62139</xdr:rowOff>
    </xdr:from>
    <xdr:to>
      <xdr:col>8</xdr:col>
      <xdr:colOff>47625</xdr:colOff>
      <xdr:row>35</xdr:row>
      <xdr:rowOff>84075</xdr:rowOff>
    </xdr:to>
    <xdr:pic>
      <xdr:nvPicPr>
        <xdr:cNvPr id="11" name="Picture 10" descr="A graph with different colored bars&#10;&#10;Description automatically generated">
          <a:extLst>
            <a:ext uri="{FF2B5EF4-FFF2-40B4-BE49-F238E27FC236}">
              <a16:creationId xmlns:a16="http://schemas.microsoft.com/office/drawing/2014/main" id="{4C9338A2-B292-5BE2-1619-84BBEF1C626F}"/>
            </a:ext>
          </a:extLst>
        </xdr:cNvPr>
        <xdr:cNvPicPr>
          <a:picLocks noChangeAspect="1"/>
        </xdr:cNvPicPr>
      </xdr:nvPicPr>
      <xdr:blipFill>
        <a:blip xmlns:r="http://schemas.openxmlformats.org/officeDocument/2006/relationships" r:embed="rId2"/>
        <a:stretch>
          <a:fillRect/>
        </a:stretch>
      </xdr:blipFill>
      <xdr:spPr>
        <a:xfrm>
          <a:off x="476250" y="3681639"/>
          <a:ext cx="4048125" cy="2736561"/>
        </a:xfrm>
        <a:prstGeom prst="rect">
          <a:avLst/>
        </a:prstGeom>
      </xdr:spPr>
    </xdr:pic>
    <xdr:clientData/>
  </xdr:twoCellAnchor>
  <xdr:twoCellAnchor editAs="oneCell">
    <xdr:from>
      <xdr:col>8</xdr:col>
      <xdr:colOff>57150</xdr:colOff>
      <xdr:row>39</xdr:row>
      <xdr:rowOff>9525</xdr:rowOff>
    </xdr:from>
    <xdr:to>
      <xdr:col>13</xdr:col>
      <xdr:colOff>523874</xdr:colOff>
      <xdr:row>53</xdr:row>
      <xdr:rowOff>130233</xdr:rowOff>
    </xdr:to>
    <xdr:pic>
      <xdr:nvPicPr>
        <xdr:cNvPr id="13" name="Picture 12" descr="A graph of a line&#10;&#10;Description automatically generated with medium confidence">
          <a:extLst>
            <a:ext uri="{FF2B5EF4-FFF2-40B4-BE49-F238E27FC236}">
              <a16:creationId xmlns:a16="http://schemas.microsoft.com/office/drawing/2014/main" id="{B72D3ED8-79AF-42B0-815C-AE3D54EEC6A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533900" y="7086600"/>
          <a:ext cx="3467099" cy="2663883"/>
        </a:xfrm>
        <a:prstGeom prst="rect">
          <a:avLst/>
        </a:prstGeom>
      </xdr:spPr>
    </xdr:pic>
    <xdr:clientData/>
  </xdr:twoCellAnchor>
  <xdr:twoCellAnchor editAs="oneCell">
    <xdr:from>
      <xdr:col>8</xdr:col>
      <xdr:colOff>9525</xdr:colOff>
      <xdr:row>19</xdr:row>
      <xdr:rowOff>139972</xdr:rowOff>
    </xdr:from>
    <xdr:to>
      <xdr:col>14</xdr:col>
      <xdr:colOff>495300</xdr:colOff>
      <xdr:row>37</xdr:row>
      <xdr:rowOff>19876</xdr:rowOff>
    </xdr:to>
    <xdr:pic>
      <xdr:nvPicPr>
        <xdr:cNvPr id="14" name="Picture 13" descr="A graph with numbers and a line&#10;&#10;Description automatically generated with medium confidence">
          <a:extLst>
            <a:ext uri="{FF2B5EF4-FFF2-40B4-BE49-F238E27FC236}">
              <a16:creationId xmlns:a16="http://schemas.microsoft.com/office/drawing/2014/main" id="{592B3BE6-6F36-4671-9028-B0B97DB9FCA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486275" y="3597547"/>
          <a:ext cx="4086225" cy="3137454"/>
        </a:xfrm>
        <a:prstGeom prst="rect">
          <a:avLst/>
        </a:prstGeom>
      </xdr:spPr>
    </xdr:pic>
    <xdr:clientData/>
  </xdr:twoCellAnchor>
  <xdr:twoCellAnchor editAs="oneCell">
    <xdr:from>
      <xdr:col>8</xdr:col>
      <xdr:colOff>95250</xdr:colOff>
      <xdr:row>55</xdr:row>
      <xdr:rowOff>152400</xdr:rowOff>
    </xdr:from>
    <xdr:to>
      <xdr:col>13</xdr:col>
      <xdr:colOff>266700</xdr:colOff>
      <xdr:row>69</xdr:row>
      <xdr:rowOff>36768</xdr:rowOff>
    </xdr:to>
    <xdr:pic>
      <xdr:nvPicPr>
        <xdr:cNvPr id="15" name="Picture 14" descr="A graph of a bar graph&#10;&#10;Description automatically generated with medium confidence">
          <a:extLst>
            <a:ext uri="{FF2B5EF4-FFF2-40B4-BE49-F238E27FC236}">
              <a16:creationId xmlns:a16="http://schemas.microsoft.com/office/drawing/2014/main" id="{08E049A6-C541-4DD7-9408-C5EF3FBA87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572000" y="10134600"/>
          <a:ext cx="3171825" cy="2437068"/>
        </a:xfrm>
        <a:prstGeom prst="rect">
          <a:avLst/>
        </a:prstGeom>
      </xdr:spPr>
    </xdr:pic>
    <xdr:clientData/>
  </xdr:twoCellAnchor>
  <xdr:twoCellAnchor editAs="oneCell">
    <xdr:from>
      <xdr:col>7</xdr:col>
      <xdr:colOff>485776</xdr:colOff>
      <xdr:row>71</xdr:row>
      <xdr:rowOff>64725</xdr:rowOff>
    </xdr:from>
    <xdr:to>
      <xdr:col>13</xdr:col>
      <xdr:colOff>28576</xdr:colOff>
      <xdr:row>88</xdr:row>
      <xdr:rowOff>57026</xdr:rowOff>
    </xdr:to>
    <xdr:pic>
      <xdr:nvPicPr>
        <xdr:cNvPr id="16" name="Picture 15" descr="A graph of food items&#10;&#10;Description automatically generated">
          <a:extLst>
            <a:ext uri="{FF2B5EF4-FFF2-40B4-BE49-F238E27FC236}">
              <a16:creationId xmlns:a16="http://schemas.microsoft.com/office/drawing/2014/main" id="{B45E1D81-0085-4D41-B54C-01CBDF83C3D2}"/>
            </a:ext>
          </a:extLst>
        </xdr:cNvPr>
        <xdr:cNvPicPr>
          <a:picLocks noChangeAspect="1"/>
        </xdr:cNvPicPr>
      </xdr:nvPicPr>
      <xdr:blipFill>
        <a:blip xmlns:r="http://schemas.openxmlformats.org/officeDocument/2006/relationships" r:embed="rId6"/>
        <a:stretch>
          <a:fillRect/>
        </a:stretch>
      </xdr:blipFill>
      <xdr:spPr>
        <a:xfrm>
          <a:off x="4362451" y="12961575"/>
          <a:ext cx="3143250" cy="3087926"/>
        </a:xfrm>
        <a:prstGeom prst="rect">
          <a:avLst/>
        </a:prstGeom>
      </xdr:spPr>
    </xdr:pic>
    <xdr:clientData/>
  </xdr:twoCellAnchor>
  <xdr:twoCellAnchor editAs="oneCell">
    <xdr:from>
      <xdr:col>7</xdr:col>
      <xdr:colOff>142875</xdr:colOff>
      <xdr:row>98</xdr:row>
      <xdr:rowOff>69375</xdr:rowOff>
    </xdr:from>
    <xdr:to>
      <xdr:col>13</xdr:col>
      <xdr:colOff>38100</xdr:colOff>
      <xdr:row>116</xdr:row>
      <xdr:rowOff>127077</xdr:rowOff>
    </xdr:to>
    <xdr:pic>
      <xdr:nvPicPr>
        <xdr:cNvPr id="7" name="Picture 6" descr="A graph with blue bars&#10;&#10;Description automatically generated">
          <a:extLst>
            <a:ext uri="{FF2B5EF4-FFF2-40B4-BE49-F238E27FC236}">
              <a16:creationId xmlns:a16="http://schemas.microsoft.com/office/drawing/2014/main" id="{2438DAE1-1B4D-494B-84B5-060F44A6A02F}"/>
            </a:ext>
          </a:extLst>
        </xdr:cNvPr>
        <xdr:cNvPicPr>
          <a:picLocks noChangeAspect="1"/>
        </xdr:cNvPicPr>
      </xdr:nvPicPr>
      <xdr:blipFill>
        <a:blip xmlns:r="http://schemas.openxmlformats.org/officeDocument/2006/relationships" r:embed="rId7"/>
        <a:stretch>
          <a:fillRect/>
        </a:stretch>
      </xdr:blipFill>
      <xdr:spPr>
        <a:xfrm>
          <a:off x="4019550" y="17871600"/>
          <a:ext cx="3495675" cy="3334302"/>
        </a:xfrm>
        <a:prstGeom prst="rect">
          <a:avLst/>
        </a:prstGeom>
      </xdr:spPr>
    </xdr:pic>
    <xdr:clientData/>
  </xdr:twoCellAnchor>
  <xdr:twoCellAnchor editAs="oneCell">
    <xdr:from>
      <xdr:col>7</xdr:col>
      <xdr:colOff>180975</xdr:colOff>
      <xdr:row>117</xdr:row>
      <xdr:rowOff>123825</xdr:rowOff>
    </xdr:from>
    <xdr:to>
      <xdr:col>13</xdr:col>
      <xdr:colOff>448405</xdr:colOff>
      <xdr:row>136</xdr:row>
      <xdr:rowOff>155787</xdr:rowOff>
    </xdr:to>
    <xdr:pic>
      <xdr:nvPicPr>
        <xdr:cNvPr id="9" name="Picture 8" descr="A graph of a number of blue bars&#10;&#10;Description automatically generated with medium confidence">
          <a:extLst>
            <a:ext uri="{FF2B5EF4-FFF2-40B4-BE49-F238E27FC236}">
              <a16:creationId xmlns:a16="http://schemas.microsoft.com/office/drawing/2014/main" id="{1D4800D3-F8B4-42B5-BFC0-13183FFDB7FA}"/>
            </a:ext>
          </a:extLst>
        </xdr:cNvPr>
        <xdr:cNvPicPr>
          <a:picLocks noChangeAspect="1"/>
        </xdr:cNvPicPr>
      </xdr:nvPicPr>
      <xdr:blipFill>
        <a:blip xmlns:r="http://schemas.openxmlformats.org/officeDocument/2006/relationships" r:embed="rId8"/>
        <a:stretch>
          <a:fillRect/>
        </a:stretch>
      </xdr:blipFill>
      <xdr:spPr>
        <a:xfrm>
          <a:off x="4057650" y="21383625"/>
          <a:ext cx="3867880" cy="3489537"/>
        </a:xfrm>
        <a:prstGeom prst="rect">
          <a:avLst/>
        </a:prstGeom>
      </xdr:spPr>
    </xdr:pic>
    <xdr:clientData/>
  </xdr:twoCellAnchor>
  <xdr:twoCellAnchor>
    <xdr:from>
      <xdr:col>7</xdr:col>
      <xdr:colOff>371475</xdr:colOff>
      <xdr:row>137</xdr:row>
      <xdr:rowOff>57150</xdr:rowOff>
    </xdr:from>
    <xdr:to>
      <xdr:col>14</xdr:col>
      <xdr:colOff>1714500</xdr:colOff>
      <xdr:row>155</xdr:row>
      <xdr:rowOff>57150</xdr:rowOff>
    </xdr:to>
    <xdr:graphicFrame macro="">
      <xdr:nvGraphicFramePr>
        <xdr:cNvPr id="10" name="Chart 9">
          <a:extLst>
            <a:ext uri="{FF2B5EF4-FFF2-40B4-BE49-F238E27FC236}">
              <a16:creationId xmlns:a16="http://schemas.microsoft.com/office/drawing/2014/main" id="{3D29EFFF-0DBD-42F3-96D9-6CCDEDEA3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352425</xdr:colOff>
      <xdr:row>157</xdr:row>
      <xdr:rowOff>104775</xdr:rowOff>
    </xdr:from>
    <xdr:to>
      <xdr:col>14</xdr:col>
      <xdr:colOff>1737360</xdr:colOff>
      <xdr:row>175</xdr:row>
      <xdr:rowOff>120015</xdr:rowOff>
    </xdr:to>
    <xdr:graphicFrame macro="">
      <xdr:nvGraphicFramePr>
        <xdr:cNvPr id="12" name="Chart 11">
          <a:extLst>
            <a:ext uri="{FF2B5EF4-FFF2-40B4-BE49-F238E27FC236}">
              <a16:creationId xmlns:a16="http://schemas.microsoft.com/office/drawing/2014/main" id="{BD87E1BF-BFB8-4570-8018-F7A16A30C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314325</xdr:colOff>
      <xdr:row>177</xdr:row>
      <xdr:rowOff>0</xdr:rowOff>
    </xdr:from>
    <xdr:to>
      <xdr:col>14</xdr:col>
      <xdr:colOff>2011739</xdr:colOff>
      <xdr:row>194</xdr:row>
      <xdr:rowOff>112764</xdr:rowOff>
    </xdr:to>
    <xdr:pic>
      <xdr:nvPicPr>
        <xdr:cNvPr id="17" name="Picture 16" descr="A screenshot of a computer&#10;&#10;Description automatically generated">
          <a:extLst>
            <a:ext uri="{FF2B5EF4-FFF2-40B4-BE49-F238E27FC236}">
              <a16:creationId xmlns:a16="http://schemas.microsoft.com/office/drawing/2014/main" id="{9B31219A-144D-C190-3041-CE10E1E5081D}"/>
            </a:ext>
          </a:extLst>
        </xdr:cNvPr>
        <xdr:cNvPicPr>
          <a:picLocks noChangeAspect="1"/>
        </xdr:cNvPicPr>
      </xdr:nvPicPr>
      <xdr:blipFill rotWithShape="1">
        <a:blip xmlns:r="http://schemas.openxmlformats.org/officeDocument/2006/relationships" r:embed="rId11"/>
        <a:srcRect t="1795"/>
        <a:stretch/>
      </xdr:blipFill>
      <xdr:spPr>
        <a:xfrm>
          <a:off x="4191000" y="32175450"/>
          <a:ext cx="5897939" cy="3198864"/>
        </a:xfrm>
        <a:prstGeom prst="rect">
          <a:avLst/>
        </a:prstGeom>
      </xdr:spPr>
    </xdr:pic>
    <xdr:clientData/>
  </xdr:twoCellAnchor>
  <xdr:twoCellAnchor editAs="oneCell">
    <xdr:from>
      <xdr:col>7</xdr:col>
      <xdr:colOff>333375</xdr:colOff>
      <xdr:row>195</xdr:row>
      <xdr:rowOff>76200</xdr:rowOff>
    </xdr:from>
    <xdr:to>
      <xdr:col>14</xdr:col>
      <xdr:colOff>1952625</xdr:colOff>
      <xdr:row>216</xdr:row>
      <xdr:rowOff>33557</xdr:rowOff>
    </xdr:to>
    <xdr:pic>
      <xdr:nvPicPr>
        <xdr:cNvPr id="18" name="Picture 17" descr="A screenshot of a computer&#10;&#10;Description automatically generated">
          <a:extLst>
            <a:ext uri="{FF2B5EF4-FFF2-40B4-BE49-F238E27FC236}">
              <a16:creationId xmlns:a16="http://schemas.microsoft.com/office/drawing/2014/main" id="{21F959C0-9B58-914C-1834-99CA8B75F565}"/>
            </a:ext>
          </a:extLst>
        </xdr:cNvPr>
        <xdr:cNvPicPr>
          <a:picLocks noChangeAspect="1"/>
        </xdr:cNvPicPr>
      </xdr:nvPicPr>
      <xdr:blipFill>
        <a:blip xmlns:r="http://schemas.openxmlformats.org/officeDocument/2006/relationships" r:embed="rId12"/>
        <a:stretch>
          <a:fillRect/>
        </a:stretch>
      </xdr:blipFill>
      <xdr:spPr>
        <a:xfrm>
          <a:off x="4210050" y="35509200"/>
          <a:ext cx="5819775" cy="3767357"/>
        </a:xfrm>
        <a:prstGeom prst="rect">
          <a:avLst/>
        </a:prstGeom>
      </xdr:spPr>
    </xdr:pic>
    <xdr:clientData/>
  </xdr:twoCellAnchor>
  <xdr:twoCellAnchor editAs="oneCell">
    <xdr:from>
      <xdr:col>14</xdr:col>
      <xdr:colOff>2238375</xdr:colOff>
      <xdr:row>176</xdr:row>
      <xdr:rowOff>152400</xdr:rowOff>
    </xdr:from>
    <xdr:to>
      <xdr:col>19</xdr:col>
      <xdr:colOff>114300</xdr:colOff>
      <xdr:row>194</xdr:row>
      <xdr:rowOff>170717</xdr:rowOff>
    </xdr:to>
    <xdr:pic>
      <xdr:nvPicPr>
        <xdr:cNvPr id="19" name="Picture 18" descr="A screenshot of a computer&#10;&#10;Description automatically generated">
          <a:extLst>
            <a:ext uri="{FF2B5EF4-FFF2-40B4-BE49-F238E27FC236}">
              <a16:creationId xmlns:a16="http://schemas.microsoft.com/office/drawing/2014/main" id="{FBA615E6-BC64-394F-ADCB-6A6E5C9F026D}"/>
            </a:ext>
          </a:extLst>
        </xdr:cNvPr>
        <xdr:cNvPicPr>
          <a:picLocks noChangeAspect="1"/>
        </xdr:cNvPicPr>
      </xdr:nvPicPr>
      <xdr:blipFill>
        <a:blip xmlns:r="http://schemas.openxmlformats.org/officeDocument/2006/relationships" r:embed="rId13"/>
        <a:stretch>
          <a:fillRect/>
        </a:stretch>
      </xdr:blipFill>
      <xdr:spPr>
        <a:xfrm>
          <a:off x="10315575" y="32146875"/>
          <a:ext cx="4495800" cy="3285392"/>
        </a:xfrm>
        <a:prstGeom prst="rect">
          <a:avLst/>
        </a:prstGeom>
      </xdr:spPr>
    </xdr:pic>
    <xdr:clientData/>
  </xdr:twoCellAnchor>
  <xdr:twoCellAnchor editAs="oneCell">
    <xdr:from>
      <xdr:col>14</xdr:col>
      <xdr:colOff>2219325</xdr:colOff>
      <xdr:row>195</xdr:row>
      <xdr:rowOff>156299</xdr:rowOff>
    </xdr:from>
    <xdr:to>
      <xdr:col>19</xdr:col>
      <xdr:colOff>534680</xdr:colOff>
      <xdr:row>213</xdr:row>
      <xdr:rowOff>171450</xdr:rowOff>
    </xdr:to>
    <xdr:pic>
      <xdr:nvPicPr>
        <xdr:cNvPr id="20" name="Picture 19" descr="A screenshot of a computer&#10;&#10;Description automatically generated">
          <a:extLst>
            <a:ext uri="{FF2B5EF4-FFF2-40B4-BE49-F238E27FC236}">
              <a16:creationId xmlns:a16="http://schemas.microsoft.com/office/drawing/2014/main" id="{7E06E8BD-389C-C539-6844-DB42CEA54C59}"/>
            </a:ext>
          </a:extLst>
        </xdr:cNvPr>
        <xdr:cNvPicPr>
          <a:picLocks noChangeAspect="1"/>
        </xdr:cNvPicPr>
      </xdr:nvPicPr>
      <xdr:blipFill>
        <a:blip xmlns:r="http://schemas.openxmlformats.org/officeDocument/2006/relationships" r:embed="rId14"/>
        <a:stretch>
          <a:fillRect/>
        </a:stretch>
      </xdr:blipFill>
      <xdr:spPr>
        <a:xfrm>
          <a:off x="10296525" y="35589299"/>
          <a:ext cx="4935230" cy="32822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205740</xdr:colOff>
      <xdr:row>4</xdr:row>
      <xdr:rowOff>179070</xdr:rowOff>
    </xdr:from>
    <xdr:to>
      <xdr:col>11</xdr:col>
      <xdr:colOff>419100</xdr:colOff>
      <xdr:row>21</xdr:row>
      <xdr:rowOff>152400</xdr:rowOff>
    </xdr:to>
    <xdr:graphicFrame macro="">
      <xdr:nvGraphicFramePr>
        <xdr:cNvPr id="3" name="Chart 2">
          <a:extLst>
            <a:ext uri="{FF2B5EF4-FFF2-40B4-BE49-F238E27FC236}">
              <a16:creationId xmlns:a16="http://schemas.microsoft.com/office/drawing/2014/main" id="{7E26AAA6-9CA7-620A-283F-84296DFA0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3810</xdr:rowOff>
    </xdr:from>
    <xdr:to>
      <xdr:col>14</xdr:col>
      <xdr:colOff>99060</xdr:colOff>
      <xdr:row>17</xdr:row>
      <xdr:rowOff>167640</xdr:rowOff>
    </xdr:to>
    <xdr:graphicFrame macro="">
      <xdr:nvGraphicFramePr>
        <xdr:cNvPr id="3" name="Chart 2">
          <a:extLst>
            <a:ext uri="{FF2B5EF4-FFF2-40B4-BE49-F238E27FC236}">
              <a16:creationId xmlns:a16="http://schemas.microsoft.com/office/drawing/2014/main" id="{E9CE0AC1-06D6-4FF3-28C0-FD81F212A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im" refreshedDate="45248.40857615741" createdVersion="8" refreshedVersion="8" minRefreshableVersion="3" recordCount="3" xr:uid="{69F7D1C8-2956-44B2-BC77-8A374E213B07}">
  <cacheSource type="worksheet">
    <worksheetSource ref="A1:E4" sheet="Region-Income Crosstab"/>
  </cacheSource>
  <cacheFields count="5">
    <cacheField name="income_group_flag" numFmtId="0">
      <sharedItems count="3">
        <s v="Lower Class"/>
        <s v="Middle Class"/>
        <s v="Upper Class"/>
      </sharedItems>
    </cacheField>
    <cacheField name="Midwest" numFmtId="0">
      <sharedItems containsSemiMixedTypes="0" containsString="0" containsNumber="1" containsInteger="1" minValue="373583" maxValue="3487837"/>
    </cacheField>
    <cacheField name="Northeast" numFmtId="0">
      <sharedItems containsSemiMixedTypes="0" containsString="0" containsNumber="1" containsInteger="1" minValue="283124" maxValue="2665077"/>
    </cacheField>
    <cacheField name="South" numFmtId="0">
      <sharedItems containsSemiMixedTypes="0" containsString="0" containsNumber="1" containsInteger="1" minValue="552104" maxValue="5095464"/>
    </cacheField>
    <cacheField name="West" numFmtId="0">
      <sharedItems containsSemiMixedTypes="0" containsString="0" containsNumber="1" containsInteger="1" minValue="403214" maxValue="38971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im" refreshedDate="45248.416022685182" createdVersion="8" refreshedVersion="8" minRefreshableVersion="3" recordCount="21" xr:uid="{BBC51E59-7EC2-4A15-80F0-BA210541CE0B}">
  <cacheSource type="worksheet">
    <worksheetSource ref="A1:E22" sheet="Region-department item crosstab"/>
  </cacheSource>
  <cacheFields count="5">
    <cacheField name="department_item" numFmtId="0">
      <sharedItems count="21">
        <s v="Frozen"/>
        <s v="alcohol"/>
        <s v="babies"/>
        <s v="bakery"/>
        <s v="beverages"/>
        <s v="breakfast"/>
        <s v="bulk"/>
        <s v="canned goods"/>
        <s v="dairy eggs"/>
        <s v="deli"/>
        <s v="dry goods pasta"/>
        <s v="household"/>
        <s v="international"/>
        <s v="meat seafood"/>
        <s v="missing"/>
        <s v="other"/>
        <s v="pantry"/>
        <s v="personal care"/>
        <s v="pets"/>
        <s v="produce"/>
        <s v="snacks"/>
      </sharedItems>
    </cacheField>
    <cacheField name="Midwest" numFmtId="0">
      <sharedItems containsSemiMixedTypes="0" containsString="0" containsNumber="1" containsInteger="1" minValue="7929" maxValue="2134115"/>
    </cacheField>
    <cacheField name="Northeast" numFmtId="0">
      <sharedItems containsSemiMixedTypes="0" containsString="0" containsNumber="1" containsInteger="1" minValue="5599" maxValue="1593004"/>
    </cacheField>
    <cacheField name="South" numFmtId="0">
      <sharedItems containsSemiMixedTypes="0" containsString="0" containsNumber="1" containsInteger="1" minValue="11180" maxValue="3027476"/>
    </cacheField>
    <cacheField name="West" numFmtId="0">
      <sharedItems containsSemiMixedTypes="0" containsString="0" containsNumber="1" containsInteger="1" minValue="8581" maxValue="232467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im" refreshedDate="45248.427993518519" createdVersion="8" refreshedVersion="8" minRefreshableVersion="3" recordCount="21" xr:uid="{8A795EA1-E7ED-4491-BD50-D4831CBF205C}">
  <cacheSource type="worksheet">
    <worksheetSource ref="A1:D22" sheet="department- age group crosstab"/>
  </cacheSource>
  <cacheFields count="4">
    <cacheField name="department_item" numFmtId="0">
      <sharedItems count="21">
        <s v="Frozen"/>
        <s v="alcohol"/>
        <s v="babies"/>
        <s v="bakery"/>
        <s v="beverages"/>
        <s v="breakfast"/>
        <s v="bulk"/>
        <s v="canned goods"/>
        <s v="dairy eggs"/>
        <s v="deli"/>
        <s v="dry goods pasta"/>
        <s v="household"/>
        <s v="international"/>
        <s v="meat seafood"/>
        <s v="missing"/>
        <s v="other"/>
        <s v="pantry"/>
        <s v="personal care"/>
        <s v="pets"/>
        <s v="produce"/>
        <s v="snacks"/>
      </sharedItems>
    </cacheField>
    <cacheField name="Adolescent" numFmtId="0">
      <sharedItems containsSemiMixedTypes="0" containsString="0" containsNumber="1" containsInteger="1" minValue="533" maxValue="138777"/>
    </cacheField>
    <cacheField name="Adult" numFmtId="0">
      <sharedItems containsSemiMixedTypes="0" containsString="0" containsNumber="1" containsInteger="1" minValue="24582" maxValue="6671411"/>
    </cacheField>
    <cacheField name="Elderly" numFmtId="0">
      <sharedItems containsSemiMixedTypes="0" containsString="0" containsNumber="1" containsInteger="1" minValue="8336" maxValue="22690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im" refreshedDate="45248.43364560185" createdVersion="8" refreshedVersion="8" minRefreshableVersion="3" recordCount="21" xr:uid="{73681DDC-2EFC-4096-B296-DE1C00675C91}">
  <cacheSource type="worksheet">
    <worksheetSource ref="A1:D22" sheet="department- income group crosst"/>
  </cacheSource>
  <cacheFields count="4">
    <cacheField name="department_item" numFmtId="0">
      <sharedItems count="21">
        <s v="Frozen"/>
        <s v="alcohol"/>
        <s v="babies"/>
        <s v="bakery"/>
        <s v="beverages"/>
        <s v="breakfast"/>
        <s v="bulk"/>
        <s v="canned goods"/>
        <s v="dairy eggs"/>
        <s v="deli"/>
        <s v="dry goods pasta"/>
        <s v="household"/>
        <s v="international"/>
        <s v="meat seafood"/>
        <s v="missing"/>
        <s v="other"/>
        <s v="pantry"/>
        <s v="personal care"/>
        <s v="pets"/>
        <s v="produce"/>
        <s v="snacks"/>
      </sharedItems>
    </cacheField>
    <cacheField name="Lower Class" numFmtId="0">
      <sharedItems containsSemiMixedTypes="0" containsString="0" containsNumber="1" containsInteger="1" minValue="1990" maxValue="380567"/>
    </cacheField>
    <cacheField name="Middle Class" numFmtId="0">
      <sharedItems containsSemiMixedTypes="0" containsString="0" containsNumber="1" containsInteger="1" minValue="16672" maxValue="4461785"/>
    </cacheField>
    <cacheField name="Upper Class" numFmtId="0">
      <sharedItems containsSemiMixedTypes="0" containsString="0" containsNumber="1" containsInteger="1" minValue="14218" maxValue="423692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im" refreshedDate="45248.439862615742" createdVersion="8" refreshedVersion="8" minRefreshableVersion="3" recordCount="21" xr:uid="{44C5B61E-E508-49D1-8B1D-B032F881465F}">
  <cacheSource type="worksheet">
    <worksheetSource ref="A1:D22" sheet="department - family group cross"/>
  </cacheSource>
  <cacheFields count="4">
    <cacheField name="department_item" numFmtId="0">
      <sharedItems count="21">
        <s v="Frozen"/>
        <s v="alcohol"/>
        <s v="babies"/>
        <s v="bakery"/>
        <s v="beverages"/>
        <s v="breakfast"/>
        <s v="bulk"/>
        <s v="canned goods"/>
        <s v="dairy eggs"/>
        <s v="deli"/>
        <s v="dry goods pasta"/>
        <s v="household"/>
        <s v="international"/>
        <s v="meat seafood"/>
        <s v="missing"/>
        <s v="other"/>
        <s v="pantry"/>
        <s v="personal care"/>
        <s v="pets"/>
        <s v="produce"/>
        <s v="snacks"/>
      </sharedItems>
    </cacheField>
    <cacheField name="No Kids" numFmtId="0">
      <sharedItems containsSemiMixedTypes="0" containsString="0" containsNumber="1" containsInteger="1" minValue="8000" maxValue="2275441"/>
    </cacheField>
    <cacheField name="Nuclear Family" numFmtId="0">
      <sharedItems containsSemiMixedTypes="0" containsString="0" containsNumber="1" containsInteger="1" minValue="17048" maxValue="4516113"/>
    </cacheField>
    <cacheField name="Big Family" numFmtId="0">
      <sharedItems containsSemiMixedTypes="0" containsString="0" containsNumber="1" containsInteger="1" minValue="8377" maxValue="22877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73583"/>
    <n v="283124"/>
    <n v="552104"/>
    <n v="403214"/>
  </r>
  <r>
    <x v="1"/>
    <n v="3487837"/>
    <n v="2665077"/>
    <n v="5095464"/>
    <n v="3897133"/>
  </r>
  <r>
    <x v="2"/>
    <n v="3400093"/>
    <n v="2516484"/>
    <n v="4663571"/>
    <n v="36268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498225"/>
    <n v="370436"/>
    <n v="709906"/>
    <n v="543164"/>
  </r>
  <r>
    <x v="1"/>
    <n v="34043"/>
    <n v="25017"/>
    <n v="48813"/>
    <n v="36754"/>
  </r>
  <r>
    <x v="2"/>
    <n v="95741"/>
    <n v="72712"/>
    <n v="139511"/>
    <n v="102428"/>
  </r>
  <r>
    <x v="3"/>
    <n v="261753"/>
    <n v="199300"/>
    <n v="371620"/>
    <n v="288155"/>
  </r>
  <r>
    <x v="4"/>
    <n v="598979"/>
    <n v="462929"/>
    <n v="859419"/>
    <n v="650574"/>
  </r>
  <r>
    <x v="5"/>
    <n v="156155"/>
    <n v="117904"/>
    <n v="223172"/>
    <n v="173619"/>
  </r>
  <r>
    <x v="6"/>
    <n v="7929"/>
    <n v="5599"/>
    <n v="11180"/>
    <n v="8743"/>
  </r>
  <r>
    <x v="7"/>
    <n v="237459"/>
    <n v="176936"/>
    <n v="337458"/>
    <n v="260221"/>
  </r>
  <r>
    <x v="8"/>
    <n v="1212490"/>
    <n v="914616"/>
    <n v="1723016"/>
    <n v="1327060"/>
  </r>
  <r>
    <x v="9"/>
    <n v="234464"/>
    <n v="178398"/>
    <n v="333620"/>
    <n v="257352"/>
  </r>
  <r>
    <x v="10"/>
    <n v="193463"/>
    <n v="143817"/>
    <n v="272813"/>
    <n v="212043"/>
  </r>
  <r>
    <x v="11"/>
    <n v="166992"/>
    <n v="124604"/>
    <n v="230061"/>
    <n v="178200"/>
  </r>
  <r>
    <x v="12"/>
    <n v="60666"/>
    <n v="44678"/>
    <n v="84649"/>
    <n v="65998"/>
  </r>
  <r>
    <x v="13"/>
    <n v="158260"/>
    <n v="118571"/>
    <n v="224120"/>
    <n v="173830"/>
  </r>
  <r>
    <x v="14"/>
    <n v="15563"/>
    <n v="11512"/>
    <n v="21787"/>
    <n v="15906"/>
  </r>
  <r>
    <x v="15"/>
    <n v="7983"/>
    <n v="6268"/>
    <n v="11579"/>
    <n v="8581"/>
  </r>
  <r>
    <x v="16"/>
    <n v="420334"/>
    <n v="312731"/>
    <n v="591754"/>
    <n v="457886"/>
  </r>
  <r>
    <x v="17"/>
    <n v="100398"/>
    <n v="74765"/>
    <n v="142496"/>
    <n v="106647"/>
  </r>
  <r>
    <x v="18"/>
    <n v="21358"/>
    <n v="17734"/>
    <n v="29909"/>
    <n v="24059"/>
  </r>
  <r>
    <x v="19"/>
    <n v="2134115"/>
    <n v="1593004"/>
    <n v="3027476"/>
    <n v="2324678"/>
  </r>
  <r>
    <x v="20"/>
    <n v="645143"/>
    <n v="493154"/>
    <n v="916780"/>
    <n v="7113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32884"/>
    <n v="1556317"/>
    <n v="532530"/>
  </r>
  <r>
    <x v="1"/>
    <n v="3059"/>
    <n v="106877"/>
    <n v="34691"/>
  </r>
  <r>
    <x v="2"/>
    <n v="6814"/>
    <n v="303416"/>
    <n v="100162"/>
  </r>
  <r>
    <x v="3"/>
    <n v="17607"/>
    <n v="824763"/>
    <n v="278458"/>
  </r>
  <r>
    <x v="4"/>
    <n v="38142"/>
    <n v="1887345"/>
    <n v="646414"/>
  </r>
  <r>
    <x v="5"/>
    <n v="10590"/>
    <n v="494769"/>
    <n v="165491"/>
  </r>
  <r>
    <x v="6"/>
    <n v="533"/>
    <n v="24582"/>
    <n v="8336"/>
  </r>
  <r>
    <x v="7"/>
    <n v="15538"/>
    <n v="744596"/>
    <n v="251940"/>
  </r>
  <r>
    <x v="8"/>
    <n v="80106"/>
    <n v="3806037"/>
    <n v="1291039"/>
  </r>
  <r>
    <x v="9"/>
    <n v="15507"/>
    <n v="737864"/>
    <n v="250463"/>
  </r>
  <r>
    <x v="10"/>
    <n v="13211"/>
    <n v="603452"/>
    <n v="205473"/>
  </r>
  <r>
    <x v="11"/>
    <n v="11127"/>
    <n v="512303"/>
    <n v="176427"/>
  </r>
  <r>
    <x v="12"/>
    <n v="4149"/>
    <n v="188615"/>
    <n v="63227"/>
  </r>
  <r>
    <x v="13"/>
    <n v="10653"/>
    <n v="493355"/>
    <n v="170773"/>
  </r>
  <r>
    <x v="14"/>
    <n v="1082"/>
    <n v="47781"/>
    <n v="15905"/>
  </r>
  <r>
    <x v="15"/>
    <n v="575"/>
    <n v="25486"/>
    <n v="8350"/>
  </r>
  <r>
    <x v="16"/>
    <n v="27607"/>
    <n v="1309924"/>
    <n v="445174"/>
  </r>
  <r>
    <x v="17"/>
    <n v="6991"/>
    <n v="312644"/>
    <n v="104671"/>
  </r>
  <r>
    <x v="18"/>
    <n v="1013"/>
    <n v="68296"/>
    <n v="23751"/>
  </r>
  <r>
    <x v="19"/>
    <n v="138777"/>
    <n v="6671411"/>
    <n v="2269085"/>
  </r>
  <r>
    <x v="20"/>
    <n v="42492"/>
    <n v="2035440"/>
    <n v="68847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02375"/>
    <n v="1030904"/>
    <n v="988452"/>
  </r>
  <r>
    <x v="1"/>
    <n v="8718"/>
    <n v="66767"/>
    <n v="69142"/>
  </r>
  <r>
    <x v="2"/>
    <n v="12547"/>
    <n v="201149"/>
    <n v="196696"/>
  </r>
  <r>
    <x v="3"/>
    <n v="49409"/>
    <n v="543716"/>
    <n v="527703"/>
  </r>
  <r>
    <x v="4"/>
    <n v="191662"/>
    <n v="1253802"/>
    <n v="1126437"/>
  </r>
  <r>
    <x v="5"/>
    <n v="46066"/>
    <n v="327190"/>
    <n v="297594"/>
  </r>
  <r>
    <x v="6"/>
    <n v="2247"/>
    <n v="16986"/>
    <n v="14218"/>
  </r>
  <r>
    <x v="7"/>
    <n v="34946"/>
    <n v="491902"/>
    <n v="485226"/>
  </r>
  <r>
    <x v="8"/>
    <n v="235552"/>
    <n v="2535470"/>
    <n v="2406160"/>
  </r>
  <r>
    <x v="9"/>
    <n v="51355"/>
    <n v="490390"/>
    <n v="462089"/>
  </r>
  <r>
    <x v="10"/>
    <n v="29283"/>
    <n v="400144"/>
    <n v="392709"/>
  </r>
  <r>
    <x v="11"/>
    <n v="42766"/>
    <n v="337133"/>
    <n v="319958"/>
  </r>
  <r>
    <x v="12"/>
    <n v="9997"/>
    <n v="126007"/>
    <n v="119987"/>
  </r>
  <r>
    <x v="13"/>
    <n v="12907"/>
    <n v="326339"/>
    <n v="335535"/>
  </r>
  <r>
    <x v="14"/>
    <n v="3121"/>
    <n v="32195"/>
    <n v="29452"/>
  </r>
  <r>
    <x v="15"/>
    <n v="1990"/>
    <n v="16672"/>
    <n v="15749"/>
  </r>
  <r>
    <x v="16"/>
    <n v="77129"/>
    <n v="865656"/>
    <n v="839920"/>
  </r>
  <r>
    <x v="17"/>
    <n v="22823"/>
    <n v="208071"/>
    <n v="193412"/>
  </r>
  <r>
    <x v="18"/>
    <n v="4421"/>
    <n v="43550"/>
    <n v="45089"/>
  </r>
  <r>
    <x v="19"/>
    <n v="380567"/>
    <n v="4461785"/>
    <n v="4236921"/>
  </r>
  <r>
    <x v="20"/>
    <n v="292144"/>
    <n v="1369683"/>
    <n v="110457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529348"/>
    <n v="1059975"/>
    <n v="532408"/>
  </r>
  <r>
    <x v="1"/>
    <n v="36827"/>
    <n v="70467"/>
    <n v="37333"/>
  </r>
  <r>
    <x v="2"/>
    <n v="103328"/>
    <n v="204479"/>
    <n v="102585"/>
  </r>
  <r>
    <x v="3"/>
    <n v="281395"/>
    <n v="559611"/>
    <n v="279822"/>
  </r>
  <r>
    <x v="4"/>
    <n v="645341"/>
    <n v="1285633"/>
    <n v="640927"/>
  </r>
  <r>
    <x v="5"/>
    <n v="166432"/>
    <n v="337096"/>
    <n v="167322"/>
  </r>
  <r>
    <x v="6"/>
    <n v="8000"/>
    <n v="17048"/>
    <n v="8403"/>
  </r>
  <r>
    <x v="7"/>
    <n v="251020"/>
    <n v="505729"/>
    <n v="255325"/>
  </r>
  <r>
    <x v="8"/>
    <n v="1294376"/>
    <n v="2586542"/>
    <n v="1296264"/>
  </r>
  <r>
    <x v="9"/>
    <n v="253382"/>
    <n v="497860"/>
    <n v="252592"/>
  </r>
  <r>
    <x v="10"/>
    <n v="204296"/>
    <n v="409428"/>
    <n v="208412"/>
  </r>
  <r>
    <x v="11"/>
    <n v="171358"/>
    <n v="352215"/>
    <n v="176284"/>
  </r>
  <r>
    <x v="12"/>
    <n v="64461"/>
    <n v="128057"/>
    <n v="63473"/>
  </r>
  <r>
    <x v="13"/>
    <n v="165878"/>
    <n v="337480"/>
    <n v="171423"/>
  </r>
  <r>
    <x v="14"/>
    <n v="15935"/>
    <n v="32398"/>
    <n v="16435"/>
  </r>
  <r>
    <x v="15"/>
    <n v="8714"/>
    <n v="17320"/>
    <n v="8377"/>
  </r>
  <r>
    <x v="16"/>
    <n v="443904"/>
    <n v="892645"/>
    <n v="446156"/>
  </r>
  <r>
    <x v="17"/>
    <n v="106205"/>
    <n v="211786"/>
    <n v="106315"/>
  </r>
  <r>
    <x v="18"/>
    <n v="23602"/>
    <n v="46316"/>
    <n v="23142"/>
  </r>
  <r>
    <x v="19"/>
    <n v="2275441"/>
    <n v="4516113"/>
    <n v="2287719"/>
  </r>
  <r>
    <x v="20"/>
    <n v="690438"/>
    <n v="1384169"/>
    <n v="691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618D9D-EEB9-4389-BCC6-E60BC27ADE3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K5" firstHeaderRow="0" firstDataRow="1" firstDataCol="1"/>
  <pivotFields count="5">
    <pivotField axis="axisRow" showAll="0">
      <items count="4">
        <item x="0"/>
        <item x="1"/>
        <item x="2"/>
        <item t="default"/>
      </items>
    </pivotField>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4">
    <i>
      <x/>
    </i>
    <i i="1">
      <x v="1"/>
    </i>
    <i i="2">
      <x v="2"/>
    </i>
    <i i="3">
      <x v="3"/>
    </i>
  </colItems>
  <dataFields count="4">
    <dataField name="Sum of Midwest" fld="1" baseField="0" baseItem="0"/>
    <dataField name="Sum of Northeast" fld="2" baseField="0" baseItem="0"/>
    <dataField name="Sum of South" fld="3" baseField="0" baseItem="0"/>
    <dataField name="Sum of West" fld="4"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287124-2D52-423C-B5FD-24FF3189D4EE}"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K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22">
    <i>
      <x v="19"/>
    </i>
    <i>
      <x v="7"/>
    </i>
    <i>
      <x v="20"/>
    </i>
    <i>
      <x v="3"/>
    </i>
    <i>
      <x v="10"/>
    </i>
    <i>
      <x v="16"/>
    </i>
    <i>
      <x v="2"/>
    </i>
    <i>
      <x v="6"/>
    </i>
    <i>
      <x v="8"/>
    </i>
    <i>
      <x v="9"/>
    </i>
    <i>
      <x v="11"/>
    </i>
    <i>
      <x v="13"/>
    </i>
    <i>
      <x v="4"/>
    </i>
    <i>
      <x v="17"/>
    </i>
    <i>
      <x v="1"/>
    </i>
    <i>
      <x v="12"/>
    </i>
    <i>
      <x/>
    </i>
    <i>
      <x v="18"/>
    </i>
    <i>
      <x v="14"/>
    </i>
    <i>
      <x v="15"/>
    </i>
    <i>
      <x v="5"/>
    </i>
    <i t="grand">
      <x/>
    </i>
  </rowItems>
  <colItems count="1">
    <i/>
  </colItems>
  <dataFields count="1">
    <dataField name="Sum of Elderl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2FE923-484C-4A89-B19C-77A01B1C1B11}"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22">
    <i>
      <x v="19"/>
    </i>
    <i>
      <x v="7"/>
    </i>
    <i>
      <x v="20"/>
    </i>
    <i>
      <x v="3"/>
    </i>
    <i>
      <x v="10"/>
    </i>
    <i>
      <x v="16"/>
    </i>
    <i>
      <x v="2"/>
    </i>
    <i>
      <x v="6"/>
    </i>
    <i>
      <x v="8"/>
    </i>
    <i>
      <x v="9"/>
    </i>
    <i>
      <x v="11"/>
    </i>
    <i>
      <x v="4"/>
    </i>
    <i>
      <x v="13"/>
    </i>
    <i>
      <x v="17"/>
    </i>
    <i>
      <x v="1"/>
    </i>
    <i>
      <x v="12"/>
    </i>
    <i>
      <x/>
    </i>
    <i>
      <x v="18"/>
    </i>
    <i>
      <x v="14"/>
    </i>
    <i>
      <x v="15"/>
    </i>
    <i>
      <x v="5"/>
    </i>
    <i t="grand">
      <x/>
    </i>
  </rowItems>
  <colItems count="1">
    <i/>
  </colItems>
  <dataFields count="1">
    <dataField name="Sum of Adul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FD83BC-505A-47F2-9328-F508BBB17368}" name="PivotTable2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22">
    <i>
      <x v="19"/>
    </i>
    <i>
      <x v="7"/>
    </i>
    <i>
      <x v="20"/>
    </i>
    <i>
      <x v="3"/>
    </i>
    <i>
      <x v="10"/>
    </i>
    <i>
      <x v="16"/>
    </i>
    <i>
      <x v="2"/>
    </i>
    <i>
      <x v="6"/>
    </i>
    <i>
      <x v="8"/>
    </i>
    <i>
      <x v="9"/>
    </i>
    <i>
      <x v="11"/>
    </i>
    <i>
      <x v="13"/>
    </i>
    <i>
      <x v="4"/>
    </i>
    <i>
      <x v="17"/>
    </i>
    <i>
      <x v="1"/>
    </i>
    <i>
      <x v="12"/>
    </i>
    <i>
      <x/>
    </i>
    <i>
      <x v="18"/>
    </i>
    <i>
      <x v="14"/>
    </i>
    <i>
      <x v="15"/>
    </i>
    <i>
      <x v="5"/>
    </i>
    <i t="grand">
      <x/>
    </i>
  </rowItems>
  <colItems count="1">
    <i/>
  </colItems>
  <dataFields count="1">
    <dataField name="Sum of Nuclear Famil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A625798-E178-4C6A-A876-6D47BA9077D2}" name="PivotTable2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22">
    <i>
      <x v="19"/>
    </i>
    <i>
      <x v="7"/>
    </i>
    <i>
      <x v="20"/>
    </i>
    <i>
      <x v="3"/>
    </i>
    <i>
      <x v="10"/>
    </i>
    <i>
      <x v="16"/>
    </i>
    <i>
      <x v="2"/>
    </i>
    <i>
      <x v="8"/>
    </i>
    <i>
      <x v="6"/>
    </i>
    <i>
      <x v="9"/>
    </i>
    <i>
      <x v="11"/>
    </i>
    <i>
      <x v="4"/>
    </i>
    <i>
      <x v="13"/>
    </i>
    <i>
      <x v="17"/>
    </i>
    <i>
      <x v="1"/>
    </i>
    <i>
      <x v="12"/>
    </i>
    <i>
      <x/>
    </i>
    <i>
      <x v="18"/>
    </i>
    <i>
      <x v="14"/>
    </i>
    <i>
      <x v="15"/>
    </i>
    <i>
      <x v="5"/>
    </i>
    <i t="grand">
      <x/>
    </i>
  </rowItems>
  <colItems count="1">
    <i/>
  </colItems>
  <dataFields count="1">
    <dataField name="Sum of No Kid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DAA047-D2B8-44D7-9890-F44DDDECEE2A}" name="PivotTable3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K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22">
    <i>
      <x v="19"/>
    </i>
    <i>
      <x v="7"/>
    </i>
    <i>
      <x v="20"/>
    </i>
    <i>
      <x v="3"/>
    </i>
    <i>
      <x v="10"/>
    </i>
    <i>
      <x v="16"/>
    </i>
    <i>
      <x v="2"/>
    </i>
    <i>
      <x v="6"/>
    </i>
    <i>
      <x v="8"/>
    </i>
    <i>
      <x v="9"/>
    </i>
    <i>
      <x v="11"/>
    </i>
    <i>
      <x v="13"/>
    </i>
    <i>
      <x v="4"/>
    </i>
    <i>
      <x v="17"/>
    </i>
    <i>
      <x v="1"/>
    </i>
    <i>
      <x v="12"/>
    </i>
    <i>
      <x/>
    </i>
    <i>
      <x v="18"/>
    </i>
    <i>
      <x v="14"/>
    </i>
    <i>
      <x v="5"/>
    </i>
    <i>
      <x v="15"/>
    </i>
    <i t="grand">
      <x/>
    </i>
  </rowItems>
  <colItems count="1">
    <i/>
  </colItems>
  <dataFields count="1">
    <dataField name="Sum of Big Famil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55681-A7CC-4E22-9411-960ECCBC6A7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J23" firstHeaderRow="1" firstDataRow="1" firstDataCol="1"/>
  <pivotFields count="5">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0"/>
  </rowFields>
  <rowItems count="22">
    <i>
      <x v="19"/>
    </i>
    <i>
      <x v="7"/>
    </i>
    <i>
      <x v="20"/>
    </i>
    <i>
      <x v="3"/>
    </i>
    <i>
      <x v="10"/>
    </i>
    <i>
      <x v="16"/>
    </i>
    <i>
      <x v="2"/>
    </i>
    <i>
      <x v="8"/>
    </i>
    <i>
      <x v="6"/>
    </i>
    <i>
      <x v="9"/>
    </i>
    <i>
      <x v="11"/>
    </i>
    <i>
      <x v="13"/>
    </i>
    <i>
      <x v="4"/>
    </i>
    <i>
      <x v="17"/>
    </i>
    <i>
      <x v="1"/>
    </i>
    <i>
      <x v="12"/>
    </i>
    <i>
      <x/>
    </i>
    <i>
      <x v="18"/>
    </i>
    <i>
      <x v="14"/>
    </i>
    <i>
      <x v="15"/>
    </i>
    <i>
      <x v="5"/>
    </i>
    <i t="grand">
      <x/>
    </i>
  </rowItems>
  <colItems count="1">
    <i/>
  </colItems>
  <dataFields count="1">
    <dataField name="Sum of Northeas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3CF504-8557-41EB-9510-3B54CC7A9F8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23" firstHeaderRow="1" firstDataRow="1" firstDataCol="1"/>
  <pivotFields count="5">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0"/>
  </rowFields>
  <rowItems count="22">
    <i>
      <x v="19"/>
    </i>
    <i>
      <x v="7"/>
    </i>
    <i>
      <x v="20"/>
    </i>
    <i>
      <x v="3"/>
    </i>
    <i>
      <x v="10"/>
    </i>
    <i>
      <x v="16"/>
    </i>
    <i>
      <x v="2"/>
    </i>
    <i>
      <x v="6"/>
    </i>
    <i>
      <x v="8"/>
    </i>
    <i>
      <x v="9"/>
    </i>
    <i>
      <x v="11"/>
    </i>
    <i>
      <x v="13"/>
    </i>
    <i>
      <x v="4"/>
    </i>
    <i>
      <x v="17"/>
    </i>
    <i>
      <x v="1"/>
    </i>
    <i>
      <x v="12"/>
    </i>
    <i>
      <x/>
    </i>
    <i>
      <x v="18"/>
    </i>
    <i>
      <x v="14"/>
    </i>
    <i>
      <x v="15"/>
    </i>
    <i>
      <x v="5"/>
    </i>
    <i t="grand">
      <x/>
    </i>
  </rowItems>
  <colItems count="1">
    <i/>
  </colItems>
  <dataFields count="1">
    <dataField name="Sum of Midwes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1803C-C2B7-4BA3-A75E-9B2D0BC5ACD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N23" firstHeaderRow="1" firstDataRow="1" firstDataCol="1"/>
  <pivotFields count="5">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22">
    <i>
      <x v="19"/>
    </i>
    <i>
      <x v="7"/>
    </i>
    <i>
      <x v="20"/>
    </i>
    <i>
      <x v="3"/>
    </i>
    <i>
      <x v="10"/>
    </i>
    <i>
      <x v="16"/>
    </i>
    <i>
      <x v="2"/>
    </i>
    <i>
      <x v="6"/>
    </i>
    <i>
      <x v="8"/>
    </i>
    <i>
      <x v="9"/>
    </i>
    <i>
      <x v="11"/>
    </i>
    <i>
      <x v="13"/>
    </i>
    <i>
      <x v="4"/>
    </i>
    <i>
      <x v="17"/>
    </i>
    <i>
      <x v="1"/>
    </i>
    <i>
      <x v="12"/>
    </i>
    <i>
      <x/>
    </i>
    <i>
      <x v="18"/>
    </i>
    <i>
      <x v="14"/>
    </i>
    <i>
      <x v="5"/>
    </i>
    <i>
      <x v="15"/>
    </i>
    <i t="grand">
      <x/>
    </i>
  </rowItems>
  <colItems count="1">
    <i/>
  </colItems>
  <dataFields count="1">
    <dataField name="Sum of Wes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ABEF2C-E637-49B1-95BA-799F1696C16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23" firstHeaderRow="1" firstDataRow="1" firstDataCol="1"/>
  <pivotFields count="5">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0"/>
  </rowFields>
  <rowItems count="22">
    <i>
      <x v="19"/>
    </i>
    <i>
      <x v="7"/>
    </i>
    <i>
      <x v="20"/>
    </i>
    <i>
      <x v="3"/>
    </i>
    <i>
      <x v="10"/>
    </i>
    <i>
      <x v="16"/>
    </i>
    <i>
      <x v="2"/>
    </i>
    <i>
      <x v="6"/>
    </i>
    <i>
      <x v="8"/>
    </i>
    <i>
      <x v="9"/>
    </i>
    <i>
      <x v="11"/>
    </i>
    <i>
      <x v="13"/>
    </i>
    <i>
      <x v="4"/>
    </i>
    <i>
      <x v="17"/>
    </i>
    <i>
      <x v="1"/>
    </i>
    <i>
      <x v="12"/>
    </i>
    <i>
      <x/>
    </i>
    <i>
      <x v="18"/>
    </i>
    <i>
      <x v="14"/>
    </i>
    <i>
      <x v="15"/>
    </i>
    <i>
      <x v="5"/>
    </i>
    <i t="grand">
      <x/>
    </i>
  </rowItems>
  <colItems count="1">
    <i/>
  </colItems>
  <dataFields count="1">
    <dataField name="Sum of Sou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0AE1B4-C552-46EF-8346-20F937EDC8CC}" name="PivotTable2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K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22">
    <i>
      <x v="19"/>
    </i>
    <i>
      <x v="7"/>
    </i>
    <i>
      <x v="3"/>
    </i>
    <i>
      <x v="20"/>
    </i>
    <i>
      <x v="10"/>
    </i>
    <i>
      <x v="16"/>
    </i>
    <i>
      <x v="2"/>
    </i>
    <i>
      <x v="6"/>
    </i>
    <i>
      <x v="8"/>
    </i>
    <i>
      <x v="9"/>
    </i>
    <i>
      <x v="13"/>
    </i>
    <i>
      <x v="11"/>
    </i>
    <i>
      <x v="4"/>
    </i>
    <i>
      <x v="1"/>
    </i>
    <i>
      <x v="17"/>
    </i>
    <i>
      <x v="12"/>
    </i>
    <i>
      <x/>
    </i>
    <i>
      <x v="18"/>
    </i>
    <i>
      <x v="14"/>
    </i>
    <i>
      <x v="15"/>
    </i>
    <i>
      <x v="5"/>
    </i>
    <i t="grand">
      <x/>
    </i>
  </rowItems>
  <colItems count="1">
    <i/>
  </colItems>
  <dataFields count="1">
    <dataField name="Sum of Upper Clas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9DD146-A6CB-4C17-8A74-8B6033B482F5}"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22">
    <i>
      <x v="19"/>
    </i>
    <i>
      <x v="7"/>
    </i>
    <i>
      <x v="20"/>
    </i>
    <i>
      <x v="3"/>
    </i>
    <i>
      <x v="10"/>
    </i>
    <i>
      <x v="16"/>
    </i>
    <i>
      <x v="2"/>
    </i>
    <i>
      <x v="6"/>
    </i>
    <i>
      <x v="8"/>
    </i>
    <i>
      <x v="9"/>
    </i>
    <i>
      <x v="11"/>
    </i>
    <i>
      <x v="4"/>
    </i>
    <i>
      <x v="13"/>
    </i>
    <i>
      <x v="17"/>
    </i>
    <i>
      <x v="1"/>
    </i>
    <i>
      <x v="12"/>
    </i>
    <i>
      <x/>
    </i>
    <i>
      <x v="18"/>
    </i>
    <i>
      <x v="14"/>
    </i>
    <i>
      <x v="5"/>
    </i>
    <i>
      <x v="15"/>
    </i>
    <i t="grand">
      <x/>
    </i>
  </rowItems>
  <colItems count="1">
    <i/>
  </colItems>
  <dataFields count="1">
    <dataField name="Sum of Middle Clas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00C546-05B4-481B-98C1-D0DF729898EB}" name="PivotTable2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22">
    <i>
      <x v="19"/>
    </i>
    <i>
      <x v="20"/>
    </i>
    <i>
      <x v="7"/>
    </i>
    <i>
      <x v="3"/>
    </i>
    <i>
      <x v="10"/>
    </i>
    <i>
      <x v="16"/>
    </i>
    <i>
      <x v="8"/>
    </i>
    <i>
      <x v="2"/>
    </i>
    <i>
      <x v="4"/>
    </i>
    <i>
      <x v="11"/>
    </i>
    <i>
      <x v="6"/>
    </i>
    <i>
      <x v="9"/>
    </i>
    <i>
      <x v="17"/>
    </i>
    <i>
      <x v="13"/>
    </i>
    <i>
      <x v="1"/>
    </i>
    <i>
      <x v="12"/>
    </i>
    <i>
      <x/>
    </i>
    <i>
      <x v="18"/>
    </i>
    <i>
      <x v="14"/>
    </i>
    <i>
      <x v="5"/>
    </i>
    <i>
      <x v="15"/>
    </i>
    <i t="grand">
      <x/>
    </i>
  </rowItems>
  <colItems count="1">
    <i/>
  </colItems>
  <dataFields count="1">
    <dataField name="Sum of Lower Clas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1515FE-4400-4044-B869-404A6E76B48A}"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23" firstHeaderRow="1" firstDataRow="1" firstDataCol="1"/>
  <pivotFields count="4">
    <pivotField axis="axisRow" showAll="0" sortType="descending">
      <items count="22">
        <item x="1"/>
        <item x="2"/>
        <item x="3"/>
        <item x="4"/>
        <item x="5"/>
        <item x="6"/>
        <item x="7"/>
        <item x="8"/>
        <item x="9"/>
        <item x="10"/>
        <item x="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22">
    <i>
      <x v="19"/>
    </i>
    <i>
      <x v="7"/>
    </i>
    <i>
      <x v="20"/>
    </i>
    <i>
      <x v="3"/>
    </i>
    <i>
      <x v="10"/>
    </i>
    <i>
      <x v="16"/>
    </i>
    <i>
      <x v="2"/>
    </i>
    <i>
      <x v="6"/>
    </i>
    <i>
      <x v="8"/>
    </i>
    <i>
      <x v="9"/>
    </i>
    <i>
      <x v="11"/>
    </i>
    <i>
      <x v="13"/>
    </i>
    <i>
      <x v="4"/>
    </i>
    <i>
      <x v="17"/>
    </i>
    <i>
      <x v="1"/>
    </i>
    <i>
      <x v="12"/>
    </i>
    <i>
      <x/>
    </i>
    <i>
      <x v="14"/>
    </i>
    <i>
      <x v="18"/>
    </i>
    <i>
      <x v="15"/>
    </i>
    <i>
      <x v="5"/>
    </i>
    <i t="grand">
      <x/>
    </i>
  </rowItems>
  <colItems count="1">
    <i/>
  </colItems>
  <dataFields count="1">
    <dataField name="Sum of Adolesc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I21" sqref="I21"/>
    </sheetView>
  </sheetViews>
  <sheetFormatPr defaultColWidth="8.77734375" defaultRowHeight="14.4"/>
  <sheetData>
    <row r="13" spans="2:2" ht="15.6">
      <c r="B13" s="20" t="s">
        <v>0</v>
      </c>
    </row>
    <row r="14" spans="2:2">
      <c r="B14" s="19" t="s">
        <v>15</v>
      </c>
    </row>
    <row r="15" spans="2:2">
      <c r="B15" s="19" t="s">
        <v>16</v>
      </c>
    </row>
    <row r="16" spans="2:2">
      <c r="B16" s="19" t="s">
        <v>17</v>
      </c>
    </row>
    <row r="17" spans="2:2">
      <c r="B17" s="19" t="s">
        <v>18</v>
      </c>
    </row>
    <row r="18" spans="2:2">
      <c r="B18" s="19" t="s">
        <v>20</v>
      </c>
    </row>
    <row r="19" spans="2:2">
      <c r="B19" s="19"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C842-4637-44DC-BF26-FB9FFA08DAC4}">
  <dimension ref="A1:S9"/>
  <sheetViews>
    <sheetView workbookViewId="0">
      <selection activeCell="R13" sqref="R13"/>
    </sheetView>
  </sheetViews>
  <sheetFormatPr defaultRowHeight="14.4"/>
  <cols>
    <col min="1" max="1" width="13.109375" bestFit="1" customWidth="1"/>
  </cols>
  <sheetData>
    <row r="1" spans="1:19">
      <c r="A1" t="s">
        <v>95</v>
      </c>
      <c r="B1" t="s">
        <v>71</v>
      </c>
      <c r="C1" t="s">
        <v>72</v>
      </c>
      <c r="D1" t="s">
        <v>73</v>
      </c>
      <c r="E1" t="s">
        <v>74</v>
      </c>
      <c r="P1" s="52" t="s">
        <v>160</v>
      </c>
      <c r="Q1" s="52"/>
      <c r="R1" s="52"/>
      <c r="S1" s="52"/>
    </row>
    <row r="2" spans="1:19">
      <c r="A2" t="s">
        <v>125</v>
      </c>
      <c r="B2">
        <v>1822816</v>
      </c>
      <c r="C2">
        <v>1354482</v>
      </c>
      <c r="D2">
        <v>2581933</v>
      </c>
      <c r="E2">
        <v>1980450</v>
      </c>
      <c r="P2" s="52"/>
      <c r="Q2" s="52"/>
      <c r="R2" s="52"/>
      <c r="S2" s="52"/>
    </row>
    <row r="3" spans="1:19">
      <c r="A3" t="s">
        <v>126</v>
      </c>
      <c r="B3">
        <v>3651411</v>
      </c>
      <c r="C3">
        <v>2728970</v>
      </c>
      <c r="D3">
        <v>5143342</v>
      </c>
      <c r="E3">
        <v>3928644</v>
      </c>
      <c r="P3" s="52"/>
      <c r="Q3" s="52"/>
      <c r="R3" s="52"/>
      <c r="S3" s="52"/>
    </row>
    <row r="4" spans="1:19">
      <c r="A4" t="s">
        <v>124</v>
      </c>
      <c r="B4">
        <v>1787286</v>
      </c>
      <c r="C4">
        <v>1381233</v>
      </c>
      <c r="D4">
        <v>2585864</v>
      </c>
      <c r="E4">
        <v>2018133</v>
      </c>
      <c r="P4" s="52"/>
      <c r="Q4" s="52"/>
      <c r="R4" s="52"/>
      <c r="S4" s="52"/>
    </row>
    <row r="5" spans="1:19">
      <c r="P5" s="52"/>
      <c r="Q5" s="52"/>
      <c r="R5" s="52"/>
      <c r="S5" s="52"/>
    </row>
    <row r="6" spans="1:19">
      <c r="P6" s="52"/>
      <c r="Q6" s="52"/>
      <c r="R6" s="52"/>
      <c r="S6" s="52"/>
    </row>
    <row r="7" spans="1:19">
      <c r="P7" s="52"/>
      <c r="Q7" s="52"/>
      <c r="R7" s="52"/>
      <c r="S7" s="52"/>
    </row>
    <row r="8" spans="1:19">
      <c r="P8" s="52"/>
      <c r="Q8" s="52"/>
      <c r="R8" s="52"/>
      <c r="S8" s="52"/>
    </row>
    <row r="9" spans="1:19">
      <c r="P9" s="52"/>
      <c r="Q9" s="52"/>
      <c r="R9" s="52"/>
      <c r="S9" s="52"/>
    </row>
  </sheetData>
  <mergeCells count="1">
    <mergeCell ref="P1:S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373B4-FB22-4863-8858-229B1FE924EE}">
  <dimension ref="A1:R23"/>
  <sheetViews>
    <sheetView topLeftCell="B1" workbookViewId="0">
      <selection activeCell="S14" sqref="S14"/>
    </sheetView>
  </sheetViews>
  <sheetFormatPr defaultRowHeight="14.4"/>
  <cols>
    <col min="7" max="7" width="13.88671875" bestFit="1" customWidth="1"/>
    <col min="8" max="8" width="14.77734375" bestFit="1" customWidth="1"/>
    <col min="9" max="9" width="13.88671875" bestFit="1" customWidth="1"/>
    <col min="10" max="10" width="15.88671875" bestFit="1" customWidth="1"/>
    <col min="11" max="11" width="13.88671875" bestFit="1" customWidth="1"/>
    <col min="12" max="12" width="12.44140625" bestFit="1" customWidth="1"/>
    <col min="13" max="13" width="13.88671875" bestFit="1" customWidth="1"/>
    <col min="14" max="14" width="11.6640625" bestFit="1" customWidth="1"/>
  </cols>
  <sheetData>
    <row r="1" spans="1:18">
      <c r="A1" t="s">
        <v>92</v>
      </c>
      <c r="B1" t="s">
        <v>71</v>
      </c>
      <c r="C1" t="s">
        <v>72</v>
      </c>
      <c r="D1" t="s">
        <v>73</v>
      </c>
      <c r="E1" t="s">
        <v>74</v>
      </c>
      <c r="G1" s="43" t="s">
        <v>75</v>
      </c>
      <c r="H1" t="s">
        <v>78</v>
      </c>
      <c r="I1" s="43" t="s">
        <v>75</v>
      </c>
      <c r="J1" t="s">
        <v>79</v>
      </c>
      <c r="K1" s="43" t="s">
        <v>75</v>
      </c>
      <c r="L1" t="s">
        <v>80</v>
      </c>
      <c r="M1" s="43" t="s">
        <v>75</v>
      </c>
      <c r="N1" t="s">
        <v>77</v>
      </c>
      <c r="O1" s="52" t="s">
        <v>159</v>
      </c>
      <c r="P1" s="52"/>
      <c r="Q1" s="52"/>
      <c r="R1" s="52"/>
    </row>
    <row r="2" spans="1:18">
      <c r="A2" t="s">
        <v>103</v>
      </c>
      <c r="B2">
        <v>498225</v>
      </c>
      <c r="C2">
        <v>370436</v>
      </c>
      <c r="D2">
        <v>709906</v>
      </c>
      <c r="E2">
        <v>543164</v>
      </c>
      <c r="G2" s="44" t="s">
        <v>122</v>
      </c>
      <c r="H2">
        <v>2134115</v>
      </c>
      <c r="I2" s="44" t="s">
        <v>122</v>
      </c>
      <c r="J2">
        <v>1593004</v>
      </c>
      <c r="K2" s="44" t="s">
        <v>122</v>
      </c>
      <c r="L2">
        <v>3027476</v>
      </c>
      <c r="M2" s="44" t="s">
        <v>122</v>
      </c>
      <c r="N2">
        <v>2324678</v>
      </c>
      <c r="O2" s="52"/>
      <c r="P2" s="52"/>
      <c r="Q2" s="52"/>
      <c r="R2" s="52"/>
    </row>
    <row r="3" spans="1:18">
      <c r="A3" t="s">
        <v>104</v>
      </c>
      <c r="B3">
        <v>34043</v>
      </c>
      <c r="C3">
        <v>25017</v>
      </c>
      <c r="D3">
        <v>48813</v>
      </c>
      <c r="E3">
        <v>36754</v>
      </c>
      <c r="G3" s="44" t="s">
        <v>111</v>
      </c>
      <c r="H3">
        <v>1212490</v>
      </c>
      <c r="I3" s="44" t="s">
        <v>111</v>
      </c>
      <c r="J3">
        <v>914616</v>
      </c>
      <c r="K3" s="44" t="s">
        <v>111</v>
      </c>
      <c r="L3">
        <v>1723016</v>
      </c>
      <c r="M3" s="44" t="s">
        <v>111</v>
      </c>
      <c r="N3">
        <v>1327060</v>
      </c>
      <c r="O3" s="52"/>
      <c r="P3" s="52"/>
      <c r="Q3" s="52"/>
      <c r="R3" s="52"/>
    </row>
    <row r="4" spans="1:18">
      <c r="A4" t="s">
        <v>105</v>
      </c>
      <c r="B4">
        <v>95741</v>
      </c>
      <c r="C4">
        <v>72712</v>
      </c>
      <c r="D4">
        <v>139511</v>
      </c>
      <c r="E4">
        <v>102428</v>
      </c>
      <c r="G4" s="44" t="s">
        <v>123</v>
      </c>
      <c r="H4">
        <v>645143</v>
      </c>
      <c r="I4" s="44" t="s">
        <v>123</v>
      </c>
      <c r="J4">
        <v>493154</v>
      </c>
      <c r="K4" s="44" t="s">
        <v>123</v>
      </c>
      <c r="L4">
        <v>916780</v>
      </c>
      <c r="M4" s="44" t="s">
        <v>123</v>
      </c>
      <c r="N4">
        <v>711329</v>
      </c>
      <c r="O4" s="52"/>
      <c r="P4" s="52"/>
      <c r="Q4" s="52"/>
      <c r="R4" s="52"/>
    </row>
    <row r="5" spans="1:18">
      <c r="A5" t="s">
        <v>106</v>
      </c>
      <c r="B5">
        <v>261753</v>
      </c>
      <c r="C5">
        <v>199300</v>
      </c>
      <c r="D5">
        <v>371620</v>
      </c>
      <c r="E5">
        <v>288155</v>
      </c>
      <c r="G5" s="44" t="s">
        <v>107</v>
      </c>
      <c r="H5">
        <v>598979</v>
      </c>
      <c r="I5" s="44" t="s">
        <v>107</v>
      </c>
      <c r="J5">
        <v>462929</v>
      </c>
      <c r="K5" s="44" t="s">
        <v>107</v>
      </c>
      <c r="L5">
        <v>859419</v>
      </c>
      <c r="M5" s="44" t="s">
        <v>107</v>
      </c>
      <c r="N5">
        <v>650574</v>
      </c>
      <c r="O5" s="52"/>
      <c r="P5" s="52"/>
      <c r="Q5" s="52"/>
      <c r="R5" s="52"/>
    </row>
    <row r="6" spans="1:18">
      <c r="A6" t="s">
        <v>107</v>
      </c>
      <c r="B6">
        <v>598979</v>
      </c>
      <c r="C6">
        <v>462929</v>
      </c>
      <c r="D6">
        <v>859419</v>
      </c>
      <c r="E6">
        <v>650574</v>
      </c>
      <c r="G6" s="44" t="s">
        <v>103</v>
      </c>
      <c r="H6">
        <v>498225</v>
      </c>
      <c r="I6" s="44" t="s">
        <v>103</v>
      </c>
      <c r="J6">
        <v>370436</v>
      </c>
      <c r="K6" s="44" t="s">
        <v>103</v>
      </c>
      <c r="L6">
        <v>709906</v>
      </c>
      <c r="M6" s="44" t="s">
        <v>103</v>
      </c>
      <c r="N6">
        <v>543164</v>
      </c>
      <c r="O6" s="52"/>
      <c r="P6" s="52"/>
      <c r="Q6" s="52"/>
      <c r="R6" s="52"/>
    </row>
    <row r="7" spans="1:18">
      <c r="A7" t="s">
        <v>108</v>
      </c>
      <c r="B7">
        <v>156155</v>
      </c>
      <c r="C7">
        <v>117904</v>
      </c>
      <c r="D7">
        <v>223172</v>
      </c>
      <c r="E7">
        <v>173619</v>
      </c>
      <c r="G7" s="44" t="s">
        <v>119</v>
      </c>
      <c r="H7">
        <v>420334</v>
      </c>
      <c r="I7" s="44" t="s">
        <v>119</v>
      </c>
      <c r="J7">
        <v>312731</v>
      </c>
      <c r="K7" s="44" t="s">
        <v>119</v>
      </c>
      <c r="L7">
        <v>591754</v>
      </c>
      <c r="M7" s="44" t="s">
        <v>119</v>
      </c>
      <c r="N7">
        <v>457886</v>
      </c>
      <c r="O7" s="52"/>
      <c r="P7" s="52"/>
      <c r="Q7" s="52"/>
      <c r="R7" s="52"/>
    </row>
    <row r="8" spans="1:18">
      <c r="A8" t="s">
        <v>109</v>
      </c>
      <c r="B8">
        <v>7929</v>
      </c>
      <c r="C8">
        <v>5599</v>
      </c>
      <c r="D8">
        <v>11180</v>
      </c>
      <c r="E8">
        <v>8743</v>
      </c>
      <c r="G8" s="44" t="s">
        <v>106</v>
      </c>
      <c r="H8">
        <v>261753</v>
      </c>
      <c r="I8" s="44" t="s">
        <v>106</v>
      </c>
      <c r="J8">
        <v>199300</v>
      </c>
      <c r="K8" s="44" t="s">
        <v>106</v>
      </c>
      <c r="L8">
        <v>371620</v>
      </c>
      <c r="M8" s="44" t="s">
        <v>106</v>
      </c>
      <c r="N8">
        <v>288155</v>
      </c>
      <c r="O8" s="52"/>
      <c r="P8" s="52"/>
      <c r="Q8" s="52"/>
      <c r="R8" s="52"/>
    </row>
    <row r="9" spans="1:18">
      <c r="A9" t="s">
        <v>110</v>
      </c>
      <c r="B9">
        <v>237459</v>
      </c>
      <c r="C9">
        <v>176936</v>
      </c>
      <c r="D9">
        <v>337458</v>
      </c>
      <c r="E9">
        <v>260221</v>
      </c>
      <c r="G9" s="44" t="s">
        <v>110</v>
      </c>
      <c r="H9">
        <v>237459</v>
      </c>
      <c r="I9" s="44" t="s">
        <v>112</v>
      </c>
      <c r="J9">
        <v>178398</v>
      </c>
      <c r="K9" s="44" t="s">
        <v>110</v>
      </c>
      <c r="L9">
        <v>337458</v>
      </c>
      <c r="M9" s="44" t="s">
        <v>110</v>
      </c>
      <c r="N9">
        <v>260221</v>
      </c>
      <c r="O9" s="52"/>
      <c r="P9" s="52"/>
      <c r="Q9" s="52"/>
      <c r="R9" s="52"/>
    </row>
    <row r="10" spans="1:18">
      <c r="A10" t="s">
        <v>111</v>
      </c>
      <c r="B10">
        <v>1212490</v>
      </c>
      <c r="C10">
        <v>914616</v>
      </c>
      <c r="D10">
        <v>1723016</v>
      </c>
      <c r="E10">
        <v>1327060</v>
      </c>
      <c r="G10" s="44" t="s">
        <v>112</v>
      </c>
      <c r="H10">
        <v>234464</v>
      </c>
      <c r="I10" s="44" t="s">
        <v>110</v>
      </c>
      <c r="J10">
        <v>176936</v>
      </c>
      <c r="K10" s="44" t="s">
        <v>112</v>
      </c>
      <c r="L10">
        <v>333620</v>
      </c>
      <c r="M10" s="44" t="s">
        <v>112</v>
      </c>
      <c r="N10">
        <v>257352</v>
      </c>
    </row>
    <row r="11" spans="1:18">
      <c r="A11" t="s">
        <v>112</v>
      </c>
      <c r="B11">
        <v>234464</v>
      </c>
      <c r="C11">
        <v>178398</v>
      </c>
      <c r="D11">
        <v>333620</v>
      </c>
      <c r="E11">
        <v>257352</v>
      </c>
      <c r="G11" s="44" t="s">
        <v>113</v>
      </c>
      <c r="H11">
        <v>193463</v>
      </c>
      <c r="I11" s="44" t="s">
        <v>113</v>
      </c>
      <c r="J11">
        <v>143817</v>
      </c>
      <c r="K11" s="44" t="s">
        <v>113</v>
      </c>
      <c r="L11">
        <v>272813</v>
      </c>
      <c r="M11" s="44" t="s">
        <v>113</v>
      </c>
      <c r="N11">
        <v>212043</v>
      </c>
    </row>
    <row r="12" spans="1:18">
      <c r="A12" t="s">
        <v>113</v>
      </c>
      <c r="B12">
        <v>193463</v>
      </c>
      <c r="C12">
        <v>143817</v>
      </c>
      <c r="D12">
        <v>272813</v>
      </c>
      <c r="E12">
        <v>212043</v>
      </c>
      <c r="G12" s="44" t="s">
        <v>114</v>
      </c>
      <c r="H12">
        <v>166992</v>
      </c>
      <c r="I12" s="44" t="s">
        <v>114</v>
      </c>
      <c r="J12">
        <v>124604</v>
      </c>
      <c r="K12" s="44" t="s">
        <v>114</v>
      </c>
      <c r="L12">
        <v>230061</v>
      </c>
      <c r="M12" s="44" t="s">
        <v>114</v>
      </c>
      <c r="N12">
        <v>178200</v>
      </c>
    </row>
    <row r="13" spans="1:18">
      <c r="A13" t="s">
        <v>114</v>
      </c>
      <c r="B13">
        <v>166992</v>
      </c>
      <c r="C13">
        <v>124604</v>
      </c>
      <c r="D13">
        <v>230061</v>
      </c>
      <c r="E13">
        <v>178200</v>
      </c>
      <c r="G13" s="44" t="s">
        <v>116</v>
      </c>
      <c r="H13">
        <v>158260</v>
      </c>
      <c r="I13" s="44" t="s">
        <v>116</v>
      </c>
      <c r="J13">
        <v>118571</v>
      </c>
      <c r="K13" s="44" t="s">
        <v>116</v>
      </c>
      <c r="L13">
        <v>224120</v>
      </c>
      <c r="M13" s="44" t="s">
        <v>116</v>
      </c>
      <c r="N13">
        <v>173830</v>
      </c>
    </row>
    <row r="14" spans="1:18">
      <c r="A14" t="s">
        <v>115</v>
      </c>
      <c r="B14">
        <v>60666</v>
      </c>
      <c r="C14">
        <v>44678</v>
      </c>
      <c r="D14">
        <v>84649</v>
      </c>
      <c r="E14">
        <v>65998</v>
      </c>
      <c r="G14" s="44" t="s">
        <v>108</v>
      </c>
      <c r="H14">
        <v>156155</v>
      </c>
      <c r="I14" s="44" t="s">
        <v>108</v>
      </c>
      <c r="J14">
        <v>117904</v>
      </c>
      <c r="K14" s="44" t="s">
        <v>108</v>
      </c>
      <c r="L14">
        <v>223172</v>
      </c>
      <c r="M14" s="44" t="s">
        <v>108</v>
      </c>
      <c r="N14">
        <v>173619</v>
      </c>
    </row>
    <row r="15" spans="1:18">
      <c r="A15" t="s">
        <v>116</v>
      </c>
      <c r="B15">
        <v>158260</v>
      </c>
      <c r="C15">
        <v>118571</v>
      </c>
      <c r="D15">
        <v>224120</v>
      </c>
      <c r="E15">
        <v>173830</v>
      </c>
      <c r="G15" s="44" t="s">
        <v>120</v>
      </c>
      <c r="H15">
        <v>100398</v>
      </c>
      <c r="I15" s="44" t="s">
        <v>120</v>
      </c>
      <c r="J15">
        <v>74765</v>
      </c>
      <c r="K15" s="44" t="s">
        <v>120</v>
      </c>
      <c r="L15">
        <v>142496</v>
      </c>
      <c r="M15" s="44" t="s">
        <v>120</v>
      </c>
      <c r="N15">
        <v>106647</v>
      </c>
    </row>
    <row r="16" spans="1:18">
      <c r="A16" t="s">
        <v>117</v>
      </c>
      <c r="B16">
        <v>15563</v>
      </c>
      <c r="C16">
        <v>11512</v>
      </c>
      <c r="D16">
        <v>21787</v>
      </c>
      <c r="E16">
        <v>15906</v>
      </c>
      <c r="G16" s="44" t="s">
        <v>105</v>
      </c>
      <c r="H16">
        <v>95741</v>
      </c>
      <c r="I16" s="44" t="s">
        <v>105</v>
      </c>
      <c r="J16">
        <v>72712</v>
      </c>
      <c r="K16" s="44" t="s">
        <v>105</v>
      </c>
      <c r="L16">
        <v>139511</v>
      </c>
      <c r="M16" s="44" t="s">
        <v>105</v>
      </c>
      <c r="N16">
        <v>102428</v>
      </c>
    </row>
    <row r="17" spans="1:14">
      <c r="A17" t="s">
        <v>118</v>
      </c>
      <c r="B17">
        <v>7983</v>
      </c>
      <c r="C17">
        <v>6268</v>
      </c>
      <c r="D17">
        <v>11579</v>
      </c>
      <c r="E17">
        <v>8581</v>
      </c>
      <c r="G17" s="44" t="s">
        <v>115</v>
      </c>
      <c r="H17">
        <v>60666</v>
      </c>
      <c r="I17" s="44" t="s">
        <v>115</v>
      </c>
      <c r="J17">
        <v>44678</v>
      </c>
      <c r="K17" s="44" t="s">
        <v>115</v>
      </c>
      <c r="L17">
        <v>84649</v>
      </c>
      <c r="M17" s="44" t="s">
        <v>115</v>
      </c>
      <c r="N17">
        <v>65998</v>
      </c>
    </row>
    <row r="18" spans="1:14">
      <c r="A18" t="s">
        <v>119</v>
      </c>
      <c r="B18">
        <v>420334</v>
      </c>
      <c r="C18">
        <v>312731</v>
      </c>
      <c r="D18">
        <v>591754</v>
      </c>
      <c r="E18">
        <v>457886</v>
      </c>
      <c r="G18" s="44" t="s">
        <v>104</v>
      </c>
      <c r="H18">
        <v>34043</v>
      </c>
      <c r="I18" s="44" t="s">
        <v>104</v>
      </c>
      <c r="J18">
        <v>25017</v>
      </c>
      <c r="K18" s="44" t="s">
        <v>104</v>
      </c>
      <c r="L18">
        <v>48813</v>
      </c>
      <c r="M18" s="44" t="s">
        <v>104</v>
      </c>
      <c r="N18">
        <v>36754</v>
      </c>
    </row>
    <row r="19" spans="1:14">
      <c r="A19" t="s">
        <v>120</v>
      </c>
      <c r="B19">
        <v>100398</v>
      </c>
      <c r="C19">
        <v>74765</v>
      </c>
      <c r="D19">
        <v>142496</v>
      </c>
      <c r="E19">
        <v>106647</v>
      </c>
      <c r="G19" s="44" t="s">
        <v>121</v>
      </c>
      <c r="H19">
        <v>21358</v>
      </c>
      <c r="I19" s="44" t="s">
        <v>121</v>
      </c>
      <c r="J19">
        <v>17734</v>
      </c>
      <c r="K19" s="44" t="s">
        <v>121</v>
      </c>
      <c r="L19">
        <v>29909</v>
      </c>
      <c r="M19" s="44" t="s">
        <v>121</v>
      </c>
      <c r="N19">
        <v>24059</v>
      </c>
    </row>
    <row r="20" spans="1:14">
      <c r="A20" t="s">
        <v>121</v>
      </c>
      <c r="B20">
        <v>21358</v>
      </c>
      <c r="C20">
        <v>17734</v>
      </c>
      <c r="D20">
        <v>29909</v>
      </c>
      <c r="E20">
        <v>24059</v>
      </c>
      <c r="G20" s="44" t="s">
        <v>117</v>
      </c>
      <c r="H20">
        <v>15563</v>
      </c>
      <c r="I20" s="44" t="s">
        <v>117</v>
      </c>
      <c r="J20">
        <v>11512</v>
      </c>
      <c r="K20" s="44" t="s">
        <v>117</v>
      </c>
      <c r="L20">
        <v>21787</v>
      </c>
      <c r="M20" s="44" t="s">
        <v>117</v>
      </c>
      <c r="N20">
        <v>15906</v>
      </c>
    </row>
    <row r="21" spans="1:14">
      <c r="A21" t="s">
        <v>122</v>
      </c>
      <c r="B21">
        <v>2134115</v>
      </c>
      <c r="C21">
        <v>1593004</v>
      </c>
      <c r="D21">
        <v>3027476</v>
      </c>
      <c r="E21">
        <v>2324678</v>
      </c>
      <c r="G21" s="44" t="s">
        <v>118</v>
      </c>
      <c r="H21">
        <v>7983</v>
      </c>
      <c r="I21" s="44" t="s">
        <v>118</v>
      </c>
      <c r="J21">
        <v>6268</v>
      </c>
      <c r="K21" s="44" t="s">
        <v>118</v>
      </c>
      <c r="L21">
        <v>11579</v>
      </c>
      <c r="M21" s="44" t="s">
        <v>109</v>
      </c>
      <c r="N21">
        <v>8743</v>
      </c>
    </row>
    <row r="22" spans="1:14">
      <c r="A22" t="s">
        <v>123</v>
      </c>
      <c r="B22">
        <v>645143</v>
      </c>
      <c r="C22">
        <v>493154</v>
      </c>
      <c r="D22">
        <v>916780</v>
      </c>
      <c r="E22">
        <v>711329</v>
      </c>
      <c r="G22" s="44" t="s">
        <v>109</v>
      </c>
      <c r="H22">
        <v>7929</v>
      </c>
      <c r="I22" s="44" t="s">
        <v>109</v>
      </c>
      <c r="J22">
        <v>5599</v>
      </c>
      <c r="K22" s="44" t="s">
        <v>109</v>
      </c>
      <c r="L22">
        <v>11180</v>
      </c>
      <c r="M22" s="44" t="s">
        <v>118</v>
      </c>
      <c r="N22">
        <v>8581</v>
      </c>
    </row>
    <row r="23" spans="1:14">
      <c r="G23" s="44" t="s">
        <v>76</v>
      </c>
      <c r="H23">
        <v>7261513</v>
      </c>
      <c r="I23" s="44" t="s">
        <v>76</v>
      </c>
      <c r="J23">
        <v>5464685</v>
      </c>
      <c r="K23" s="44" t="s">
        <v>76</v>
      </c>
      <c r="L23">
        <v>10311139</v>
      </c>
      <c r="M23" s="44" t="s">
        <v>76</v>
      </c>
      <c r="N23">
        <v>7927227</v>
      </c>
    </row>
  </sheetData>
  <mergeCells count="1">
    <mergeCell ref="O1:R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3ACB-2571-4097-BE4A-E084DE8011D5}">
  <dimension ref="A1:O23"/>
  <sheetViews>
    <sheetView workbookViewId="0">
      <selection activeCell="L1" sqref="L1:O9"/>
    </sheetView>
  </sheetViews>
  <sheetFormatPr defaultRowHeight="14.4"/>
  <cols>
    <col min="6" max="6" width="13.88671875" bestFit="1" customWidth="1"/>
    <col min="7" max="7" width="17.33203125" bestFit="1" customWidth="1"/>
    <col min="8" max="8" width="13.88671875" bestFit="1" customWidth="1"/>
    <col min="9" max="9" width="18.109375" bestFit="1" customWidth="1"/>
    <col min="10" max="10" width="13.88671875" bestFit="1" customWidth="1"/>
    <col min="11" max="11" width="17.44140625" bestFit="1" customWidth="1"/>
  </cols>
  <sheetData>
    <row r="1" spans="1:15">
      <c r="A1" t="s">
        <v>92</v>
      </c>
      <c r="B1" t="s">
        <v>98</v>
      </c>
      <c r="C1" t="s">
        <v>99</v>
      </c>
      <c r="D1" t="s">
        <v>100</v>
      </c>
      <c r="F1" s="43" t="s">
        <v>75</v>
      </c>
      <c r="G1" t="s">
        <v>133</v>
      </c>
      <c r="H1" s="43" t="s">
        <v>75</v>
      </c>
      <c r="I1" t="s">
        <v>134</v>
      </c>
      <c r="J1" s="43" t="s">
        <v>75</v>
      </c>
      <c r="K1" t="s">
        <v>135</v>
      </c>
      <c r="L1" s="52" t="s">
        <v>158</v>
      </c>
      <c r="M1" s="52"/>
      <c r="N1" s="52"/>
      <c r="O1" s="52"/>
    </row>
    <row r="2" spans="1:15">
      <c r="A2" t="s">
        <v>103</v>
      </c>
      <c r="B2">
        <v>102375</v>
      </c>
      <c r="C2">
        <v>1030904</v>
      </c>
      <c r="D2">
        <v>988452</v>
      </c>
      <c r="F2" s="44" t="s">
        <v>122</v>
      </c>
      <c r="G2">
        <v>380567</v>
      </c>
      <c r="H2" s="44" t="s">
        <v>122</v>
      </c>
      <c r="I2">
        <v>4461785</v>
      </c>
      <c r="J2" s="44" t="s">
        <v>122</v>
      </c>
      <c r="K2">
        <v>4236921</v>
      </c>
      <c r="L2" s="52"/>
      <c r="M2" s="52"/>
      <c r="N2" s="52"/>
      <c r="O2" s="52"/>
    </row>
    <row r="3" spans="1:15">
      <c r="A3" t="s">
        <v>104</v>
      </c>
      <c r="B3">
        <v>8718</v>
      </c>
      <c r="C3">
        <v>66767</v>
      </c>
      <c r="D3">
        <v>69142</v>
      </c>
      <c r="F3" s="44" t="s">
        <v>123</v>
      </c>
      <c r="G3">
        <v>292144</v>
      </c>
      <c r="H3" s="44" t="s">
        <v>111</v>
      </c>
      <c r="I3">
        <v>2535470</v>
      </c>
      <c r="J3" s="44" t="s">
        <v>111</v>
      </c>
      <c r="K3">
        <v>2406160</v>
      </c>
      <c r="L3" s="52"/>
      <c r="M3" s="52"/>
      <c r="N3" s="52"/>
      <c r="O3" s="52"/>
    </row>
    <row r="4" spans="1:15">
      <c r="A4" t="s">
        <v>105</v>
      </c>
      <c r="B4">
        <v>12547</v>
      </c>
      <c r="C4">
        <v>201149</v>
      </c>
      <c r="D4">
        <v>196696</v>
      </c>
      <c r="F4" s="44" t="s">
        <v>111</v>
      </c>
      <c r="G4">
        <v>235552</v>
      </c>
      <c r="H4" s="44" t="s">
        <v>123</v>
      </c>
      <c r="I4">
        <v>1369683</v>
      </c>
      <c r="J4" s="44" t="s">
        <v>107</v>
      </c>
      <c r="K4">
        <v>1126437</v>
      </c>
      <c r="L4" s="52"/>
      <c r="M4" s="52"/>
      <c r="N4" s="52"/>
      <c r="O4" s="52"/>
    </row>
    <row r="5" spans="1:15">
      <c r="A5" t="s">
        <v>106</v>
      </c>
      <c r="B5">
        <v>49409</v>
      </c>
      <c r="C5">
        <v>543716</v>
      </c>
      <c r="D5">
        <v>527703</v>
      </c>
      <c r="F5" s="44" t="s">
        <v>107</v>
      </c>
      <c r="G5">
        <v>191662</v>
      </c>
      <c r="H5" s="44" t="s">
        <v>107</v>
      </c>
      <c r="I5">
        <v>1253802</v>
      </c>
      <c r="J5" s="44" t="s">
        <v>123</v>
      </c>
      <c r="K5">
        <v>1104579</v>
      </c>
      <c r="L5" s="52"/>
      <c r="M5" s="52"/>
      <c r="N5" s="52"/>
      <c r="O5" s="52"/>
    </row>
    <row r="6" spans="1:15">
      <c r="A6" t="s">
        <v>107</v>
      </c>
      <c r="B6">
        <v>191662</v>
      </c>
      <c r="C6">
        <v>1253802</v>
      </c>
      <c r="D6">
        <v>1126437</v>
      </c>
      <c r="F6" s="44" t="s">
        <v>103</v>
      </c>
      <c r="G6">
        <v>102375</v>
      </c>
      <c r="H6" s="44" t="s">
        <v>103</v>
      </c>
      <c r="I6">
        <v>1030904</v>
      </c>
      <c r="J6" s="44" t="s">
        <v>103</v>
      </c>
      <c r="K6">
        <v>988452</v>
      </c>
      <c r="L6" s="52"/>
      <c r="M6" s="52"/>
      <c r="N6" s="52"/>
      <c r="O6" s="52"/>
    </row>
    <row r="7" spans="1:15">
      <c r="A7" t="s">
        <v>108</v>
      </c>
      <c r="B7">
        <v>46066</v>
      </c>
      <c r="C7">
        <v>327190</v>
      </c>
      <c r="D7">
        <v>297594</v>
      </c>
      <c r="F7" s="44" t="s">
        <v>119</v>
      </c>
      <c r="G7">
        <v>77129</v>
      </c>
      <c r="H7" s="44" t="s">
        <v>119</v>
      </c>
      <c r="I7">
        <v>865656</v>
      </c>
      <c r="J7" s="44" t="s">
        <v>119</v>
      </c>
      <c r="K7">
        <v>839920</v>
      </c>
      <c r="L7" s="52"/>
      <c r="M7" s="52"/>
      <c r="N7" s="52"/>
      <c r="O7" s="52"/>
    </row>
    <row r="8" spans="1:15">
      <c r="A8" t="s">
        <v>109</v>
      </c>
      <c r="B8">
        <v>2247</v>
      </c>
      <c r="C8">
        <v>16986</v>
      </c>
      <c r="D8">
        <v>14218</v>
      </c>
      <c r="F8" s="44" t="s">
        <v>112</v>
      </c>
      <c r="G8">
        <v>51355</v>
      </c>
      <c r="H8" s="44" t="s">
        <v>106</v>
      </c>
      <c r="I8">
        <v>543716</v>
      </c>
      <c r="J8" s="44" t="s">
        <v>106</v>
      </c>
      <c r="K8">
        <v>527703</v>
      </c>
      <c r="L8" s="52"/>
      <c r="M8" s="52"/>
      <c r="N8" s="52"/>
      <c r="O8" s="52"/>
    </row>
    <row r="9" spans="1:15">
      <c r="A9" t="s">
        <v>110</v>
      </c>
      <c r="B9">
        <v>34946</v>
      </c>
      <c r="C9">
        <v>491902</v>
      </c>
      <c r="D9">
        <v>485226</v>
      </c>
      <c r="F9" s="44" t="s">
        <v>106</v>
      </c>
      <c r="G9">
        <v>49409</v>
      </c>
      <c r="H9" s="44" t="s">
        <v>110</v>
      </c>
      <c r="I9">
        <v>491902</v>
      </c>
      <c r="J9" s="44" t="s">
        <v>110</v>
      </c>
      <c r="K9">
        <v>485226</v>
      </c>
      <c r="L9" s="52"/>
      <c r="M9" s="52"/>
      <c r="N9" s="52"/>
      <c r="O9" s="52"/>
    </row>
    <row r="10" spans="1:15">
      <c r="A10" t="s">
        <v>111</v>
      </c>
      <c r="B10">
        <v>235552</v>
      </c>
      <c r="C10">
        <v>2535470</v>
      </c>
      <c r="D10">
        <v>2406160</v>
      </c>
      <c r="F10" s="44" t="s">
        <v>108</v>
      </c>
      <c r="G10">
        <v>46066</v>
      </c>
      <c r="H10" s="44" t="s">
        <v>112</v>
      </c>
      <c r="I10">
        <v>490390</v>
      </c>
      <c r="J10" s="44" t="s">
        <v>112</v>
      </c>
      <c r="K10">
        <v>462089</v>
      </c>
    </row>
    <row r="11" spans="1:15">
      <c r="A11" t="s">
        <v>112</v>
      </c>
      <c r="B11">
        <v>51355</v>
      </c>
      <c r="C11">
        <v>490390</v>
      </c>
      <c r="D11">
        <v>462089</v>
      </c>
      <c r="F11" s="44" t="s">
        <v>114</v>
      </c>
      <c r="G11">
        <v>42766</v>
      </c>
      <c r="H11" s="44" t="s">
        <v>113</v>
      </c>
      <c r="I11">
        <v>400144</v>
      </c>
      <c r="J11" s="44" t="s">
        <v>113</v>
      </c>
      <c r="K11">
        <v>392709</v>
      </c>
    </row>
    <row r="12" spans="1:15">
      <c r="A12" t="s">
        <v>113</v>
      </c>
      <c r="B12">
        <v>29283</v>
      </c>
      <c r="C12">
        <v>400144</v>
      </c>
      <c r="D12">
        <v>392709</v>
      </c>
      <c r="F12" s="44" t="s">
        <v>110</v>
      </c>
      <c r="G12">
        <v>34946</v>
      </c>
      <c r="H12" s="44" t="s">
        <v>114</v>
      </c>
      <c r="I12">
        <v>337133</v>
      </c>
      <c r="J12" s="44" t="s">
        <v>116</v>
      </c>
      <c r="K12">
        <v>335535</v>
      </c>
    </row>
    <row r="13" spans="1:15">
      <c r="A13" t="s">
        <v>114</v>
      </c>
      <c r="B13">
        <v>42766</v>
      </c>
      <c r="C13">
        <v>337133</v>
      </c>
      <c r="D13">
        <v>319958</v>
      </c>
      <c r="F13" s="44" t="s">
        <v>113</v>
      </c>
      <c r="G13">
        <v>29283</v>
      </c>
      <c r="H13" s="44" t="s">
        <v>108</v>
      </c>
      <c r="I13">
        <v>327190</v>
      </c>
      <c r="J13" s="44" t="s">
        <v>114</v>
      </c>
      <c r="K13">
        <v>319958</v>
      </c>
    </row>
    <row r="14" spans="1:15">
      <c r="A14" t="s">
        <v>115</v>
      </c>
      <c r="B14">
        <v>9997</v>
      </c>
      <c r="C14">
        <v>126007</v>
      </c>
      <c r="D14">
        <v>119987</v>
      </c>
      <c r="F14" s="44" t="s">
        <v>120</v>
      </c>
      <c r="G14">
        <v>22823</v>
      </c>
      <c r="H14" s="44" t="s">
        <v>116</v>
      </c>
      <c r="I14">
        <v>326339</v>
      </c>
      <c r="J14" s="44" t="s">
        <v>108</v>
      </c>
      <c r="K14">
        <v>297594</v>
      </c>
    </row>
    <row r="15" spans="1:15">
      <c r="A15" t="s">
        <v>116</v>
      </c>
      <c r="B15">
        <v>12907</v>
      </c>
      <c r="C15">
        <v>326339</v>
      </c>
      <c r="D15">
        <v>335535</v>
      </c>
      <c r="F15" s="44" t="s">
        <v>116</v>
      </c>
      <c r="G15">
        <v>12907</v>
      </c>
      <c r="H15" s="44" t="s">
        <v>120</v>
      </c>
      <c r="I15">
        <v>208071</v>
      </c>
      <c r="J15" s="44" t="s">
        <v>105</v>
      </c>
      <c r="K15">
        <v>196696</v>
      </c>
    </row>
    <row r="16" spans="1:15">
      <c r="A16" t="s">
        <v>117</v>
      </c>
      <c r="B16">
        <v>3121</v>
      </c>
      <c r="C16">
        <v>32195</v>
      </c>
      <c r="D16">
        <v>29452</v>
      </c>
      <c r="F16" s="44" t="s">
        <v>105</v>
      </c>
      <c r="G16">
        <v>12547</v>
      </c>
      <c r="H16" s="44" t="s">
        <v>105</v>
      </c>
      <c r="I16">
        <v>201149</v>
      </c>
      <c r="J16" s="44" t="s">
        <v>120</v>
      </c>
      <c r="K16">
        <v>193412</v>
      </c>
    </row>
    <row r="17" spans="1:11">
      <c r="A17" t="s">
        <v>118</v>
      </c>
      <c r="B17">
        <v>1990</v>
      </c>
      <c r="C17">
        <v>16672</v>
      </c>
      <c r="D17">
        <v>15749</v>
      </c>
      <c r="F17" s="44" t="s">
        <v>115</v>
      </c>
      <c r="G17">
        <v>9997</v>
      </c>
      <c r="H17" s="44" t="s">
        <v>115</v>
      </c>
      <c r="I17">
        <v>126007</v>
      </c>
      <c r="J17" s="44" t="s">
        <v>115</v>
      </c>
      <c r="K17">
        <v>119987</v>
      </c>
    </row>
    <row r="18" spans="1:11">
      <c r="A18" t="s">
        <v>119</v>
      </c>
      <c r="B18">
        <v>77129</v>
      </c>
      <c r="C18">
        <v>865656</v>
      </c>
      <c r="D18">
        <v>839920</v>
      </c>
      <c r="F18" s="44" t="s">
        <v>104</v>
      </c>
      <c r="G18">
        <v>8718</v>
      </c>
      <c r="H18" s="44" t="s">
        <v>104</v>
      </c>
      <c r="I18">
        <v>66767</v>
      </c>
      <c r="J18" s="44" t="s">
        <v>104</v>
      </c>
      <c r="K18">
        <v>69142</v>
      </c>
    </row>
    <row r="19" spans="1:11">
      <c r="A19" t="s">
        <v>120</v>
      </c>
      <c r="B19">
        <v>22823</v>
      </c>
      <c r="C19">
        <v>208071</v>
      </c>
      <c r="D19">
        <v>193412</v>
      </c>
      <c r="F19" s="44" t="s">
        <v>121</v>
      </c>
      <c r="G19">
        <v>4421</v>
      </c>
      <c r="H19" s="44" t="s">
        <v>121</v>
      </c>
      <c r="I19">
        <v>43550</v>
      </c>
      <c r="J19" s="44" t="s">
        <v>121</v>
      </c>
      <c r="K19">
        <v>45089</v>
      </c>
    </row>
    <row r="20" spans="1:11">
      <c r="A20" t="s">
        <v>121</v>
      </c>
      <c r="B20">
        <v>4421</v>
      </c>
      <c r="C20">
        <v>43550</v>
      </c>
      <c r="D20">
        <v>45089</v>
      </c>
      <c r="F20" s="44" t="s">
        <v>117</v>
      </c>
      <c r="G20">
        <v>3121</v>
      </c>
      <c r="H20" s="44" t="s">
        <v>117</v>
      </c>
      <c r="I20">
        <v>32195</v>
      </c>
      <c r="J20" s="44" t="s">
        <v>117</v>
      </c>
      <c r="K20">
        <v>29452</v>
      </c>
    </row>
    <row r="21" spans="1:11">
      <c r="A21" t="s">
        <v>122</v>
      </c>
      <c r="B21">
        <v>380567</v>
      </c>
      <c r="C21">
        <v>4461785</v>
      </c>
      <c r="D21">
        <v>4236921</v>
      </c>
      <c r="F21" s="44" t="s">
        <v>109</v>
      </c>
      <c r="G21">
        <v>2247</v>
      </c>
      <c r="H21" s="44" t="s">
        <v>109</v>
      </c>
      <c r="I21">
        <v>16986</v>
      </c>
      <c r="J21" s="44" t="s">
        <v>118</v>
      </c>
      <c r="K21">
        <v>15749</v>
      </c>
    </row>
    <row r="22" spans="1:11">
      <c r="A22" t="s">
        <v>123</v>
      </c>
      <c r="B22">
        <v>292144</v>
      </c>
      <c r="C22">
        <v>1369683</v>
      </c>
      <c r="D22">
        <v>1104579</v>
      </c>
      <c r="F22" s="44" t="s">
        <v>118</v>
      </c>
      <c r="G22">
        <v>1990</v>
      </c>
      <c r="H22" s="44" t="s">
        <v>118</v>
      </c>
      <c r="I22">
        <v>16672</v>
      </c>
      <c r="J22" s="44" t="s">
        <v>109</v>
      </c>
      <c r="K22">
        <v>14218</v>
      </c>
    </row>
    <row r="23" spans="1:11">
      <c r="F23" s="44" t="s">
        <v>76</v>
      </c>
      <c r="G23">
        <v>1612025</v>
      </c>
      <c r="H23" s="44" t="s">
        <v>76</v>
      </c>
      <c r="I23">
        <v>15145511</v>
      </c>
      <c r="J23" s="44" t="s">
        <v>76</v>
      </c>
      <c r="K23">
        <v>14207028</v>
      </c>
    </row>
  </sheetData>
  <mergeCells count="1">
    <mergeCell ref="L1:O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58964-05BE-4D3F-9C52-F1A4C9C2DB59}">
  <dimension ref="A1:O23"/>
  <sheetViews>
    <sheetView workbookViewId="0">
      <selection activeCell="L1" sqref="L1:O9"/>
    </sheetView>
  </sheetViews>
  <sheetFormatPr defaultRowHeight="14.4"/>
  <cols>
    <col min="6" max="6" width="13.88671875" bestFit="1" customWidth="1"/>
    <col min="7" max="7" width="16.88671875" bestFit="1" customWidth="1"/>
    <col min="8" max="8" width="13.88671875" bestFit="1" customWidth="1"/>
    <col min="9" max="9" width="12" bestFit="1" customWidth="1"/>
    <col min="10" max="10" width="13.88671875" bestFit="1" customWidth="1"/>
    <col min="11" max="11" width="13.21875" bestFit="1" customWidth="1"/>
  </cols>
  <sheetData>
    <row r="1" spans="1:15">
      <c r="A1" t="s">
        <v>92</v>
      </c>
      <c r="B1" t="s">
        <v>127</v>
      </c>
      <c r="C1" t="s">
        <v>128</v>
      </c>
      <c r="D1" t="s">
        <v>129</v>
      </c>
      <c r="F1" s="43" t="s">
        <v>75</v>
      </c>
      <c r="G1" t="s">
        <v>130</v>
      </c>
      <c r="H1" s="43" t="s">
        <v>75</v>
      </c>
      <c r="I1" t="s">
        <v>131</v>
      </c>
      <c r="J1" s="43" t="s">
        <v>75</v>
      </c>
      <c r="K1" t="s">
        <v>132</v>
      </c>
      <c r="L1" s="52" t="s">
        <v>156</v>
      </c>
      <c r="M1" s="52"/>
      <c r="N1" s="52"/>
      <c r="O1" s="52"/>
    </row>
    <row r="2" spans="1:15">
      <c r="A2" t="s">
        <v>103</v>
      </c>
      <c r="B2">
        <v>32884</v>
      </c>
      <c r="C2">
        <v>1556317</v>
      </c>
      <c r="D2">
        <v>532530</v>
      </c>
      <c r="F2" s="44" t="s">
        <v>122</v>
      </c>
      <c r="G2">
        <v>138777</v>
      </c>
      <c r="H2" s="44" t="s">
        <v>122</v>
      </c>
      <c r="I2">
        <v>6671411</v>
      </c>
      <c r="J2" s="44" t="s">
        <v>122</v>
      </c>
      <c r="K2">
        <v>2269085</v>
      </c>
      <c r="L2" s="52"/>
      <c r="M2" s="52"/>
      <c r="N2" s="52"/>
      <c r="O2" s="52"/>
    </row>
    <row r="3" spans="1:15">
      <c r="A3" t="s">
        <v>104</v>
      </c>
      <c r="B3">
        <v>3059</v>
      </c>
      <c r="C3">
        <v>106877</v>
      </c>
      <c r="D3">
        <v>34691</v>
      </c>
      <c r="F3" s="44" t="s">
        <v>111</v>
      </c>
      <c r="G3">
        <v>80106</v>
      </c>
      <c r="H3" s="44" t="s">
        <v>111</v>
      </c>
      <c r="I3">
        <v>3806037</v>
      </c>
      <c r="J3" s="44" t="s">
        <v>111</v>
      </c>
      <c r="K3">
        <v>1291039</v>
      </c>
      <c r="L3" s="52"/>
      <c r="M3" s="52"/>
      <c r="N3" s="52"/>
      <c r="O3" s="52"/>
    </row>
    <row r="4" spans="1:15">
      <c r="A4" t="s">
        <v>105</v>
      </c>
      <c r="B4">
        <v>6814</v>
      </c>
      <c r="C4">
        <v>303416</v>
      </c>
      <c r="D4">
        <v>100162</v>
      </c>
      <c r="F4" s="44" t="s">
        <v>123</v>
      </c>
      <c r="G4">
        <v>42492</v>
      </c>
      <c r="H4" s="44" t="s">
        <v>123</v>
      </c>
      <c r="I4">
        <v>2035440</v>
      </c>
      <c r="J4" s="44" t="s">
        <v>123</v>
      </c>
      <c r="K4">
        <v>688474</v>
      </c>
      <c r="L4" s="52"/>
      <c r="M4" s="52"/>
      <c r="N4" s="52"/>
      <c r="O4" s="52"/>
    </row>
    <row r="5" spans="1:15">
      <c r="A5" t="s">
        <v>106</v>
      </c>
      <c r="B5">
        <v>17607</v>
      </c>
      <c r="C5">
        <v>824763</v>
      </c>
      <c r="D5">
        <v>278458</v>
      </c>
      <c r="F5" s="44" t="s">
        <v>107</v>
      </c>
      <c r="G5">
        <v>38142</v>
      </c>
      <c r="H5" s="44" t="s">
        <v>107</v>
      </c>
      <c r="I5">
        <v>1887345</v>
      </c>
      <c r="J5" s="44" t="s">
        <v>107</v>
      </c>
      <c r="K5">
        <v>646414</v>
      </c>
      <c r="L5" s="52"/>
      <c r="M5" s="52"/>
      <c r="N5" s="52"/>
      <c r="O5" s="52"/>
    </row>
    <row r="6" spans="1:15">
      <c r="A6" t="s">
        <v>107</v>
      </c>
      <c r="B6">
        <v>38142</v>
      </c>
      <c r="C6">
        <v>1887345</v>
      </c>
      <c r="D6">
        <v>646414</v>
      </c>
      <c r="F6" s="44" t="s">
        <v>103</v>
      </c>
      <c r="G6">
        <v>32884</v>
      </c>
      <c r="H6" s="44" t="s">
        <v>103</v>
      </c>
      <c r="I6">
        <v>1556317</v>
      </c>
      <c r="J6" s="44" t="s">
        <v>103</v>
      </c>
      <c r="K6">
        <v>532530</v>
      </c>
      <c r="L6" s="52"/>
      <c r="M6" s="52"/>
      <c r="N6" s="52"/>
      <c r="O6" s="52"/>
    </row>
    <row r="7" spans="1:15">
      <c r="A7" t="s">
        <v>108</v>
      </c>
      <c r="B7">
        <v>10590</v>
      </c>
      <c r="C7">
        <v>494769</v>
      </c>
      <c r="D7">
        <v>165491</v>
      </c>
      <c r="F7" s="44" t="s">
        <v>119</v>
      </c>
      <c r="G7">
        <v>27607</v>
      </c>
      <c r="H7" s="44" t="s">
        <v>119</v>
      </c>
      <c r="I7">
        <v>1309924</v>
      </c>
      <c r="J7" s="44" t="s">
        <v>119</v>
      </c>
      <c r="K7">
        <v>445174</v>
      </c>
      <c r="L7" s="52"/>
      <c r="M7" s="52"/>
      <c r="N7" s="52"/>
      <c r="O7" s="52"/>
    </row>
    <row r="8" spans="1:15">
      <c r="A8" t="s">
        <v>109</v>
      </c>
      <c r="B8">
        <v>533</v>
      </c>
      <c r="C8">
        <v>24582</v>
      </c>
      <c r="D8">
        <v>8336</v>
      </c>
      <c r="F8" s="44" t="s">
        <v>106</v>
      </c>
      <c r="G8">
        <v>17607</v>
      </c>
      <c r="H8" s="44" t="s">
        <v>106</v>
      </c>
      <c r="I8">
        <v>824763</v>
      </c>
      <c r="J8" s="44" t="s">
        <v>106</v>
      </c>
      <c r="K8">
        <v>278458</v>
      </c>
      <c r="L8" s="52"/>
      <c r="M8" s="52"/>
      <c r="N8" s="52"/>
      <c r="O8" s="52"/>
    </row>
    <row r="9" spans="1:15">
      <c r="A9" t="s">
        <v>110</v>
      </c>
      <c r="B9">
        <v>15538</v>
      </c>
      <c r="C9">
        <v>744596</v>
      </c>
      <c r="D9">
        <v>251940</v>
      </c>
      <c r="F9" s="44" t="s">
        <v>110</v>
      </c>
      <c r="G9">
        <v>15538</v>
      </c>
      <c r="H9" s="44" t="s">
        <v>110</v>
      </c>
      <c r="I9">
        <v>744596</v>
      </c>
      <c r="J9" s="44" t="s">
        <v>110</v>
      </c>
      <c r="K9">
        <v>251940</v>
      </c>
      <c r="L9" s="52"/>
      <c r="M9" s="52"/>
      <c r="N9" s="52"/>
      <c r="O9" s="52"/>
    </row>
    <row r="10" spans="1:15">
      <c r="A10" t="s">
        <v>111</v>
      </c>
      <c r="B10">
        <v>80106</v>
      </c>
      <c r="C10">
        <v>3806037</v>
      </c>
      <c r="D10">
        <v>1291039</v>
      </c>
      <c r="F10" s="44" t="s">
        <v>112</v>
      </c>
      <c r="G10">
        <v>15507</v>
      </c>
      <c r="H10" s="44" t="s">
        <v>112</v>
      </c>
      <c r="I10">
        <v>737864</v>
      </c>
      <c r="J10" s="44" t="s">
        <v>112</v>
      </c>
      <c r="K10">
        <v>250463</v>
      </c>
    </row>
    <row r="11" spans="1:15">
      <c r="A11" t="s">
        <v>112</v>
      </c>
      <c r="B11">
        <v>15507</v>
      </c>
      <c r="C11">
        <v>737864</v>
      </c>
      <c r="D11">
        <v>250463</v>
      </c>
      <c r="F11" s="44" t="s">
        <v>113</v>
      </c>
      <c r="G11">
        <v>13211</v>
      </c>
      <c r="H11" s="44" t="s">
        <v>113</v>
      </c>
      <c r="I11">
        <v>603452</v>
      </c>
      <c r="J11" s="44" t="s">
        <v>113</v>
      </c>
      <c r="K11">
        <v>205473</v>
      </c>
    </row>
    <row r="12" spans="1:15">
      <c r="A12" t="s">
        <v>113</v>
      </c>
      <c r="B12">
        <v>13211</v>
      </c>
      <c r="C12">
        <v>603452</v>
      </c>
      <c r="D12">
        <v>205473</v>
      </c>
      <c r="F12" s="44" t="s">
        <v>114</v>
      </c>
      <c r="G12">
        <v>11127</v>
      </c>
      <c r="H12" s="44" t="s">
        <v>114</v>
      </c>
      <c r="I12">
        <v>512303</v>
      </c>
      <c r="J12" s="44" t="s">
        <v>114</v>
      </c>
      <c r="K12">
        <v>176427</v>
      </c>
    </row>
    <row r="13" spans="1:15">
      <c r="A13" t="s">
        <v>114</v>
      </c>
      <c r="B13">
        <v>11127</v>
      </c>
      <c r="C13">
        <v>512303</v>
      </c>
      <c r="D13">
        <v>176427</v>
      </c>
      <c r="F13" s="44" t="s">
        <v>116</v>
      </c>
      <c r="G13">
        <v>10653</v>
      </c>
      <c r="H13" s="44" t="s">
        <v>108</v>
      </c>
      <c r="I13">
        <v>494769</v>
      </c>
      <c r="J13" s="44" t="s">
        <v>116</v>
      </c>
      <c r="K13">
        <v>170773</v>
      </c>
    </row>
    <row r="14" spans="1:15">
      <c r="A14" t="s">
        <v>115</v>
      </c>
      <c r="B14">
        <v>4149</v>
      </c>
      <c r="C14">
        <v>188615</v>
      </c>
      <c r="D14">
        <v>63227</v>
      </c>
      <c r="F14" s="44" t="s">
        <v>108</v>
      </c>
      <c r="G14">
        <v>10590</v>
      </c>
      <c r="H14" s="44" t="s">
        <v>116</v>
      </c>
      <c r="I14">
        <v>493355</v>
      </c>
      <c r="J14" s="44" t="s">
        <v>108</v>
      </c>
      <c r="K14">
        <v>165491</v>
      </c>
    </row>
    <row r="15" spans="1:15">
      <c r="A15" t="s">
        <v>116</v>
      </c>
      <c r="B15">
        <v>10653</v>
      </c>
      <c r="C15">
        <v>493355</v>
      </c>
      <c r="D15">
        <v>170773</v>
      </c>
      <c r="F15" s="44" t="s">
        <v>120</v>
      </c>
      <c r="G15">
        <v>6991</v>
      </c>
      <c r="H15" s="44" t="s">
        <v>120</v>
      </c>
      <c r="I15">
        <v>312644</v>
      </c>
      <c r="J15" s="44" t="s">
        <v>120</v>
      </c>
      <c r="K15">
        <v>104671</v>
      </c>
    </row>
    <row r="16" spans="1:15">
      <c r="A16" t="s">
        <v>117</v>
      </c>
      <c r="B16">
        <v>1082</v>
      </c>
      <c r="C16">
        <v>47781</v>
      </c>
      <c r="D16">
        <v>15905</v>
      </c>
      <c r="F16" s="44" t="s">
        <v>105</v>
      </c>
      <c r="G16">
        <v>6814</v>
      </c>
      <c r="H16" s="44" t="s">
        <v>105</v>
      </c>
      <c r="I16">
        <v>303416</v>
      </c>
      <c r="J16" s="44" t="s">
        <v>105</v>
      </c>
      <c r="K16">
        <v>100162</v>
      </c>
    </row>
    <row r="17" spans="1:11">
      <c r="A17" t="s">
        <v>118</v>
      </c>
      <c r="B17">
        <v>575</v>
      </c>
      <c r="C17">
        <v>25486</v>
      </c>
      <c r="D17">
        <v>8350</v>
      </c>
      <c r="F17" s="44" t="s">
        <v>115</v>
      </c>
      <c r="G17">
        <v>4149</v>
      </c>
      <c r="H17" s="44" t="s">
        <v>115</v>
      </c>
      <c r="I17">
        <v>188615</v>
      </c>
      <c r="J17" s="44" t="s">
        <v>115</v>
      </c>
      <c r="K17">
        <v>63227</v>
      </c>
    </row>
    <row r="18" spans="1:11">
      <c r="A18" t="s">
        <v>119</v>
      </c>
      <c r="B18">
        <v>27607</v>
      </c>
      <c r="C18">
        <v>1309924</v>
      </c>
      <c r="D18">
        <v>445174</v>
      </c>
      <c r="F18" s="44" t="s">
        <v>104</v>
      </c>
      <c r="G18">
        <v>3059</v>
      </c>
      <c r="H18" s="44" t="s">
        <v>104</v>
      </c>
      <c r="I18">
        <v>106877</v>
      </c>
      <c r="J18" s="44" t="s">
        <v>104</v>
      </c>
      <c r="K18">
        <v>34691</v>
      </c>
    </row>
    <row r="19" spans="1:11">
      <c r="A19" t="s">
        <v>120</v>
      </c>
      <c r="B19">
        <v>6991</v>
      </c>
      <c r="C19">
        <v>312644</v>
      </c>
      <c r="D19">
        <v>104671</v>
      </c>
      <c r="F19" s="44" t="s">
        <v>117</v>
      </c>
      <c r="G19">
        <v>1082</v>
      </c>
      <c r="H19" s="44" t="s">
        <v>121</v>
      </c>
      <c r="I19">
        <v>68296</v>
      </c>
      <c r="J19" s="44" t="s">
        <v>121</v>
      </c>
      <c r="K19">
        <v>23751</v>
      </c>
    </row>
    <row r="20" spans="1:11">
      <c r="A20" t="s">
        <v>121</v>
      </c>
      <c r="B20">
        <v>1013</v>
      </c>
      <c r="C20">
        <v>68296</v>
      </c>
      <c r="D20">
        <v>23751</v>
      </c>
      <c r="F20" s="44" t="s">
        <v>121</v>
      </c>
      <c r="G20">
        <v>1013</v>
      </c>
      <c r="H20" s="44" t="s">
        <v>117</v>
      </c>
      <c r="I20">
        <v>47781</v>
      </c>
      <c r="J20" s="44" t="s">
        <v>117</v>
      </c>
      <c r="K20">
        <v>15905</v>
      </c>
    </row>
    <row r="21" spans="1:11">
      <c r="A21" t="s">
        <v>122</v>
      </c>
      <c r="B21">
        <v>138777</v>
      </c>
      <c r="C21">
        <v>6671411</v>
      </c>
      <c r="D21">
        <v>2269085</v>
      </c>
      <c r="F21" s="44" t="s">
        <v>118</v>
      </c>
      <c r="G21">
        <v>575</v>
      </c>
      <c r="H21" s="44" t="s">
        <v>118</v>
      </c>
      <c r="I21">
        <v>25486</v>
      </c>
      <c r="J21" s="44" t="s">
        <v>118</v>
      </c>
      <c r="K21">
        <v>8350</v>
      </c>
    </row>
    <row r="22" spans="1:11">
      <c r="A22" t="s">
        <v>123</v>
      </c>
      <c r="B22">
        <v>42492</v>
      </c>
      <c r="C22">
        <v>2035440</v>
      </c>
      <c r="D22">
        <v>688474</v>
      </c>
      <c r="F22" s="44" t="s">
        <v>109</v>
      </c>
      <c r="G22">
        <v>533</v>
      </c>
      <c r="H22" s="44" t="s">
        <v>109</v>
      </c>
      <c r="I22">
        <v>24582</v>
      </c>
      <c r="J22" s="44" t="s">
        <v>109</v>
      </c>
      <c r="K22">
        <v>8336</v>
      </c>
    </row>
    <row r="23" spans="1:11">
      <c r="F23" s="44" t="s">
        <v>76</v>
      </c>
      <c r="G23">
        <v>478457</v>
      </c>
      <c r="H23" s="44" t="s">
        <v>76</v>
      </c>
      <c r="I23">
        <v>22755273</v>
      </c>
      <c r="J23" s="44" t="s">
        <v>76</v>
      </c>
      <c r="K23">
        <v>7730834</v>
      </c>
    </row>
  </sheetData>
  <mergeCells count="1">
    <mergeCell ref="L1:O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02D7-C7F8-47A5-B9F4-25401E3651CE}">
  <dimension ref="A1:O23"/>
  <sheetViews>
    <sheetView tabSelected="1" workbookViewId="0">
      <selection activeCell="Q7" sqref="Q7"/>
    </sheetView>
  </sheetViews>
  <sheetFormatPr defaultRowHeight="14.4"/>
  <cols>
    <col min="6" max="8" width="13.88671875" bestFit="1" customWidth="1"/>
    <col min="9" max="9" width="20" bestFit="1" customWidth="1"/>
    <col min="10" max="10" width="13.88671875" bestFit="1" customWidth="1"/>
    <col min="11" max="11" width="16" bestFit="1" customWidth="1"/>
  </cols>
  <sheetData>
    <row r="1" spans="1:15">
      <c r="A1" t="s">
        <v>92</v>
      </c>
      <c r="B1" t="s">
        <v>125</v>
      </c>
      <c r="C1" t="s">
        <v>126</v>
      </c>
      <c r="D1" t="s">
        <v>124</v>
      </c>
      <c r="F1" s="43" t="s">
        <v>75</v>
      </c>
      <c r="G1" t="s">
        <v>136</v>
      </c>
      <c r="H1" s="43" t="s">
        <v>75</v>
      </c>
      <c r="I1" t="s">
        <v>137</v>
      </c>
      <c r="J1" s="43" t="s">
        <v>75</v>
      </c>
      <c r="K1" t="s">
        <v>138</v>
      </c>
      <c r="L1" s="52" t="s">
        <v>157</v>
      </c>
      <c r="M1" s="52"/>
      <c r="N1" s="52"/>
      <c r="O1" s="52"/>
    </row>
    <row r="2" spans="1:15">
      <c r="A2" t="s">
        <v>103</v>
      </c>
      <c r="B2">
        <v>529348</v>
      </c>
      <c r="C2">
        <v>1059975</v>
      </c>
      <c r="D2">
        <v>532408</v>
      </c>
      <c r="F2" s="44" t="s">
        <v>122</v>
      </c>
      <c r="G2">
        <v>2275441</v>
      </c>
      <c r="H2" s="44" t="s">
        <v>122</v>
      </c>
      <c r="I2">
        <v>4516113</v>
      </c>
      <c r="J2" s="44" t="s">
        <v>122</v>
      </c>
      <c r="K2">
        <v>2287719</v>
      </c>
      <c r="L2" s="52"/>
      <c r="M2" s="52"/>
      <c r="N2" s="52"/>
      <c r="O2" s="52"/>
    </row>
    <row r="3" spans="1:15">
      <c r="A3" t="s">
        <v>104</v>
      </c>
      <c r="B3">
        <v>36827</v>
      </c>
      <c r="C3">
        <v>70467</v>
      </c>
      <c r="D3">
        <v>37333</v>
      </c>
      <c r="F3" s="44" t="s">
        <v>111</v>
      </c>
      <c r="G3">
        <v>1294376</v>
      </c>
      <c r="H3" s="44" t="s">
        <v>111</v>
      </c>
      <c r="I3">
        <v>2586542</v>
      </c>
      <c r="J3" s="44" t="s">
        <v>111</v>
      </c>
      <c r="K3">
        <v>1296264</v>
      </c>
      <c r="L3" s="52"/>
      <c r="M3" s="52"/>
      <c r="N3" s="52"/>
      <c r="O3" s="52"/>
    </row>
    <row r="4" spans="1:15">
      <c r="A4" t="s">
        <v>105</v>
      </c>
      <c r="B4">
        <v>103328</v>
      </c>
      <c r="C4">
        <v>204479</v>
      </c>
      <c r="D4">
        <v>102585</v>
      </c>
      <c r="F4" s="44" t="s">
        <v>123</v>
      </c>
      <c r="G4">
        <v>690438</v>
      </c>
      <c r="H4" s="44" t="s">
        <v>123</v>
      </c>
      <c r="I4">
        <v>1384169</v>
      </c>
      <c r="J4" s="44" t="s">
        <v>123</v>
      </c>
      <c r="K4">
        <v>691799</v>
      </c>
      <c r="L4" s="52"/>
      <c r="M4" s="52"/>
      <c r="N4" s="52"/>
      <c r="O4" s="52"/>
    </row>
    <row r="5" spans="1:15">
      <c r="A5" t="s">
        <v>106</v>
      </c>
      <c r="B5">
        <v>281395</v>
      </c>
      <c r="C5">
        <v>559611</v>
      </c>
      <c r="D5">
        <v>279822</v>
      </c>
      <c r="F5" s="44" t="s">
        <v>107</v>
      </c>
      <c r="G5">
        <v>645341</v>
      </c>
      <c r="H5" s="44" t="s">
        <v>107</v>
      </c>
      <c r="I5">
        <v>1285633</v>
      </c>
      <c r="J5" s="44" t="s">
        <v>107</v>
      </c>
      <c r="K5">
        <v>640927</v>
      </c>
      <c r="L5" s="52"/>
      <c r="M5" s="52"/>
      <c r="N5" s="52"/>
      <c r="O5" s="52"/>
    </row>
    <row r="6" spans="1:15">
      <c r="A6" t="s">
        <v>107</v>
      </c>
      <c r="B6">
        <v>645341</v>
      </c>
      <c r="C6">
        <v>1285633</v>
      </c>
      <c r="D6">
        <v>640927</v>
      </c>
      <c r="F6" s="44" t="s">
        <v>103</v>
      </c>
      <c r="G6">
        <v>529348</v>
      </c>
      <c r="H6" s="44" t="s">
        <v>103</v>
      </c>
      <c r="I6">
        <v>1059975</v>
      </c>
      <c r="J6" s="44" t="s">
        <v>103</v>
      </c>
      <c r="K6">
        <v>532408</v>
      </c>
      <c r="L6" s="52"/>
      <c r="M6" s="52"/>
      <c r="N6" s="52"/>
      <c r="O6" s="52"/>
    </row>
    <row r="7" spans="1:15">
      <c r="A7" t="s">
        <v>108</v>
      </c>
      <c r="B7">
        <v>166432</v>
      </c>
      <c r="C7">
        <v>337096</v>
      </c>
      <c r="D7">
        <v>167322</v>
      </c>
      <c r="F7" s="44" t="s">
        <v>119</v>
      </c>
      <c r="G7">
        <v>443904</v>
      </c>
      <c r="H7" s="44" t="s">
        <v>119</v>
      </c>
      <c r="I7">
        <v>892645</v>
      </c>
      <c r="J7" s="44" t="s">
        <v>119</v>
      </c>
      <c r="K7">
        <v>446156</v>
      </c>
      <c r="L7" s="52"/>
      <c r="M7" s="52"/>
      <c r="N7" s="52"/>
      <c r="O7" s="52"/>
    </row>
    <row r="8" spans="1:15">
      <c r="A8" t="s">
        <v>109</v>
      </c>
      <c r="B8">
        <v>8000</v>
      </c>
      <c r="C8">
        <v>17048</v>
      </c>
      <c r="D8">
        <v>8403</v>
      </c>
      <c r="F8" s="44" t="s">
        <v>106</v>
      </c>
      <c r="G8">
        <v>281395</v>
      </c>
      <c r="H8" s="44" t="s">
        <v>106</v>
      </c>
      <c r="I8">
        <v>559611</v>
      </c>
      <c r="J8" s="44" t="s">
        <v>106</v>
      </c>
      <c r="K8">
        <v>279822</v>
      </c>
      <c r="L8" s="52"/>
      <c r="M8" s="52"/>
      <c r="N8" s="52"/>
      <c r="O8" s="52"/>
    </row>
    <row r="9" spans="1:15">
      <c r="A9" t="s">
        <v>110</v>
      </c>
      <c r="B9">
        <v>251020</v>
      </c>
      <c r="C9">
        <v>505729</v>
      </c>
      <c r="D9">
        <v>255325</v>
      </c>
      <c r="F9" s="44" t="s">
        <v>112</v>
      </c>
      <c r="G9">
        <v>253382</v>
      </c>
      <c r="H9" s="44" t="s">
        <v>110</v>
      </c>
      <c r="I9">
        <v>505729</v>
      </c>
      <c r="J9" s="44" t="s">
        <v>110</v>
      </c>
      <c r="K9">
        <v>255325</v>
      </c>
      <c r="L9" s="52"/>
      <c r="M9" s="52"/>
      <c r="N9" s="52"/>
      <c r="O9" s="52"/>
    </row>
    <row r="10" spans="1:15">
      <c r="A10" t="s">
        <v>111</v>
      </c>
      <c r="B10">
        <v>1294376</v>
      </c>
      <c r="C10">
        <v>2586542</v>
      </c>
      <c r="D10">
        <v>1296264</v>
      </c>
      <c r="F10" s="44" t="s">
        <v>110</v>
      </c>
      <c r="G10">
        <v>251020</v>
      </c>
      <c r="H10" s="44" t="s">
        <v>112</v>
      </c>
      <c r="I10">
        <v>497860</v>
      </c>
      <c r="J10" s="44" t="s">
        <v>112</v>
      </c>
      <c r="K10">
        <v>252592</v>
      </c>
    </row>
    <row r="11" spans="1:15">
      <c r="A11" t="s">
        <v>112</v>
      </c>
      <c r="B11">
        <v>253382</v>
      </c>
      <c r="C11">
        <v>497860</v>
      </c>
      <c r="D11">
        <v>252592</v>
      </c>
      <c r="F11" s="44" t="s">
        <v>113</v>
      </c>
      <c r="G11">
        <v>204296</v>
      </c>
      <c r="H11" s="44" t="s">
        <v>113</v>
      </c>
      <c r="I11">
        <v>409428</v>
      </c>
      <c r="J11" s="44" t="s">
        <v>113</v>
      </c>
      <c r="K11">
        <v>208412</v>
      </c>
    </row>
    <row r="12" spans="1:15">
      <c r="A12" t="s">
        <v>113</v>
      </c>
      <c r="B12">
        <v>204296</v>
      </c>
      <c r="C12">
        <v>409428</v>
      </c>
      <c r="D12">
        <v>208412</v>
      </c>
      <c r="F12" s="44" t="s">
        <v>114</v>
      </c>
      <c r="G12">
        <v>171358</v>
      </c>
      <c r="H12" s="44" t="s">
        <v>114</v>
      </c>
      <c r="I12">
        <v>352215</v>
      </c>
      <c r="J12" s="44" t="s">
        <v>114</v>
      </c>
      <c r="K12">
        <v>176284</v>
      </c>
    </row>
    <row r="13" spans="1:15">
      <c r="A13" t="s">
        <v>114</v>
      </c>
      <c r="B13">
        <v>171358</v>
      </c>
      <c r="C13">
        <v>352215</v>
      </c>
      <c r="D13">
        <v>176284</v>
      </c>
      <c r="F13" s="44" t="s">
        <v>108</v>
      </c>
      <c r="G13">
        <v>166432</v>
      </c>
      <c r="H13" s="44" t="s">
        <v>116</v>
      </c>
      <c r="I13">
        <v>337480</v>
      </c>
      <c r="J13" s="44" t="s">
        <v>116</v>
      </c>
      <c r="K13">
        <v>171423</v>
      </c>
    </row>
    <row r="14" spans="1:15">
      <c r="A14" t="s">
        <v>115</v>
      </c>
      <c r="B14">
        <v>64461</v>
      </c>
      <c r="C14">
        <v>128057</v>
      </c>
      <c r="D14">
        <v>63473</v>
      </c>
      <c r="F14" s="44" t="s">
        <v>116</v>
      </c>
      <c r="G14">
        <v>165878</v>
      </c>
      <c r="H14" s="44" t="s">
        <v>108</v>
      </c>
      <c r="I14">
        <v>337096</v>
      </c>
      <c r="J14" s="44" t="s">
        <v>108</v>
      </c>
      <c r="K14">
        <v>167322</v>
      </c>
    </row>
    <row r="15" spans="1:15">
      <c r="A15" t="s">
        <v>116</v>
      </c>
      <c r="B15">
        <v>165878</v>
      </c>
      <c r="C15">
        <v>337480</v>
      </c>
      <c r="D15">
        <v>171423</v>
      </c>
      <c r="F15" s="44" t="s">
        <v>120</v>
      </c>
      <c r="G15">
        <v>106205</v>
      </c>
      <c r="H15" s="44" t="s">
        <v>120</v>
      </c>
      <c r="I15">
        <v>211786</v>
      </c>
      <c r="J15" s="44" t="s">
        <v>120</v>
      </c>
      <c r="K15">
        <v>106315</v>
      </c>
    </row>
    <row r="16" spans="1:15">
      <c r="A16" t="s">
        <v>117</v>
      </c>
      <c r="B16">
        <v>15935</v>
      </c>
      <c r="C16">
        <v>32398</v>
      </c>
      <c r="D16">
        <v>16435</v>
      </c>
      <c r="F16" s="44" t="s">
        <v>105</v>
      </c>
      <c r="G16">
        <v>103328</v>
      </c>
      <c r="H16" s="44" t="s">
        <v>105</v>
      </c>
      <c r="I16">
        <v>204479</v>
      </c>
      <c r="J16" s="44" t="s">
        <v>105</v>
      </c>
      <c r="K16">
        <v>102585</v>
      </c>
    </row>
    <row r="17" spans="1:11">
      <c r="A17" t="s">
        <v>118</v>
      </c>
      <c r="B17">
        <v>8714</v>
      </c>
      <c r="C17">
        <v>17320</v>
      </c>
      <c r="D17">
        <v>8377</v>
      </c>
      <c r="F17" s="44" t="s">
        <v>115</v>
      </c>
      <c r="G17">
        <v>64461</v>
      </c>
      <c r="H17" s="44" t="s">
        <v>115</v>
      </c>
      <c r="I17">
        <v>128057</v>
      </c>
      <c r="J17" s="44" t="s">
        <v>115</v>
      </c>
      <c r="K17">
        <v>63473</v>
      </c>
    </row>
    <row r="18" spans="1:11">
      <c r="A18" t="s">
        <v>119</v>
      </c>
      <c r="B18">
        <v>443904</v>
      </c>
      <c r="C18">
        <v>892645</v>
      </c>
      <c r="D18">
        <v>446156</v>
      </c>
      <c r="F18" s="44" t="s">
        <v>104</v>
      </c>
      <c r="G18">
        <v>36827</v>
      </c>
      <c r="H18" s="44" t="s">
        <v>104</v>
      </c>
      <c r="I18">
        <v>70467</v>
      </c>
      <c r="J18" s="44" t="s">
        <v>104</v>
      </c>
      <c r="K18">
        <v>37333</v>
      </c>
    </row>
    <row r="19" spans="1:11">
      <c r="A19" t="s">
        <v>120</v>
      </c>
      <c r="B19">
        <v>106205</v>
      </c>
      <c r="C19">
        <v>211786</v>
      </c>
      <c r="D19">
        <v>106315</v>
      </c>
      <c r="F19" s="44" t="s">
        <v>121</v>
      </c>
      <c r="G19">
        <v>23602</v>
      </c>
      <c r="H19" s="44" t="s">
        <v>121</v>
      </c>
      <c r="I19">
        <v>46316</v>
      </c>
      <c r="J19" s="44" t="s">
        <v>121</v>
      </c>
      <c r="K19">
        <v>23142</v>
      </c>
    </row>
    <row r="20" spans="1:11">
      <c r="A20" t="s">
        <v>121</v>
      </c>
      <c r="B20">
        <v>23602</v>
      </c>
      <c r="C20">
        <v>46316</v>
      </c>
      <c r="D20">
        <v>23142</v>
      </c>
      <c r="F20" s="44" t="s">
        <v>117</v>
      </c>
      <c r="G20">
        <v>15935</v>
      </c>
      <c r="H20" s="44" t="s">
        <v>117</v>
      </c>
      <c r="I20">
        <v>32398</v>
      </c>
      <c r="J20" s="44" t="s">
        <v>117</v>
      </c>
      <c r="K20">
        <v>16435</v>
      </c>
    </row>
    <row r="21" spans="1:11">
      <c r="A21" t="s">
        <v>122</v>
      </c>
      <c r="B21">
        <v>2275441</v>
      </c>
      <c r="C21">
        <v>4516113</v>
      </c>
      <c r="D21">
        <v>2287719</v>
      </c>
      <c r="F21" s="44" t="s">
        <v>118</v>
      </c>
      <c r="G21">
        <v>8714</v>
      </c>
      <c r="H21" s="44" t="s">
        <v>118</v>
      </c>
      <c r="I21">
        <v>17320</v>
      </c>
      <c r="J21" s="44" t="s">
        <v>109</v>
      </c>
      <c r="K21">
        <v>8403</v>
      </c>
    </row>
    <row r="22" spans="1:11">
      <c r="A22" t="s">
        <v>123</v>
      </c>
      <c r="B22">
        <v>690438</v>
      </c>
      <c r="C22">
        <v>1384169</v>
      </c>
      <c r="D22">
        <v>691799</v>
      </c>
      <c r="F22" s="44" t="s">
        <v>109</v>
      </c>
      <c r="G22">
        <v>8000</v>
      </c>
      <c r="H22" s="44" t="s">
        <v>109</v>
      </c>
      <c r="I22">
        <v>17048</v>
      </c>
      <c r="J22" s="44" t="s">
        <v>118</v>
      </c>
      <c r="K22">
        <v>8377</v>
      </c>
    </row>
    <row r="23" spans="1:11">
      <c r="F23" s="44" t="s">
        <v>76</v>
      </c>
      <c r="G23">
        <v>7739681</v>
      </c>
      <c r="H23" s="44" t="s">
        <v>76</v>
      </c>
      <c r="I23">
        <v>15452367</v>
      </c>
      <c r="J23" s="44" t="s">
        <v>76</v>
      </c>
      <c r="K23">
        <v>7772516</v>
      </c>
    </row>
  </sheetData>
  <mergeCells count="1">
    <mergeCell ref="L1:O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topLeftCell="A3" zoomScale="60" zoomScaleNormal="60" workbookViewId="0">
      <selection activeCell="Z25" sqref="Z25"/>
    </sheetView>
  </sheetViews>
  <sheetFormatPr defaultColWidth="8.6640625" defaultRowHeight="13.2"/>
  <cols>
    <col min="1" max="1" width="5.44140625" style="1" customWidth="1"/>
    <col min="2" max="7" width="8.6640625" style="1"/>
    <col min="8" max="8" width="10.109375" style="1" bestFit="1" customWidth="1"/>
    <col min="9" max="13" width="8.6640625" style="1"/>
    <col min="14" max="14" width="10.109375" style="1" bestFit="1" customWidth="1"/>
    <col min="15" max="19" width="8.6640625" style="1"/>
    <col min="20" max="20" width="10.109375" style="1" bestFit="1" customWidth="1"/>
    <col min="21" max="24" width="8.6640625" style="1"/>
    <col min="25" max="25" width="12.77734375" style="1" bestFit="1" customWidth="1"/>
    <col min="26" max="16384" width="8.6640625" style="1"/>
  </cols>
  <sheetData>
    <row r="1" spans="25:25" ht="16.2">
      <c r="Y1" s="21" t="s">
        <v>19</v>
      </c>
    </row>
    <row r="2" spans="25:25" ht="16.2">
      <c r="Y2" s="21"/>
    </row>
    <row r="6" spans="25:25" ht="8.5500000000000007" customHeight="1"/>
    <row r="25" spans="8:21">
      <c r="H25" s="1">
        <v>32434489</v>
      </c>
      <c r="N25" s="1">
        <v>32404859</v>
      </c>
      <c r="T25" s="41">
        <v>32404859</v>
      </c>
      <c r="U25" s="41"/>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A9" zoomScale="80" zoomScaleNormal="80" workbookViewId="0">
      <selection activeCell="E19" sqref="E19"/>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2" t="s">
        <v>19</v>
      </c>
    </row>
    <row r="5" spans="2:9" ht="15" thickBot="1"/>
    <row r="6" spans="2:9" ht="24.45" customHeight="1" thickTop="1" thickBot="1">
      <c r="B6" s="6" t="s">
        <v>6</v>
      </c>
      <c r="C6" s="7" t="s">
        <v>7</v>
      </c>
      <c r="D6" s="7" t="s">
        <v>8</v>
      </c>
      <c r="E6" s="8" t="s">
        <v>9</v>
      </c>
    </row>
    <row r="7" spans="2:9" ht="43.8" thickTop="1">
      <c r="B7" s="9" t="s">
        <v>10</v>
      </c>
      <c r="C7" s="35" t="s">
        <v>30</v>
      </c>
      <c r="D7" s="35" t="s">
        <v>31</v>
      </c>
      <c r="E7" s="10" t="s">
        <v>32</v>
      </c>
    </row>
    <row r="8" spans="2:9" ht="43.2">
      <c r="B8" s="11" t="s">
        <v>11</v>
      </c>
      <c r="C8" s="33" t="s">
        <v>27</v>
      </c>
      <c r="D8" s="33" t="s">
        <v>28</v>
      </c>
      <c r="E8" s="34" t="s">
        <v>29</v>
      </c>
    </row>
    <row r="9" spans="2:9" ht="57.6">
      <c r="B9" s="11" t="s">
        <v>12</v>
      </c>
      <c r="C9" s="33" t="s">
        <v>33</v>
      </c>
      <c r="D9" s="12" t="s">
        <v>34</v>
      </c>
      <c r="E9" s="13" t="s">
        <v>32</v>
      </c>
    </row>
    <row r="10" spans="2:9" ht="43.2">
      <c r="B10" s="11" t="s">
        <v>13</v>
      </c>
      <c r="C10" s="33" t="s">
        <v>64</v>
      </c>
      <c r="D10" s="12" t="s">
        <v>65</v>
      </c>
      <c r="E10" s="13" t="s">
        <v>32</v>
      </c>
    </row>
    <row r="11" spans="2:9">
      <c r="B11" s="11" t="s">
        <v>139</v>
      </c>
      <c r="C11" s="12" t="s">
        <v>146</v>
      </c>
      <c r="D11" s="12" t="s">
        <v>34</v>
      </c>
      <c r="E11" s="13" t="s">
        <v>32</v>
      </c>
    </row>
    <row r="12" spans="2:9">
      <c r="B12" s="11" t="s">
        <v>140</v>
      </c>
      <c r="C12" s="12" t="s">
        <v>146</v>
      </c>
      <c r="D12" s="12" t="s">
        <v>34</v>
      </c>
      <c r="E12" s="13" t="s">
        <v>32</v>
      </c>
    </row>
    <row r="13" spans="2:9" ht="28.8">
      <c r="B13" s="50" t="s">
        <v>141</v>
      </c>
      <c r="C13" s="12" t="s">
        <v>146</v>
      </c>
      <c r="D13" s="12" t="s">
        <v>34</v>
      </c>
      <c r="E13" s="13" t="s">
        <v>32</v>
      </c>
    </row>
    <row r="14" spans="2:9">
      <c r="B14" s="50" t="s">
        <v>142</v>
      </c>
      <c r="C14" s="12" t="s">
        <v>146</v>
      </c>
      <c r="D14" s="12" t="s">
        <v>34</v>
      </c>
      <c r="E14" s="13" t="s">
        <v>32</v>
      </c>
    </row>
    <row r="15" spans="2:9" ht="28.8">
      <c r="B15" s="50" t="s">
        <v>143</v>
      </c>
      <c r="C15" s="12" t="s">
        <v>146</v>
      </c>
      <c r="D15" s="12" t="s">
        <v>34</v>
      </c>
      <c r="E15" s="13" t="s">
        <v>32</v>
      </c>
    </row>
    <row r="16" spans="2:9" ht="28.8">
      <c r="B16" s="50" t="s">
        <v>144</v>
      </c>
      <c r="C16" s="12" t="s">
        <v>146</v>
      </c>
      <c r="D16" s="12" t="s">
        <v>34</v>
      </c>
      <c r="E16" s="13" t="s">
        <v>32</v>
      </c>
    </row>
    <row r="17" spans="2:5" ht="28.8">
      <c r="B17" s="50" t="s">
        <v>145</v>
      </c>
      <c r="C17" s="12" t="s">
        <v>146</v>
      </c>
      <c r="D17" s="12" t="s">
        <v>34</v>
      </c>
      <c r="E17" s="13" t="s">
        <v>32</v>
      </c>
    </row>
    <row r="18" spans="2:5">
      <c r="B18" s="11"/>
      <c r="C18" s="12"/>
      <c r="D18" s="12"/>
      <c r="E18" s="13"/>
    </row>
    <row r="19" spans="2:5">
      <c r="B19" s="11"/>
      <c r="C19" s="12"/>
      <c r="D19" s="12"/>
      <c r="E19" s="13"/>
    </row>
    <row r="20" spans="2:5" ht="15" thickBot="1">
      <c r="B20" s="14"/>
      <c r="C20" s="15"/>
      <c r="D20" s="15"/>
      <c r="E20" s="16"/>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80" zoomScaleNormal="80" workbookViewId="0">
      <selection activeCell="H22" sqref="H22"/>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2" t="s">
        <v>19</v>
      </c>
    </row>
    <row r="5" spans="2:8" ht="15" thickBot="1"/>
    <row r="6" spans="2:8" ht="22.95" customHeight="1" thickTop="1" thickBot="1">
      <c r="B6" s="6" t="s">
        <v>1</v>
      </c>
      <c r="C6" s="7" t="s">
        <v>2</v>
      </c>
      <c r="D6" s="7" t="s">
        <v>3</v>
      </c>
      <c r="E6" s="8" t="s">
        <v>4</v>
      </c>
    </row>
    <row r="7" spans="2:8" ht="87" thickTop="1">
      <c r="B7" s="28" t="s">
        <v>23</v>
      </c>
      <c r="C7" s="31" t="s">
        <v>24</v>
      </c>
      <c r="D7" s="31" t="s">
        <v>25</v>
      </c>
      <c r="E7" s="32" t="s">
        <v>26</v>
      </c>
    </row>
    <row r="8" spans="2:8">
      <c r="B8" s="39"/>
      <c r="C8" s="29"/>
      <c r="D8" s="26"/>
      <c r="E8" s="3"/>
    </row>
    <row r="9" spans="2:8">
      <c r="B9" s="40"/>
      <c r="C9" s="29"/>
      <c r="D9" s="26"/>
      <c r="E9" s="3"/>
    </row>
    <row r="10" spans="2:8">
      <c r="B10" s="40"/>
      <c r="C10" s="29"/>
      <c r="D10" s="26"/>
      <c r="E10" s="3"/>
    </row>
    <row r="11" spans="2:8">
      <c r="B11" s="40"/>
      <c r="C11" s="29"/>
      <c r="D11" s="26"/>
      <c r="E11" s="3"/>
    </row>
    <row r="12" spans="2:8">
      <c r="B12" s="2"/>
      <c r="C12" s="29"/>
      <c r="D12" s="26"/>
      <c r="E12" s="3"/>
    </row>
    <row r="13" spans="2:8">
      <c r="B13" s="2"/>
      <c r="C13" s="29"/>
      <c r="D13" s="26"/>
      <c r="E13" s="3"/>
    </row>
    <row r="14" spans="2:8">
      <c r="B14" s="2"/>
      <c r="C14" s="29"/>
      <c r="D14" s="26"/>
      <c r="E14" s="3"/>
    </row>
    <row r="15" spans="2:8">
      <c r="B15" s="2"/>
      <c r="C15" s="29"/>
      <c r="D15" s="26"/>
      <c r="E15" s="3"/>
    </row>
    <row r="16" spans="2:8">
      <c r="B16" s="2"/>
      <c r="C16" s="29"/>
      <c r="D16" s="26"/>
      <c r="E16" s="3"/>
    </row>
    <row r="17" spans="2:5">
      <c r="B17" s="2"/>
      <c r="C17" s="29"/>
      <c r="D17" s="26"/>
      <c r="E17" s="3"/>
    </row>
    <row r="18" spans="2:5">
      <c r="B18" s="2"/>
      <c r="C18" s="29"/>
      <c r="D18" s="26"/>
      <c r="E18" s="3"/>
    </row>
    <row r="19" spans="2:5">
      <c r="B19" s="2"/>
      <c r="C19" s="29"/>
      <c r="D19" s="26"/>
      <c r="E19" s="3"/>
    </row>
    <row r="20" spans="2:5" ht="15" thickBot="1">
      <c r="B20" s="4"/>
      <c r="C20" s="30"/>
      <c r="D20" s="27"/>
      <c r="E20" s="5"/>
    </row>
    <row r="21" spans="2:5" ht="15" thickTop="1">
      <c r="B21" t="s">
        <v>147</v>
      </c>
    </row>
    <row r="22" spans="2:5" ht="14.4" customHeight="1">
      <c r="B22" s="52" t="s">
        <v>148</v>
      </c>
      <c r="C22" s="52"/>
      <c r="D22" s="52"/>
      <c r="E22" s="52"/>
    </row>
    <row r="23" spans="2:5" ht="14.4" customHeight="1">
      <c r="B23" s="52"/>
      <c r="C23" s="52"/>
      <c r="D23" s="52"/>
      <c r="E23" s="52"/>
    </row>
  </sheetData>
  <mergeCells count="1">
    <mergeCell ref="B22:E23"/>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5"/>
  <sheetViews>
    <sheetView showGridLines="0" topLeftCell="A3" zoomScale="70" zoomScaleNormal="70" workbookViewId="0">
      <selection activeCell="B30" sqref="B30"/>
    </sheetView>
  </sheetViews>
  <sheetFormatPr defaultColWidth="48.33203125" defaultRowHeight="14.4"/>
  <sheetData>
    <row r="1" spans="2:11">
      <c r="K1" s="22" t="s">
        <v>19</v>
      </c>
    </row>
    <row r="5" spans="2:11" ht="15" thickBot="1"/>
    <row r="6" spans="2:11" ht="21.45" customHeight="1" thickTop="1" thickBot="1">
      <c r="B6" s="6" t="s">
        <v>6</v>
      </c>
      <c r="C6" s="7" t="s">
        <v>5</v>
      </c>
      <c r="D6" s="7" t="s">
        <v>14</v>
      </c>
      <c r="E6" s="8" t="s">
        <v>21</v>
      </c>
    </row>
    <row r="7" spans="2:11" ht="29.4" thickTop="1">
      <c r="B7" s="36" t="s">
        <v>35</v>
      </c>
      <c r="C7" s="18" t="s">
        <v>36</v>
      </c>
      <c r="D7" s="18" t="s">
        <v>37</v>
      </c>
      <c r="E7" s="37" t="s">
        <v>38</v>
      </c>
    </row>
    <row r="8" spans="2:11" ht="28.8">
      <c r="B8" s="17" t="s">
        <v>35</v>
      </c>
      <c r="C8" s="12" t="s">
        <v>39</v>
      </c>
      <c r="D8" s="12" t="s">
        <v>40</v>
      </c>
      <c r="E8" s="34" t="s">
        <v>41</v>
      </c>
    </row>
    <row r="9" spans="2:11" ht="72">
      <c r="B9" s="17" t="s">
        <v>35</v>
      </c>
      <c r="C9" s="12" t="s">
        <v>42</v>
      </c>
      <c r="D9" s="12" t="s">
        <v>40</v>
      </c>
      <c r="E9" s="34" t="s">
        <v>43</v>
      </c>
    </row>
    <row r="10" spans="2:11" ht="43.2">
      <c r="B10" s="17" t="s">
        <v>35</v>
      </c>
      <c r="C10" s="12" t="s">
        <v>44</v>
      </c>
      <c r="D10" s="12" t="s">
        <v>45</v>
      </c>
      <c r="E10" s="34" t="s">
        <v>46</v>
      </c>
    </row>
    <row r="11" spans="2:11" ht="28.8">
      <c r="B11" s="17" t="s">
        <v>47</v>
      </c>
      <c r="C11" s="12" t="s">
        <v>48</v>
      </c>
      <c r="D11" s="12" t="s">
        <v>49</v>
      </c>
      <c r="E11" s="34" t="s">
        <v>50</v>
      </c>
    </row>
    <row r="12" spans="2:11" ht="43.2">
      <c r="B12" s="17" t="s">
        <v>47</v>
      </c>
      <c r="C12" s="12" t="s">
        <v>51</v>
      </c>
      <c r="D12" s="23" t="s">
        <v>52</v>
      </c>
      <c r="E12" s="38" t="s">
        <v>53</v>
      </c>
    </row>
    <row r="13" spans="2:11" ht="28.8">
      <c r="B13" s="17" t="s">
        <v>47</v>
      </c>
      <c r="C13" s="12" t="s">
        <v>54</v>
      </c>
      <c r="D13" s="23" t="s">
        <v>55</v>
      </c>
      <c r="E13" s="38" t="s">
        <v>56</v>
      </c>
    </row>
    <row r="14" spans="2:11" ht="43.2">
      <c r="B14" s="17" t="s">
        <v>47</v>
      </c>
      <c r="C14" s="12" t="s">
        <v>57</v>
      </c>
      <c r="D14" s="12" t="s">
        <v>54</v>
      </c>
      <c r="E14" s="34" t="s">
        <v>58</v>
      </c>
    </row>
    <row r="15" spans="2:11" ht="28.8">
      <c r="B15" s="17" t="s">
        <v>47</v>
      </c>
      <c r="C15" s="12" t="s">
        <v>59</v>
      </c>
      <c r="D15" s="12" t="s">
        <v>60</v>
      </c>
      <c r="E15" s="34" t="s">
        <v>61</v>
      </c>
    </row>
    <row r="16" spans="2:11" ht="43.2">
      <c r="B16" s="17" t="s">
        <v>47</v>
      </c>
      <c r="C16" s="12" t="s">
        <v>62</v>
      </c>
      <c r="D16" s="12" t="s">
        <v>59</v>
      </c>
      <c r="E16" s="34" t="s">
        <v>63</v>
      </c>
    </row>
    <row r="17" spans="2:5" ht="28.8">
      <c r="B17" s="11" t="s">
        <v>81</v>
      </c>
      <c r="C17" s="12" t="s">
        <v>82</v>
      </c>
      <c r="D17" s="24" t="s">
        <v>49</v>
      </c>
      <c r="E17" s="34" t="s">
        <v>83</v>
      </c>
    </row>
    <row r="18" spans="2:5" ht="28.8">
      <c r="B18" s="45" t="s">
        <v>81</v>
      </c>
      <c r="C18" s="11" t="s">
        <v>84</v>
      </c>
      <c r="D18" s="24" t="s">
        <v>82</v>
      </c>
      <c r="E18" s="34" t="s">
        <v>85</v>
      </c>
    </row>
    <row r="19" spans="2:5" ht="28.8">
      <c r="B19" s="11" t="s">
        <v>81</v>
      </c>
      <c r="C19" s="12" t="s">
        <v>86</v>
      </c>
      <c r="D19" s="24" t="s">
        <v>87</v>
      </c>
      <c r="E19" s="34" t="s">
        <v>88</v>
      </c>
    </row>
    <row r="20" spans="2:5" ht="29.4" thickBot="1">
      <c r="B20" s="14" t="s">
        <v>81</v>
      </c>
      <c r="C20" s="15" t="s">
        <v>89</v>
      </c>
      <c r="D20" s="25" t="s">
        <v>90</v>
      </c>
      <c r="E20" s="46" t="s">
        <v>91</v>
      </c>
    </row>
    <row r="21" spans="2:5" ht="30" thickTop="1" thickBot="1">
      <c r="B21" s="14" t="s">
        <v>81</v>
      </c>
      <c r="C21" s="15" t="s">
        <v>92</v>
      </c>
      <c r="D21" s="25" t="s">
        <v>93</v>
      </c>
      <c r="E21" s="46" t="s">
        <v>94</v>
      </c>
    </row>
    <row r="22" spans="2:5" ht="44.4" thickTop="1" thickBot="1">
      <c r="B22" s="14" t="s">
        <v>81</v>
      </c>
      <c r="C22" s="15" t="s">
        <v>95</v>
      </c>
      <c r="D22" s="25" t="s">
        <v>96</v>
      </c>
      <c r="E22" s="46" t="s">
        <v>97</v>
      </c>
    </row>
    <row r="23" spans="2:5" ht="15.6" thickTop="1" thickBot="1">
      <c r="B23" s="14"/>
      <c r="C23" s="15"/>
      <c r="D23" s="25"/>
      <c r="E23" s="16"/>
    </row>
    <row r="24" spans="2:5" ht="15.6" thickTop="1" thickBot="1">
      <c r="B24" s="14"/>
      <c r="C24" s="15"/>
      <c r="D24" s="25"/>
      <c r="E24" s="16"/>
    </row>
    <row r="25"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E127"/>
  <sheetViews>
    <sheetView showGridLines="0" topLeftCell="A36" zoomScale="70" zoomScaleNormal="70" workbookViewId="0">
      <selection activeCell="C98" sqref="C98:J101"/>
    </sheetView>
  </sheetViews>
  <sheetFormatPr defaultColWidth="8.77734375" defaultRowHeight="14.4"/>
  <cols>
    <col min="1" max="1" width="4" customWidth="1"/>
    <col min="14" max="14" width="9.33203125" customWidth="1"/>
  </cols>
  <sheetData>
    <row r="1" spans="3:30">
      <c r="Q1" s="22" t="s">
        <v>19</v>
      </c>
    </row>
    <row r="9" spans="3:30" ht="18">
      <c r="O9" s="51" t="s">
        <v>66</v>
      </c>
      <c r="X9" s="51" t="s">
        <v>149</v>
      </c>
    </row>
    <row r="11" spans="3:30" ht="14.4" customHeight="1">
      <c r="C11" s="52" t="s">
        <v>154</v>
      </c>
      <c r="D11" s="52"/>
      <c r="E11" s="52"/>
      <c r="F11" s="52"/>
      <c r="G11" s="52"/>
      <c r="H11" s="52"/>
      <c r="I11" s="52"/>
      <c r="J11" s="52"/>
      <c r="O11" s="52" t="s">
        <v>162</v>
      </c>
      <c r="P11" s="52"/>
      <c r="Q11" s="52"/>
      <c r="R11" s="52"/>
      <c r="S11" s="52"/>
      <c r="T11" s="52"/>
      <c r="U11" s="52"/>
      <c r="X11" s="52" t="s">
        <v>164</v>
      </c>
      <c r="Y11" s="52"/>
      <c r="Z11" s="52"/>
      <c r="AA11" s="52"/>
      <c r="AB11" s="52"/>
      <c r="AC11" s="52"/>
      <c r="AD11" s="52"/>
    </row>
    <row r="12" spans="3:30">
      <c r="C12" s="52"/>
      <c r="D12" s="52"/>
      <c r="E12" s="52"/>
      <c r="F12" s="52"/>
      <c r="G12" s="52"/>
      <c r="H12" s="52"/>
      <c r="I12" s="52"/>
      <c r="J12" s="52"/>
      <c r="O12" s="52"/>
      <c r="P12" s="52"/>
      <c r="Q12" s="52"/>
      <c r="R12" s="52"/>
      <c r="S12" s="52"/>
      <c r="T12" s="52"/>
      <c r="U12" s="52"/>
      <c r="X12" s="52"/>
      <c r="Y12" s="52"/>
      <c r="Z12" s="52"/>
      <c r="AA12" s="52"/>
      <c r="AB12" s="52"/>
      <c r="AC12" s="52"/>
      <c r="AD12" s="52"/>
    </row>
    <row r="13" spans="3:30">
      <c r="C13" s="52"/>
      <c r="D13" s="52"/>
      <c r="E13" s="52"/>
      <c r="F13" s="52"/>
      <c r="G13" s="52"/>
      <c r="H13" s="52"/>
      <c r="I13" s="52"/>
      <c r="J13" s="52"/>
    </row>
    <row r="14" spans="3:30">
      <c r="C14" s="52"/>
      <c r="D14" s="52"/>
      <c r="E14" s="52"/>
      <c r="F14" s="52"/>
      <c r="G14" s="52"/>
      <c r="H14" s="52"/>
      <c r="I14" s="52"/>
      <c r="J14" s="52"/>
    </row>
    <row r="38" spans="2:31">
      <c r="N38" s="52" t="s">
        <v>67</v>
      </c>
      <c r="O38" s="52"/>
      <c r="P38" s="52"/>
      <c r="Q38" s="52"/>
      <c r="R38" s="52"/>
      <c r="S38" s="52"/>
      <c r="T38" s="52"/>
      <c r="U38" s="52"/>
    </row>
    <row r="39" spans="2:31">
      <c r="N39" s="52"/>
      <c r="O39" s="52"/>
      <c r="P39" s="52"/>
      <c r="Q39" s="52"/>
      <c r="R39" s="52"/>
      <c r="S39" s="52"/>
      <c r="T39" s="52"/>
      <c r="U39" s="52"/>
    </row>
    <row r="40" spans="2:31">
      <c r="B40" s="52" t="s">
        <v>155</v>
      </c>
      <c r="C40" s="52"/>
      <c r="D40" s="52"/>
      <c r="E40" s="52"/>
      <c r="F40" s="52"/>
      <c r="G40" s="52"/>
      <c r="H40" s="52"/>
      <c r="I40" s="52"/>
      <c r="J40" s="52"/>
      <c r="Y40" s="52" t="s">
        <v>165</v>
      </c>
      <c r="Z40" s="52"/>
      <c r="AA40" s="52"/>
      <c r="AB40" s="52"/>
      <c r="AC40" s="52"/>
      <c r="AD40" s="52"/>
      <c r="AE40" s="52"/>
    </row>
    <row r="41" spans="2:31">
      <c r="B41" s="52"/>
      <c r="C41" s="52"/>
      <c r="D41" s="52"/>
      <c r="E41" s="52"/>
      <c r="F41" s="52"/>
      <c r="G41" s="52"/>
      <c r="H41" s="52"/>
      <c r="I41" s="52"/>
      <c r="J41" s="52"/>
      <c r="Y41" s="52"/>
      <c r="Z41" s="52"/>
      <c r="AA41" s="52"/>
      <c r="AB41" s="52"/>
      <c r="AC41" s="52"/>
      <c r="AD41" s="52"/>
      <c r="AE41" s="52"/>
    </row>
    <row r="42" spans="2:31">
      <c r="B42" s="52"/>
      <c r="C42" s="52"/>
      <c r="D42" s="52"/>
      <c r="E42" s="52"/>
      <c r="F42" s="52"/>
      <c r="G42" s="52"/>
      <c r="H42" s="52"/>
      <c r="I42" s="52"/>
      <c r="J42" s="52"/>
    </row>
    <row r="67" spans="2:31">
      <c r="N67" s="53" t="s">
        <v>68</v>
      </c>
      <c r="O67" s="54"/>
      <c r="P67" s="54"/>
      <c r="Q67" s="54"/>
      <c r="R67" s="54"/>
      <c r="S67" s="54"/>
      <c r="T67" s="54"/>
      <c r="U67" s="54"/>
    </row>
    <row r="68" spans="2:31">
      <c r="B68" s="52" t="s">
        <v>168</v>
      </c>
      <c r="C68" s="52"/>
      <c r="D68" s="52"/>
      <c r="E68" s="52"/>
      <c r="F68" s="52"/>
      <c r="G68" s="52"/>
      <c r="H68" s="52"/>
      <c r="I68" s="52"/>
      <c r="J68" s="52"/>
      <c r="K68" s="52"/>
      <c r="N68" s="54"/>
      <c r="O68" s="54"/>
      <c r="P68" s="54"/>
      <c r="Q68" s="54"/>
      <c r="R68" s="54"/>
      <c r="S68" s="54"/>
      <c r="T68" s="54"/>
      <c r="U68" s="54"/>
      <c r="Y68" s="52" t="s">
        <v>166</v>
      </c>
      <c r="Z68" s="52"/>
      <c r="AA68" s="52"/>
      <c r="AB68" s="52"/>
      <c r="AC68" s="52"/>
      <c r="AD68" s="52"/>
      <c r="AE68" s="52"/>
    </row>
    <row r="69" spans="2:31">
      <c r="B69" s="52"/>
      <c r="C69" s="52"/>
      <c r="D69" s="52"/>
      <c r="E69" s="52"/>
      <c r="F69" s="52"/>
      <c r="G69" s="52"/>
      <c r="H69" s="52"/>
      <c r="I69" s="52"/>
      <c r="J69" s="52"/>
      <c r="K69" s="52"/>
      <c r="N69" s="54"/>
      <c r="O69" s="54"/>
      <c r="P69" s="54"/>
      <c r="Q69" s="54"/>
      <c r="R69" s="54"/>
      <c r="S69" s="54"/>
      <c r="T69" s="54"/>
      <c r="U69" s="54"/>
      <c r="Y69" s="52"/>
      <c r="Z69" s="52"/>
      <c r="AA69" s="52"/>
      <c r="AB69" s="52"/>
      <c r="AC69" s="52"/>
      <c r="AD69" s="52"/>
      <c r="AE69" s="52"/>
    </row>
    <row r="70" spans="2:31">
      <c r="B70" s="52"/>
      <c r="C70" s="52"/>
      <c r="D70" s="52"/>
      <c r="E70" s="52"/>
      <c r="F70" s="52"/>
      <c r="G70" s="52"/>
      <c r="H70" s="52"/>
      <c r="I70" s="52"/>
      <c r="J70" s="52"/>
      <c r="K70" s="52"/>
    </row>
    <row r="71" spans="2:31">
      <c r="B71" s="52"/>
      <c r="C71" s="52"/>
      <c r="D71" s="52"/>
      <c r="E71" s="52"/>
      <c r="F71" s="52"/>
      <c r="G71" s="52"/>
      <c r="H71" s="52"/>
      <c r="I71" s="52"/>
      <c r="J71" s="52"/>
      <c r="K71" s="52"/>
    </row>
    <row r="72" spans="2:31">
      <c r="B72" s="52"/>
      <c r="C72" s="52"/>
      <c r="D72" s="52"/>
      <c r="E72" s="52"/>
      <c r="F72" s="52"/>
      <c r="G72" s="52"/>
      <c r="H72" s="52"/>
      <c r="I72" s="52"/>
      <c r="J72" s="52"/>
      <c r="K72" s="52"/>
    </row>
    <row r="97" spans="3:21">
      <c r="M97" s="54" t="s">
        <v>170</v>
      </c>
      <c r="N97" s="54"/>
      <c r="O97" s="54"/>
      <c r="P97" s="54"/>
      <c r="Q97" s="54"/>
      <c r="R97" s="54"/>
      <c r="S97" s="54"/>
      <c r="T97" s="54"/>
      <c r="U97" s="54"/>
    </row>
    <row r="98" spans="3:21">
      <c r="C98" s="52"/>
      <c r="D98" s="52"/>
      <c r="E98" s="52"/>
      <c r="F98" s="52"/>
      <c r="G98" s="52"/>
      <c r="H98" s="52"/>
      <c r="I98" s="52"/>
      <c r="J98" s="52"/>
      <c r="M98" s="54"/>
      <c r="N98" s="54"/>
      <c r="O98" s="54"/>
      <c r="P98" s="54"/>
      <c r="Q98" s="54"/>
      <c r="R98" s="54"/>
      <c r="S98" s="54"/>
      <c r="T98" s="54"/>
      <c r="U98" s="54"/>
    </row>
    <row r="99" spans="3:21">
      <c r="C99" s="52"/>
      <c r="D99" s="52"/>
      <c r="E99" s="52"/>
      <c r="F99" s="52"/>
      <c r="G99" s="52"/>
      <c r="H99" s="52"/>
      <c r="I99" s="52"/>
      <c r="J99" s="52"/>
      <c r="M99" s="54"/>
      <c r="N99" s="54"/>
      <c r="O99" s="54"/>
      <c r="P99" s="54"/>
      <c r="Q99" s="54"/>
      <c r="R99" s="54"/>
      <c r="S99" s="54"/>
      <c r="T99" s="54"/>
      <c r="U99" s="54"/>
    </row>
    <row r="100" spans="3:21">
      <c r="C100" s="52"/>
      <c r="D100" s="52"/>
      <c r="E100" s="52"/>
      <c r="F100" s="52"/>
      <c r="G100" s="52"/>
      <c r="H100" s="52"/>
      <c r="I100" s="52"/>
      <c r="J100" s="52"/>
    </row>
    <row r="101" spans="3:21">
      <c r="C101" s="52"/>
      <c r="D101" s="52"/>
      <c r="E101" s="52"/>
      <c r="F101" s="52"/>
      <c r="G101" s="52"/>
      <c r="H101" s="52"/>
      <c r="I101" s="52"/>
      <c r="J101" s="52"/>
    </row>
    <row r="125" spans="13:20">
      <c r="M125" s="52" t="s">
        <v>163</v>
      </c>
      <c r="N125" s="52"/>
      <c r="O125" s="52"/>
      <c r="P125" s="52"/>
      <c r="Q125" s="52"/>
      <c r="R125" s="52"/>
      <c r="S125" s="52"/>
      <c r="T125" s="52"/>
    </row>
    <row r="126" spans="13:20">
      <c r="M126" s="52"/>
      <c r="N126" s="52"/>
      <c r="O126" s="52"/>
      <c r="P126" s="52"/>
      <c r="Q126" s="52"/>
      <c r="R126" s="52"/>
      <c r="S126" s="52"/>
      <c r="T126" s="52"/>
    </row>
    <row r="127" spans="13:20">
      <c r="M127" s="52"/>
      <c r="N127" s="52"/>
      <c r="O127" s="52"/>
      <c r="P127" s="52"/>
      <c r="Q127" s="52"/>
      <c r="R127" s="52"/>
      <c r="S127" s="52"/>
      <c r="T127" s="52"/>
    </row>
  </sheetData>
  <mergeCells count="12">
    <mergeCell ref="M125:T127"/>
    <mergeCell ref="X11:AD12"/>
    <mergeCell ref="Y40:AE41"/>
    <mergeCell ref="Y68:AE69"/>
    <mergeCell ref="C98:J101"/>
    <mergeCell ref="C11:J14"/>
    <mergeCell ref="B40:J42"/>
    <mergeCell ref="B68:K72"/>
    <mergeCell ref="O11:U12"/>
    <mergeCell ref="N38:U39"/>
    <mergeCell ref="N67:U69"/>
    <mergeCell ref="M97:U99"/>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01"/>
  <sheetViews>
    <sheetView showGridLines="0" zoomScale="80" zoomScaleNormal="80" workbookViewId="0">
      <selection activeCell="F178" sqref="F178"/>
    </sheetView>
  </sheetViews>
  <sheetFormatPr defaultColWidth="8.77734375" defaultRowHeight="14.4"/>
  <cols>
    <col min="1" max="1" width="4" customWidth="1"/>
    <col min="2" max="2" width="8.77734375" customWidth="1"/>
    <col min="15" max="15" width="61.5546875" customWidth="1"/>
  </cols>
  <sheetData>
    <row r="1" spans="2:17">
      <c r="Q1" s="22" t="s">
        <v>19</v>
      </c>
    </row>
    <row r="3" spans="2:17">
      <c r="N3" s="90"/>
      <c r="O3" s="91"/>
      <c r="P3" s="91"/>
    </row>
    <row r="4" spans="2:17">
      <c r="N4" s="91"/>
      <c r="O4" s="91"/>
      <c r="P4" s="91"/>
    </row>
    <row r="5" spans="2:17">
      <c r="N5" s="91"/>
      <c r="O5" s="91"/>
      <c r="P5" s="91"/>
    </row>
    <row r="6" spans="2:17">
      <c r="N6" s="91"/>
      <c r="O6" s="91"/>
      <c r="P6" s="91"/>
    </row>
    <row r="7" spans="2:17">
      <c r="N7" s="91"/>
      <c r="O7" s="91"/>
      <c r="P7" s="91"/>
    </row>
    <row r="8" spans="2:17">
      <c r="N8" s="91"/>
      <c r="O8" s="91"/>
      <c r="P8" s="91"/>
    </row>
    <row r="9" spans="2:17">
      <c r="N9" s="91"/>
      <c r="O9" s="91"/>
      <c r="P9" s="91"/>
    </row>
    <row r="10" spans="2:17">
      <c r="N10" s="91"/>
      <c r="O10" s="91"/>
      <c r="P10" s="91"/>
    </row>
    <row r="11" spans="2:17">
      <c r="B11" s="85" t="s">
        <v>167</v>
      </c>
      <c r="C11" s="92"/>
      <c r="D11" s="92"/>
      <c r="E11" s="92"/>
      <c r="F11" s="92"/>
      <c r="G11" s="92"/>
      <c r="H11" s="92"/>
      <c r="I11" s="92"/>
      <c r="J11" s="92"/>
      <c r="K11" s="92"/>
      <c r="L11" s="92"/>
      <c r="M11" s="92"/>
      <c r="N11" s="91"/>
      <c r="O11" s="91"/>
      <c r="P11" s="91"/>
    </row>
    <row r="12" spans="2:17">
      <c r="B12" s="92"/>
      <c r="C12" s="92"/>
      <c r="D12" s="92"/>
      <c r="E12" s="92"/>
      <c r="F12" s="92"/>
      <c r="G12" s="92"/>
      <c r="H12" s="92"/>
      <c r="I12" s="92"/>
      <c r="J12" s="92"/>
      <c r="K12" s="92"/>
      <c r="L12" s="92"/>
      <c r="M12" s="92"/>
    </row>
    <row r="13" spans="2:17">
      <c r="B13" s="92"/>
      <c r="C13" s="92"/>
      <c r="D13" s="92"/>
      <c r="E13" s="92"/>
      <c r="F13" s="92"/>
      <c r="G13" s="92"/>
      <c r="H13" s="92"/>
      <c r="I13" s="92"/>
      <c r="J13" s="92"/>
      <c r="K13" s="92"/>
      <c r="L13" s="92"/>
      <c r="M13" s="92"/>
    </row>
    <row r="14" spans="2:17">
      <c r="B14" s="92"/>
      <c r="C14" s="92"/>
      <c r="D14" s="92"/>
      <c r="E14" s="92"/>
      <c r="F14" s="92"/>
      <c r="G14" s="92"/>
      <c r="H14" s="92"/>
      <c r="I14" s="92"/>
      <c r="J14" s="92"/>
      <c r="K14" s="92"/>
      <c r="L14" s="92"/>
      <c r="M14" s="92"/>
    </row>
    <row r="15" spans="2:17" ht="15" thickBot="1">
      <c r="B15" s="47"/>
      <c r="C15" s="47"/>
      <c r="D15" s="47"/>
      <c r="E15" s="47"/>
      <c r="F15" s="47"/>
      <c r="G15" s="47"/>
      <c r="H15" s="47"/>
      <c r="I15" s="47"/>
      <c r="J15" s="47"/>
      <c r="K15" s="47"/>
      <c r="L15" s="47"/>
      <c r="M15" s="47"/>
    </row>
    <row r="16" spans="2:17">
      <c r="B16" s="47"/>
      <c r="C16" s="55" t="s">
        <v>169</v>
      </c>
      <c r="D16" s="56"/>
      <c r="E16" s="56"/>
      <c r="F16" s="56"/>
      <c r="G16" s="56"/>
      <c r="H16" s="56"/>
      <c r="I16" s="56"/>
      <c r="J16" s="56"/>
      <c r="K16" s="56"/>
      <c r="L16" s="56"/>
      <c r="M16" s="56"/>
      <c r="N16" s="57"/>
    </row>
    <row r="17" spans="2:14">
      <c r="B17" s="47"/>
      <c r="C17" s="58"/>
      <c r="D17" s="52"/>
      <c r="E17" s="52"/>
      <c r="F17" s="52"/>
      <c r="G17" s="52"/>
      <c r="H17" s="52"/>
      <c r="I17" s="52"/>
      <c r="J17" s="52"/>
      <c r="K17" s="52"/>
      <c r="L17" s="52"/>
      <c r="M17" s="52"/>
      <c r="N17" s="59"/>
    </row>
    <row r="18" spans="2:14">
      <c r="B18" s="47"/>
      <c r="C18" s="58"/>
      <c r="D18" s="52"/>
      <c r="E18" s="52"/>
      <c r="F18" s="52"/>
      <c r="G18" s="52"/>
      <c r="H18" s="52"/>
      <c r="I18" s="52"/>
      <c r="J18" s="52"/>
      <c r="K18" s="52"/>
      <c r="L18" s="52"/>
      <c r="M18" s="52"/>
      <c r="N18" s="59"/>
    </row>
    <row r="19" spans="2:14" ht="15" thickBot="1">
      <c r="B19" s="47"/>
      <c r="C19" s="60"/>
      <c r="D19" s="61"/>
      <c r="E19" s="61"/>
      <c r="F19" s="61"/>
      <c r="G19" s="61"/>
      <c r="H19" s="61"/>
      <c r="I19" s="61"/>
      <c r="J19" s="61"/>
      <c r="K19" s="61"/>
      <c r="L19" s="61"/>
      <c r="M19" s="61"/>
      <c r="N19" s="62"/>
    </row>
    <row r="20" spans="2:14">
      <c r="B20" s="47"/>
      <c r="C20" s="47"/>
      <c r="D20" s="47"/>
      <c r="E20" s="47"/>
      <c r="F20" s="47"/>
      <c r="G20" s="47"/>
      <c r="H20" s="47"/>
      <c r="I20" s="47"/>
      <c r="J20" s="47"/>
      <c r="K20" s="47"/>
      <c r="L20" s="47"/>
      <c r="M20" s="47"/>
    </row>
    <row r="21" spans="2:14">
      <c r="B21" s="47"/>
      <c r="C21" s="47"/>
      <c r="D21" s="47"/>
      <c r="E21" s="47"/>
      <c r="F21" s="47"/>
      <c r="G21" s="47"/>
      <c r="H21" s="47"/>
      <c r="I21" s="47"/>
      <c r="J21" s="47"/>
      <c r="K21" s="47"/>
      <c r="L21" s="47"/>
      <c r="M21" s="47"/>
    </row>
    <row r="22" spans="2:14">
      <c r="B22" s="47"/>
      <c r="C22" s="47"/>
      <c r="D22" s="47"/>
      <c r="E22" s="47"/>
      <c r="F22" s="47"/>
      <c r="G22" s="47"/>
      <c r="H22" s="47"/>
      <c r="I22" s="47"/>
      <c r="J22" s="47"/>
      <c r="K22" s="47"/>
      <c r="L22" s="47"/>
      <c r="M22" s="47"/>
    </row>
    <row r="23" spans="2:14">
      <c r="B23" s="47"/>
      <c r="C23" s="47"/>
      <c r="D23" s="47"/>
      <c r="E23" s="47"/>
      <c r="F23" s="47"/>
      <c r="G23" s="47"/>
      <c r="H23" s="47"/>
      <c r="I23" s="47"/>
      <c r="J23" s="47"/>
      <c r="K23" s="47"/>
      <c r="L23" s="47"/>
      <c r="M23" s="47"/>
    </row>
    <row r="24" spans="2:14">
      <c r="B24" s="47"/>
      <c r="C24" s="47"/>
      <c r="D24" s="47"/>
      <c r="E24" s="47"/>
      <c r="F24" s="47"/>
      <c r="G24" s="47"/>
      <c r="H24" s="47"/>
      <c r="I24" s="47"/>
      <c r="J24" s="47"/>
      <c r="K24" s="47"/>
      <c r="L24" s="47"/>
      <c r="M24" s="47"/>
    </row>
    <row r="25" spans="2:14">
      <c r="B25" s="47"/>
      <c r="C25" s="47"/>
      <c r="D25" s="47"/>
      <c r="E25" s="47"/>
      <c r="F25" s="47"/>
      <c r="G25" s="47"/>
      <c r="H25" s="47"/>
      <c r="I25" s="47"/>
      <c r="J25" s="47"/>
      <c r="K25" s="47"/>
      <c r="L25" s="47"/>
      <c r="M25" s="47"/>
    </row>
    <row r="26" spans="2:14">
      <c r="B26" s="47"/>
      <c r="C26" s="47"/>
      <c r="D26" s="47"/>
      <c r="E26" s="47"/>
      <c r="F26" s="47"/>
      <c r="G26" s="47"/>
      <c r="H26" s="47"/>
      <c r="I26" s="47"/>
      <c r="J26" s="47"/>
      <c r="K26" s="47"/>
      <c r="L26" s="47"/>
      <c r="M26" s="47"/>
    </row>
    <row r="27" spans="2:14">
      <c r="B27" s="47"/>
      <c r="C27" s="47"/>
      <c r="D27" s="47"/>
      <c r="E27" s="47"/>
      <c r="F27" s="47"/>
      <c r="G27" s="47"/>
      <c r="H27" s="47"/>
      <c r="I27" s="47"/>
      <c r="J27" s="47"/>
      <c r="K27" s="47"/>
      <c r="L27" s="47"/>
      <c r="M27" s="47"/>
    </row>
    <row r="28" spans="2:14">
      <c r="B28" s="47"/>
      <c r="C28" s="47"/>
      <c r="D28" s="47"/>
      <c r="E28" s="47"/>
      <c r="F28" s="47"/>
      <c r="G28" s="47"/>
      <c r="H28" s="47"/>
      <c r="I28" s="47"/>
      <c r="J28" s="47"/>
      <c r="K28" s="47"/>
      <c r="L28" s="47"/>
      <c r="M28" s="47"/>
    </row>
    <row r="29" spans="2:14">
      <c r="B29" s="47"/>
      <c r="C29" s="47"/>
      <c r="D29" s="47"/>
      <c r="E29" s="47"/>
      <c r="F29" s="47"/>
      <c r="G29" s="47"/>
      <c r="H29" s="47"/>
      <c r="I29" s="47"/>
      <c r="J29" s="47"/>
      <c r="K29" s="47"/>
      <c r="L29" s="47"/>
      <c r="M29" s="47"/>
    </row>
    <row r="30" spans="2:14">
      <c r="B30" s="47"/>
      <c r="C30" s="47"/>
      <c r="D30" s="47"/>
      <c r="E30" s="47"/>
      <c r="F30" s="47"/>
      <c r="G30" s="47"/>
      <c r="H30" s="47"/>
      <c r="I30" s="47"/>
      <c r="J30" s="47"/>
      <c r="K30" s="47"/>
      <c r="L30" s="47"/>
      <c r="M30" s="47"/>
    </row>
    <row r="31" spans="2:14">
      <c r="B31" s="47"/>
      <c r="C31" s="47"/>
      <c r="D31" s="47"/>
      <c r="E31" s="47"/>
      <c r="F31" s="47"/>
      <c r="G31" s="47"/>
      <c r="H31" s="47"/>
      <c r="I31" s="47"/>
      <c r="J31" s="47"/>
      <c r="K31" s="47"/>
      <c r="L31" s="47"/>
      <c r="M31" s="47"/>
    </row>
    <row r="32" spans="2:14">
      <c r="B32" s="47"/>
      <c r="C32" s="47"/>
      <c r="D32" s="47"/>
      <c r="E32" s="47"/>
      <c r="F32" s="47"/>
      <c r="G32" s="47"/>
      <c r="H32" s="47"/>
      <c r="I32" s="47"/>
      <c r="J32" s="47"/>
      <c r="K32" s="47"/>
      <c r="L32" s="47"/>
      <c r="M32" s="47"/>
    </row>
    <row r="33" spans="2:13">
      <c r="B33" s="47"/>
      <c r="C33" s="47"/>
      <c r="D33" s="47"/>
      <c r="E33" s="47"/>
      <c r="F33" s="47"/>
      <c r="G33" s="47"/>
      <c r="H33" s="47"/>
      <c r="I33" s="47"/>
      <c r="J33" s="47"/>
      <c r="K33" s="47"/>
      <c r="L33" s="47"/>
      <c r="M33" s="47"/>
    </row>
    <row r="34" spans="2:13">
      <c r="B34" s="47"/>
      <c r="C34" s="47"/>
      <c r="D34" s="47"/>
      <c r="E34" s="47"/>
      <c r="F34" s="47"/>
      <c r="G34" s="47"/>
      <c r="H34" s="47"/>
      <c r="I34" s="47"/>
      <c r="J34" s="47"/>
      <c r="K34" s="47"/>
      <c r="L34" s="47"/>
      <c r="M34" s="47"/>
    </row>
    <row r="35" spans="2:13">
      <c r="B35" s="47"/>
      <c r="C35" s="47"/>
      <c r="D35" s="47"/>
      <c r="E35" s="47"/>
      <c r="F35" s="47"/>
      <c r="G35" s="47"/>
      <c r="H35" s="47"/>
      <c r="I35" s="47"/>
      <c r="J35" s="47"/>
      <c r="K35" s="47"/>
      <c r="L35" s="47"/>
      <c r="M35" s="47"/>
    </row>
    <row r="36" spans="2:13">
      <c r="B36" s="47"/>
      <c r="C36" s="47"/>
      <c r="D36" s="47"/>
      <c r="E36" s="47"/>
      <c r="F36" s="47"/>
      <c r="G36" s="47"/>
      <c r="H36" s="47"/>
      <c r="I36" s="47"/>
      <c r="J36" s="47"/>
      <c r="K36" s="47"/>
      <c r="L36" s="47"/>
      <c r="M36" s="47"/>
    </row>
    <row r="37" spans="2:13">
      <c r="B37" s="85" t="s">
        <v>150</v>
      </c>
      <c r="C37" s="92"/>
      <c r="D37" s="92"/>
      <c r="E37" s="92"/>
      <c r="F37" s="92"/>
      <c r="G37" s="92"/>
      <c r="H37" s="92"/>
      <c r="I37" s="92"/>
      <c r="J37" s="92"/>
      <c r="K37" s="92"/>
      <c r="L37" s="92"/>
      <c r="M37" s="92"/>
    </row>
    <row r="38" spans="2:13">
      <c r="B38" s="92"/>
      <c r="C38" s="92"/>
      <c r="D38" s="92"/>
      <c r="E38" s="92"/>
      <c r="F38" s="92"/>
      <c r="G38" s="92"/>
      <c r="H38" s="92"/>
      <c r="I38" s="92"/>
      <c r="J38" s="92"/>
      <c r="K38" s="92"/>
      <c r="L38" s="92"/>
      <c r="M38" s="92"/>
    </row>
    <row r="39" spans="2:13">
      <c r="B39" s="92"/>
      <c r="C39" s="92"/>
      <c r="D39" s="92"/>
      <c r="E39" s="92"/>
      <c r="F39" s="92"/>
      <c r="G39" s="92"/>
      <c r="H39" s="92"/>
      <c r="I39" s="92"/>
      <c r="J39" s="92"/>
      <c r="K39" s="92"/>
      <c r="L39" s="92"/>
      <c r="M39" s="92"/>
    </row>
    <row r="40" spans="2:13">
      <c r="B40" s="92"/>
      <c r="C40" s="92"/>
      <c r="D40" s="92"/>
      <c r="E40" s="92"/>
      <c r="F40" s="92"/>
      <c r="G40" s="92"/>
      <c r="H40" s="92"/>
      <c r="I40" s="92"/>
      <c r="J40" s="92"/>
      <c r="K40" s="92"/>
      <c r="L40" s="92"/>
      <c r="M40" s="92"/>
    </row>
    <row r="41" spans="2:13" ht="14.4" customHeight="1" thickBot="1">
      <c r="B41" s="47"/>
      <c r="C41" s="47"/>
      <c r="D41" s="47"/>
      <c r="E41" s="47"/>
      <c r="F41" s="47"/>
      <c r="G41" s="47"/>
      <c r="H41" s="47"/>
      <c r="I41" s="47"/>
      <c r="J41" s="47"/>
      <c r="K41" s="47"/>
      <c r="L41" s="47"/>
      <c r="M41" s="47"/>
    </row>
    <row r="42" spans="2:13">
      <c r="B42" s="47"/>
      <c r="C42" s="63" t="s">
        <v>172</v>
      </c>
      <c r="D42" s="64"/>
      <c r="E42" s="64"/>
      <c r="F42" s="64"/>
      <c r="G42" s="64"/>
      <c r="H42" s="65"/>
      <c r="I42" s="47"/>
      <c r="J42" s="47"/>
      <c r="K42" s="47"/>
      <c r="L42" s="47"/>
      <c r="M42" s="47"/>
    </row>
    <row r="43" spans="2:13">
      <c r="B43" s="47"/>
      <c r="C43" s="66"/>
      <c r="D43" s="67"/>
      <c r="E43" s="67"/>
      <c r="F43" s="67"/>
      <c r="G43" s="67"/>
      <c r="H43" s="68"/>
      <c r="I43" s="47"/>
      <c r="J43" s="47"/>
      <c r="K43" s="47"/>
      <c r="L43" s="47"/>
      <c r="M43" s="47"/>
    </row>
    <row r="44" spans="2:13">
      <c r="B44" s="47"/>
      <c r="C44" s="66"/>
      <c r="D44" s="67"/>
      <c r="E44" s="67"/>
      <c r="F44" s="67"/>
      <c r="G44" s="67"/>
      <c r="H44" s="68"/>
      <c r="I44" s="47"/>
      <c r="J44" s="47"/>
      <c r="K44" s="47"/>
      <c r="L44" s="47"/>
      <c r="M44" s="47"/>
    </row>
    <row r="45" spans="2:13">
      <c r="B45" s="47"/>
      <c r="C45" s="66"/>
      <c r="D45" s="67"/>
      <c r="E45" s="67"/>
      <c r="F45" s="67"/>
      <c r="G45" s="67"/>
      <c r="H45" s="68"/>
      <c r="I45" s="47"/>
      <c r="J45" s="47"/>
      <c r="K45" s="47"/>
      <c r="L45" s="47"/>
      <c r="M45" s="47"/>
    </row>
    <row r="46" spans="2:13">
      <c r="B46" s="47"/>
      <c r="C46" s="66"/>
      <c r="D46" s="67"/>
      <c r="E46" s="67"/>
      <c r="F46" s="67"/>
      <c r="G46" s="67"/>
      <c r="H46" s="68"/>
      <c r="I46" s="47"/>
      <c r="J46" s="47"/>
      <c r="K46" s="47"/>
      <c r="L46" s="47"/>
      <c r="M46" s="47"/>
    </row>
    <row r="47" spans="2:13">
      <c r="B47" s="47"/>
      <c r="C47" s="66"/>
      <c r="D47" s="67"/>
      <c r="E47" s="67"/>
      <c r="F47" s="67"/>
      <c r="G47" s="67"/>
      <c r="H47" s="68"/>
      <c r="I47" s="47"/>
      <c r="J47" s="47"/>
      <c r="K47" s="47"/>
      <c r="L47" s="47"/>
      <c r="M47" s="47"/>
    </row>
    <row r="48" spans="2:13">
      <c r="B48" s="47"/>
      <c r="C48" s="66"/>
      <c r="D48" s="67"/>
      <c r="E48" s="67"/>
      <c r="F48" s="67"/>
      <c r="G48" s="67"/>
      <c r="H48" s="68"/>
      <c r="I48" s="47"/>
      <c r="J48" s="47"/>
      <c r="K48" s="47"/>
      <c r="L48" s="47"/>
      <c r="M48" s="47"/>
    </row>
    <row r="49" spans="2:13">
      <c r="B49" s="47"/>
      <c r="C49" s="66"/>
      <c r="D49" s="67"/>
      <c r="E49" s="67"/>
      <c r="F49" s="67"/>
      <c r="G49" s="67"/>
      <c r="H49" s="68"/>
      <c r="I49" s="47"/>
      <c r="J49" s="47"/>
      <c r="K49" s="47"/>
      <c r="L49" s="47"/>
      <c r="M49" s="47"/>
    </row>
    <row r="50" spans="2:13">
      <c r="B50" s="47"/>
      <c r="C50" s="66"/>
      <c r="D50" s="67"/>
      <c r="E50" s="67"/>
      <c r="F50" s="67"/>
      <c r="G50" s="67"/>
      <c r="H50" s="68"/>
      <c r="I50" s="47"/>
      <c r="J50" s="47"/>
      <c r="K50" s="47"/>
      <c r="L50" s="47"/>
      <c r="M50" s="47"/>
    </row>
    <row r="51" spans="2:13">
      <c r="B51" s="47"/>
      <c r="C51" s="66"/>
      <c r="D51" s="67"/>
      <c r="E51" s="67"/>
      <c r="F51" s="67"/>
      <c r="G51" s="67"/>
      <c r="H51" s="68"/>
      <c r="I51" s="47"/>
      <c r="J51" s="47"/>
      <c r="K51" s="47"/>
      <c r="L51" s="47"/>
      <c r="M51" s="47"/>
    </row>
    <row r="52" spans="2:13" ht="15" thickBot="1">
      <c r="B52" s="47"/>
      <c r="C52" s="69"/>
      <c r="D52" s="70"/>
      <c r="E52" s="70"/>
      <c r="F52" s="70"/>
      <c r="G52" s="70"/>
      <c r="H52" s="71"/>
      <c r="I52" s="47"/>
      <c r="J52" s="47"/>
      <c r="K52" s="47"/>
      <c r="L52" s="47"/>
      <c r="M52" s="47"/>
    </row>
    <row r="53" spans="2:13">
      <c r="B53" s="85" t="s">
        <v>151</v>
      </c>
      <c r="C53" s="92"/>
      <c r="D53" s="92"/>
      <c r="E53" s="92"/>
      <c r="F53" s="92"/>
      <c r="G53" s="92"/>
      <c r="H53" s="92"/>
      <c r="I53" s="92"/>
      <c r="J53" s="92"/>
      <c r="K53" s="92"/>
      <c r="L53" s="92"/>
      <c r="M53" s="92"/>
    </row>
    <row r="54" spans="2:13">
      <c r="B54" s="92"/>
      <c r="C54" s="92"/>
      <c r="D54" s="92"/>
      <c r="E54" s="92"/>
      <c r="F54" s="92"/>
      <c r="G54" s="92"/>
      <c r="H54" s="92"/>
      <c r="I54" s="92"/>
      <c r="J54" s="92"/>
      <c r="K54" s="92"/>
      <c r="L54" s="92"/>
      <c r="M54" s="92"/>
    </row>
    <row r="55" spans="2:13">
      <c r="B55" s="92"/>
      <c r="C55" s="92"/>
      <c r="D55" s="92"/>
      <c r="E55" s="92"/>
      <c r="F55" s="92"/>
      <c r="G55" s="92"/>
      <c r="H55" s="92"/>
      <c r="I55" s="92"/>
      <c r="J55" s="92"/>
      <c r="K55" s="92"/>
      <c r="L55" s="92"/>
      <c r="M55" s="92"/>
    </row>
    <row r="56" spans="2:13">
      <c r="B56" s="92"/>
      <c r="C56" s="92"/>
      <c r="D56" s="92"/>
      <c r="E56" s="92"/>
      <c r="F56" s="92"/>
      <c r="G56" s="92"/>
      <c r="H56" s="92"/>
      <c r="I56" s="92"/>
      <c r="J56" s="92"/>
      <c r="K56" s="92"/>
      <c r="L56" s="92"/>
      <c r="M56" s="92"/>
    </row>
    <row r="57" spans="2:13" ht="15" thickBot="1">
      <c r="B57" s="47"/>
      <c r="C57" s="47"/>
      <c r="D57" s="47"/>
      <c r="E57" s="47"/>
      <c r="F57" s="47"/>
      <c r="G57" s="47"/>
      <c r="H57" s="47"/>
      <c r="I57" s="47"/>
      <c r="J57" s="47"/>
      <c r="K57" s="47"/>
      <c r="L57" s="47"/>
      <c r="M57" s="47"/>
    </row>
    <row r="58" spans="2:13">
      <c r="B58" s="47"/>
      <c r="C58" s="72" t="s">
        <v>171</v>
      </c>
      <c r="D58" s="73"/>
      <c r="E58" s="73"/>
      <c r="F58" s="73"/>
      <c r="G58" s="73"/>
      <c r="H58" s="74"/>
      <c r="I58" s="47"/>
      <c r="J58" s="47"/>
      <c r="K58" s="47"/>
      <c r="L58" s="47"/>
      <c r="M58" s="47"/>
    </row>
    <row r="59" spans="2:13">
      <c r="B59" s="47"/>
      <c r="C59" s="75"/>
      <c r="D59" s="76"/>
      <c r="E59" s="76"/>
      <c r="F59" s="76"/>
      <c r="G59" s="76"/>
      <c r="H59" s="77"/>
      <c r="I59" s="47"/>
      <c r="J59" s="47"/>
      <c r="K59" s="47"/>
      <c r="L59" s="47"/>
      <c r="M59" s="47"/>
    </row>
    <row r="60" spans="2:13">
      <c r="B60" s="47"/>
      <c r="C60" s="75"/>
      <c r="D60" s="76"/>
      <c r="E60" s="76"/>
      <c r="F60" s="76"/>
      <c r="G60" s="76"/>
      <c r="H60" s="77"/>
      <c r="I60" s="47"/>
      <c r="J60" s="47"/>
      <c r="K60" s="47"/>
      <c r="L60" s="47"/>
      <c r="M60" s="47"/>
    </row>
    <row r="61" spans="2:13">
      <c r="B61" s="47"/>
      <c r="C61" s="75"/>
      <c r="D61" s="76"/>
      <c r="E61" s="76"/>
      <c r="F61" s="76"/>
      <c r="G61" s="76"/>
      <c r="H61" s="77"/>
      <c r="I61" s="47"/>
      <c r="J61" s="47"/>
      <c r="K61" s="47"/>
      <c r="L61" s="47"/>
      <c r="M61" s="47"/>
    </row>
    <row r="62" spans="2:13">
      <c r="B62" s="47"/>
      <c r="C62" s="75"/>
      <c r="D62" s="76"/>
      <c r="E62" s="76"/>
      <c r="F62" s="76"/>
      <c r="G62" s="76"/>
      <c r="H62" s="77"/>
      <c r="I62" s="47"/>
      <c r="J62" s="47"/>
      <c r="K62" s="47"/>
      <c r="L62" s="47"/>
      <c r="M62" s="47"/>
    </row>
    <row r="63" spans="2:13">
      <c r="B63" s="47"/>
      <c r="C63" s="75"/>
      <c r="D63" s="76"/>
      <c r="E63" s="76"/>
      <c r="F63" s="76"/>
      <c r="G63" s="76"/>
      <c r="H63" s="77"/>
      <c r="I63" s="47"/>
      <c r="J63" s="47"/>
      <c r="K63" s="47"/>
      <c r="L63" s="47"/>
      <c r="M63" s="47"/>
    </row>
    <row r="64" spans="2:13">
      <c r="B64" s="47"/>
      <c r="C64" s="75"/>
      <c r="D64" s="76"/>
      <c r="E64" s="76"/>
      <c r="F64" s="76"/>
      <c r="G64" s="76"/>
      <c r="H64" s="77"/>
      <c r="I64" s="47"/>
      <c r="J64" s="47"/>
      <c r="K64" s="47"/>
      <c r="L64" s="47"/>
      <c r="M64" s="47"/>
    </row>
    <row r="65" spans="2:13">
      <c r="B65" s="47"/>
      <c r="C65" s="75"/>
      <c r="D65" s="76"/>
      <c r="E65" s="76"/>
      <c r="F65" s="76"/>
      <c r="G65" s="76"/>
      <c r="H65" s="77"/>
      <c r="I65" s="47"/>
      <c r="J65" s="47"/>
      <c r="K65" s="47"/>
      <c r="L65" s="47"/>
      <c r="M65" s="47"/>
    </row>
    <row r="66" spans="2:13">
      <c r="B66" s="47"/>
      <c r="C66" s="75"/>
      <c r="D66" s="76"/>
      <c r="E66" s="76"/>
      <c r="F66" s="76"/>
      <c r="G66" s="76"/>
      <c r="H66" s="77"/>
      <c r="I66" s="47"/>
      <c r="J66" s="47"/>
      <c r="K66" s="47"/>
      <c r="L66" s="47"/>
      <c r="M66" s="47"/>
    </row>
    <row r="67" spans="2:13" ht="15" thickBot="1">
      <c r="B67" s="47"/>
      <c r="C67" s="78"/>
      <c r="D67" s="79"/>
      <c r="E67" s="79"/>
      <c r="F67" s="79"/>
      <c r="G67" s="79"/>
      <c r="H67" s="80"/>
      <c r="I67" s="47"/>
      <c r="J67" s="47"/>
      <c r="K67" s="47"/>
      <c r="L67" s="47"/>
      <c r="M67" s="47"/>
    </row>
    <row r="68" spans="2:13">
      <c r="B68" s="47"/>
      <c r="C68" s="47"/>
      <c r="D68" s="47"/>
      <c r="E68" s="47"/>
      <c r="F68" s="47"/>
      <c r="G68" s="47"/>
      <c r="H68" s="47"/>
      <c r="I68" s="47"/>
      <c r="J68" s="47"/>
      <c r="K68" s="47"/>
      <c r="L68" s="47"/>
      <c r="M68" s="47"/>
    </row>
    <row r="69" spans="2:13">
      <c r="B69" s="52" t="s">
        <v>152</v>
      </c>
      <c r="C69" s="54"/>
      <c r="D69" s="54"/>
      <c r="E69" s="54"/>
      <c r="F69" s="54"/>
      <c r="G69" s="54"/>
      <c r="H69" s="54"/>
      <c r="I69" s="54"/>
      <c r="J69" s="54"/>
      <c r="K69" s="54"/>
      <c r="L69" s="54"/>
      <c r="M69" s="54"/>
    </row>
    <row r="70" spans="2:13">
      <c r="B70" s="54"/>
      <c r="C70" s="54"/>
      <c r="D70" s="54"/>
      <c r="E70" s="54"/>
      <c r="F70" s="54"/>
      <c r="G70" s="54"/>
      <c r="H70" s="54"/>
      <c r="I70" s="54"/>
      <c r="J70" s="54"/>
      <c r="K70" s="54"/>
      <c r="L70" s="54"/>
      <c r="M70" s="54"/>
    </row>
    <row r="71" spans="2:13">
      <c r="B71" s="54"/>
      <c r="C71" s="54"/>
      <c r="D71" s="54"/>
      <c r="E71" s="54"/>
      <c r="F71" s="54"/>
      <c r="G71" s="54"/>
      <c r="H71" s="54"/>
      <c r="I71" s="54"/>
      <c r="J71" s="54"/>
      <c r="K71" s="54"/>
      <c r="L71" s="54"/>
      <c r="M71" s="54"/>
    </row>
    <row r="72" spans="2:13" ht="15" thickBot="1">
      <c r="B72" s="54"/>
      <c r="C72" s="54"/>
      <c r="D72" s="54"/>
      <c r="E72" s="54"/>
      <c r="F72" s="54"/>
      <c r="G72" s="54"/>
      <c r="H72" s="54"/>
      <c r="I72" s="54"/>
      <c r="J72" s="54"/>
      <c r="K72" s="54"/>
      <c r="L72" s="54"/>
      <c r="M72" s="54"/>
    </row>
    <row r="73" spans="2:13">
      <c r="B73" s="47"/>
      <c r="C73" s="81" t="s">
        <v>173</v>
      </c>
      <c r="D73" s="82"/>
      <c r="E73" s="82"/>
      <c r="F73" s="82"/>
      <c r="G73" s="83"/>
      <c r="H73" s="47"/>
      <c r="I73" s="47"/>
      <c r="J73" s="47"/>
      <c r="K73" s="47"/>
      <c r="L73" s="47"/>
      <c r="M73" s="47"/>
    </row>
    <row r="74" spans="2:13">
      <c r="B74" s="47"/>
      <c r="C74" s="84"/>
      <c r="D74" s="85"/>
      <c r="E74" s="85"/>
      <c r="F74" s="85"/>
      <c r="G74" s="86"/>
      <c r="H74" s="47"/>
      <c r="I74" s="47"/>
      <c r="J74" s="47"/>
      <c r="K74" s="47"/>
      <c r="L74" s="47"/>
      <c r="M74" s="47"/>
    </row>
    <row r="75" spans="2:13">
      <c r="B75" s="47"/>
      <c r="C75" s="84"/>
      <c r="D75" s="85"/>
      <c r="E75" s="85"/>
      <c r="F75" s="85"/>
      <c r="G75" s="86"/>
      <c r="H75" s="47"/>
      <c r="I75" s="47"/>
      <c r="J75" s="47"/>
      <c r="K75" s="47"/>
      <c r="L75" s="47"/>
      <c r="M75" s="47"/>
    </row>
    <row r="76" spans="2:13">
      <c r="B76" s="47"/>
      <c r="C76" s="84"/>
      <c r="D76" s="85"/>
      <c r="E76" s="85"/>
      <c r="F76" s="85"/>
      <c r="G76" s="86"/>
      <c r="H76" s="47"/>
      <c r="I76" s="47"/>
      <c r="J76" s="47"/>
      <c r="K76" s="47"/>
      <c r="L76" s="47"/>
      <c r="M76" s="47"/>
    </row>
    <row r="77" spans="2:13">
      <c r="B77" s="47"/>
      <c r="C77" s="84"/>
      <c r="D77" s="85"/>
      <c r="E77" s="85"/>
      <c r="F77" s="85"/>
      <c r="G77" s="86"/>
      <c r="H77" s="47"/>
      <c r="I77" s="47"/>
      <c r="J77" s="47"/>
      <c r="K77" s="47"/>
      <c r="L77" s="47"/>
      <c r="M77" s="47"/>
    </row>
    <row r="78" spans="2:13">
      <c r="B78" s="47"/>
      <c r="C78" s="84"/>
      <c r="D78" s="85"/>
      <c r="E78" s="85"/>
      <c r="F78" s="85"/>
      <c r="G78" s="86"/>
      <c r="H78" s="47"/>
      <c r="I78" s="47"/>
      <c r="J78" s="47"/>
      <c r="K78" s="47"/>
      <c r="L78" s="47"/>
      <c r="M78" s="47"/>
    </row>
    <row r="79" spans="2:13">
      <c r="B79" s="47"/>
      <c r="C79" s="84"/>
      <c r="D79" s="85"/>
      <c r="E79" s="85"/>
      <c r="F79" s="85"/>
      <c r="G79" s="86"/>
      <c r="H79" s="47"/>
      <c r="I79" s="47"/>
      <c r="J79" s="47"/>
      <c r="K79" s="47"/>
      <c r="L79" s="47"/>
      <c r="M79" s="47"/>
    </row>
    <row r="80" spans="2:13">
      <c r="B80" s="47"/>
      <c r="C80" s="84"/>
      <c r="D80" s="85"/>
      <c r="E80" s="85"/>
      <c r="F80" s="85"/>
      <c r="G80" s="86"/>
      <c r="H80" s="47"/>
      <c r="I80" s="47"/>
      <c r="J80" s="47"/>
      <c r="K80" s="47"/>
      <c r="L80" s="47"/>
      <c r="M80" s="47"/>
    </row>
    <row r="81" spans="2:13">
      <c r="B81" s="47"/>
      <c r="C81" s="84"/>
      <c r="D81" s="85"/>
      <c r="E81" s="85"/>
      <c r="F81" s="85"/>
      <c r="G81" s="86"/>
      <c r="H81" s="47"/>
      <c r="I81" s="47"/>
      <c r="J81" s="47"/>
      <c r="K81" s="47"/>
      <c r="L81" s="47"/>
      <c r="M81" s="47"/>
    </row>
    <row r="82" spans="2:13">
      <c r="B82" s="47"/>
      <c r="C82" s="84"/>
      <c r="D82" s="85"/>
      <c r="E82" s="85"/>
      <c r="F82" s="85"/>
      <c r="G82" s="86"/>
      <c r="H82" s="47"/>
      <c r="I82" s="47"/>
      <c r="J82" s="47"/>
      <c r="K82" s="47"/>
      <c r="L82" s="47"/>
      <c r="M82" s="47"/>
    </row>
    <row r="83" spans="2:13">
      <c r="B83" s="47"/>
      <c r="C83" s="84"/>
      <c r="D83" s="85"/>
      <c r="E83" s="85"/>
      <c r="F83" s="85"/>
      <c r="G83" s="86"/>
      <c r="H83" s="47"/>
      <c r="I83" s="47"/>
      <c r="J83" s="47"/>
      <c r="K83" s="47"/>
      <c r="L83" s="47"/>
      <c r="M83" s="47"/>
    </row>
    <row r="84" spans="2:13">
      <c r="B84" s="47"/>
      <c r="C84" s="84"/>
      <c r="D84" s="85"/>
      <c r="E84" s="85"/>
      <c r="F84" s="85"/>
      <c r="G84" s="86"/>
      <c r="H84" s="47"/>
      <c r="I84" s="47"/>
      <c r="J84" s="47"/>
      <c r="K84" s="47"/>
      <c r="L84" s="47"/>
      <c r="M84" s="47"/>
    </row>
    <row r="85" spans="2:13">
      <c r="B85" s="47"/>
      <c r="C85" s="84"/>
      <c r="D85" s="85"/>
      <c r="E85" s="85"/>
      <c r="F85" s="85"/>
      <c r="G85" s="86"/>
      <c r="H85" s="47"/>
      <c r="I85" s="47"/>
      <c r="J85" s="47"/>
      <c r="K85" s="47"/>
      <c r="L85" s="47"/>
      <c r="M85" s="47"/>
    </row>
    <row r="86" spans="2:13" ht="15" thickBot="1">
      <c r="B86" s="47"/>
      <c r="C86" s="87"/>
      <c r="D86" s="88"/>
      <c r="E86" s="88"/>
      <c r="F86" s="88"/>
      <c r="G86" s="89"/>
      <c r="H86" s="47"/>
      <c r="I86" s="47"/>
      <c r="J86" s="47"/>
      <c r="K86" s="47"/>
      <c r="L86" s="47"/>
      <c r="M86" s="47"/>
    </row>
    <row r="87" spans="2:13">
      <c r="B87" s="47"/>
      <c r="C87" s="47"/>
      <c r="D87" s="47"/>
      <c r="E87" s="47"/>
      <c r="F87" s="47"/>
      <c r="G87" s="47"/>
      <c r="H87" s="47"/>
      <c r="I87" s="47"/>
      <c r="J87" s="47"/>
      <c r="K87" s="47"/>
      <c r="L87" s="47"/>
      <c r="M87" s="47"/>
    </row>
    <row r="88" spans="2:13">
      <c r="B88" s="47"/>
      <c r="C88" s="47"/>
      <c r="D88" s="47"/>
      <c r="E88" s="47"/>
      <c r="F88" s="47"/>
      <c r="G88" s="47"/>
      <c r="H88" s="47"/>
      <c r="I88" s="47"/>
      <c r="J88" s="47"/>
      <c r="K88" s="47"/>
      <c r="L88" s="47"/>
      <c r="M88" s="47"/>
    </row>
    <row r="89" spans="2:13" ht="14.4" customHeight="1">
      <c r="B89" s="52" t="s">
        <v>153</v>
      </c>
      <c r="C89" s="52"/>
      <c r="D89" s="52"/>
      <c r="E89" s="52"/>
      <c r="F89" s="52"/>
      <c r="G89" s="52"/>
      <c r="H89" s="52"/>
      <c r="I89" s="52"/>
      <c r="J89" s="52"/>
      <c r="K89" s="52"/>
      <c r="L89" s="52"/>
      <c r="M89" s="52"/>
    </row>
    <row r="90" spans="2:13">
      <c r="B90" s="52"/>
      <c r="C90" s="52"/>
      <c r="D90" s="52"/>
      <c r="E90" s="52"/>
      <c r="F90" s="52"/>
      <c r="G90" s="52"/>
      <c r="H90" s="52"/>
      <c r="I90" s="52"/>
      <c r="J90" s="52"/>
      <c r="K90" s="52"/>
      <c r="L90" s="52"/>
      <c r="M90" s="52"/>
    </row>
    <row r="91" spans="2:13">
      <c r="B91" s="52"/>
      <c r="C91" s="52"/>
      <c r="D91" s="52"/>
      <c r="E91" s="52"/>
      <c r="F91" s="52"/>
      <c r="G91" s="52"/>
      <c r="H91" s="52"/>
      <c r="I91" s="52"/>
      <c r="J91" s="52"/>
      <c r="K91" s="52"/>
      <c r="L91" s="52"/>
      <c r="M91" s="52"/>
    </row>
    <row r="92" spans="2:13">
      <c r="B92" s="52"/>
      <c r="C92" s="52"/>
      <c r="D92" s="52"/>
      <c r="E92" s="52"/>
      <c r="F92" s="52"/>
      <c r="G92" s="52"/>
      <c r="H92" s="52"/>
      <c r="I92" s="52"/>
      <c r="J92" s="52"/>
      <c r="K92" s="52"/>
      <c r="L92" s="52"/>
      <c r="M92" s="52"/>
    </row>
    <row r="93" spans="2:13">
      <c r="B93" s="52"/>
      <c r="C93" s="52"/>
      <c r="D93" s="52"/>
      <c r="E93" s="52"/>
      <c r="F93" s="52"/>
      <c r="G93" s="52"/>
      <c r="H93" s="52"/>
      <c r="I93" s="52"/>
      <c r="J93" s="52"/>
      <c r="K93" s="52"/>
      <c r="L93" s="52"/>
      <c r="M93" s="52"/>
    </row>
    <row r="94" spans="2:13">
      <c r="B94" s="52"/>
      <c r="C94" s="52"/>
      <c r="D94" s="52"/>
      <c r="E94" s="52"/>
      <c r="F94" s="52"/>
      <c r="G94" s="52"/>
      <c r="H94" s="52"/>
      <c r="I94" s="52"/>
      <c r="J94" s="52"/>
      <c r="K94" s="52"/>
      <c r="L94" s="52"/>
      <c r="M94" s="52"/>
    </row>
    <row r="95" spans="2:13">
      <c r="B95" s="52"/>
      <c r="C95" s="52"/>
      <c r="D95" s="52"/>
      <c r="E95" s="52"/>
      <c r="F95" s="52"/>
      <c r="G95" s="52"/>
      <c r="H95" s="52"/>
      <c r="I95" s="52"/>
      <c r="J95" s="52"/>
      <c r="K95" s="52"/>
      <c r="L95" s="52"/>
      <c r="M95" s="52"/>
    </row>
    <row r="96" spans="2:13">
      <c r="B96" s="52"/>
      <c r="C96" s="52"/>
      <c r="D96" s="52"/>
      <c r="E96" s="52"/>
      <c r="F96" s="52"/>
      <c r="G96" s="52"/>
      <c r="H96" s="52"/>
      <c r="I96" s="52"/>
      <c r="J96" s="52"/>
      <c r="K96" s="52"/>
      <c r="L96" s="52"/>
      <c r="M96" s="52"/>
    </row>
    <row r="97" spans="2:13">
      <c r="B97" s="52"/>
      <c r="C97" s="54"/>
      <c r="D97" s="54"/>
      <c r="E97" s="54"/>
      <c r="F97" s="54"/>
      <c r="G97" s="54"/>
      <c r="H97" s="54"/>
      <c r="I97" s="54"/>
      <c r="J97" s="54"/>
      <c r="K97" s="54"/>
      <c r="L97" s="54"/>
      <c r="M97" s="54"/>
    </row>
    <row r="98" spans="2:13">
      <c r="B98" s="54"/>
      <c r="C98" s="54"/>
      <c r="D98" s="54"/>
      <c r="E98" s="54"/>
      <c r="F98" s="54"/>
      <c r="G98" s="54"/>
      <c r="H98" s="54"/>
      <c r="I98" s="54"/>
      <c r="J98" s="54"/>
      <c r="K98" s="54"/>
      <c r="L98" s="54"/>
      <c r="M98" s="54"/>
    </row>
    <row r="99" spans="2:13">
      <c r="B99" s="54"/>
      <c r="C99" s="54"/>
      <c r="D99" s="54"/>
      <c r="E99" s="54"/>
      <c r="F99" s="54"/>
      <c r="G99" s="54"/>
      <c r="H99" s="54"/>
      <c r="I99" s="54"/>
      <c r="J99" s="54"/>
      <c r="K99" s="54"/>
      <c r="L99" s="54"/>
      <c r="M99" s="54"/>
    </row>
    <row r="100" spans="2:13" ht="15" thickBot="1">
      <c r="B100" s="54"/>
      <c r="C100" s="54"/>
      <c r="D100" s="54"/>
      <c r="E100" s="54"/>
      <c r="F100" s="54"/>
      <c r="G100" s="54"/>
      <c r="H100" s="54"/>
      <c r="I100" s="54"/>
      <c r="J100" s="54"/>
      <c r="K100" s="54"/>
      <c r="L100" s="54"/>
      <c r="M100" s="54"/>
    </row>
    <row r="101" spans="2:13">
      <c r="B101" s="72" t="s">
        <v>174</v>
      </c>
      <c r="C101" s="73"/>
      <c r="D101" s="73"/>
      <c r="E101" s="73"/>
      <c r="F101" s="73"/>
      <c r="G101" s="74"/>
    </row>
    <row r="102" spans="2:13">
      <c r="B102" s="75"/>
      <c r="C102" s="93"/>
      <c r="D102" s="93"/>
      <c r="E102" s="93"/>
      <c r="F102" s="93"/>
      <c r="G102" s="77"/>
    </row>
    <row r="103" spans="2:13">
      <c r="B103" s="75"/>
      <c r="C103" s="93"/>
      <c r="D103" s="93"/>
      <c r="E103" s="93"/>
      <c r="F103" s="93"/>
      <c r="G103" s="77"/>
    </row>
    <row r="104" spans="2:13">
      <c r="B104" s="75"/>
      <c r="C104" s="93"/>
      <c r="D104" s="93"/>
      <c r="E104" s="93"/>
      <c r="F104" s="93"/>
      <c r="G104" s="77"/>
    </row>
    <row r="105" spans="2:13">
      <c r="B105" s="75"/>
      <c r="C105" s="93"/>
      <c r="D105" s="93"/>
      <c r="E105" s="93"/>
      <c r="F105" s="93"/>
      <c r="G105" s="77"/>
    </row>
    <row r="106" spans="2:13">
      <c r="B106" s="75"/>
      <c r="C106" s="93"/>
      <c r="D106" s="93"/>
      <c r="E106" s="93"/>
      <c r="F106" s="93"/>
      <c r="G106" s="77"/>
    </row>
    <row r="107" spans="2:13">
      <c r="B107" s="75"/>
      <c r="C107" s="93"/>
      <c r="D107" s="93"/>
      <c r="E107" s="93"/>
      <c r="F107" s="93"/>
      <c r="G107" s="77"/>
    </row>
    <row r="108" spans="2:13">
      <c r="B108" s="75"/>
      <c r="C108" s="93"/>
      <c r="D108" s="93"/>
      <c r="E108" s="93"/>
      <c r="F108" s="93"/>
      <c r="G108" s="77"/>
    </row>
    <row r="109" spans="2:13">
      <c r="B109" s="75"/>
      <c r="C109" s="93"/>
      <c r="D109" s="93"/>
      <c r="E109" s="93"/>
      <c r="F109" s="93"/>
      <c r="G109" s="77"/>
    </row>
    <row r="110" spans="2:13">
      <c r="B110" s="75"/>
      <c r="C110" s="93"/>
      <c r="D110" s="93"/>
      <c r="E110" s="93"/>
      <c r="F110" s="93"/>
      <c r="G110" s="77"/>
    </row>
    <row r="111" spans="2:13">
      <c r="B111" s="75"/>
      <c r="C111" s="93"/>
      <c r="D111" s="93"/>
      <c r="E111" s="93"/>
      <c r="F111" s="93"/>
      <c r="G111" s="77"/>
    </row>
    <row r="112" spans="2:13">
      <c r="B112" s="75"/>
      <c r="C112" s="93"/>
      <c r="D112" s="93"/>
      <c r="E112" s="93"/>
      <c r="F112" s="93"/>
      <c r="G112" s="77"/>
    </row>
    <row r="113" spans="2:7" ht="15" thickBot="1">
      <c r="B113" s="78"/>
      <c r="C113" s="79"/>
      <c r="D113" s="79"/>
      <c r="E113" s="79"/>
      <c r="F113" s="79"/>
      <c r="G113" s="80"/>
    </row>
    <row r="118" spans="2:7" ht="15" thickBot="1"/>
    <row r="119" spans="2:7">
      <c r="B119" s="72" t="s">
        <v>175</v>
      </c>
      <c r="C119" s="73"/>
      <c r="D119" s="73"/>
      <c r="E119" s="73"/>
      <c r="F119" s="73"/>
      <c r="G119" s="74"/>
    </row>
    <row r="120" spans="2:7">
      <c r="B120" s="75"/>
      <c r="C120" s="93"/>
      <c r="D120" s="93"/>
      <c r="E120" s="93"/>
      <c r="F120" s="93"/>
      <c r="G120" s="77"/>
    </row>
    <row r="121" spans="2:7">
      <c r="B121" s="75"/>
      <c r="C121" s="93"/>
      <c r="D121" s="93"/>
      <c r="E121" s="93"/>
      <c r="F121" s="93"/>
      <c r="G121" s="77"/>
    </row>
    <row r="122" spans="2:7">
      <c r="B122" s="75"/>
      <c r="C122" s="93"/>
      <c r="D122" s="93"/>
      <c r="E122" s="93"/>
      <c r="F122" s="93"/>
      <c r="G122" s="77"/>
    </row>
    <row r="123" spans="2:7">
      <c r="B123" s="75"/>
      <c r="C123" s="93"/>
      <c r="D123" s="93"/>
      <c r="E123" s="93"/>
      <c r="F123" s="93"/>
      <c r="G123" s="77"/>
    </row>
    <row r="124" spans="2:7">
      <c r="B124" s="75"/>
      <c r="C124" s="93"/>
      <c r="D124" s="93"/>
      <c r="E124" s="93"/>
      <c r="F124" s="93"/>
      <c r="G124" s="77"/>
    </row>
    <row r="125" spans="2:7">
      <c r="B125" s="75"/>
      <c r="C125" s="93"/>
      <c r="D125" s="93"/>
      <c r="E125" s="93"/>
      <c r="F125" s="93"/>
      <c r="G125" s="77"/>
    </row>
    <row r="126" spans="2:7">
      <c r="B126" s="75"/>
      <c r="C126" s="93"/>
      <c r="D126" s="93"/>
      <c r="E126" s="93"/>
      <c r="F126" s="93"/>
      <c r="G126" s="77"/>
    </row>
    <row r="127" spans="2:7">
      <c r="B127" s="75"/>
      <c r="C127" s="93"/>
      <c r="D127" s="93"/>
      <c r="E127" s="93"/>
      <c r="F127" s="93"/>
      <c r="G127" s="77"/>
    </row>
    <row r="128" spans="2:7">
      <c r="B128" s="75"/>
      <c r="C128" s="93"/>
      <c r="D128" s="93"/>
      <c r="E128" s="93"/>
      <c r="F128" s="93"/>
      <c r="G128" s="77"/>
    </row>
    <row r="129" spans="1:7">
      <c r="B129" s="75"/>
      <c r="C129" s="93"/>
      <c r="D129" s="93"/>
      <c r="E129" s="93"/>
      <c r="F129" s="93"/>
      <c r="G129" s="77"/>
    </row>
    <row r="130" spans="1:7">
      <c r="B130" s="75"/>
      <c r="C130" s="93"/>
      <c r="D130" s="93"/>
      <c r="E130" s="93"/>
      <c r="F130" s="93"/>
      <c r="G130" s="77"/>
    </row>
    <row r="131" spans="1:7">
      <c r="B131" s="75"/>
      <c r="C131" s="93"/>
      <c r="D131" s="93"/>
      <c r="E131" s="93"/>
      <c r="F131" s="93"/>
      <c r="G131" s="77"/>
    </row>
    <row r="132" spans="1:7">
      <c r="B132" s="75"/>
      <c r="C132" s="93"/>
      <c r="D132" s="93"/>
      <c r="E132" s="93"/>
      <c r="F132" s="93"/>
      <c r="G132" s="77"/>
    </row>
    <row r="133" spans="1:7" ht="15" thickBot="1">
      <c r="B133" s="78"/>
      <c r="C133" s="79"/>
      <c r="D133" s="79"/>
      <c r="E133" s="79"/>
      <c r="F133" s="79"/>
      <c r="G133" s="80"/>
    </row>
    <row r="138" spans="1:7" ht="15" thickBot="1"/>
    <row r="139" spans="1:7">
      <c r="A139" s="94" t="s">
        <v>176</v>
      </c>
      <c r="B139" s="95"/>
      <c r="C139" s="95"/>
      <c r="D139" s="95"/>
      <c r="E139" s="95"/>
      <c r="F139" s="95"/>
      <c r="G139" s="96"/>
    </row>
    <row r="140" spans="1:7">
      <c r="A140" s="97"/>
      <c r="B140" s="98"/>
      <c r="C140" s="98"/>
      <c r="D140" s="98"/>
      <c r="E140" s="98"/>
      <c r="F140" s="98"/>
      <c r="G140" s="99"/>
    </row>
    <row r="141" spans="1:7">
      <c r="A141" s="97"/>
      <c r="B141" s="98"/>
      <c r="C141" s="98"/>
      <c r="D141" s="98"/>
      <c r="E141" s="98"/>
      <c r="F141" s="98"/>
      <c r="G141" s="99"/>
    </row>
    <row r="142" spans="1:7">
      <c r="A142" s="97"/>
      <c r="B142" s="98"/>
      <c r="C142" s="98"/>
      <c r="D142" s="98"/>
      <c r="E142" s="98"/>
      <c r="F142" s="98"/>
      <c r="G142" s="99"/>
    </row>
    <row r="143" spans="1:7">
      <c r="A143" s="97"/>
      <c r="B143" s="98"/>
      <c r="C143" s="98"/>
      <c r="D143" s="98"/>
      <c r="E143" s="98"/>
      <c r="F143" s="98"/>
      <c r="G143" s="99"/>
    </row>
    <row r="144" spans="1:7">
      <c r="A144" s="97"/>
      <c r="B144" s="98"/>
      <c r="C144" s="98"/>
      <c r="D144" s="98"/>
      <c r="E144" s="98"/>
      <c r="F144" s="98"/>
      <c r="G144" s="99"/>
    </row>
    <row r="145" spans="1:7">
      <c r="A145" s="97"/>
      <c r="B145" s="98"/>
      <c r="C145" s="98"/>
      <c r="D145" s="98"/>
      <c r="E145" s="98"/>
      <c r="F145" s="98"/>
      <c r="G145" s="99"/>
    </row>
    <row r="146" spans="1:7">
      <c r="A146" s="97"/>
      <c r="B146" s="98"/>
      <c r="C146" s="98"/>
      <c r="D146" s="98"/>
      <c r="E146" s="98"/>
      <c r="F146" s="98"/>
      <c r="G146" s="99"/>
    </row>
    <row r="147" spans="1:7">
      <c r="A147" s="97"/>
      <c r="B147" s="98"/>
      <c r="C147" s="98"/>
      <c r="D147" s="98"/>
      <c r="E147" s="98"/>
      <c r="F147" s="98"/>
      <c r="G147" s="99"/>
    </row>
    <row r="148" spans="1:7">
      <c r="A148" s="97"/>
      <c r="B148" s="98"/>
      <c r="C148" s="98"/>
      <c r="D148" s="98"/>
      <c r="E148" s="98"/>
      <c r="F148" s="98"/>
      <c r="G148" s="99"/>
    </row>
    <row r="149" spans="1:7">
      <c r="A149" s="97"/>
      <c r="B149" s="98"/>
      <c r="C149" s="98"/>
      <c r="D149" s="98"/>
      <c r="E149" s="98"/>
      <c r="F149" s="98"/>
      <c r="G149" s="99"/>
    </row>
    <row r="150" spans="1:7">
      <c r="A150" s="97"/>
      <c r="B150" s="98"/>
      <c r="C150" s="98"/>
      <c r="D150" s="98"/>
      <c r="E150" s="98"/>
      <c r="F150" s="98"/>
      <c r="G150" s="99"/>
    </row>
    <row r="151" spans="1:7">
      <c r="A151" s="97"/>
      <c r="B151" s="98"/>
      <c r="C151" s="98"/>
      <c r="D151" s="98"/>
      <c r="E151" s="98"/>
      <c r="F151" s="98"/>
      <c r="G151" s="99"/>
    </row>
    <row r="152" spans="1:7">
      <c r="A152" s="97"/>
      <c r="B152" s="98"/>
      <c r="C152" s="98"/>
      <c r="D152" s="98"/>
      <c r="E152" s="98"/>
      <c r="F152" s="98"/>
      <c r="G152" s="99"/>
    </row>
    <row r="153" spans="1:7">
      <c r="A153" s="97"/>
      <c r="B153" s="98"/>
      <c r="C153" s="98"/>
      <c r="D153" s="98"/>
      <c r="E153" s="98"/>
      <c r="F153" s="98"/>
      <c r="G153" s="99"/>
    </row>
    <row r="154" spans="1:7" ht="15" thickBot="1">
      <c r="A154" s="100"/>
      <c r="B154" s="101"/>
      <c r="C154" s="101"/>
      <c r="D154" s="101"/>
      <c r="E154" s="101"/>
      <c r="F154" s="101"/>
      <c r="G154" s="102"/>
    </row>
    <row r="158" spans="1:7" ht="15" thickBot="1"/>
    <row r="159" spans="1:7">
      <c r="A159" s="94" t="s">
        <v>177</v>
      </c>
      <c r="B159" s="95"/>
      <c r="C159" s="95"/>
      <c r="D159" s="95"/>
      <c r="E159" s="95"/>
      <c r="F159" s="95"/>
      <c r="G159" s="96"/>
    </row>
    <row r="160" spans="1:7">
      <c r="A160" s="97"/>
      <c r="B160" s="98"/>
      <c r="C160" s="98"/>
      <c r="D160" s="98"/>
      <c r="E160" s="98"/>
      <c r="F160" s="98"/>
      <c r="G160" s="99"/>
    </row>
    <row r="161" spans="1:7">
      <c r="A161" s="97"/>
      <c r="B161" s="98"/>
      <c r="C161" s="98"/>
      <c r="D161" s="98"/>
      <c r="E161" s="98"/>
      <c r="F161" s="98"/>
      <c r="G161" s="99"/>
    </row>
    <row r="162" spans="1:7">
      <c r="A162" s="97"/>
      <c r="B162" s="98"/>
      <c r="C162" s="98"/>
      <c r="D162" s="98"/>
      <c r="E162" s="98"/>
      <c r="F162" s="98"/>
      <c r="G162" s="99"/>
    </row>
    <row r="163" spans="1:7">
      <c r="A163" s="97"/>
      <c r="B163" s="98"/>
      <c r="C163" s="98"/>
      <c r="D163" s="98"/>
      <c r="E163" s="98"/>
      <c r="F163" s="98"/>
      <c r="G163" s="99"/>
    </row>
    <row r="164" spans="1:7">
      <c r="A164" s="97"/>
      <c r="B164" s="98"/>
      <c r="C164" s="98"/>
      <c r="D164" s="98"/>
      <c r="E164" s="98"/>
      <c r="F164" s="98"/>
      <c r="G164" s="99"/>
    </row>
    <row r="165" spans="1:7">
      <c r="A165" s="97"/>
      <c r="B165" s="98"/>
      <c r="C165" s="98"/>
      <c r="D165" s="98"/>
      <c r="E165" s="98"/>
      <c r="F165" s="98"/>
      <c r="G165" s="99"/>
    </row>
    <row r="166" spans="1:7">
      <c r="A166" s="97"/>
      <c r="B166" s="98"/>
      <c r="C166" s="98"/>
      <c r="D166" s="98"/>
      <c r="E166" s="98"/>
      <c r="F166" s="98"/>
      <c r="G166" s="99"/>
    </row>
    <row r="167" spans="1:7">
      <c r="A167" s="97"/>
      <c r="B167" s="98"/>
      <c r="C167" s="98"/>
      <c r="D167" s="98"/>
      <c r="E167" s="98"/>
      <c r="F167" s="98"/>
      <c r="G167" s="99"/>
    </row>
    <row r="168" spans="1:7">
      <c r="A168" s="97"/>
      <c r="B168" s="98"/>
      <c r="C168" s="98"/>
      <c r="D168" s="98"/>
      <c r="E168" s="98"/>
      <c r="F168" s="98"/>
      <c r="G168" s="99"/>
    </row>
    <row r="169" spans="1:7">
      <c r="A169" s="97"/>
      <c r="B169" s="98"/>
      <c r="C169" s="98"/>
      <c r="D169" s="98"/>
      <c r="E169" s="98"/>
      <c r="F169" s="98"/>
      <c r="G169" s="99"/>
    </row>
    <row r="170" spans="1:7">
      <c r="A170" s="97"/>
      <c r="B170" s="98"/>
      <c r="C170" s="98"/>
      <c r="D170" s="98"/>
      <c r="E170" s="98"/>
      <c r="F170" s="98"/>
      <c r="G170" s="99"/>
    </row>
    <row r="171" spans="1:7">
      <c r="A171" s="97"/>
      <c r="B171" s="98"/>
      <c r="C171" s="98"/>
      <c r="D171" s="98"/>
      <c r="E171" s="98"/>
      <c r="F171" s="98"/>
      <c r="G171" s="99"/>
    </row>
    <row r="172" spans="1:7">
      <c r="A172" s="97"/>
      <c r="B172" s="98"/>
      <c r="C172" s="98"/>
      <c r="D172" s="98"/>
      <c r="E172" s="98"/>
      <c r="F172" s="98"/>
      <c r="G172" s="99"/>
    </row>
    <row r="173" spans="1:7">
      <c r="A173" s="97"/>
      <c r="B173" s="98"/>
      <c r="C173" s="98"/>
      <c r="D173" s="98"/>
      <c r="E173" s="98"/>
      <c r="F173" s="98"/>
      <c r="G173" s="99"/>
    </row>
    <row r="174" spans="1:7" ht="15" thickBot="1">
      <c r="A174" s="100"/>
      <c r="B174" s="101"/>
      <c r="C174" s="101"/>
      <c r="D174" s="101"/>
      <c r="E174" s="101"/>
      <c r="F174" s="101"/>
      <c r="G174" s="102"/>
    </row>
    <row r="180" spans="1:7" ht="15" thickBot="1"/>
    <row r="181" spans="1:7">
      <c r="A181" s="94" t="s">
        <v>178</v>
      </c>
      <c r="B181" s="95"/>
      <c r="C181" s="95"/>
      <c r="D181" s="95"/>
      <c r="E181" s="95"/>
      <c r="F181" s="95"/>
      <c r="G181" s="96"/>
    </row>
    <row r="182" spans="1:7">
      <c r="A182" s="97"/>
      <c r="B182" s="98"/>
      <c r="C182" s="98"/>
      <c r="D182" s="98"/>
      <c r="E182" s="98"/>
      <c r="F182" s="98"/>
      <c r="G182" s="99"/>
    </row>
    <row r="183" spans="1:7">
      <c r="A183" s="97"/>
      <c r="B183" s="98"/>
      <c r="C183" s="98"/>
      <c r="D183" s="98"/>
      <c r="E183" s="98"/>
      <c r="F183" s="98"/>
      <c r="G183" s="99"/>
    </row>
    <row r="184" spans="1:7">
      <c r="A184" s="97"/>
      <c r="B184" s="98"/>
      <c r="C184" s="98"/>
      <c r="D184" s="98"/>
      <c r="E184" s="98"/>
      <c r="F184" s="98"/>
      <c r="G184" s="99"/>
    </row>
    <row r="185" spans="1:7">
      <c r="A185" s="97"/>
      <c r="B185" s="98"/>
      <c r="C185" s="98"/>
      <c r="D185" s="98"/>
      <c r="E185" s="98"/>
      <c r="F185" s="98"/>
      <c r="G185" s="99"/>
    </row>
    <row r="186" spans="1:7">
      <c r="A186" s="97"/>
      <c r="B186" s="98"/>
      <c r="C186" s="98"/>
      <c r="D186" s="98"/>
      <c r="E186" s="98"/>
      <c r="F186" s="98"/>
      <c r="G186" s="99"/>
    </row>
    <row r="187" spans="1:7">
      <c r="A187" s="97"/>
      <c r="B187" s="98"/>
      <c r="C187" s="98"/>
      <c r="D187" s="98"/>
      <c r="E187" s="98"/>
      <c r="F187" s="98"/>
      <c r="G187" s="99"/>
    </row>
    <row r="188" spans="1:7">
      <c r="A188" s="97"/>
      <c r="B188" s="98"/>
      <c r="C188" s="98"/>
      <c r="D188" s="98"/>
      <c r="E188" s="98"/>
      <c r="F188" s="98"/>
      <c r="G188" s="99"/>
    </row>
    <row r="189" spans="1:7">
      <c r="A189" s="97"/>
      <c r="B189" s="98"/>
      <c r="C189" s="98"/>
      <c r="D189" s="98"/>
      <c r="E189" s="98"/>
      <c r="F189" s="98"/>
      <c r="G189" s="99"/>
    </row>
    <row r="190" spans="1:7">
      <c r="A190" s="97"/>
      <c r="B190" s="98"/>
      <c r="C190" s="98"/>
      <c r="D190" s="98"/>
      <c r="E190" s="98"/>
      <c r="F190" s="98"/>
      <c r="G190" s="99"/>
    </row>
    <row r="191" spans="1:7">
      <c r="A191" s="97"/>
      <c r="B191" s="98"/>
      <c r="C191" s="98"/>
      <c r="D191" s="98"/>
      <c r="E191" s="98"/>
      <c r="F191" s="98"/>
      <c r="G191" s="99"/>
    </row>
    <row r="192" spans="1:7">
      <c r="A192" s="97"/>
      <c r="B192" s="98"/>
      <c r="C192" s="98"/>
      <c r="D192" s="98"/>
      <c r="E192" s="98"/>
      <c r="F192" s="98"/>
      <c r="G192" s="99"/>
    </row>
    <row r="193" spans="1:7">
      <c r="A193" s="97"/>
      <c r="B193" s="98"/>
      <c r="C193" s="98"/>
      <c r="D193" s="98"/>
      <c r="E193" s="98"/>
      <c r="F193" s="98"/>
      <c r="G193" s="99"/>
    </row>
    <row r="194" spans="1:7">
      <c r="A194" s="97"/>
      <c r="B194" s="98"/>
      <c r="C194" s="98"/>
      <c r="D194" s="98"/>
      <c r="E194" s="98"/>
      <c r="F194" s="98"/>
      <c r="G194" s="99"/>
    </row>
    <row r="195" spans="1:7">
      <c r="A195" s="97"/>
      <c r="B195" s="98"/>
      <c r="C195" s="98"/>
      <c r="D195" s="98"/>
      <c r="E195" s="98"/>
      <c r="F195" s="98"/>
      <c r="G195" s="99"/>
    </row>
    <row r="196" spans="1:7">
      <c r="A196" s="97"/>
      <c r="B196" s="98"/>
      <c r="C196" s="98"/>
      <c r="D196" s="98"/>
      <c r="E196" s="98"/>
      <c r="F196" s="98"/>
      <c r="G196" s="99"/>
    </row>
    <row r="197" spans="1:7">
      <c r="A197" s="97"/>
      <c r="B197" s="98"/>
      <c r="C197" s="98"/>
      <c r="D197" s="98"/>
      <c r="E197" s="98"/>
      <c r="F197" s="98"/>
      <c r="G197" s="99"/>
    </row>
    <row r="198" spans="1:7">
      <c r="A198" s="97"/>
      <c r="B198" s="98"/>
      <c r="C198" s="98"/>
      <c r="D198" s="98"/>
      <c r="E198" s="98"/>
      <c r="F198" s="98"/>
      <c r="G198" s="99"/>
    </row>
    <row r="199" spans="1:7">
      <c r="A199" s="97"/>
      <c r="B199" s="98"/>
      <c r="C199" s="98"/>
      <c r="D199" s="98"/>
      <c r="E199" s="98"/>
      <c r="F199" s="98"/>
      <c r="G199" s="99"/>
    </row>
    <row r="200" spans="1:7">
      <c r="A200" s="97"/>
      <c r="B200" s="98"/>
      <c r="C200" s="98"/>
      <c r="D200" s="98"/>
      <c r="E200" s="98"/>
      <c r="F200" s="98"/>
      <c r="G200" s="99"/>
    </row>
    <row r="201" spans="1:7" ht="15" thickBot="1">
      <c r="A201" s="100"/>
      <c r="B201" s="101"/>
      <c r="C201" s="101"/>
      <c r="D201" s="101"/>
      <c r="E201" s="101"/>
      <c r="F201" s="101"/>
      <c r="G201" s="102"/>
    </row>
  </sheetData>
  <mergeCells count="16">
    <mergeCell ref="B101:G113"/>
    <mergeCell ref="B119:G133"/>
    <mergeCell ref="A139:G154"/>
    <mergeCell ref="A159:G174"/>
    <mergeCell ref="A181:G201"/>
    <mergeCell ref="N3:P11"/>
    <mergeCell ref="B11:M14"/>
    <mergeCell ref="B37:M40"/>
    <mergeCell ref="B53:M56"/>
    <mergeCell ref="B69:M72"/>
    <mergeCell ref="B97:M100"/>
    <mergeCell ref="B89:M96"/>
    <mergeCell ref="C16:N19"/>
    <mergeCell ref="C42:H52"/>
    <mergeCell ref="C58:H67"/>
    <mergeCell ref="C73:G86"/>
  </mergeCells>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3F7F-047F-44C3-8F86-583F0589F0B9}">
  <dimension ref="A1:A4"/>
  <sheetViews>
    <sheetView workbookViewId="0">
      <selection activeCell="A5" sqref="A5"/>
    </sheetView>
  </sheetViews>
  <sheetFormatPr defaultRowHeight="14.4"/>
  <sheetData>
    <row r="1" spans="1:1">
      <c r="A1" s="42" t="s">
        <v>69</v>
      </c>
    </row>
    <row r="4" spans="1:1">
      <c r="A4" t="s">
        <v>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A87B-C523-40B1-8CA8-D5BC0EA76032}">
  <dimension ref="A1:P15"/>
  <sheetViews>
    <sheetView workbookViewId="0">
      <selection activeCell="M16" sqref="M16"/>
    </sheetView>
  </sheetViews>
  <sheetFormatPr defaultRowHeight="14.4"/>
  <cols>
    <col min="1" max="1" width="16.77734375" bestFit="1" customWidth="1"/>
    <col min="2" max="2" width="12.33203125" customWidth="1"/>
    <col min="7" max="7" width="12.5546875" bestFit="1" customWidth="1"/>
    <col min="8" max="8" width="14.77734375" bestFit="1" customWidth="1"/>
    <col min="9" max="9" width="15.88671875" bestFit="1" customWidth="1"/>
    <col min="10" max="10" width="12.44140625" bestFit="1" customWidth="1"/>
    <col min="11" max="11" width="11.6640625" bestFit="1" customWidth="1"/>
  </cols>
  <sheetData>
    <row r="1" spans="1:16">
      <c r="A1" t="s">
        <v>89</v>
      </c>
      <c r="B1" t="s">
        <v>71</v>
      </c>
      <c r="C1" t="s">
        <v>72</v>
      </c>
      <c r="D1" t="s">
        <v>73</v>
      </c>
      <c r="E1" t="s">
        <v>74</v>
      </c>
      <c r="G1" s="43" t="s">
        <v>75</v>
      </c>
      <c r="H1" t="s">
        <v>78</v>
      </c>
      <c r="I1" t="s">
        <v>79</v>
      </c>
      <c r="J1" t="s">
        <v>80</v>
      </c>
      <c r="K1" t="s">
        <v>77</v>
      </c>
    </row>
    <row r="2" spans="1:16">
      <c r="A2" t="s">
        <v>98</v>
      </c>
      <c r="B2">
        <v>373583</v>
      </c>
      <c r="C2">
        <v>283124</v>
      </c>
      <c r="D2">
        <v>552104</v>
      </c>
      <c r="E2">
        <v>403214</v>
      </c>
      <c r="G2" s="44" t="s">
        <v>98</v>
      </c>
      <c r="H2">
        <v>373583</v>
      </c>
      <c r="I2">
        <v>283124</v>
      </c>
      <c r="J2">
        <v>552104</v>
      </c>
      <c r="K2">
        <v>403214</v>
      </c>
    </row>
    <row r="3" spans="1:16">
      <c r="A3" t="s">
        <v>99</v>
      </c>
      <c r="B3">
        <v>3487837</v>
      </c>
      <c r="C3">
        <v>2665077</v>
      </c>
      <c r="D3">
        <v>5095464</v>
      </c>
      <c r="E3">
        <v>3897133</v>
      </c>
      <c r="G3" s="44" t="s">
        <v>99</v>
      </c>
      <c r="H3">
        <v>3487837</v>
      </c>
      <c r="I3">
        <v>2665077</v>
      </c>
      <c r="J3">
        <v>5095464</v>
      </c>
      <c r="K3">
        <v>3897133</v>
      </c>
    </row>
    <row r="4" spans="1:16">
      <c r="A4" t="s">
        <v>100</v>
      </c>
      <c r="B4">
        <v>3400093</v>
      </c>
      <c r="C4">
        <v>2516484</v>
      </c>
      <c r="D4">
        <v>4663571</v>
      </c>
      <c r="E4">
        <v>3626880</v>
      </c>
      <c r="G4" s="44" t="s">
        <v>100</v>
      </c>
      <c r="H4">
        <v>3400093</v>
      </c>
      <c r="I4">
        <v>2516484</v>
      </c>
      <c r="J4">
        <v>4663571</v>
      </c>
      <c r="K4">
        <v>3626880</v>
      </c>
    </row>
    <row r="5" spans="1:16">
      <c r="B5">
        <f>SUM(B2:B4)</f>
        <v>7261513</v>
      </c>
      <c r="C5">
        <f t="shared" ref="C5:E5" si="0">SUM(C2:C4)</f>
        <v>5464685</v>
      </c>
      <c r="D5">
        <f t="shared" si="0"/>
        <v>10311139</v>
      </c>
      <c r="E5">
        <f t="shared" si="0"/>
        <v>7927227</v>
      </c>
      <c r="G5" s="44" t="s">
        <v>76</v>
      </c>
      <c r="H5">
        <v>7261513</v>
      </c>
      <c r="I5">
        <v>5464685</v>
      </c>
      <c r="J5">
        <v>10311139</v>
      </c>
      <c r="K5">
        <v>7927227</v>
      </c>
    </row>
    <row r="7" spans="1:16">
      <c r="B7" t="s">
        <v>101</v>
      </c>
      <c r="C7">
        <f>SUM(B5:E5)</f>
        <v>30964564</v>
      </c>
      <c r="M7" s="52" t="s">
        <v>161</v>
      </c>
      <c r="N7" s="52"/>
      <c r="O7" s="52"/>
      <c r="P7" s="52"/>
    </row>
    <row r="8" spans="1:16" ht="28.8">
      <c r="B8" s="48" t="s">
        <v>102</v>
      </c>
      <c r="C8" s="49">
        <f>B5/C7</f>
        <v>0.2345104229466948</v>
      </c>
      <c r="M8" s="52"/>
      <c r="N8" s="52"/>
      <c r="O8" s="52"/>
      <c r="P8" s="52"/>
    </row>
    <row r="9" spans="1:16">
      <c r="B9" t="s">
        <v>72</v>
      </c>
      <c r="C9" s="49">
        <f>C5/C7</f>
        <v>0.17648189717768994</v>
      </c>
      <c r="M9" s="52"/>
      <c r="N9" s="52"/>
      <c r="O9" s="52"/>
      <c r="P9" s="52"/>
    </row>
    <row r="10" spans="1:16">
      <c r="B10" t="s">
        <v>73</v>
      </c>
      <c r="C10" s="49">
        <f>D5/C7</f>
        <v>0.33299803607762729</v>
      </c>
      <c r="M10" s="52"/>
      <c r="N10" s="52"/>
      <c r="O10" s="52"/>
      <c r="P10" s="52"/>
    </row>
    <row r="11" spans="1:16">
      <c r="B11" t="s">
        <v>74</v>
      </c>
      <c r="C11" s="49">
        <f>E5/C7</f>
        <v>0.25600964379798791</v>
      </c>
      <c r="M11" s="52"/>
      <c r="N11" s="52"/>
      <c r="O11" s="52"/>
      <c r="P11" s="52"/>
    </row>
    <row r="12" spans="1:16">
      <c r="M12" s="52"/>
      <c r="N12" s="52"/>
      <c r="O12" s="52"/>
      <c r="P12" s="52"/>
    </row>
    <row r="13" spans="1:16">
      <c r="M13" s="52"/>
      <c r="N13" s="52"/>
      <c r="O13" s="52"/>
      <c r="P13" s="52"/>
    </row>
    <row r="14" spans="1:16">
      <c r="M14" s="52"/>
      <c r="N14" s="52"/>
      <c r="O14" s="52"/>
      <c r="P14" s="52"/>
    </row>
    <row r="15" spans="1:16">
      <c r="M15" s="52"/>
      <c r="N15" s="52"/>
      <c r="O15" s="52"/>
      <c r="P15" s="52"/>
    </row>
  </sheetData>
  <mergeCells count="1">
    <mergeCell ref="M7:P15"/>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Title Page</vt:lpstr>
      <vt:lpstr>2. Population Flow</vt:lpstr>
      <vt:lpstr>3. Consistency checks</vt:lpstr>
      <vt:lpstr>4. Wrangling steps</vt:lpstr>
      <vt:lpstr>5. Column derivations</vt:lpstr>
      <vt:lpstr>6. Visualizations</vt:lpstr>
      <vt:lpstr>7. Recommendations</vt:lpstr>
      <vt:lpstr>Data Citation</vt:lpstr>
      <vt:lpstr>Region-Income Crosstab</vt:lpstr>
      <vt:lpstr>Region - family flag crosstab</vt:lpstr>
      <vt:lpstr>Region-department item crosstab</vt:lpstr>
      <vt:lpstr>department- income group crosst</vt:lpstr>
      <vt:lpstr>department- age group crosstab</vt:lpstr>
      <vt:lpstr>department - family group cross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May Tran</cp:lastModifiedBy>
  <dcterms:created xsi:type="dcterms:W3CDTF">2020-03-05T18:09:11Z</dcterms:created>
  <dcterms:modified xsi:type="dcterms:W3CDTF">2023-11-18T21:24:26Z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