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ocumentos\Tabela pessoal\"/>
    </mc:Choice>
  </mc:AlternateContent>
  <bookViews>
    <workbookView xWindow="0" yWindow="0" windowWidth="16815" windowHeight="7755" activeTab="2"/>
  </bookViews>
  <sheets>
    <sheet name="Painel" sheetId="1" r:id="rId1"/>
    <sheet name="Registro de Despesas" sheetId="2" r:id="rId2"/>
    <sheet name="Total" sheetId="5" r:id="rId3"/>
    <sheet name="Configuração da Categoria" sheetId="3" r:id="rId4"/>
    <sheet name="Dados de Despesas Pessoais" sheetId="4" state="hidden" r:id="rId5"/>
  </sheets>
  <externalReferences>
    <externalReference r:id="rId6"/>
  </externalReferences>
  <definedNames>
    <definedName name="Categorias">tblCategories[nome da categoria]</definedName>
    <definedName name="Imprimir_Títulos" localSheetId="1">'Registro de Despesas'!$3:$4</definedName>
    <definedName name="SegmentaçãodeDados_categoria">#N/A</definedName>
    <definedName name="SegmentaçãodeDados_data">#N/A</definedName>
    <definedName name="SegmentaçãodeDados_subcategoria">#N/A</definedName>
    <definedName name="Subcategorias">CHOOSE(MATCH(tblDespesas[[#This Row],[categoria]],tblCategories[nome da categoria],0),tblCategory1[moradia],tblCategory2[Dia a Dia],tblCategory3[transporte],tblCategory4[lazer],tblCategory5[categoria 5],tblCategory6[categoria 6],tblCategory7[categoria 7])</definedName>
    <definedName name="TotalDespesasMensais">SUM([1]!tblDespesas[Valor])</definedName>
    <definedName name="TotalRendaMensal">SUM([1]!tblRenda[Valor])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4" i="5" l="1"/>
  <c r="C4" i="5"/>
  <c r="E4" i="5" s="1"/>
  <c r="E15" i="5" s="1"/>
</calcChain>
</file>

<file path=xl/sharedStrings.xml><?xml version="1.0" encoding="utf-8"?>
<sst xmlns="http://schemas.openxmlformats.org/spreadsheetml/2006/main" count="127" uniqueCount="89">
  <si>
    <t>Transporte</t>
  </si>
  <si>
    <t>Lazer</t>
  </si>
  <si>
    <t>Gás</t>
  </si>
  <si>
    <t>Telefone Fixo</t>
  </si>
  <si>
    <t>Internet</t>
  </si>
  <si>
    <t>Telefone Celular</t>
  </si>
  <si>
    <t>Água</t>
  </si>
  <si>
    <t>Luz</t>
  </si>
  <si>
    <t>Seguro</t>
  </si>
  <si>
    <t>Seguro Saúde</t>
  </si>
  <si>
    <t>Cartões de Crédito</t>
  </si>
  <si>
    <t>Alimentos</t>
  </si>
  <si>
    <t>Cabeleireiro</t>
  </si>
  <si>
    <t>Remédios</t>
  </si>
  <si>
    <t>Lentes de Contato</t>
  </si>
  <si>
    <t>Vestuário</t>
  </si>
  <si>
    <t>Lavanderia</t>
  </si>
  <si>
    <t>Mensalidade</t>
  </si>
  <si>
    <t>Doces/Guloseimas</t>
  </si>
  <si>
    <t>Carro</t>
  </si>
  <si>
    <t>Seguro do Automóvel</t>
  </si>
  <si>
    <t>Passe de Ônibus</t>
  </si>
  <si>
    <t>Passe de Metrô</t>
  </si>
  <si>
    <t>Combustível</t>
  </si>
  <si>
    <t>IPVA</t>
  </si>
  <si>
    <t>Cartão de Trem</t>
  </si>
  <si>
    <t>Reparos no Carro</t>
  </si>
  <si>
    <t>Aluguel de DVD</t>
  </si>
  <si>
    <t>Academia</t>
  </si>
  <si>
    <t>Eventos Esportivos</t>
  </si>
  <si>
    <t>Revistas</t>
  </si>
  <si>
    <t>Cinema</t>
  </si>
  <si>
    <t>Restaurante</t>
  </si>
  <si>
    <t>Aulas de Música</t>
  </si>
  <si>
    <t>Serviços a Cabo</t>
  </si>
  <si>
    <t>Rótulos de Linha</t>
  </si>
  <si>
    <t>Total Geral</t>
  </si>
  <si>
    <t>Soma do Valor</t>
  </si>
  <si>
    <t>data</t>
  </si>
  <si>
    <t>categoria</t>
  </si>
  <si>
    <t>subcategoria</t>
  </si>
  <si>
    <t>valor</t>
  </si>
  <si>
    <t>observação</t>
  </si>
  <si>
    <t>Subcategoria 1</t>
  </si>
  <si>
    <t>Subcategoria 2</t>
  </si>
  <si>
    <t>transporte</t>
  </si>
  <si>
    <t>lazer</t>
  </si>
  <si>
    <t>categoria 5</t>
  </si>
  <si>
    <t>categoria 6</t>
  </si>
  <si>
    <t>categoria 7</t>
  </si>
  <si>
    <t>despesas pessoais</t>
  </si>
  <si>
    <t>categorias principais</t>
  </si>
  <si>
    <t>subcategorias</t>
  </si>
  <si>
    <t>registro de despesas</t>
  </si>
  <si>
    <t>dados de despesas pessoais</t>
  </si>
  <si>
    <t>nome da categoria</t>
  </si>
  <si>
    <t>Balada</t>
  </si>
  <si>
    <t>CD de Música</t>
  </si>
  <si>
    <t>Compra de DVD</t>
  </si>
  <si>
    <t>Cosméticos</t>
  </si>
  <si>
    <t>Chá/Café</t>
  </si>
  <si>
    <t>dia a dia</t>
  </si>
  <si>
    <t>Dia a Dia</t>
  </si>
  <si>
    <t>Moradia</t>
  </si>
  <si>
    <t>moradia</t>
  </si>
  <si>
    <t>Aluguel/Hipoteca</t>
  </si>
  <si>
    <t>A Tabela Dinâmica abaixo fornece a fonte de dados para o Gráfico Dinâmico de Despesas Pessoais no Painel. Qualquer alteração que você fizer poderá resultar em modificações visuais no Gráfico Dinâmico ou erros.</t>
  </si>
  <si>
    <t xml:space="preserve"> </t>
  </si>
  <si>
    <t>abr</t>
  </si>
  <si>
    <t>desedorante</t>
  </si>
  <si>
    <t>Lanchonete</t>
  </si>
  <si>
    <t>suco</t>
  </si>
  <si>
    <t>sair</t>
  </si>
  <si>
    <t>chocolate</t>
  </si>
  <si>
    <t>Net</t>
  </si>
  <si>
    <t>Entrada</t>
  </si>
  <si>
    <t>RESULTADO FINAL DO CAIXA</t>
  </si>
  <si>
    <t>Mês</t>
  </si>
  <si>
    <t>Total de gasto</t>
  </si>
  <si>
    <t>Restante</t>
  </si>
  <si>
    <t>TOTAL FINAL:</t>
  </si>
  <si>
    <t>Abril</t>
  </si>
  <si>
    <t xml:space="preserve">Almoço + dipirona </t>
  </si>
  <si>
    <t>Clube</t>
  </si>
  <si>
    <t>Retiro mega</t>
  </si>
  <si>
    <t>Pizza</t>
  </si>
  <si>
    <t>Credito</t>
  </si>
  <si>
    <t>Gel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</si>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</sst>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3"/>
      <name val="Tahoma"/>
      <family val="2"/>
      <scheme val="minor"/>
    </font>
    <font>
      <sz val="28"/>
      <color theme="4"/>
      <name val="Tahoma"/>
      <family val="2"/>
      <scheme val="major"/>
    </font>
    <font>
      <b/>
      <sz val="28"/>
      <color theme="4"/>
      <name val="Tahoma"/>
      <family val="2"/>
      <scheme val="major"/>
    </font>
    <font>
      <b/>
      <sz val="30"/>
      <color theme="4"/>
      <name val="Tahoma"/>
      <family val="2"/>
      <scheme val="major"/>
    </font>
    <font>
      <sz val="10"/>
      <color theme="5"/>
      <name val="Tahoma"/>
      <family val="2"/>
      <scheme val="minor"/>
    </font>
    <font>
      <b/>
      <sz val="10"/>
      <color theme="2" tint="0.79995117038483843"/>
      <name val="Tahoma"/>
      <family val="2"/>
      <scheme val="minor"/>
    </font>
    <font>
      <sz val="10"/>
      <name val="Tahoma"/>
      <family val="2"/>
      <scheme val="minor"/>
    </font>
    <font>
      <sz val="10"/>
      <color theme="4"/>
      <name val="Tahoma"/>
      <family val="2"/>
      <scheme val="minor"/>
    </font>
    <font>
      <sz val="10"/>
      <color theme="2"/>
      <name val="Tahoma"/>
      <family val="2"/>
      <scheme val="minor"/>
    </font>
    <font>
      <sz val="10"/>
      <color theme="0"/>
      <name val="Tahoma"/>
      <family val="2"/>
      <scheme val="minor"/>
    </font>
    <font>
      <sz val="20"/>
      <color theme="4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theme="2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1"/>
        <bgColor theme="2" tint="0.79995117038483843"/>
      </patternFill>
    </fill>
    <fill>
      <patternFill patternType="solid">
        <fgColor theme="4"/>
        <bgColor theme="2" tint="0.79995117038483843"/>
      </patternFill>
    </fill>
    <fill>
      <patternFill patternType="solid">
        <fgColor theme="3"/>
        <bgColor theme="2" tint="0.79995117038483843"/>
      </patternFill>
    </fill>
    <fill>
      <patternFill patternType="solid">
        <fgColor theme="3"/>
        <bgColor theme="2"/>
      </patternFill>
    </fill>
    <fill>
      <patternFill patternType="solid">
        <fgColor theme="4" tint="0.79998168889431442"/>
        <bgColor theme="2" tint="0.79995117038483843"/>
      </patternFill>
    </fill>
    <fill>
      <patternFill patternType="solid">
        <fgColor theme="0"/>
        <bgColor theme="2" tint="0.79995117038483843"/>
      </patternFill>
    </fill>
  </fills>
  <borders count="2">
    <border>
      <left/>
      <right/>
      <top/>
      <bottom/>
      <diagonal/>
    </border>
    <border>
      <left/>
      <right style="dotted">
        <color theme="2" tint="0.79995117038483843"/>
      </right>
      <top/>
      <bottom/>
      <diagonal/>
    </border>
  </borders>
  <cellStyleXfs count="2">
    <xf numFmtId="0" fontId="0" fillId="7" borderId="0">
      <alignment vertical="center"/>
    </xf>
    <xf numFmtId="0" fontId="3" fillId="6" borderId="0" applyNumberFormat="0" applyBorder="0" applyAlignment="0" applyProtection="0"/>
  </cellStyleXfs>
  <cellXfs count="37">
    <xf numFmtId="0" fontId="0" fillId="7" borderId="0" xfId="0">
      <alignment vertical="center"/>
    </xf>
    <xf numFmtId="0" fontId="0" fillId="7" borderId="0" xfId="0" applyAlignment="1">
      <alignment horizontal="left"/>
    </xf>
    <xf numFmtId="0" fontId="0" fillId="7" borderId="0" xfId="0" pivotButton="1">
      <alignment vertical="center"/>
    </xf>
    <xf numFmtId="0" fontId="0" fillId="7" borderId="0" xfId="0" applyNumberFormat="1">
      <alignment vertical="center"/>
    </xf>
    <xf numFmtId="0" fontId="0" fillId="3" borderId="0" xfId="0" applyFill="1">
      <alignment vertical="center"/>
    </xf>
    <xf numFmtId="0" fontId="0" fillId="2" borderId="0" xfId="0" applyFill="1" applyBorder="1">
      <alignment vertical="center"/>
    </xf>
    <xf numFmtId="0" fontId="1" fillId="4" borderId="0" xfId="0" applyFont="1" applyFill="1" applyBorder="1" applyAlignment="1">
      <alignment vertical="center"/>
    </xf>
    <xf numFmtId="0" fontId="0" fillId="4" borderId="0" xfId="0" applyFill="1" applyBorder="1">
      <alignment vertical="center"/>
    </xf>
    <xf numFmtId="0" fontId="2" fillId="3" borderId="0" xfId="0" applyFont="1" applyFill="1" applyAlignment="1">
      <alignment vertical="center"/>
    </xf>
    <xf numFmtId="0" fontId="3" fillId="3" borderId="0" xfId="1" applyFill="1" applyAlignment="1">
      <alignment vertical="center"/>
    </xf>
    <xf numFmtId="0" fontId="0" fillId="7" borderId="0" xfId="0" applyAlignment="1">
      <alignment horizontal="left" vertical="center"/>
    </xf>
    <xf numFmtId="0" fontId="0" fillId="7" borderId="0" xfId="0" applyAlignment="1">
      <alignment horizontal="left" vertical="center" indent="1"/>
    </xf>
    <xf numFmtId="0" fontId="0" fillId="5" borderId="0" xfId="0" applyFill="1">
      <alignment vertical="center"/>
    </xf>
    <xf numFmtId="0" fontId="3" fillId="6" borderId="0" xfId="1" applyAlignment="1">
      <alignment vertical="center"/>
    </xf>
    <xf numFmtId="0" fontId="0" fillId="8" borderId="0" xfId="0" applyFill="1">
      <alignment vertical="center"/>
    </xf>
    <xf numFmtId="0" fontId="4" fillId="9" borderId="0" xfId="0" applyFont="1" applyFill="1">
      <alignment vertical="center"/>
    </xf>
    <xf numFmtId="0" fontId="0" fillId="7" borderId="0" xfId="0" applyFont="1" applyFill="1" applyBorder="1" applyAlignment="1">
      <alignment horizontal="left" vertical="center" indent="1"/>
    </xf>
    <xf numFmtId="2" fontId="0" fillId="7" borderId="0" xfId="0" applyNumberFormat="1" applyFont="1" applyFill="1" applyBorder="1" applyAlignment="1">
      <alignment horizontal="center" vertical="center"/>
    </xf>
    <xf numFmtId="14" fontId="0" fillId="7" borderId="0" xfId="0" applyNumberFormat="1" applyFont="1" applyFill="1" applyBorder="1" applyAlignment="1">
      <alignment horizontal="left" vertical="center" indent="1"/>
    </xf>
    <xf numFmtId="2" fontId="0" fillId="7" borderId="0" xfId="0" applyNumberFormat="1" applyFont="1" applyFill="1" applyBorder="1" applyAlignment="1">
      <alignment horizontal="right" vertical="center" indent="1"/>
    </xf>
    <xf numFmtId="0" fontId="0" fillId="9" borderId="0" xfId="0" applyFill="1">
      <alignment vertical="center"/>
    </xf>
    <xf numFmtId="0" fontId="3" fillId="4" borderId="0" xfId="1" applyFill="1" applyAlignment="1">
      <alignment vertical="center"/>
    </xf>
    <xf numFmtId="0" fontId="0" fillId="10" borderId="0" xfId="0" applyFill="1">
      <alignment vertical="center"/>
    </xf>
    <xf numFmtId="0" fontId="5" fillId="11" borderId="1" xfId="0" applyFont="1" applyFill="1" applyBorder="1" applyAlignment="1">
      <alignment horizontal="left" vertical="center" indent="1"/>
    </xf>
    <xf numFmtId="0" fontId="9" fillId="13" borderId="0" xfId="0" applyFont="1" applyFill="1" applyAlignment="1">
      <alignment vertical="center"/>
    </xf>
    <xf numFmtId="0" fontId="7" fillId="13" borderId="0" xfId="0" applyFont="1" applyFill="1" applyAlignment="1">
      <alignment horizontal="left" vertical="center"/>
    </xf>
    <xf numFmtId="0" fontId="7" fillId="13" borderId="0" xfId="0" applyFont="1" applyFill="1" applyAlignment="1">
      <alignment vertical="center"/>
    </xf>
    <xf numFmtId="2" fontId="6" fillId="13" borderId="0" xfId="0" applyNumberFormat="1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6" fillId="7" borderId="0" xfId="0" applyFont="1">
      <alignment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12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7" borderId="0" xfId="0" applyAlignment="1">
      <alignment vertical="center" wrapText="1"/>
    </xf>
  </cellXfs>
  <cellStyles count="2">
    <cellStyle name="Normal" xfId="0" builtinId="0" customBuiltin="1"/>
    <cellStyle name="Título" xfId="1" builtinId="15" customBuiltin="1"/>
  </cellStyles>
  <dxfs count="33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ill>
        <patternFill patternType="solid">
          <fgColor theme="2" tint="0.79995117038483843"/>
          <bgColor theme="3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  <dxf>
      <fill>
        <patternFill patternType="solid">
          <bgColor theme="2"/>
        </patternFill>
      </fill>
      <border>
        <bottom/>
        <vertical/>
        <horizontal/>
      </border>
    </dxf>
    <dxf>
      <font>
        <sz val="8"/>
        <color theme="1"/>
        <name val="Tahoma"/>
        <scheme val="minor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5117038483843"/>
      </font>
      <fill>
        <patternFill>
          <bgColor theme="3"/>
        </patternFill>
      </fill>
      <border>
        <vertical style="dotted">
          <color theme="2" tint="0.79995117038483843"/>
        </vertical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4" defaultTableStyle="Expense Log" defaultPivotStyle="PivotStyleMedium9">
    <tableStyle name="Expense Log" pivot="0" count="4">
      <tableStyleElement type="wholeTable" dxfId="32"/>
      <tableStyleElement type="headerRow" dxfId="31"/>
      <tableStyleElement type="firstRowStripe" dxfId="30"/>
      <tableStyleElement type="secondRowStripe" dxfId="29"/>
    </tableStyle>
    <tableStyle name="MySqlDefault" pivot="0" table="0" count="2">
      <tableStyleElement type="wholeTable" dxfId="28"/>
      <tableStyleElement type="headerRow" dxfId="27"/>
    </tableStyle>
    <tableStyle name="Personal Expense Slicer" pivot="0" table="0" count="10">
      <tableStyleElement type="wholeTable" dxfId="26"/>
      <tableStyleElement type="headerRow" dxfId="25"/>
    </tableStyle>
    <tableStyle name="Simple Monthly Budget" pivot="0" count="3">
      <tableStyleElement type="wholeTable" dxfId="24"/>
      <tableStyleElement type="headerRow" dxfId="23"/>
      <tableStyleElement type="secondRowStripe" dxfId="22"/>
    </tableStyle>
  </tableStyles>
  <colors>
    <mruColors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Tahoma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nal Expense Slicer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[Grafico.xlsx]Dados de Despesas Pessoais!PersonalExpensesData</c:name>
    <c:fmtId val="10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60000"/>
                  <a:lumOff val="40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de Despesas Pessoais'!$C$7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60000"/>
                    <a:lumOff val="4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cat>
            <c:multiLvlStrRef>
              <c:f>'Dados de Despesas Pessoais'!$B$8:$B$12</c:f>
              <c:multiLvlStrCache>
                <c:ptCount val="3"/>
                <c:lvl>
                  <c:pt idx="0">
                    <c:v>Transporte</c:v>
                  </c:pt>
                  <c:pt idx="1">
                    <c:v>Dia a Dia</c:v>
                  </c:pt>
                  <c:pt idx="2">
                    <c:v>Moradia</c:v>
                  </c:pt>
                </c:lvl>
                <c:lvl>
                  <c:pt idx="0">
                    <c:v>abr</c:v>
                  </c:pt>
                </c:lvl>
              </c:multiLvlStrCache>
            </c:multiLvlStrRef>
          </c:cat>
          <c:val>
            <c:numRef>
              <c:f>'Dados de Despesas Pessoais'!$C$8:$C$12</c:f>
              <c:numCache>
                <c:formatCode>General</c:formatCode>
                <c:ptCount val="3"/>
                <c:pt idx="0">
                  <c:v>75</c:v>
                </c:pt>
                <c:pt idx="1">
                  <c:v>97.75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4A7D-A775-FDF4481D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-2107885680"/>
        <c:axId val="-2107884592"/>
      </c:barChart>
      <c:catAx>
        <c:axId val="-21078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7884592"/>
        <c:crosses val="autoZero"/>
        <c:auto val="1"/>
        <c:lblAlgn val="ctr"/>
        <c:lblOffset val="100"/>
        <c:noMultiLvlLbl val="0"/>
      </c:catAx>
      <c:valAx>
        <c:axId val="-21078845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78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Total!$C$3:$E$3</c:f>
              <c:strCache>
                <c:ptCount val="3"/>
                <c:pt idx="0">
                  <c:v>Entrada</c:v>
                </c:pt>
                <c:pt idx="1">
                  <c:v>Total de gasto</c:v>
                </c:pt>
                <c:pt idx="2">
                  <c:v>Restante</c:v>
                </c:pt>
              </c:strCache>
            </c:strRef>
          </c:cat>
          <c:val>
            <c:numRef>
              <c:f>Total!$C$4:$E$4</c:f>
              <c:numCache>
                <c:formatCode>0.00</c:formatCode>
                <c:ptCount val="3"/>
                <c:pt idx="0">
                  <c:v>598.5</c:v>
                </c:pt>
                <c:pt idx="1">
                  <c:v>302.8</c:v>
                </c:pt>
                <c:pt idx="2">
                  <c:v>295.7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099-9B02-FB9C47D10B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Total!$C$3:$E$3</c:f>
              <c:strCache>
                <c:ptCount val="3"/>
                <c:pt idx="0">
                  <c:v>Entrada</c:v>
                </c:pt>
                <c:pt idx="1">
                  <c:v>Total de gasto</c:v>
                </c:pt>
                <c:pt idx="2">
                  <c:v>Restante</c:v>
                </c:pt>
              </c:strCache>
            </c:strRef>
          </c:cat>
          <c:val>
            <c:numRef>
              <c:f>Total!$C$5:$E$5</c:f>
              <c:numCache>
                <c:formatCode>General</c:formatCode>
                <c:ptCount val="3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A-4099-9B02-FB9C47D10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307183"/>
        <c:axId val="1600247471"/>
      </c:barChart>
      <c:catAx>
        <c:axId val="17413071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247471"/>
        <c:crosses val="autoZero"/>
        <c:auto val="1"/>
        <c:lblAlgn val="ctr"/>
        <c:lblOffset val="100"/>
        <c:noMultiLvlLbl val="0"/>
      </c:catAx>
      <c:valAx>
        <c:axId val="160024747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307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930446194225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Total!$B$4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Total!$C$3:$E$3</c:f>
              <c:strCache>
                <c:ptCount val="3"/>
                <c:pt idx="0">
                  <c:v>Entrada</c:v>
                </c:pt>
                <c:pt idx="1">
                  <c:v>Total de gasto</c:v>
                </c:pt>
                <c:pt idx="2">
                  <c:v>Restante</c:v>
                </c:pt>
              </c:strCache>
            </c:strRef>
          </c:cat>
          <c:val>
            <c:numRef>
              <c:f>Total!$C$4:$E$4</c:f>
              <c:numCache>
                <c:formatCode>0.00</c:formatCode>
                <c:ptCount val="3"/>
                <c:pt idx="0">
                  <c:v>598.5</c:v>
                </c:pt>
                <c:pt idx="1">
                  <c:v>302.8</c:v>
                </c:pt>
                <c:pt idx="2">
                  <c:v>295.7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E07-9E37-1C42A6ADB0D6}"/>
            </c:ext>
          </c:extLst>
        </c:ser>
        <c:ser>
          <c:idx val="1"/>
          <c:order val="1"/>
          <c:tx>
            <c:strRef>
              <c:f>Total!$B$5</c:f>
              <c:strCache>
                <c:ptCount val="1"/>
                <c:pt idx="0">
                  <c:v>Maio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Total!$C$3:$E$3</c:f>
              <c:strCache>
                <c:ptCount val="3"/>
                <c:pt idx="0">
                  <c:v>Entrada</c:v>
                </c:pt>
                <c:pt idx="1">
                  <c:v>Total de gasto</c:v>
                </c:pt>
                <c:pt idx="2">
                  <c:v>Restante</c:v>
                </c:pt>
              </c:strCache>
            </c:strRef>
          </c:cat>
          <c:val>
            <c:numRef>
              <c:f>Total!$C$5:$E$5</c:f>
              <c:numCache>
                <c:formatCode>General</c:formatCode>
                <c:ptCount val="3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E07-9E37-1C42A6ADB0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0471999"/>
        <c:axId val="1734903071"/>
      </c:lineChart>
      <c:catAx>
        <c:axId val="17404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03071"/>
        <c:crosses val="autoZero"/>
        <c:auto val="1"/>
        <c:lblAlgn val="ctr"/>
        <c:lblOffset val="100"/>
        <c:noMultiLvlLbl val="0"/>
      </c:catAx>
      <c:valAx>
        <c:axId val="17349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Registro de Despesas'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Registro de Despes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</xdr:row>
      <xdr:rowOff>166687</xdr:rowOff>
    </xdr:from>
    <xdr:to>
      <xdr:col>6</xdr:col>
      <xdr:colOff>161925</xdr:colOff>
      <xdr:row>20</xdr:row>
      <xdr:rowOff>52387</xdr:rowOff>
    </xdr:to>
    <xdr:graphicFrame macro="">
      <xdr:nvGraphicFramePr>
        <xdr:cNvPr id="6" name="Despesas Pessoais" descr="Gráfico Dinâmico mostrando o total de despesas por categoria e agrupadas por mês." title="Despesas Pessoai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2809875</xdr:colOff>
      <xdr:row>1</xdr:row>
      <xdr:rowOff>314325</xdr:rowOff>
    </xdr:from>
    <xdr:to>
      <xdr:col>6</xdr:col>
      <xdr:colOff>169379</xdr:colOff>
      <xdr:row>1</xdr:row>
      <xdr:rowOff>589845</xdr:rowOff>
    </xdr:to>
    <xdr:grpSp>
      <xdr:nvGrpSpPr>
        <xdr:cNvPr id="14" name="Ir para o Registro de Despesas" descr="&quot;&quot;" title="Go to Expense Log (navigation button)">
          <a:hlinkClick xmlns:r="http://schemas.openxmlformats.org/officeDocument/2006/relationships" r:id="rId2" tooltip="Clique para ver e atualizar despesas pessoais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248650" y="438150"/>
          <a:ext cx="1779104" cy="275520"/>
          <a:chOff x="6448424" y="1266826"/>
          <a:chExt cx="1241917" cy="275081"/>
        </a:xfrm>
      </xdr:grpSpPr>
      <xdr:sp macro="" textlink="">
        <xdr:nvSpPr>
          <xdr:cNvPr id="10" name="CaixaDeTexto 9">
            <a:hlinkClick xmlns:r="http://schemas.openxmlformats.org/officeDocument/2006/relationships" r:id="rId2" tooltip="Clique para ver e atualizar despesas pessoais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6448424" y="1266826"/>
            <a:ext cx="1241917" cy="2476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pt-BR" sz="825" b="1">
                <a:solidFill>
                  <a:schemeClr val="bg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ir para o registro de despesas</a:t>
            </a:r>
            <a:endParaRPr lang="en-US" sz="825" b="1">
              <a:solidFill>
                <a:schemeClr val="bg2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6448424" y="1514475"/>
            <a:ext cx="1241917" cy="27432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  <xdr:twoCellAnchor>
    <xdr:from>
      <xdr:col>2</xdr:col>
      <xdr:colOff>1471244</xdr:colOff>
      <xdr:row>22</xdr:row>
      <xdr:rowOff>180975</xdr:rowOff>
    </xdr:from>
    <xdr:to>
      <xdr:col>4</xdr:col>
      <xdr:colOff>400050</xdr:colOff>
      <xdr:row>33</xdr:row>
      <xdr:rowOff>187325</xdr:rowOff>
    </xdr:to>
    <xdr:grpSp>
      <xdr:nvGrpSpPr>
        <xdr:cNvPr id="8" name="Categoria" descr="Clique em uma categoria para filtrar o gráfico de acordo com a sua seleção." title="Segmentação de Dados de Categori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814269" y="4705350"/>
          <a:ext cx="2148256" cy="2101850"/>
          <a:chOff x="2814269" y="4705350"/>
          <a:chExt cx="2148256" cy="210185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categoria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GraphicFramePr/>
            </xdr:nvGraphicFramePr>
            <xdr:xfrm>
              <a:off x="3133725" y="4705350"/>
              <a:ext cx="1828800" cy="2101850"/>
            </xdr:xfrm>
            <a:graphic>
              <a:graphicData uri="http://schemas.microsoft.com/office/drawing/2010/slicer">
                <sle:slicer xmlns:sle="http://schemas.microsoft.com/office/drawing/2010/slicer" name="categori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33725" y="4705350"/>
                <a:ext cx="1828800" cy="21018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 rot="16200000">
            <a:off x="2410675" y="5383289"/>
            <a:ext cx="1024239" cy="217052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en-US" sz="975" b="1">
                <a:solidFill>
                  <a:schemeClr val="bg2">
                    <a:lumMod val="20000"/>
                    <a:lumOff val="80000"/>
                  </a:schemeClr>
                </a:solidFill>
              </a:rPr>
              <a:t>categoria</a:t>
            </a:r>
          </a:p>
        </xdr:txBody>
      </xdr: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 flipH="1">
            <a:off x="3035459" y="4981041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693632</xdr:colOff>
      <xdr:row>23</xdr:row>
      <xdr:rowOff>28575</xdr:rowOff>
    </xdr:from>
    <xdr:to>
      <xdr:col>6</xdr:col>
      <xdr:colOff>104774</xdr:colOff>
      <xdr:row>34</xdr:row>
      <xdr:rowOff>34925</xdr:rowOff>
    </xdr:to>
    <xdr:grpSp>
      <xdr:nvGrpSpPr>
        <xdr:cNvPr id="5" name="Subcategoria" descr="Clique em uma subcategoria na Segmentação de Dados para filtrar o gráfico de acordo com o item selecionado." title="Segmentação de Dados de Subcategori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256107" y="4743450"/>
          <a:ext cx="4707042" cy="2101850"/>
          <a:chOff x="5256107" y="4743450"/>
          <a:chExt cx="4574763" cy="210185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subcategoria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GraphicFramePr/>
            </xdr:nvGraphicFramePr>
            <xdr:xfrm>
              <a:off x="5554144" y="4743450"/>
              <a:ext cx="4276726" cy="2101850"/>
            </xdr:xfrm>
            <a:graphic>
              <a:graphicData uri="http://schemas.microsoft.com/office/drawing/2010/slicer">
                <sle:slicer xmlns:sle="http://schemas.microsoft.com/office/drawing/2010/slicer" name="subcategori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562762" y="4743450"/>
                <a:ext cx="4400387" cy="21018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 rot="16200000">
            <a:off x="4865045" y="5370758"/>
            <a:ext cx="1024239" cy="242115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en-US" sz="975" b="1">
                <a:solidFill>
                  <a:schemeClr val="bg2">
                    <a:lumMod val="20000"/>
                    <a:lumOff val="80000"/>
                  </a:schemeClr>
                </a:solidFill>
              </a:rPr>
              <a:t>subcategoria</a:t>
            </a:r>
          </a:p>
        </xdr:txBody>
      </xdr:sp>
      <xdr:cxnSp macro="">
        <xdr:nvCxnSpPr>
          <xdr:cNvPr id="32" name="Conector Reto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flipH="1">
            <a:off x="5514204" y="4982296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23</xdr:row>
      <xdr:rowOff>9525</xdr:rowOff>
    </xdr:from>
    <xdr:to>
      <xdr:col>2</xdr:col>
      <xdr:colOff>971550</xdr:colOff>
      <xdr:row>34</xdr:row>
      <xdr:rowOff>15875</xdr:rowOff>
    </xdr:to>
    <xdr:grpSp>
      <xdr:nvGrpSpPr>
        <xdr:cNvPr id="9" name="Data" descr="Clique em um mês na Segmentação de Dados para filtrar o gráfico por esse mês." title="Segmentação de Dados de Dat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00025" y="4724400"/>
          <a:ext cx="2114550" cy="2101850"/>
          <a:chOff x="200025" y="4724400"/>
          <a:chExt cx="2114550" cy="210185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data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GraphicFramePr/>
            </xdr:nvGraphicFramePr>
            <xdr:xfrm>
              <a:off x="485775" y="4724400"/>
              <a:ext cx="1828800" cy="2101850"/>
            </xdr:xfrm>
            <a:graphic>
              <a:graphicData uri="http://schemas.microsoft.com/office/drawing/2010/slicer">
                <sle:slicer xmlns:sle="http://schemas.microsoft.com/office/drawing/2010/slicer" name="dat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85775" y="4724400"/>
                <a:ext cx="1828800" cy="21018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 rot="16200000">
            <a:off x="-203527" y="5379812"/>
            <a:ext cx="1024239" cy="217136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en-US" sz="975" b="1">
                <a:solidFill>
                  <a:schemeClr val="bg1"/>
                </a:solidFill>
              </a:rPr>
              <a:t>data</a:t>
            </a:r>
          </a:p>
        </xdr:txBody>
      </xdr: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H="1">
            <a:off x="427646" y="4972138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1331429</xdr:colOff>
      <xdr:row>1</xdr:row>
      <xdr:rowOff>314325</xdr:rowOff>
    </xdr:from>
    <xdr:to>
      <xdr:col>6</xdr:col>
      <xdr:colOff>159854</xdr:colOff>
      <xdr:row>1</xdr:row>
      <xdr:rowOff>589845</xdr:rowOff>
    </xdr:to>
    <xdr:grpSp>
      <xdr:nvGrpSpPr>
        <xdr:cNvPr id="5" name="Ir para o Painel" descr="&quot;&quot;" title="Go to Dashboard (navigation button)">
          <a:hlinkClick xmlns:r="http://schemas.openxmlformats.org/officeDocument/2006/relationships" r:id="rId1" tooltip="Clique para retornar à planilha Painel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770204" y="438150"/>
          <a:ext cx="1390650" cy="275520"/>
          <a:chOff x="6448424" y="1266826"/>
          <a:chExt cx="1241917" cy="275081"/>
        </a:xfrm>
      </xdr:grpSpPr>
      <xdr:sp macro="" textlink="">
        <xdr:nvSpPr>
          <xdr:cNvPr id="6" name="CaixaDeTexto 5">
            <a:hlinkClick xmlns:r="http://schemas.openxmlformats.org/officeDocument/2006/relationships" r:id="rId1" tooltip="Clique para retornar à planilha Painel"/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6448424" y="1266826"/>
            <a:ext cx="1241917" cy="2476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pt-BR" sz="825" b="1">
                <a:solidFill>
                  <a:schemeClr val="bg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ir para o painel</a:t>
            </a:r>
            <a:endParaRPr lang="en-US" sz="825" b="1">
              <a:solidFill>
                <a:schemeClr val="bg2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6448424" y="1514475"/>
            <a:ext cx="1241917" cy="27432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19050</xdr:rowOff>
    </xdr:from>
    <xdr:to>
      <xdr:col>15</xdr:col>
      <xdr:colOff>247650</xdr:colOff>
      <xdr:row>23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A39AF9-C8CA-45B8-903A-33C962FA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3</xdr:row>
      <xdr:rowOff>119062</xdr:rowOff>
    </xdr:from>
    <xdr:to>
      <xdr:col>23</xdr:col>
      <xdr:colOff>171450</xdr:colOff>
      <xdr:row>20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B26E2B-9EBB-4AAD-843F-EC2458B67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5687</xdr:colOff>
      <xdr:row>1</xdr:row>
      <xdr:rowOff>276225</xdr:rowOff>
    </xdr:from>
    <xdr:to>
      <xdr:col>16</xdr:col>
      <xdr:colOff>2</xdr:colOff>
      <xdr:row>1</xdr:row>
      <xdr:rowOff>569987</xdr:rowOff>
    </xdr:to>
    <xdr:grpSp>
      <xdr:nvGrpSpPr>
        <xdr:cNvPr id="6" name="Ir para o Registro de Despesas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4921837" y="400050"/>
          <a:ext cx="1670715" cy="293762"/>
          <a:chOff x="14978987" y="304800"/>
          <a:chExt cx="1670715" cy="293762"/>
        </a:xfrm>
      </xdr:grpSpPr>
      <xdr:sp macro="" textlink="">
        <xdr:nvSpPr>
          <xdr:cNvPr id="3" name="CaixaDeTexto 2">
            <a:hlinkClick xmlns:r="http://schemas.openxmlformats.org/officeDocument/2006/relationships" r:id="rId1" tooltip="Clique para ver o log de despesas"/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14978987" y="304800"/>
            <a:ext cx="1670713" cy="25441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pt-BR" sz="825" b="1">
                <a:solidFill>
                  <a:schemeClr val="bg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ir para o registro de despesas</a:t>
            </a:r>
            <a:endParaRPr lang="en-US" sz="825" b="1">
              <a:solidFill>
                <a:schemeClr val="bg2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14982825" y="552843"/>
            <a:ext cx="1666877" cy="45719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&#231;amento%20simpl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çamento mensal simples"/>
      <sheetName val="Orçamento simples1"/>
    </sheetNames>
    <sheetDataSet>
      <sheetData sheetId="0">
        <row r="9">
          <cell r="G9">
            <v>710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orte_1" refreshedDate="42558.359285648148" createdVersion="5" refreshedVersion="5" minRefreshableVersion="3" recordCount="20">
  <cacheSource type="worksheet">
    <worksheetSource name="tblDespesas"/>
  </cacheSource>
  <cacheFields count="5">
    <cacheField name="data" numFmtId="14">
      <sharedItems containsSemiMixedTypes="0" containsNonDate="0" containsDate="1" containsString="0" minDate="2011-03-02T00:00:00" maxDate="2011-08-02T00:00:00" count="11">
        <d v="2011-05-03T00:00:00"/>
        <d v="2011-06-01T00:00:00"/>
        <d v="2011-07-01T00:00:00"/>
        <d v="2011-08-01T00:00:00"/>
        <d v="2011-03-02T00:00:00"/>
        <d v="2011-03-04T00:00:00"/>
        <d v="2011-03-06T00:00:00"/>
        <d v="2011-04-01T00:00:00"/>
        <d v="2011-04-02T00:00:00"/>
        <d v="2011-04-04T00:00:00"/>
        <d v="2011-04-06T00:00:00"/>
      </sharedItems>
      <fieldGroup base="0">
        <rangePr groupBy="months" startDate="2011-03-02T00:00:00" endDate="2011-08-02T00:00:00"/>
        <groupItems count="14">
          <s v="&lt;02/03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8/2011"/>
        </groupItems>
      </fieldGroup>
    </cacheField>
    <cacheField name="categoria" numFmtId="0">
      <sharedItems count="4">
        <s v="Transporte"/>
        <s v="Dia a Dia"/>
        <s v="Lazer"/>
        <s v="Moradia"/>
      </sharedItems>
    </cacheField>
    <cacheField name="subcategoria" numFmtId="0">
      <sharedItems count="12">
        <s v="Combustível"/>
        <s v="Cabeleireiro"/>
        <s v="Cinema"/>
        <s v="Doces/Guloseimas"/>
        <s v="Internet"/>
        <s v="Telefone Fixo"/>
        <s v="Luz"/>
        <s v="Academia"/>
        <s v="Vestuário"/>
        <s v="Passe de Metrô"/>
        <s v="Chá/Café"/>
        <s v="Lentes de Contato"/>
      </sharedItems>
    </cacheField>
    <cacheField name="valor" numFmtId="2">
      <sharedItems containsSemiMixedTypes="0" containsString="0" containsNumber="1" minValue="2.75" maxValue="62"/>
    </cacheField>
    <cacheField name="observação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54"/>
    <m/>
  </r>
  <r>
    <x v="1"/>
    <x v="1"/>
    <x v="1"/>
    <n v="12"/>
    <m/>
  </r>
  <r>
    <x v="2"/>
    <x v="2"/>
    <x v="2"/>
    <n v="21"/>
    <s v="Noite Típica de Cinema"/>
  </r>
  <r>
    <x v="3"/>
    <x v="1"/>
    <x v="3"/>
    <n v="2.75"/>
    <m/>
  </r>
  <r>
    <x v="4"/>
    <x v="3"/>
    <x v="4"/>
    <n v="29"/>
    <m/>
  </r>
  <r>
    <x v="4"/>
    <x v="3"/>
    <x v="5"/>
    <n v="39"/>
    <m/>
  </r>
  <r>
    <x v="4"/>
    <x v="3"/>
    <x v="6"/>
    <n v="62"/>
    <m/>
  </r>
  <r>
    <x v="5"/>
    <x v="2"/>
    <x v="7"/>
    <n v="29"/>
    <m/>
  </r>
  <r>
    <x v="5"/>
    <x v="1"/>
    <x v="8"/>
    <n v="42"/>
    <m/>
  </r>
  <r>
    <x v="6"/>
    <x v="0"/>
    <x v="9"/>
    <n v="21"/>
    <s v="Passe de Março"/>
  </r>
  <r>
    <x v="7"/>
    <x v="0"/>
    <x v="0"/>
    <n v="54"/>
    <m/>
  </r>
  <r>
    <x v="7"/>
    <x v="1"/>
    <x v="1"/>
    <n v="12"/>
    <m/>
  </r>
  <r>
    <x v="7"/>
    <x v="1"/>
    <x v="10"/>
    <n v="12"/>
    <m/>
  </r>
  <r>
    <x v="7"/>
    <x v="1"/>
    <x v="3"/>
    <n v="2.75"/>
    <m/>
  </r>
  <r>
    <x v="8"/>
    <x v="3"/>
    <x v="4"/>
    <n v="29"/>
    <m/>
  </r>
  <r>
    <x v="8"/>
    <x v="3"/>
    <x v="5"/>
    <n v="39"/>
    <m/>
  </r>
  <r>
    <x v="8"/>
    <x v="3"/>
    <x v="6"/>
    <n v="62"/>
    <m/>
  </r>
  <r>
    <x v="9"/>
    <x v="1"/>
    <x v="11"/>
    <n v="29"/>
    <m/>
  </r>
  <r>
    <x v="9"/>
    <x v="1"/>
    <x v="8"/>
    <n v="42"/>
    <m/>
  </r>
  <r>
    <x v="10"/>
    <x v="0"/>
    <x v="9"/>
    <n v="21"/>
    <s v="Passe de Abr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sonalExpensesDat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">
  <location ref="B7:C12" firstHeaderRow="1" firstDataRow="1" firstDataCol="1"/>
  <pivotFields count="5"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5">
        <item x="0"/>
        <item x="1"/>
        <item x="2"/>
        <item x="3"/>
        <item t="default" sd="0"/>
      </items>
    </pivotField>
    <pivotField showAll="0">
      <items count="13">
        <item x="7"/>
        <item x="1"/>
        <item x="10"/>
        <item x="2"/>
        <item x="0"/>
        <item x="3"/>
        <item x="4"/>
        <item x="11"/>
        <item x="6"/>
        <item x="9"/>
        <item x="5"/>
        <item x="8"/>
        <item t="default"/>
      </items>
    </pivotField>
    <pivotField dataField="1" showAll="0"/>
    <pivotField showAll="0"/>
  </pivotFields>
  <rowFields count="2">
    <field x="0"/>
    <field x="1"/>
  </rowFields>
  <rowItems count="5">
    <i>
      <x v="4"/>
    </i>
    <i r="1">
      <x/>
    </i>
    <i r="1">
      <x v="1"/>
    </i>
    <i r="1">
      <x v="3"/>
    </i>
    <i t="grand">
      <x/>
    </i>
  </rowItems>
  <colItems count="1">
    <i/>
  </colItems>
  <dataFields count="1">
    <dataField name="Soma do Valor" fld="3" baseField="0" baseItem="0"/>
  </dataFields>
  <chartFormats count="5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dos de Despesas Pessoais" altTextSummary="A Tabela Dinâmica é usada como fonte de dados para o Gráfico Dinâmico no Painel. A Tabela Dinâmica lista as despesas totais de cada mês, agrupadas pelas categorias das despesas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4" name="PersonalExpensesData"/>
  </pivotTables>
  <data>
    <tabular pivotCacheId="1">
      <items count="14">
        <i x="3"/>
        <i x="4" s="1"/>
        <i x="5"/>
        <i x="6"/>
        <i x="7"/>
        <i x="8"/>
        <i x="1" nd="1"/>
        <i x="2" nd="1"/>
        <i x="9" nd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4" name="PersonalExpensesData"/>
  </pivotTables>
  <data>
    <tabular pivotCacheId="1">
      <items count="4">
        <i x="1" s="1"/>
        <i x="3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categoria" sourceName="subcategoria">
  <pivotTables>
    <pivotTable tabId="4" name="PersonalExpensesData"/>
  </pivotTables>
  <data>
    <tabular pivotCacheId="1">
      <items count="12">
        <i x="1" s="1"/>
        <i x="10" s="1"/>
        <i x="0" s="1"/>
        <i x="3" s="1"/>
        <i x="4" s="1"/>
        <i x="11" s="1"/>
        <i x="6" s="1"/>
        <i x="9" s="1"/>
        <i x="5" s="1"/>
        <i x="8" s="1"/>
        <i x="7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olumnCount="3" rowHeight="193675"/>
  <slicer name="categoria" cache="SegmentaçãodeDados_categoria" columnCount="2" rowHeight="193675"/>
  <slicer name="subcategoria" cache="SegmentaçãodeDados_subcategoria" columnCount="4" rowHeight="193675"/>
</slicers>
</file>

<file path=xl/tables/table1.xml><?xml version="1.0" encoding="utf-8"?>
<table xmlns="http://schemas.openxmlformats.org/spreadsheetml/2006/main" id="12" name="tblDespesas" displayName="tblDespesas" ref="B4:F25" totalsRowShown="0">
  <autoFilter ref="B4:F25"/>
  <tableColumns count="5">
    <tableColumn id="1" name="data"/>
    <tableColumn id="2" name="categoria"/>
    <tableColumn id="3" name="subcategoria"/>
    <tableColumn id="6" name="valor"/>
    <tableColumn id="4" name="observação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Registro de Despesas" altTextSummary="Lista de despesas como data, categoria, subcategoria, valor e observações."/>
    </ext>
  </extLst>
</table>
</file>

<file path=xl/tables/table2.xml><?xml version="1.0" encoding="utf-8"?>
<table xmlns="http://schemas.openxmlformats.org/spreadsheetml/2006/main" id="7" name="tblCategories" displayName="tblCategories" ref="B4:B8" totalsRowShown="0" headerRowDxfId="21">
  <sortState ref="B4:B7">
    <sortCondition ref="B6"/>
  </sortState>
  <tableColumns count="1">
    <tableColumn id="2" name="nome da categoria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Categorias Principais" altTextSummary="Lista das principais categorias, como Moradia, Dia a Dia, Transporte etc."/>
    </ext>
  </extLst>
</table>
</file>

<file path=xl/tables/table3.xml><?xml version="1.0" encoding="utf-8"?>
<table xmlns="http://schemas.openxmlformats.org/spreadsheetml/2006/main" id="8" name="tblCategory1" displayName="tblCategory1" ref="D6:D16" totalsRowShown="0" headerRowDxfId="20" dataDxfId="19">
  <tableColumns count="1">
    <tableColumn id="2" name="moradia" dataDxfId="18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e Moradia e Contas" altTextSummary="Lista de subcategorias de Moradia e Contas, como Acomodação, Gás, Telefone Celular etc."/>
    </ext>
  </extLst>
</table>
</file>

<file path=xl/tables/table4.xml><?xml version="1.0" encoding="utf-8"?>
<table xmlns="http://schemas.openxmlformats.org/spreadsheetml/2006/main" id="9" name="tblCategory2" displayName="tblCategory2" ref="F6:F18" totalsRowShown="0" headerRowDxfId="17" dataDxfId="16">
  <tableColumns count="1">
    <tableColumn id="2" name="Dia a Dia" dataDxfId="15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o Dia a Dia" altTextSummary="Lista de subcategorias do Dia a Dia, como Alimentação, Remédios, Vestuário etc."/>
    </ext>
  </extLst>
</table>
</file>

<file path=xl/tables/table5.xml><?xml version="1.0" encoding="utf-8"?>
<table xmlns="http://schemas.openxmlformats.org/spreadsheetml/2006/main" id="10" name="tblCategory3" displayName="tblCategory3" ref="H6:H14" totalsRowShown="0" headerRowDxfId="14" dataDxfId="13">
  <tableColumns count="1">
    <tableColumn id="2" name="transporte" dataDxfId="12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e Transporte" altTextSummary="Lista de subcategorias de Transporte, como Carro, Seguro do Carro, Cartão de Trem etc."/>
    </ext>
  </extLst>
</table>
</file>

<file path=xl/tables/table6.xml><?xml version="1.0" encoding="utf-8"?>
<table xmlns="http://schemas.openxmlformats.org/spreadsheetml/2006/main" id="11" name="tblCategory4" displayName="tblCategory4" ref="J6:J19" totalsRowShown="0" headerRowDxfId="11" dataDxfId="10">
  <sortState ref="J10:J20">
    <sortCondition ref="J26"/>
  </sortState>
  <tableColumns count="1">
    <tableColumn id="2" name="lazer" dataDxfId="9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e Lazer" altTextSummary="Lista de subcategorias de Lazer, como Aluguel de DVD, Academia, Restaurante etc."/>
    </ext>
  </extLst>
</table>
</file>

<file path=xl/tables/table7.xml><?xml version="1.0" encoding="utf-8"?>
<table xmlns="http://schemas.openxmlformats.org/spreadsheetml/2006/main" id="13" name="tblCategory5" displayName="tblCategory5" ref="L6:L8" totalsRowShown="0" headerRowDxfId="8" dataDxfId="7">
  <tableColumns count="1">
    <tableColumn id="2" name="categoria 5" dataDxfId="6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Categoria 5" altTextSummary="Lista de subcategorias opcionais da Categoria 5. "/>
    </ext>
  </extLst>
</table>
</file>

<file path=xl/tables/table8.xml><?xml version="1.0" encoding="utf-8"?>
<table xmlns="http://schemas.openxmlformats.org/spreadsheetml/2006/main" id="14" name="tblCategory6" displayName="tblCategory6" ref="N6:N8" totalsRowShown="0" headerRowDxfId="5" dataDxfId="4">
  <tableColumns count="1">
    <tableColumn id="2" name="categoria 6" dataDxfId="3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a Categoria 6" altTextSummary="Lista de subcategorias opcionais da Categoria 6. "/>
    </ext>
  </extLst>
</table>
</file>

<file path=xl/tables/table9.xml><?xml version="1.0" encoding="utf-8"?>
<table xmlns="http://schemas.openxmlformats.org/spreadsheetml/2006/main" id="15" name="tblCategory7" displayName="tblCategory7" ref="P6:P8" totalsRowShown="0" headerRowDxfId="2" dataDxfId="1">
  <tableColumns count="1">
    <tableColumn id="2" name="categoria 7" dataDxfId="0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Subcategorias da Categoria 7" altTextSummary="Lista de subcategorias opcionais da Categoria 7. "/>
    </ext>
  </extLst>
</table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Personal Expenses Calculato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G30"/>
  <sheetViews>
    <sheetView showGridLines="0" zoomScaleNormal="100" workbookViewId="0">
      <selection activeCell="H5" sqref="H5"/>
    </sheetView>
  </sheetViews>
  <sheetFormatPr defaultColWidth="6.140625" defaultRowHeight="15" customHeight="1" x14ac:dyDescent="0.2"/>
  <cols>
    <col min="1" max="1" width="3" customWidth="1"/>
    <col min="2" max="2" width="17.140625" customWidth="1"/>
    <col min="3" max="3" width="25.140625" customWidth="1"/>
    <col min="4" max="4" width="23.140625" customWidth="1"/>
    <col min="5" max="5" width="13.140625" customWidth="1"/>
    <col min="6" max="6" width="66.28515625" customWidth="1"/>
    <col min="7" max="7" width="2.7109375" customWidth="1"/>
    <col min="8" max="105" width="7.140625" customWidth="1"/>
  </cols>
  <sheetData>
    <row r="1" spans="1:7" ht="9.75" customHeight="1" x14ac:dyDescent="0.2"/>
    <row r="2" spans="1:7" ht="53.25" customHeight="1" x14ac:dyDescent="0.2">
      <c r="B2" s="13" t="s">
        <v>50</v>
      </c>
      <c r="C2" s="13"/>
      <c r="D2" s="13"/>
      <c r="E2" s="13"/>
      <c r="F2" s="13"/>
    </row>
    <row r="3" spans="1:7" ht="3" customHeight="1" x14ac:dyDescent="0.2">
      <c r="A3" s="15"/>
      <c r="B3" s="15"/>
      <c r="C3" s="15"/>
      <c r="D3" s="15"/>
      <c r="E3" s="15"/>
      <c r="F3" s="15"/>
      <c r="G3" s="15"/>
    </row>
    <row r="4" spans="1:7" ht="20.25" customHeight="1" x14ac:dyDescent="0.2">
      <c r="A4" s="14"/>
      <c r="B4" s="14"/>
      <c r="C4" s="14"/>
      <c r="D4" s="14"/>
      <c r="E4" s="14"/>
      <c r="F4" s="14"/>
      <c r="G4" s="14"/>
    </row>
    <row r="30" spans="7:7" ht="15" customHeight="1" x14ac:dyDescent="0.2">
      <c r="G30" t="s">
        <v>67</v>
      </c>
    </row>
  </sheetData>
  <sheetProtection selectLockedCells="1" pivotTables="0" selectUnlockedCells="1"/>
  <printOptions horizontalCentered="1"/>
  <pageMargins left="0.7" right="0.7" top="0.75" bottom="0.75" header="0.3" footer="0.3"/>
  <pageSetup paperSize="9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G25"/>
  <sheetViews>
    <sheetView showGridLines="0" zoomScaleNormal="100" workbookViewId="0"/>
  </sheetViews>
  <sheetFormatPr defaultRowHeight="17.25" customHeight="1" x14ac:dyDescent="0.2"/>
  <cols>
    <col min="1" max="1" width="3" customWidth="1"/>
    <col min="2" max="2" width="17.140625" style="1" customWidth="1"/>
    <col min="3" max="3" width="25.140625" style="1" customWidth="1"/>
    <col min="4" max="4" width="23.140625" style="1" customWidth="1"/>
    <col min="5" max="5" width="13.140625" customWidth="1"/>
    <col min="6" max="6" width="38.42578125" style="1" customWidth="1"/>
    <col min="7" max="7" width="2.7109375" customWidth="1"/>
    <col min="8" max="36" width="7.140625" customWidth="1"/>
  </cols>
  <sheetData>
    <row r="1" spans="1:7" ht="9.75" customHeight="1" x14ac:dyDescent="0.2">
      <c r="B1"/>
      <c r="C1"/>
      <c r="D1"/>
      <c r="F1"/>
    </row>
    <row r="2" spans="1:7" ht="53.25" customHeight="1" x14ac:dyDescent="0.2">
      <c r="A2" s="13"/>
      <c r="B2" s="13" t="s">
        <v>53</v>
      </c>
      <c r="C2" s="13"/>
      <c r="D2" s="13"/>
      <c r="E2" s="13"/>
      <c r="F2" s="13"/>
      <c r="G2" s="13"/>
    </row>
    <row r="3" spans="1:7" ht="3" customHeight="1" x14ac:dyDescent="0.2">
      <c r="A3" s="20"/>
      <c r="B3" s="20"/>
      <c r="C3" s="20"/>
      <c r="D3" s="20"/>
      <c r="E3" s="20"/>
      <c r="F3" s="20"/>
      <c r="G3" s="20"/>
    </row>
    <row r="4" spans="1:7" ht="20.25" customHeight="1" x14ac:dyDescent="0.2">
      <c r="A4" s="12"/>
      <c r="B4" s="16" t="s">
        <v>38</v>
      </c>
      <c r="C4" s="16" t="s">
        <v>39</v>
      </c>
      <c r="D4" s="16" t="s">
        <v>40</v>
      </c>
      <c r="E4" s="17" t="s">
        <v>41</v>
      </c>
      <c r="F4" s="16" t="s">
        <v>42</v>
      </c>
      <c r="G4" s="12"/>
    </row>
    <row r="5" spans="1:7" ht="20.25" customHeight="1" x14ac:dyDescent="0.2">
      <c r="A5" s="12"/>
      <c r="B5" s="18">
        <v>42464</v>
      </c>
      <c r="C5" s="16"/>
      <c r="D5" s="16"/>
      <c r="E5" s="17">
        <v>553.5</v>
      </c>
      <c r="F5" s="16" t="s">
        <v>75</v>
      </c>
      <c r="G5" s="12"/>
    </row>
    <row r="6" spans="1:7" ht="17.25" customHeight="1" x14ac:dyDescent="0.2">
      <c r="B6" s="18">
        <v>42464</v>
      </c>
      <c r="C6" s="16" t="s">
        <v>62</v>
      </c>
      <c r="D6" s="16" t="s">
        <v>59</v>
      </c>
      <c r="E6" s="19">
        <v>30</v>
      </c>
      <c r="F6" s="16" t="s">
        <v>69</v>
      </c>
    </row>
    <row r="7" spans="1:7" ht="17.25" customHeight="1" x14ac:dyDescent="0.2">
      <c r="B7" s="18">
        <v>42464</v>
      </c>
      <c r="C7" s="16" t="s">
        <v>1</v>
      </c>
      <c r="D7" s="16" t="s">
        <v>70</v>
      </c>
      <c r="E7" s="19">
        <v>4</v>
      </c>
      <c r="F7" s="16" t="s">
        <v>71</v>
      </c>
    </row>
    <row r="8" spans="1:7" ht="17.25" customHeight="1" x14ac:dyDescent="0.2">
      <c r="B8" s="18">
        <v>42464</v>
      </c>
      <c r="C8" s="16" t="s">
        <v>1</v>
      </c>
      <c r="D8" s="16" t="s">
        <v>70</v>
      </c>
      <c r="E8" s="19">
        <v>30</v>
      </c>
      <c r="F8" s="16" t="s">
        <v>72</v>
      </c>
    </row>
    <row r="9" spans="1:7" ht="17.25" customHeight="1" x14ac:dyDescent="0.2">
      <c r="B9" s="18">
        <v>42464</v>
      </c>
      <c r="C9" s="16" t="s">
        <v>62</v>
      </c>
      <c r="D9" s="16" t="s">
        <v>18</v>
      </c>
      <c r="E9" s="19">
        <v>3.5</v>
      </c>
      <c r="F9" s="16" t="s">
        <v>73</v>
      </c>
    </row>
    <row r="10" spans="1:7" ht="17.25" customHeight="1" x14ac:dyDescent="0.2">
      <c r="B10" s="18">
        <v>42464</v>
      </c>
      <c r="C10" s="16" t="s">
        <v>1</v>
      </c>
      <c r="D10" s="16" t="s">
        <v>32</v>
      </c>
      <c r="E10" s="19">
        <v>39</v>
      </c>
      <c r="F10" s="16" t="s">
        <v>72</v>
      </c>
    </row>
    <row r="11" spans="1:7" ht="17.25" customHeight="1" x14ac:dyDescent="0.2">
      <c r="B11" s="18">
        <v>42464</v>
      </c>
      <c r="C11" s="16" t="s">
        <v>62</v>
      </c>
      <c r="D11" s="16" t="s">
        <v>13</v>
      </c>
      <c r="E11" s="19">
        <v>6</v>
      </c>
      <c r="F11" s="16"/>
    </row>
    <row r="12" spans="1:7" ht="17.25" customHeight="1" x14ac:dyDescent="0.2">
      <c r="B12" s="18">
        <v>42464</v>
      </c>
      <c r="C12" s="16" t="s">
        <v>0</v>
      </c>
      <c r="D12" s="16" t="s">
        <v>21</v>
      </c>
      <c r="E12" s="19">
        <v>48</v>
      </c>
      <c r="F12" s="16"/>
    </row>
    <row r="13" spans="1:7" ht="17.25" customHeight="1" x14ac:dyDescent="0.2">
      <c r="B13" s="18">
        <v>42464</v>
      </c>
      <c r="C13" s="16" t="s">
        <v>62</v>
      </c>
      <c r="D13" s="16" t="s">
        <v>74</v>
      </c>
      <c r="E13" s="19">
        <v>81</v>
      </c>
      <c r="F13" s="16"/>
    </row>
    <row r="14" spans="1:7" ht="17.25" customHeight="1" x14ac:dyDescent="0.2">
      <c r="B14" s="18">
        <v>42464</v>
      </c>
      <c r="C14" s="16" t="s">
        <v>62</v>
      </c>
      <c r="D14" s="16" t="s">
        <v>11</v>
      </c>
      <c r="E14" s="19">
        <v>7.5</v>
      </c>
      <c r="F14" s="16" t="s">
        <v>82</v>
      </c>
    </row>
    <row r="15" spans="1:7" ht="17.25" customHeight="1" x14ac:dyDescent="0.2">
      <c r="B15" s="18">
        <v>42464</v>
      </c>
      <c r="C15" s="16" t="s">
        <v>1</v>
      </c>
      <c r="D15" s="16" t="s">
        <v>83</v>
      </c>
      <c r="E15" s="19">
        <v>10</v>
      </c>
      <c r="F15" s="16" t="s">
        <v>84</v>
      </c>
    </row>
    <row r="16" spans="1:7" ht="17.25" customHeight="1" x14ac:dyDescent="0.2">
      <c r="B16" s="18">
        <v>42464</v>
      </c>
      <c r="C16" s="16"/>
      <c r="D16" s="16"/>
      <c r="E16" s="19">
        <v>45</v>
      </c>
      <c r="F16" s="16" t="s">
        <v>75</v>
      </c>
    </row>
    <row r="17" spans="2:6" ht="17.25" customHeight="1" x14ac:dyDescent="0.2">
      <c r="B17" s="18">
        <v>42464</v>
      </c>
      <c r="C17" s="16" t="s">
        <v>1</v>
      </c>
      <c r="D17" s="16" t="s">
        <v>70</v>
      </c>
      <c r="E17" s="19">
        <v>10</v>
      </c>
      <c r="F17" s="16" t="s">
        <v>85</v>
      </c>
    </row>
    <row r="18" spans="2:6" ht="17.25" customHeight="1" x14ac:dyDescent="0.2">
      <c r="B18" s="18">
        <v>42464</v>
      </c>
      <c r="C18" s="16" t="s">
        <v>62</v>
      </c>
      <c r="D18" s="16" t="s">
        <v>12</v>
      </c>
      <c r="E18" s="19">
        <v>15</v>
      </c>
      <c r="F18" s="16"/>
    </row>
    <row r="19" spans="2:6" ht="17.25" customHeight="1" x14ac:dyDescent="0.2">
      <c r="B19" s="18">
        <v>42464</v>
      </c>
      <c r="C19" s="16" t="s">
        <v>62</v>
      </c>
      <c r="D19" s="16" t="s">
        <v>86</v>
      </c>
      <c r="E19" s="19">
        <v>15</v>
      </c>
      <c r="F19" s="16"/>
    </row>
    <row r="20" spans="2:6" ht="17.25" customHeight="1" x14ac:dyDescent="0.2">
      <c r="B20" s="18">
        <v>42464</v>
      </c>
      <c r="C20" s="16" t="s">
        <v>62</v>
      </c>
      <c r="D20" s="16" t="s">
        <v>59</v>
      </c>
      <c r="E20" s="19">
        <v>3.8</v>
      </c>
      <c r="F20" s="16" t="s">
        <v>87</v>
      </c>
    </row>
    <row r="21" spans="2:6" ht="17.25" customHeight="1" x14ac:dyDescent="0.2">
      <c r="B21" s="18"/>
      <c r="C21" s="16"/>
      <c r="D21" s="16"/>
      <c r="E21" s="19"/>
      <c r="F21" s="16"/>
    </row>
    <row r="22" spans="2:6" ht="17.25" customHeight="1" x14ac:dyDescent="0.2">
      <c r="B22" s="18"/>
      <c r="C22" s="16"/>
      <c r="D22" s="16"/>
      <c r="E22" s="19"/>
      <c r="F22" s="16"/>
    </row>
    <row r="23" spans="2:6" ht="17.25" customHeight="1" x14ac:dyDescent="0.2">
      <c r="B23" s="18"/>
      <c r="C23" s="16"/>
      <c r="D23" s="16"/>
      <c r="E23" s="19"/>
      <c r="F23" s="16"/>
    </row>
    <row r="24" spans="2:6" ht="17.25" customHeight="1" x14ac:dyDescent="0.2">
      <c r="B24" s="18"/>
      <c r="C24" s="16"/>
      <c r="D24" s="16"/>
      <c r="E24" s="19"/>
      <c r="F24" s="16"/>
    </row>
    <row r="25" spans="2:6" ht="17.25" customHeight="1" x14ac:dyDescent="0.2">
      <c r="B25" s="18"/>
      <c r="C25" s="16"/>
      <c r="D25" s="16"/>
      <c r="E25" s="19"/>
      <c r="F25" s="16"/>
    </row>
  </sheetData>
  <dataValidations count="4">
    <dataValidation type="date" operator="greaterThan" allowBlank="1" showInputMessage="1" showErrorMessage="1" sqref="B5:B25">
      <formula1>40544</formula1>
    </dataValidation>
    <dataValidation type="list" allowBlank="1" showInputMessage="1" showErrorMessage="1" sqref="C5:C25">
      <formula1>Categorias</formula1>
    </dataValidation>
    <dataValidation type="list" allowBlank="1" showInputMessage="1" showErrorMessage="1" sqref="D5:D25">
      <formula1>Subcategorias</formula1>
    </dataValidation>
    <dataValidation type="decimal" allowBlank="1" showInputMessage="1" showErrorMessage="1" sqref="E5:E25">
      <formula1>0</formula1>
      <formula2>100000</formula2>
    </dataValidation>
  </dataValidations>
  <printOptions horizontalCentered="1"/>
  <pageMargins left="0.7" right="0.7" top="0.75" bottom="0.75" header="0.3" footer="0.3"/>
  <pageSetup paperSize="9" fitToHeight="0" orientation="landscape" r:id="rId1"/>
  <headerFooter>
    <oddFooter>Página &amp;P de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9.9978637043366805E-2"/>
  </sheetPr>
  <dimension ref="A1:I16"/>
  <sheetViews>
    <sheetView tabSelected="1" workbookViewId="0">
      <selection activeCell="J27" sqref="J27"/>
    </sheetView>
  </sheetViews>
  <sheetFormatPr defaultRowHeight="12.75" x14ac:dyDescent="0.2"/>
  <cols>
    <col min="1" max="1" width="2.7109375" customWidth="1"/>
    <col min="2" max="2" width="12.28515625" customWidth="1"/>
    <col min="3" max="3" width="10" bestFit="1" customWidth="1"/>
    <col min="4" max="4" width="16.140625" bestFit="1" customWidth="1"/>
    <col min="5" max="5" width="12.7109375" customWidth="1"/>
    <col min="6" max="6" width="2.7109375" customWidth="1"/>
  </cols>
  <sheetData>
    <row r="1" spans="1:9" ht="47.25" customHeight="1" x14ac:dyDescent="0.2">
      <c r="A1" s="32" t="s">
        <v>76</v>
      </c>
      <c r="B1" s="32"/>
      <c r="C1" s="32"/>
      <c r="D1" s="32"/>
      <c r="E1" s="32"/>
      <c r="F1" s="32"/>
      <c r="G1" s="26"/>
      <c r="H1" s="26"/>
      <c r="I1" s="24"/>
    </row>
    <row r="2" spans="1:9" ht="3.75" customHeight="1" x14ac:dyDescent="0.2">
      <c r="A2" s="31"/>
      <c r="B2" s="31"/>
      <c r="C2" s="31"/>
      <c r="D2" s="31"/>
      <c r="E2" s="31"/>
      <c r="F2" s="31"/>
      <c r="G2" s="25"/>
      <c r="H2" s="25"/>
      <c r="I2" s="24"/>
    </row>
    <row r="3" spans="1:9" ht="18.75" customHeight="1" x14ac:dyDescent="0.2">
      <c r="A3" s="34"/>
      <c r="B3" s="23" t="s">
        <v>77</v>
      </c>
      <c r="C3" s="23" t="s">
        <v>75</v>
      </c>
      <c r="D3" s="23" t="s">
        <v>78</v>
      </c>
      <c r="E3" s="23" t="s">
        <v>79</v>
      </c>
      <c r="F3" s="35"/>
      <c r="G3" s="24"/>
      <c r="H3" s="24"/>
      <c r="I3" s="24"/>
    </row>
    <row r="4" spans="1:9" x14ac:dyDescent="0.2">
      <c r="A4" s="34"/>
      <c r="B4" s="28" t="s">
        <v>81</v>
      </c>
      <c r="C4" s="27">
        <f>SUM('Registro de Despesas'!E16,'Registro de Despesas'!E5)</f>
        <v>598.5</v>
      </c>
      <c r="D4" s="27">
        <f>SUM('Registro de Despesas'!E6:E15,'Registro de Despesas'!E17:E20)</f>
        <v>302.8</v>
      </c>
      <c r="E4" s="27">
        <f>C4-D4</f>
        <v>295.7</v>
      </c>
      <c r="F4" s="35"/>
      <c r="G4" s="24"/>
      <c r="H4" s="24"/>
      <c r="I4" s="24"/>
    </row>
    <row r="5" spans="1:9" x14ac:dyDescent="0.2">
      <c r="B5" s="29" t="s">
        <v>88</v>
      </c>
      <c r="C5" s="29">
        <v>300</v>
      </c>
      <c r="D5" s="29">
        <v>200</v>
      </c>
      <c r="E5" s="29">
        <v>100</v>
      </c>
    </row>
    <row r="6" spans="1:9" x14ac:dyDescent="0.2">
      <c r="B6" s="29"/>
      <c r="C6" s="29"/>
      <c r="D6" s="29"/>
      <c r="E6" s="29"/>
    </row>
    <row r="7" spans="1:9" x14ac:dyDescent="0.2">
      <c r="B7" s="29"/>
      <c r="C7" s="29"/>
      <c r="D7" s="29"/>
      <c r="E7" s="29"/>
    </row>
    <row r="8" spans="1:9" x14ac:dyDescent="0.2">
      <c r="B8" s="29"/>
      <c r="C8" s="29"/>
      <c r="D8" s="29"/>
      <c r="E8" s="29"/>
    </row>
    <row r="9" spans="1:9" x14ac:dyDescent="0.2">
      <c r="B9" s="29"/>
      <c r="C9" s="29"/>
      <c r="D9" s="29"/>
      <c r="E9" s="29"/>
    </row>
    <row r="10" spans="1:9" x14ac:dyDescent="0.2">
      <c r="B10" s="29"/>
      <c r="C10" s="29"/>
      <c r="D10" s="29"/>
      <c r="E10" s="29"/>
    </row>
    <row r="11" spans="1:9" x14ac:dyDescent="0.2">
      <c r="B11" s="29"/>
      <c r="C11" s="29"/>
      <c r="D11" s="29"/>
      <c r="E11" s="29"/>
    </row>
    <row r="12" spans="1:9" x14ac:dyDescent="0.2">
      <c r="B12" s="29"/>
      <c r="C12" s="29"/>
      <c r="D12" s="29"/>
      <c r="E12" s="29"/>
    </row>
    <row r="13" spans="1:9" x14ac:dyDescent="0.2">
      <c r="B13" s="29"/>
      <c r="C13" s="29"/>
      <c r="D13" s="29"/>
      <c r="E13" s="29"/>
    </row>
    <row r="14" spans="1:9" x14ac:dyDescent="0.2">
      <c r="B14" s="29"/>
      <c r="C14" s="29"/>
      <c r="D14" s="29"/>
      <c r="E14" s="29"/>
    </row>
    <row r="15" spans="1:9" ht="21" customHeight="1" x14ac:dyDescent="0.2">
      <c r="A15" s="22"/>
      <c r="B15" s="33" t="s">
        <v>80</v>
      </c>
      <c r="C15" s="33"/>
      <c r="D15" s="33"/>
      <c r="E15">
        <f>SUM(E4:E14)</f>
        <v>395.7</v>
      </c>
      <c r="F15" s="22"/>
    </row>
    <row r="16" spans="1:9" ht="4.5" customHeight="1" x14ac:dyDescent="0.2">
      <c r="A16" s="30"/>
      <c r="B16" s="30"/>
      <c r="C16" s="30"/>
      <c r="D16" s="30"/>
      <c r="E16" s="30"/>
      <c r="F16" s="30"/>
    </row>
  </sheetData>
  <mergeCells count="6">
    <mergeCell ref="A16:F16"/>
    <mergeCell ref="A2:F2"/>
    <mergeCell ref="A1:F1"/>
    <mergeCell ref="B15:D15"/>
    <mergeCell ref="A3:A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499984740745262"/>
    <pageSetUpPr autoPageBreaks="0" fitToPage="1"/>
  </sheetPr>
  <dimension ref="A1:P19"/>
  <sheetViews>
    <sheetView showGridLines="0" topLeftCell="B1" workbookViewId="0">
      <selection activeCell="F19" sqref="F19"/>
    </sheetView>
  </sheetViews>
  <sheetFormatPr defaultRowHeight="16.5" customHeight="1" x14ac:dyDescent="0.2"/>
  <cols>
    <col min="1" max="1" width="3" customWidth="1"/>
    <col min="2" max="2" width="45.85546875" customWidth="1"/>
    <col min="3" max="3" width="16.28515625" customWidth="1"/>
    <col min="4" max="4" width="25.140625" customWidth="1"/>
    <col min="5" max="5" width="3.85546875" customWidth="1"/>
    <col min="6" max="6" width="25.140625" customWidth="1"/>
    <col min="7" max="7" width="3.85546875" customWidth="1"/>
    <col min="8" max="8" width="25.140625" customWidth="1"/>
    <col min="9" max="9" width="2.85546875" customWidth="1"/>
    <col min="10" max="10" width="22.28515625" customWidth="1"/>
    <col min="11" max="11" width="3.140625" customWidth="1"/>
    <col min="12" max="12" width="22" customWidth="1"/>
    <col min="13" max="13" width="3.140625" customWidth="1"/>
    <col min="14" max="14" width="22" customWidth="1"/>
    <col min="15" max="15" width="3.140625" customWidth="1"/>
    <col min="16" max="16" width="22" customWidth="1"/>
    <col min="17" max="17" width="2.7109375" customWidth="1"/>
  </cols>
  <sheetData>
    <row r="1" spans="1:16" ht="9.75" customHeight="1" x14ac:dyDescent="0.2"/>
    <row r="2" spans="1:16" ht="53.25" customHeight="1" x14ac:dyDescent="0.2">
      <c r="B2" s="13" t="s">
        <v>51</v>
      </c>
      <c r="D2" s="13" t="s">
        <v>52</v>
      </c>
    </row>
    <row r="3" spans="1:16" ht="3" customHeight="1" x14ac:dyDescent="0.2">
      <c r="A3" s="20"/>
      <c r="B3" s="21"/>
      <c r="D3" s="21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20.25" customHeight="1" x14ac:dyDescent="0.2">
      <c r="A4" s="22"/>
      <c r="B4" s="22" t="s">
        <v>55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0.25" customHeight="1" x14ac:dyDescent="0.2">
      <c r="B5" t="s">
        <v>63</v>
      </c>
    </row>
    <row r="6" spans="1:16" ht="16.5" customHeight="1" x14ac:dyDescent="0.2">
      <c r="B6" t="s">
        <v>62</v>
      </c>
      <c r="D6" s="11" t="s">
        <v>64</v>
      </c>
      <c r="F6" s="11" t="s">
        <v>61</v>
      </c>
      <c r="H6" s="11" t="s">
        <v>45</v>
      </c>
      <c r="J6" s="11" t="s">
        <v>46</v>
      </c>
      <c r="L6" s="11" t="s">
        <v>47</v>
      </c>
      <c r="N6" s="11" t="s">
        <v>48</v>
      </c>
      <c r="P6" s="11" t="s">
        <v>49</v>
      </c>
    </row>
    <row r="7" spans="1:16" ht="16.5" customHeight="1" x14ac:dyDescent="0.2">
      <c r="B7" t="s">
        <v>0</v>
      </c>
      <c r="D7" s="11" t="s">
        <v>65</v>
      </c>
      <c r="F7" s="11" t="s">
        <v>11</v>
      </c>
      <c r="H7" s="11" t="s">
        <v>19</v>
      </c>
      <c r="J7" s="11" t="s">
        <v>34</v>
      </c>
      <c r="L7" s="11" t="s">
        <v>43</v>
      </c>
      <c r="N7" s="11" t="s">
        <v>43</v>
      </c>
      <c r="P7" s="11" t="s">
        <v>43</v>
      </c>
    </row>
    <row r="8" spans="1:16" ht="16.5" customHeight="1" x14ac:dyDescent="0.2">
      <c r="B8" t="s">
        <v>1</v>
      </c>
      <c r="D8" s="11" t="s">
        <v>2</v>
      </c>
      <c r="F8" s="11" t="s">
        <v>12</v>
      </c>
      <c r="H8" s="11" t="s">
        <v>20</v>
      </c>
      <c r="J8" s="11" t="s">
        <v>31</v>
      </c>
      <c r="L8" s="11" t="s">
        <v>44</v>
      </c>
      <c r="N8" s="11" t="s">
        <v>44</v>
      </c>
      <c r="P8" s="11" t="s">
        <v>44</v>
      </c>
    </row>
    <row r="9" spans="1:16" ht="16.5" customHeight="1" x14ac:dyDescent="0.2">
      <c r="D9" s="11" t="s">
        <v>3</v>
      </c>
      <c r="F9" s="11" t="s">
        <v>13</v>
      </c>
      <c r="H9" s="11" t="s">
        <v>21</v>
      </c>
      <c r="J9" s="11" t="s">
        <v>56</v>
      </c>
    </row>
    <row r="10" spans="1:16" ht="16.5" customHeight="1" x14ac:dyDescent="0.2">
      <c r="D10" s="11" t="s">
        <v>4</v>
      </c>
      <c r="F10" s="11" t="s">
        <v>14</v>
      </c>
      <c r="H10" s="11" t="s">
        <v>22</v>
      </c>
      <c r="J10" s="11" t="s">
        <v>58</v>
      </c>
    </row>
    <row r="11" spans="1:16" ht="16.5" customHeight="1" x14ac:dyDescent="0.2">
      <c r="D11" s="11" t="s">
        <v>5</v>
      </c>
      <c r="F11" s="11" t="s">
        <v>60</v>
      </c>
      <c r="H11" s="11" t="s">
        <v>23</v>
      </c>
      <c r="J11" s="11" t="s">
        <v>27</v>
      </c>
    </row>
    <row r="12" spans="1:16" ht="16.5" customHeight="1" x14ac:dyDescent="0.2">
      <c r="D12" s="11" t="s">
        <v>6</v>
      </c>
      <c r="F12" s="11" t="s">
        <v>15</v>
      </c>
      <c r="H12" s="11" t="s">
        <v>24</v>
      </c>
      <c r="J12" s="11" t="s">
        <v>32</v>
      </c>
    </row>
    <row r="13" spans="1:16" ht="16.5" customHeight="1" x14ac:dyDescent="0.2">
      <c r="D13" s="11" t="s">
        <v>7</v>
      </c>
      <c r="F13" s="11" t="s">
        <v>16</v>
      </c>
      <c r="H13" s="11" t="s">
        <v>25</v>
      </c>
      <c r="J13" s="11" t="s">
        <v>28</v>
      </c>
    </row>
    <row r="14" spans="1:16" ht="16.5" customHeight="1" x14ac:dyDescent="0.2">
      <c r="D14" s="11" t="s">
        <v>8</v>
      </c>
      <c r="F14" s="11" t="s">
        <v>59</v>
      </c>
      <c r="H14" s="11" t="s">
        <v>26</v>
      </c>
      <c r="J14" s="11" t="s">
        <v>30</v>
      </c>
    </row>
    <row r="15" spans="1:16" ht="16.5" customHeight="1" x14ac:dyDescent="0.2">
      <c r="D15" s="11" t="s">
        <v>9</v>
      </c>
      <c r="F15" s="11" t="s">
        <v>17</v>
      </c>
      <c r="J15" s="11" t="s">
        <v>57</v>
      </c>
    </row>
    <row r="16" spans="1:16" ht="16.5" customHeight="1" x14ac:dyDescent="0.2">
      <c r="D16" s="11" t="s">
        <v>10</v>
      </c>
      <c r="F16" s="11" t="s">
        <v>18</v>
      </c>
      <c r="J16" s="11" t="s">
        <v>33</v>
      </c>
    </row>
    <row r="17" spans="6:10" ht="16.5" customHeight="1" x14ac:dyDescent="0.2">
      <c r="F17" s="10" t="s">
        <v>74</v>
      </c>
      <c r="J17" s="11" t="s">
        <v>29</v>
      </c>
    </row>
    <row r="18" spans="6:10" ht="16.5" customHeight="1" x14ac:dyDescent="0.2">
      <c r="F18" s="10" t="s">
        <v>86</v>
      </c>
      <c r="J18" s="11" t="s">
        <v>70</v>
      </c>
    </row>
    <row r="19" spans="6:10" ht="16.5" customHeight="1" x14ac:dyDescent="0.2">
      <c r="J19" s="10" t="s">
        <v>83</v>
      </c>
    </row>
  </sheetData>
  <printOptions horizontalCentered="1"/>
  <pageMargins left="0.25" right="0.25" top="0.75" bottom="0.75" header="0.3" footer="0.3"/>
  <pageSetup paperSize="9" fitToHeight="0" orientation="landscape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2"/>
  <sheetViews>
    <sheetView workbookViewId="0"/>
  </sheetViews>
  <sheetFormatPr defaultRowHeight="12.75" x14ac:dyDescent="0.2"/>
  <cols>
    <col min="1" max="1" width="3" customWidth="1"/>
    <col min="2" max="2" width="18.7109375" customWidth="1"/>
    <col min="3" max="3" width="14.42578125" customWidth="1"/>
  </cols>
  <sheetData>
    <row r="1" spans="1:13" ht="9.75" customHeight="1" x14ac:dyDescent="0.2"/>
    <row r="2" spans="1:13" s="4" customFormat="1" ht="53.25" customHeight="1" x14ac:dyDescent="0.2">
      <c r="B2" s="9" t="s">
        <v>54</v>
      </c>
      <c r="C2" s="8"/>
      <c r="D2" s="8"/>
      <c r="E2" s="8"/>
    </row>
    <row r="3" spans="1:13" s="4" customFormat="1" ht="3" customHeight="1" x14ac:dyDescent="0.2">
      <c r="A3" s="6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</row>
    <row r="4" spans="1:13" s="4" customFormat="1" ht="20.2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33.75" customHeight="1" x14ac:dyDescent="0.2">
      <c r="B5" s="36" t="s">
        <v>66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7" spans="1:13" x14ac:dyDescent="0.2">
      <c r="B7" s="2" t="s">
        <v>35</v>
      </c>
      <c r="C7" t="s">
        <v>37</v>
      </c>
    </row>
    <row r="8" spans="1:13" x14ac:dyDescent="0.2">
      <c r="B8" s="10" t="s">
        <v>68</v>
      </c>
      <c r="C8" s="3">
        <v>302.75</v>
      </c>
    </row>
    <row r="9" spans="1:13" x14ac:dyDescent="0.2">
      <c r="B9" s="11" t="s">
        <v>0</v>
      </c>
      <c r="C9" s="3">
        <v>75</v>
      </c>
    </row>
    <row r="10" spans="1:13" x14ac:dyDescent="0.2">
      <c r="B10" s="11" t="s">
        <v>62</v>
      </c>
      <c r="C10" s="3">
        <v>97.75</v>
      </c>
    </row>
    <row r="11" spans="1:13" x14ac:dyDescent="0.2">
      <c r="B11" s="11" t="s">
        <v>63</v>
      </c>
      <c r="C11" s="3">
        <v>130</v>
      </c>
    </row>
    <row r="12" spans="1:13" x14ac:dyDescent="0.2">
      <c r="B12" s="10" t="s">
        <v>36</v>
      </c>
      <c r="C12" s="3">
        <v>302.75</v>
      </c>
    </row>
  </sheetData>
  <mergeCells count="1">
    <mergeCell ref="B5:M5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2B31ACB-89BC-4C87-9C70-EFA92684B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Painel</vt:lpstr>
      <vt:lpstr>Registro de Despesas</vt:lpstr>
      <vt:lpstr>Total</vt:lpstr>
      <vt:lpstr>Configuração da Categoria</vt:lpstr>
      <vt:lpstr>Dados de Despesas Pessoais</vt:lpstr>
      <vt:lpstr>Categorias</vt:lpstr>
      <vt:lpstr>'Registro de Despesas'!Imprimir_Títulos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Suporte_1</dc:creator>
  <cp:keywords/>
  <cp:lastModifiedBy>Suporte2</cp:lastModifiedBy>
  <dcterms:created xsi:type="dcterms:W3CDTF">2016-07-07T14:20:22Z</dcterms:created>
  <dcterms:modified xsi:type="dcterms:W3CDTF">2017-07-14T16:06:29Z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TC034275889991</vt:lpwstr>
  </property>
  <property fmtid="{D5CDD505-2E9C-101B-9397-08002B2CF9AE}" pid="3" name="WorkbookGuid">
    <vt:lpwstr>6df54da2-3377-431d-98b6-083e062ecae7</vt:lpwstr>
  </property>
</Properties>
</file>