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84cfbed2e8e9991/桌面/"/>
    </mc:Choice>
  </mc:AlternateContent>
  <xr:revisionPtr revIDLastSave="0" documentId="8_{C0EFB96C-22AE-4F44-9D3C-9523B902A7B4}" xr6:coauthVersionLast="47" xr6:coauthVersionMax="47" xr10:uidLastSave="{00000000-0000-0000-0000-000000000000}"/>
  <bookViews>
    <workbookView xWindow="11520" yWindow="6600" windowWidth="34560" windowHeight="18600" activeTab="1" xr2:uid="{38A2154A-E84D-461C-8F78-00F2835AF65C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" i="2"/>
  <c r="E3" i="2"/>
  <c r="F3" i="2"/>
  <c r="G3" i="2"/>
  <c r="H3" i="2"/>
  <c r="E4" i="2"/>
  <c r="F4" i="2"/>
  <c r="G4" i="2"/>
  <c r="H4" i="2"/>
  <c r="E5" i="2"/>
  <c r="F5" i="2"/>
  <c r="G5" i="2"/>
  <c r="H5" i="2"/>
  <c r="E6" i="2"/>
  <c r="F6" i="2"/>
  <c r="G6" i="2"/>
  <c r="H6" i="2"/>
  <c r="E7" i="2"/>
  <c r="F7" i="2"/>
  <c r="G7" i="2"/>
  <c r="H7" i="2"/>
  <c r="E8" i="2"/>
  <c r="F8" i="2"/>
  <c r="G8" i="2"/>
  <c r="H8" i="2"/>
  <c r="E9" i="2"/>
  <c r="F9" i="2"/>
  <c r="G9" i="2"/>
  <c r="H9" i="2"/>
  <c r="E10" i="2"/>
  <c r="F10" i="2"/>
  <c r="G10" i="2"/>
  <c r="H10" i="2"/>
  <c r="E11" i="2"/>
  <c r="F11" i="2"/>
  <c r="G11" i="2"/>
  <c r="H11" i="2"/>
  <c r="E12" i="2"/>
  <c r="F12" i="2"/>
  <c r="G12" i="2"/>
  <c r="H12" i="2"/>
  <c r="E13" i="2"/>
  <c r="F13" i="2"/>
  <c r="G13" i="2"/>
  <c r="H13" i="2"/>
  <c r="E14" i="2"/>
  <c r="F14" i="2"/>
  <c r="G14" i="2"/>
  <c r="H14" i="2"/>
  <c r="E15" i="2"/>
  <c r="F15" i="2"/>
  <c r="G15" i="2"/>
  <c r="H15" i="2"/>
  <c r="E16" i="2"/>
  <c r="F16" i="2"/>
  <c r="G16" i="2"/>
  <c r="H16" i="2"/>
  <c r="E17" i="2"/>
  <c r="F17" i="2"/>
  <c r="G17" i="2"/>
  <c r="H17" i="2"/>
  <c r="E18" i="2"/>
  <c r="F18" i="2"/>
  <c r="G18" i="2"/>
  <c r="H18" i="2"/>
  <c r="E19" i="2"/>
  <c r="F19" i="2"/>
  <c r="G19" i="2"/>
  <c r="H19" i="2"/>
  <c r="E20" i="2"/>
  <c r="F20" i="2"/>
  <c r="G20" i="2"/>
  <c r="H20" i="2"/>
  <c r="E21" i="2"/>
  <c r="F21" i="2"/>
  <c r="G21" i="2"/>
  <c r="H21" i="2"/>
  <c r="F2" i="2"/>
  <c r="G2" i="2"/>
  <c r="H2" i="2"/>
  <c r="E2" i="2"/>
  <c r="F26" i="2" l="1"/>
  <c r="F25" i="2"/>
  <c r="E24" i="2"/>
  <c r="E26" i="2"/>
  <c r="H24" i="2"/>
  <c r="E27" i="2"/>
  <c r="G24" i="2"/>
  <c r="H27" i="2"/>
  <c r="F24" i="2"/>
  <c r="G27" i="2"/>
  <c r="E25" i="2"/>
  <c r="F27" i="2"/>
  <c r="H25" i="2"/>
  <c r="H26" i="2"/>
  <c r="G25" i="2"/>
  <c r="G26" i="2"/>
  <c r="G30" i="2" l="1"/>
  <c r="G29" i="2"/>
  <c r="G31" i="2" s="1"/>
  <c r="G32" i="2" s="1"/>
  <c r="F30" i="2"/>
  <c r="F29" i="2"/>
  <c r="F31" i="2" s="1"/>
  <c r="F32" i="2" s="1"/>
  <c r="H30" i="2"/>
  <c r="H29" i="2"/>
  <c r="E30" i="2"/>
  <c r="E29" i="2"/>
  <c r="E31" i="2" s="1"/>
  <c r="E32" i="2" s="1"/>
  <c r="H31" i="2" l="1"/>
  <c r="H32" i="2" s="1"/>
</calcChain>
</file>

<file path=xl/sharedStrings.xml><?xml version="1.0" encoding="utf-8"?>
<sst xmlns="http://schemas.openxmlformats.org/spreadsheetml/2006/main" count="99" uniqueCount="37">
  <si>
    <t>Name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</si>
  <si>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</si>
  <si>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</si>
  <si>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</si>
  <si>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</si>
  <si>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</si>
  <si>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</si>
  <si>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</si>
  <si>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</si>
  <si>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</si>
  <si>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</si>
  <si>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Label</t>
  </si>
  <si>
    <t>T</t>
  </si>
  <si>
    <t>F</t>
  </si>
  <si>
    <t>Score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</si>
  <si>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</si>
  <si>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</si>
  <si>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</si>
  <si>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</si>
  <si>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</si>
  <si>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</si>
  <si>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</si>
  <si>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</si>
  <si>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</si>
  <si>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</si>
  <si>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TP</t>
  </si>
  <si>
    <t>TN</t>
  </si>
  <si>
    <t>FP</t>
  </si>
  <si>
    <t>FN</t>
  </si>
  <si>
    <t>Precision</t>
  </si>
  <si>
    <t>Recall</t>
  </si>
  <si>
    <t>F-Score</t>
  </si>
  <si>
    <t>1/F</t>
  </si>
  <si>
    <t>[(1/Prec) + (1/Rec)]/2</t>
  </si>
  <si>
    <t>TP/(TP+FN)</t>
  </si>
  <si>
    <t>TP/(TP+FP)</t>
  </si>
  <si>
    <t>2/[(1/Prec) + (1/Rec)]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</si>
</sst>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charset val="134"/>
      <scheme val="minor"/>
    </font>
    <font>
      <b/>
      <sz val="11"/>
      <color theme="1"/>
      <name val="Readex Pro"/>
    </font>
    <font>
      <sz val="11"/>
      <color theme="1"/>
      <name val="Readex Pro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0" fillId="0" borderId="0" xfId="0" applyAlignment="1">
      <alignment horizontal="center"/>
    </xf>
    <xf numFmtId="0" fontId="3" fillId="0" borderId="0" xfId="0" applyFont="1"/>
    <xf numFmtId="0" fontId="3" fillId="0" borderId="2" xfId="0" applyFont="1" applyBorder="1" applyAlignment="1">
      <alignment horizontal="center"/>
    </xf>
    <xf numFmtId="0" fontId="3" fillId="0" borderId="2" xfId="0" applyFont="1" applyBorder="1"/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3" fillId="0" borderId="2" xfId="0" applyFont="1" applyBorder="1" applyAlignment="1"/>
    <xf numFmtId="0" fontId="3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"/>
    </xf>
  </cellXfs>
  <cellStyles count="1">
    <cellStyle name="常规" xfId="0" builtinId="0"/>
  </cellStyles>
  <dxfs count="21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05B5C-7F80-47D7-8699-41984F3D8105}">
  <dimension ref="A1:U3"/>
  <sheetViews>
    <sheetView zoomScale="130" zoomScaleNormal="130" workbookViewId="0">
      <selection sqref="A1:U3"/>
    </sheetView>
  </sheetViews>
  <sheetFormatPr defaultRowHeight="14.4"/>
  <sheetData>
    <row r="1" spans="1:2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15</v>
      </c>
      <c r="M1" s="2" t="s">
        <v>16</v>
      </c>
      <c r="N1" s="2" t="s">
        <v>17</v>
      </c>
      <c r="O1" s="2" t="s">
        <v>18</v>
      </c>
      <c r="P1" s="2" t="s">
        <v>19</v>
      </c>
      <c r="Q1" s="2" t="s">
        <v>20</v>
      </c>
      <c r="R1" s="2" t="s">
        <v>21</v>
      </c>
      <c r="S1" s="2" t="s">
        <v>22</v>
      </c>
      <c r="T1" s="2" t="s">
        <v>23</v>
      </c>
      <c r="U1" s="2" t="s">
        <v>24</v>
      </c>
    </row>
    <row r="2" spans="1:21">
      <c r="A2" s="1" t="s">
        <v>11</v>
      </c>
      <c r="B2" s="2" t="s">
        <v>12</v>
      </c>
      <c r="C2" s="2" t="s">
        <v>12</v>
      </c>
      <c r="D2" s="2" t="s">
        <v>13</v>
      </c>
      <c r="E2" s="2" t="s">
        <v>12</v>
      </c>
      <c r="F2" s="2" t="s">
        <v>13</v>
      </c>
      <c r="G2" s="2" t="s">
        <v>12</v>
      </c>
      <c r="H2" s="2" t="s">
        <v>12</v>
      </c>
      <c r="I2" s="2" t="s">
        <v>13</v>
      </c>
      <c r="J2" s="2" t="s">
        <v>13</v>
      </c>
      <c r="K2" s="2" t="s">
        <v>13</v>
      </c>
      <c r="L2" s="2" t="s">
        <v>13</v>
      </c>
      <c r="M2" s="2" t="s">
        <v>13</v>
      </c>
      <c r="N2" s="2" t="s">
        <v>12</v>
      </c>
      <c r="O2" s="2" t="s">
        <v>13</v>
      </c>
      <c r="P2" s="2" t="s">
        <v>12</v>
      </c>
      <c r="Q2" s="2" t="s">
        <v>13</v>
      </c>
      <c r="R2" s="2" t="s">
        <v>13</v>
      </c>
      <c r="S2" s="2" t="s">
        <v>13</v>
      </c>
      <c r="T2" s="2" t="s">
        <v>12</v>
      </c>
      <c r="U2" s="2" t="s">
        <v>13</v>
      </c>
    </row>
    <row r="3" spans="1:21">
      <c r="A3" s="1" t="s">
        <v>14</v>
      </c>
      <c r="B3" s="2">
        <v>0.95</v>
      </c>
      <c r="C3" s="2">
        <v>0.92</v>
      </c>
      <c r="D3" s="2">
        <v>0.85</v>
      </c>
      <c r="E3" s="2">
        <v>0.84</v>
      </c>
      <c r="F3" s="2">
        <v>0.81</v>
      </c>
      <c r="G3" s="2">
        <v>0.75</v>
      </c>
      <c r="H3" s="2">
        <v>0.71</v>
      </c>
      <c r="I3" s="2">
        <v>0.69</v>
      </c>
      <c r="J3" s="2">
        <v>0.62</v>
      </c>
      <c r="K3" s="2">
        <v>0.56000000000000005</v>
      </c>
      <c r="L3" s="2">
        <v>0.51</v>
      </c>
      <c r="M3" s="2">
        <v>0.48</v>
      </c>
      <c r="N3" s="2">
        <v>0.43</v>
      </c>
      <c r="O3" s="2">
        <v>0.42</v>
      </c>
      <c r="P3" s="2">
        <v>0.32</v>
      </c>
      <c r="Q3" s="2">
        <v>0.25</v>
      </c>
      <c r="R3" s="2">
        <v>0.21</v>
      </c>
      <c r="S3" s="2">
        <v>0.15</v>
      </c>
      <c r="T3" s="2">
        <v>0.08</v>
      </c>
      <c r="U3" s="2">
        <v>0.01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660FEE-2049-41B2-9C38-A2F369BC32D3}">
  <dimension ref="A1:H32"/>
  <sheetViews>
    <sheetView tabSelected="1" zoomScale="205" zoomScaleNormal="205" workbookViewId="0">
      <selection activeCell="L15" sqref="L15"/>
    </sheetView>
  </sheetViews>
  <sheetFormatPr defaultRowHeight="14.4"/>
  <cols>
    <col min="1" max="1" width="8.88671875" style="3"/>
    <col min="2" max="2" width="0" style="3" hidden="1" customWidth="1"/>
    <col min="3" max="4" width="8.88671875" style="3"/>
  </cols>
  <sheetData>
    <row r="1" spans="1:8" s="4" customFormat="1">
      <c r="A1" s="5" t="s">
        <v>0</v>
      </c>
      <c r="B1" s="5" t="s">
        <v>11</v>
      </c>
      <c r="C1" s="5" t="s">
        <v>11</v>
      </c>
      <c r="D1" s="5" t="s">
        <v>14</v>
      </c>
      <c r="E1" s="6">
        <v>0.9</v>
      </c>
      <c r="F1" s="6">
        <v>0.6</v>
      </c>
      <c r="G1" s="6">
        <v>0.4</v>
      </c>
      <c r="H1" s="6">
        <v>0.1</v>
      </c>
    </row>
    <row r="2" spans="1:8">
      <c r="A2" s="7" t="s">
        <v>1</v>
      </c>
      <c r="B2" s="7" t="s">
        <v>12</v>
      </c>
      <c r="C2" s="8" t="b">
        <f>B2="T"</f>
        <v>1</v>
      </c>
      <c r="D2" s="7">
        <v>0.95</v>
      </c>
      <c r="E2" s="8" t="b">
        <f>$D2&gt;E$1</f>
        <v>1</v>
      </c>
      <c r="F2" s="8" t="b">
        <f t="shared" ref="F2:H17" si="0">$D2&gt;F$1</f>
        <v>1</v>
      </c>
      <c r="G2" s="8" t="b">
        <f t="shared" si="0"/>
        <v>1</v>
      </c>
      <c r="H2" s="8" t="b">
        <f t="shared" si="0"/>
        <v>1</v>
      </c>
    </row>
    <row r="3" spans="1:8">
      <c r="A3" s="7" t="s">
        <v>2</v>
      </c>
      <c r="B3" s="7" t="s">
        <v>12</v>
      </c>
      <c r="C3" s="8" t="b">
        <f t="shared" ref="C3:C21" si="1">B3="T"</f>
        <v>1</v>
      </c>
      <c r="D3" s="7">
        <v>0.92</v>
      </c>
      <c r="E3" s="8" t="b">
        <f t="shared" ref="E3:H21" si="2">$D3&gt;E$1</f>
        <v>1</v>
      </c>
      <c r="F3" s="8" t="b">
        <f t="shared" si="0"/>
        <v>1</v>
      </c>
      <c r="G3" s="8" t="b">
        <f t="shared" si="0"/>
        <v>1</v>
      </c>
      <c r="H3" s="8" t="b">
        <f t="shared" si="0"/>
        <v>1</v>
      </c>
    </row>
    <row r="4" spans="1:8">
      <c r="A4" s="7" t="s">
        <v>3</v>
      </c>
      <c r="B4" s="7" t="s">
        <v>13</v>
      </c>
      <c r="C4" s="8" t="b">
        <f t="shared" si="1"/>
        <v>0</v>
      </c>
      <c r="D4" s="7">
        <v>0.85</v>
      </c>
      <c r="E4" s="8" t="b">
        <f t="shared" si="2"/>
        <v>0</v>
      </c>
      <c r="F4" s="8" t="b">
        <f t="shared" si="0"/>
        <v>1</v>
      </c>
      <c r="G4" s="8" t="b">
        <f t="shared" si="0"/>
        <v>1</v>
      </c>
      <c r="H4" s="8" t="b">
        <f t="shared" si="0"/>
        <v>1</v>
      </c>
    </row>
    <row r="5" spans="1:8">
      <c r="A5" s="7" t="s">
        <v>4</v>
      </c>
      <c r="B5" s="7" t="s">
        <v>12</v>
      </c>
      <c r="C5" s="8" t="b">
        <f t="shared" si="1"/>
        <v>1</v>
      </c>
      <c r="D5" s="7">
        <v>0.84</v>
      </c>
      <c r="E5" s="8" t="b">
        <f t="shared" si="2"/>
        <v>0</v>
      </c>
      <c r="F5" s="8" t="b">
        <f t="shared" si="0"/>
        <v>1</v>
      </c>
      <c r="G5" s="8" t="b">
        <f t="shared" si="0"/>
        <v>1</v>
      </c>
      <c r="H5" s="8" t="b">
        <f t="shared" si="0"/>
        <v>1</v>
      </c>
    </row>
    <row r="6" spans="1:8">
      <c r="A6" s="7" t="s">
        <v>5</v>
      </c>
      <c r="B6" s="7" t="s">
        <v>13</v>
      </c>
      <c r="C6" s="8" t="b">
        <f t="shared" si="1"/>
        <v>0</v>
      </c>
      <c r="D6" s="7">
        <v>0.81</v>
      </c>
      <c r="E6" s="8" t="b">
        <f t="shared" si="2"/>
        <v>0</v>
      </c>
      <c r="F6" s="8" t="b">
        <f t="shared" si="0"/>
        <v>1</v>
      </c>
      <c r="G6" s="8" t="b">
        <f t="shared" si="0"/>
        <v>1</v>
      </c>
      <c r="H6" s="8" t="b">
        <f t="shared" si="0"/>
        <v>1</v>
      </c>
    </row>
    <row r="7" spans="1:8">
      <c r="A7" s="7" t="s">
        <v>6</v>
      </c>
      <c r="B7" s="7" t="s">
        <v>12</v>
      </c>
      <c r="C7" s="8" t="b">
        <f t="shared" si="1"/>
        <v>1</v>
      </c>
      <c r="D7" s="7">
        <v>0.75</v>
      </c>
      <c r="E7" s="8" t="b">
        <f t="shared" si="2"/>
        <v>0</v>
      </c>
      <c r="F7" s="8" t="b">
        <f t="shared" si="0"/>
        <v>1</v>
      </c>
      <c r="G7" s="8" t="b">
        <f t="shared" si="0"/>
        <v>1</v>
      </c>
      <c r="H7" s="8" t="b">
        <f t="shared" si="0"/>
        <v>1</v>
      </c>
    </row>
    <row r="8" spans="1:8">
      <c r="A8" s="7" t="s">
        <v>7</v>
      </c>
      <c r="B8" s="7" t="s">
        <v>12</v>
      </c>
      <c r="C8" s="8" t="b">
        <f t="shared" si="1"/>
        <v>1</v>
      </c>
      <c r="D8" s="7">
        <v>0.71</v>
      </c>
      <c r="E8" s="8" t="b">
        <f t="shared" si="2"/>
        <v>0</v>
      </c>
      <c r="F8" s="8" t="b">
        <f t="shared" si="0"/>
        <v>1</v>
      </c>
      <c r="G8" s="8" t="b">
        <f t="shared" si="0"/>
        <v>1</v>
      </c>
      <c r="H8" s="8" t="b">
        <f t="shared" si="0"/>
        <v>1</v>
      </c>
    </row>
    <row r="9" spans="1:8">
      <c r="A9" s="7" t="s">
        <v>8</v>
      </c>
      <c r="B9" s="7" t="s">
        <v>13</v>
      </c>
      <c r="C9" s="8" t="b">
        <f t="shared" si="1"/>
        <v>0</v>
      </c>
      <c r="D9" s="7">
        <v>0.69</v>
      </c>
      <c r="E9" s="8" t="b">
        <f t="shared" si="2"/>
        <v>0</v>
      </c>
      <c r="F9" s="8" t="b">
        <f t="shared" si="0"/>
        <v>1</v>
      </c>
      <c r="G9" s="8" t="b">
        <f t="shared" si="0"/>
        <v>1</v>
      </c>
      <c r="H9" s="8" t="b">
        <f t="shared" si="0"/>
        <v>1</v>
      </c>
    </row>
    <row r="10" spans="1:8">
      <c r="A10" s="7" t="s">
        <v>9</v>
      </c>
      <c r="B10" s="7" t="s">
        <v>13</v>
      </c>
      <c r="C10" s="8" t="b">
        <f t="shared" si="1"/>
        <v>0</v>
      </c>
      <c r="D10" s="7">
        <v>0.62</v>
      </c>
      <c r="E10" s="8" t="b">
        <f t="shared" si="2"/>
        <v>0</v>
      </c>
      <c r="F10" s="8" t="b">
        <f t="shared" si="0"/>
        <v>1</v>
      </c>
      <c r="G10" s="8" t="b">
        <f t="shared" si="0"/>
        <v>1</v>
      </c>
      <c r="H10" s="8" t="b">
        <f t="shared" si="0"/>
        <v>1</v>
      </c>
    </row>
    <row r="11" spans="1:8">
      <c r="A11" s="7" t="s">
        <v>10</v>
      </c>
      <c r="B11" s="7" t="s">
        <v>13</v>
      </c>
      <c r="C11" s="8" t="b">
        <f t="shared" si="1"/>
        <v>0</v>
      </c>
      <c r="D11" s="7">
        <v>0.56000000000000005</v>
      </c>
      <c r="E11" s="8" t="b">
        <f t="shared" si="2"/>
        <v>0</v>
      </c>
      <c r="F11" s="8" t="b">
        <f t="shared" si="0"/>
        <v>0</v>
      </c>
      <c r="G11" s="8" t="b">
        <f t="shared" si="0"/>
        <v>1</v>
      </c>
      <c r="H11" s="8" t="b">
        <f t="shared" si="0"/>
        <v>1</v>
      </c>
    </row>
    <row r="12" spans="1:8">
      <c r="A12" s="7" t="s">
        <v>15</v>
      </c>
      <c r="B12" s="7" t="s">
        <v>13</v>
      </c>
      <c r="C12" s="8" t="b">
        <f t="shared" si="1"/>
        <v>0</v>
      </c>
      <c r="D12" s="7">
        <v>0.51</v>
      </c>
      <c r="E12" s="8" t="b">
        <f t="shared" si="2"/>
        <v>0</v>
      </c>
      <c r="F12" s="8" t="b">
        <f t="shared" si="0"/>
        <v>0</v>
      </c>
      <c r="G12" s="8" t="b">
        <f t="shared" si="0"/>
        <v>1</v>
      </c>
      <c r="H12" s="8" t="b">
        <f t="shared" si="0"/>
        <v>1</v>
      </c>
    </row>
    <row r="13" spans="1:8">
      <c r="A13" s="7" t="s">
        <v>16</v>
      </c>
      <c r="B13" s="7" t="s">
        <v>13</v>
      </c>
      <c r="C13" s="8" t="b">
        <f t="shared" si="1"/>
        <v>0</v>
      </c>
      <c r="D13" s="7">
        <v>0.48</v>
      </c>
      <c r="E13" s="8" t="b">
        <f t="shared" si="2"/>
        <v>0</v>
      </c>
      <c r="F13" s="8" t="b">
        <f t="shared" si="0"/>
        <v>0</v>
      </c>
      <c r="G13" s="8" t="b">
        <f t="shared" si="0"/>
        <v>1</v>
      </c>
      <c r="H13" s="8" t="b">
        <f t="shared" si="0"/>
        <v>1</v>
      </c>
    </row>
    <row r="14" spans="1:8">
      <c r="A14" s="7" t="s">
        <v>17</v>
      </c>
      <c r="B14" s="7" t="s">
        <v>12</v>
      </c>
      <c r="C14" s="8" t="b">
        <f t="shared" si="1"/>
        <v>1</v>
      </c>
      <c r="D14" s="7">
        <v>0.43</v>
      </c>
      <c r="E14" s="8" t="b">
        <f t="shared" si="2"/>
        <v>0</v>
      </c>
      <c r="F14" s="8" t="b">
        <f t="shared" si="0"/>
        <v>0</v>
      </c>
      <c r="G14" s="8" t="b">
        <f t="shared" si="0"/>
        <v>1</v>
      </c>
      <c r="H14" s="8" t="b">
        <f t="shared" si="0"/>
        <v>1</v>
      </c>
    </row>
    <row r="15" spans="1:8">
      <c r="A15" s="7" t="s">
        <v>18</v>
      </c>
      <c r="B15" s="7" t="s">
        <v>13</v>
      </c>
      <c r="C15" s="8" t="b">
        <f t="shared" si="1"/>
        <v>0</v>
      </c>
      <c r="D15" s="7">
        <v>0.42</v>
      </c>
      <c r="E15" s="8" t="b">
        <f t="shared" si="2"/>
        <v>0</v>
      </c>
      <c r="F15" s="8" t="b">
        <f t="shared" si="0"/>
        <v>0</v>
      </c>
      <c r="G15" s="8" t="b">
        <f t="shared" si="0"/>
        <v>1</v>
      </c>
      <c r="H15" s="8" t="b">
        <f t="shared" si="0"/>
        <v>1</v>
      </c>
    </row>
    <row r="16" spans="1:8">
      <c r="A16" s="7" t="s">
        <v>19</v>
      </c>
      <c r="B16" s="7" t="s">
        <v>12</v>
      </c>
      <c r="C16" s="8" t="b">
        <f t="shared" si="1"/>
        <v>1</v>
      </c>
      <c r="D16" s="7">
        <v>0.32</v>
      </c>
      <c r="E16" s="8" t="b">
        <f t="shared" si="2"/>
        <v>0</v>
      </c>
      <c r="F16" s="8" t="b">
        <f t="shared" si="0"/>
        <v>0</v>
      </c>
      <c r="G16" s="8" t="b">
        <f t="shared" si="0"/>
        <v>0</v>
      </c>
      <c r="H16" s="8" t="b">
        <f t="shared" si="0"/>
        <v>1</v>
      </c>
    </row>
    <row r="17" spans="1:8">
      <c r="A17" s="7" t="s">
        <v>20</v>
      </c>
      <c r="B17" s="7" t="s">
        <v>13</v>
      </c>
      <c r="C17" s="8" t="b">
        <f t="shared" si="1"/>
        <v>0</v>
      </c>
      <c r="D17" s="7">
        <v>0.25</v>
      </c>
      <c r="E17" s="8" t="b">
        <f t="shared" si="2"/>
        <v>0</v>
      </c>
      <c r="F17" s="8" t="b">
        <f t="shared" si="0"/>
        <v>0</v>
      </c>
      <c r="G17" s="8" t="b">
        <f t="shared" si="0"/>
        <v>0</v>
      </c>
      <c r="H17" s="8" t="b">
        <f t="shared" si="0"/>
        <v>1</v>
      </c>
    </row>
    <row r="18" spans="1:8">
      <c r="A18" s="7" t="s">
        <v>21</v>
      </c>
      <c r="B18" s="7" t="s">
        <v>13</v>
      </c>
      <c r="C18" s="8" t="b">
        <f t="shared" si="1"/>
        <v>0</v>
      </c>
      <c r="D18" s="7">
        <v>0.21</v>
      </c>
      <c r="E18" s="8" t="b">
        <f t="shared" si="2"/>
        <v>0</v>
      </c>
      <c r="F18" s="8" t="b">
        <f t="shared" si="2"/>
        <v>0</v>
      </c>
      <c r="G18" s="8" t="b">
        <f t="shared" si="2"/>
        <v>0</v>
      </c>
      <c r="H18" s="8" t="b">
        <f t="shared" si="2"/>
        <v>1</v>
      </c>
    </row>
    <row r="19" spans="1:8">
      <c r="A19" s="7" t="s">
        <v>22</v>
      </c>
      <c r="B19" s="7" t="s">
        <v>13</v>
      </c>
      <c r="C19" s="8" t="b">
        <f t="shared" si="1"/>
        <v>0</v>
      </c>
      <c r="D19" s="7">
        <v>0.15</v>
      </c>
      <c r="E19" s="8" t="b">
        <f t="shared" si="2"/>
        <v>0</v>
      </c>
      <c r="F19" s="8" t="b">
        <f t="shared" si="2"/>
        <v>0</v>
      </c>
      <c r="G19" s="8" t="b">
        <f t="shared" si="2"/>
        <v>0</v>
      </c>
      <c r="H19" s="8" t="b">
        <f t="shared" si="2"/>
        <v>1</v>
      </c>
    </row>
    <row r="20" spans="1:8">
      <c r="A20" s="7" t="s">
        <v>23</v>
      </c>
      <c r="B20" s="7" t="s">
        <v>12</v>
      </c>
      <c r="C20" s="8" t="b">
        <f t="shared" si="1"/>
        <v>1</v>
      </c>
      <c r="D20" s="7">
        <v>0.08</v>
      </c>
      <c r="E20" s="8" t="b">
        <f t="shared" si="2"/>
        <v>0</v>
      </c>
      <c r="F20" s="8" t="b">
        <f t="shared" si="2"/>
        <v>0</v>
      </c>
      <c r="G20" s="8" t="b">
        <f t="shared" si="2"/>
        <v>0</v>
      </c>
      <c r="H20" s="8" t="b">
        <f t="shared" si="2"/>
        <v>0</v>
      </c>
    </row>
    <row r="21" spans="1:8">
      <c r="A21" s="7" t="s">
        <v>24</v>
      </c>
      <c r="B21" s="7" t="s">
        <v>13</v>
      </c>
      <c r="C21" s="8" t="b">
        <f t="shared" si="1"/>
        <v>0</v>
      </c>
      <c r="D21" s="7">
        <v>0.01</v>
      </c>
      <c r="E21" s="8" t="b">
        <f t="shared" si="2"/>
        <v>0</v>
      </c>
      <c r="F21" s="8" t="b">
        <f t="shared" si="2"/>
        <v>0</v>
      </c>
      <c r="G21" s="8" t="b">
        <f t="shared" si="2"/>
        <v>0</v>
      </c>
      <c r="H21" s="8" t="b">
        <f t="shared" si="2"/>
        <v>0</v>
      </c>
    </row>
    <row r="22" spans="1:8">
      <c r="A22" s="9"/>
      <c r="B22" s="9"/>
      <c r="C22" s="9"/>
      <c r="D22" s="9"/>
      <c r="E22" s="9"/>
      <c r="F22" s="9"/>
      <c r="G22" s="9"/>
      <c r="H22" s="9"/>
    </row>
    <row r="23" spans="1:8">
      <c r="A23" s="9"/>
      <c r="B23" s="9"/>
      <c r="C23" s="9"/>
      <c r="D23" s="9"/>
      <c r="E23" s="9"/>
      <c r="F23" s="9"/>
      <c r="G23" s="9"/>
      <c r="H23" s="9"/>
    </row>
    <row r="24" spans="1:8">
      <c r="A24" s="5" t="s">
        <v>25</v>
      </c>
      <c r="B24" s="10"/>
      <c r="C24" s="11"/>
      <c r="D24" s="11"/>
      <c r="E24" s="8">
        <f>COUNTIFS($C$2:$C$21, "=TRUE", E$2:E$21, "=TRUE")</f>
        <v>2</v>
      </c>
      <c r="F24" s="8">
        <f t="shared" ref="F24:H24" si="3">COUNTIFS($C$2:$C$21, "=TRUE", F$2:F$21, "=TRUE")</f>
        <v>5</v>
      </c>
      <c r="G24" s="8">
        <f t="shared" si="3"/>
        <v>6</v>
      </c>
      <c r="H24" s="8">
        <f t="shared" si="3"/>
        <v>7</v>
      </c>
    </row>
    <row r="25" spans="1:8">
      <c r="A25" s="5" t="s">
        <v>26</v>
      </c>
      <c r="B25" s="10"/>
      <c r="C25" s="11"/>
      <c r="D25" s="11"/>
      <c r="E25" s="8">
        <f>COUNTIFS($C$2:$C$21, "=FALSE", E$2:E$21, "=FALSE")</f>
        <v>12</v>
      </c>
      <c r="F25" s="8">
        <f t="shared" ref="F25:H25" si="4">COUNTIFS($C$2:$C$21, "=FALSE", F$2:F$21, "=FALSE")</f>
        <v>8</v>
      </c>
      <c r="G25" s="8">
        <f t="shared" si="4"/>
        <v>4</v>
      </c>
      <c r="H25" s="8">
        <f t="shared" si="4"/>
        <v>1</v>
      </c>
    </row>
    <row r="26" spans="1:8">
      <c r="A26" s="5" t="s">
        <v>27</v>
      </c>
      <c r="B26" s="10"/>
      <c r="C26" s="11"/>
      <c r="D26" s="11"/>
      <c r="E26" s="8">
        <f>COUNTIFS($C$2:$C$21, "=FALSE", E$2:E$21, "=TRUE")</f>
        <v>0</v>
      </c>
      <c r="F26" s="8">
        <f t="shared" ref="F26:H26" si="5">COUNTIFS($C$2:$C$21, "=FALSE", F$2:F$21, "=TRUE")</f>
        <v>4</v>
      </c>
      <c r="G26" s="8">
        <f t="shared" si="5"/>
        <v>8</v>
      </c>
      <c r="H26" s="8">
        <f t="shared" si="5"/>
        <v>11</v>
      </c>
    </row>
    <row r="27" spans="1:8">
      <c r="A27" s="5" t="s">
        <v>28</v>
      </c>
      <c r="B27" s="10"/>
      <c r="C27" s="11"/>
      <c r="D27" s="11"/>
      <c r="E27" s="8">
        <f>COUNTIFS($C$2:$C$21, "=TRUE", E$2:E$21, "=FALSE")</f>
        <v>6</v>
      </c>
      <c r="F27" s="8">
        <f t="shared" ref="F27:H27" si="6">COUNTIFS($C$2:$C$21, "=TRUE", F$2:F$21, "=FALSE")</f>
        <v>3</v>
      </c>
      <c r="G27" s="8">
        <f t="shared" si="6"/>
        <v>2</v>
      </c>
      <c r="H27" s="8">
        <f t="shared" si="6"/>
        <v>1</v>
      </c>
    </row>
    <row r="28" spans="1:8">
      <c r="A28" s="9"/>
      <c r="B28" s="9"/>
      <c r="C28" s="9"/>
      <c r="D28" s="9"/>
      <c r="E28" s="9"/>
      <c r="F28" s="9"/>
      <c r="G28" s="9"/>
      <c r="H28" s="9"/>
    </row>
    <row r="29" spans="1:8">
      <c r="A29" s="5" t="s">
        <v>29</v>
      </c>
      <c r="B29" s="7"/>
      <c r="C29" s="12" t="s">
        <v>35</v>
      </c>
      <c r="D29" s="12"/>
      <c r="E29" s="6">
        <f>E24/(E24+E26)</f>
        <v>1</v>
      </c>
      <c r="F29" s="6">
        <f t="shared" ref="F29:H29" si="7">F24/(F24+F26)</f>
        <v>0.55555555555555558</v>
      </c>
      <c r="G29" s="6">
        <f t="shared" si="7"/>
        <v>0.42857142857142855</v>
      </c>
      <c r="H29" s="6">
        <f t="shared" si="7"/>
        <v>0.3888888888888889</v>
      </c>
    </row>
    <row r="30" spans="1:8">
      <c r="A30" s="5" t="s">
        <v>30</v>
      </c>
      <c r="B30" s="7"/>
      <c r="C30" s="12" t="s">
        <v>34</v>
      </c>
      <c r="D30" s="12"/>
      <c r="E30" s="6">
        <f>E24/(E24+E27)</f>
        <v>0.25</v>
      </c>
      <c r="F30" s="6">
        <f t="shared" ref="F30:H30" si="8">F24/(F24+F27)</f>
        <v>0.625</v>
      </c>
      <c r="G30" s="6">
        <f t="shared" si="8"/>
        <v>0.75</v>
      </c>
      <c r="H30" s="6">
        <f t="shared" si="8"/>
        <v>0.875</v>
      </c>
    </row>
    <row r="31" spans="1:8">
      <c r="A31" s="5" t="s">
        <v>32</v>
      </c>
      <c r="B31" s="7"/>
      <c r="C31" s="12" t="s">
        <v>33</v>
      </c>
      <c r="D31" s="12"/>
      <c r="E31" s="6">
        <f>(1/E29+1/E30)/2</f>
        <v>2.5</v>
      </c>
      <c r="F31" s="6">
        <f t="shared" ref="F31:H31" si="9">(1/F29+1/F30)/2</f>
        <v>1.7</v>
      </c>
      <c r="G31" s="6">
        <f t="shared" si="9"/>
        <v>1.8333333333333335</v>
      </c>
      <c r="H31" s="6">
        <f t="shared" si="9"/>
        <v>1.857142857142857</v>
      </c>
    </row>
    <row r="32" spans="1:8">
      <c r="A32" s="5" t="s">
        <v>31</v>
      </c>
      <c r="B32" s="7"/>
      <c r="C32" s="12" t="s">
        <v>36</v>
      </c>
      <c r="D32" s="12"/>
      <c r="E32" s="6">
        <f>1/E31</f>
        <v>0.4</v>
      </c>
      <c r="F32" s="6">
        <f t="shared" ref="F32:H32" si="10">1/F31</f>
        <v>0.58823529411764708</v>
      </c>
      <c r="G32" s="6">
        <f t="shared" si="10"/>
        <v>0.54545454545454541</v>
      </c>
      <c r="H32" s="6">
        <f t="shared" si="10"/>
        <v>0.53846153846153855</v>
      </c>
    </row>
  </sheetData>
  <mergeCells count="7">
    <mergeCell ref="C24:D27"/>
    <mergeCell ref="C31:D31"/>
    <mergeCell ref="C32:D32"/>
    <mergeCell ref="C30:D30"/>
    <mergeCell ref="C29:D29"/>
    <mergeCell ref="A22:H23"/>
    <mergeCell ref="A28:H28"/>
  </mergeCells>
  <conditionalFormatting sqref="C2:C21">
    <cfRule type="cellIs" dxfId="7" priority="5" operator="equal">
      <formula>TRUE</formula>
    </cfRule>
    <cfRule type="cellIs" dxfId="6" priority="6" operator="equal">
      <formula>FALSE</formula>
    </cfRule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H21 E24:H27">
    <cfRule type="cellIs" dxfId="5" priority="11" operator="equal">
      <formula>TRUE</formula>
    </cfRule>
    <cfRule type="cellIs" dxfId="4" priority="12" operator="equal">
      <formula>FALSE</formula>
    </cfRule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9:H2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0:H3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1:H3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2:H3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jerrykjia</dc:creator>
  <cp:lastModifiedBy>jerrykjia</cp:lastModifiedBy>
  <cp:lastPrinted>2021-11-28T04:44:39Z</cp:lastPrinted>
  <dcterms:created xsi:type="dcterms:W3CDTF">2021-11-28T04:23:03Z</dcterms:created>
  <dcterms:modified xsi:type="dcterms:W3CDTF">2021-11-28T04:48:40Z</dcterms:modified>
</cp:coreProperties>
</file>