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vstoDataStore/itemProps1.xml" ContentType="application/vnd.openxmlformats-officedocument.customXmlProperties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docProps/app.xml" Id="rId3" /><Relationship Type="http://schemas.openxmlformats.org/package/2006/relationships/metadata/core-properties" Target="docProps/core.xml" Id="rId2" /><Relationship Type="http://schemas.openxmlformats.org/officeDocument/2006/relationships/officeDocument" Target="xl/workbook.xml" Id="rId1" /><Relationship Type="http://schemas.openxmlformats.org/officeDocument/2006/relationships/custom-properties" Target="docProps/custom.xml" Id="R50a54b3a00614d0f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jewes\Desktop\VBA project\Lending System\2. Jino Cañal\Lending System\"/>
    </mc:Choice>
  </mc:AlternateContent>
  <xr:revisionPtr revIDLastSave="0" documentId="13_ncr:1_{A9E4B93E-A67A-4912-9B3E-07718C4963F2}" xr6:coauthVersionLast="46" xr6:coauthVersionMax="46" xr10:uidLastSave="{00000000-0000-0000-0000-000000000000}"/>
  <bookViews>
    <workbookView xWindow="-120" yWindow="-120" windowWidth="29040" windowHeight="15840" firstSheet="1" activeTab="1" xr2:uid="{104770FA-328B-40B8-A205-6EAD7EF024C2}"/>
  </bookViews>
  <sheets>
    <sheet name="code" sheetId="9" state="veryHidden" r:id="rId1"/>
    <sheet name="Main" sheetId="1" r:id="rId2"/>
    <sheet name="Blank" sheetId="4" state="veryHidden" r:id="rId3"/>
    <sheet name="printout" sheetId="6" state="veryHidden" r:id="rId4"/>
    <sheet name="jlvba" sheetId="7" state="veryHidden" r:id="rId5"/>
    <sheet name="Reference" sheetId="8" state="veryHidden" r:id="rId6"/>
    <sheet name="CUSTOMER INFORMATION" sheetId="10" state="veryHidden" r:id="rId7"/>
    <sheet name="LOAN DATABASE" sheetId="11" state="veryHidden" r:id="rId8"/>
    <sheet name="PAYMENT DATABASE" sheetId="12" state="veryHidden" r:id="rId9"/>
  </sheets>
  <definedNames>
    <definedName name="_xlnm._FilterDatabase" localSheetId="0" hidden="1">code!#REF!</definedName>
    <definedName name="Admin" hidden="1">"admin"</definedName>
    <definedName name="Adpass" hidden="1">12345</definedName>
    <definedName name="BinStruct" hidden="1">"JL250530151203ZTUKK1A13ZBO52N8"</definedName>
    <definedName name="Core64" hidden="1">"j-May 30, 2026"</definedName>
    <definedName name="DataNode" hidden="1">"FINO LOAN SOLUTIONS"</definedName>
    <definedName name="I77565E775D7F" hidden="1">"68466A66.178BFBFF00810F81"</definedName>
    <definedName name="_xlnm.Print_Area" localSheetId="4">jlvba!$A$1:$Q$5</definedName>
    <definedName name="_xlnm.Print_Area" localSheetId="3">printout!$A$1:$F$19</definedName>
    <definedName name="Progressform" hidden="1">"68466A66.178BFBFF00810F81"</definedName>
    <definedName name="Struct32" hidden="1">"FB4C75603E72E5B52731742FE43F2D5666A527C3"</definedName>
    <definedName name="SysRef32" hidden="1">TRUE</definedName>
    <definedName name="SysStruct" hidden="1">TRUE</definedName>
    <definedName name="system32" localSheetId="0" hidden="1">"68466A66178BFBFF00810F81"</definedName>
    <definedName name="system32">"68466A66178BFBFF00810F81"</definedName>
    <definedName name="user" hidden="1">FALSE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" i="4" l="1"/>
  <c r="I1" i="4"/>
  <c r="G1" i="4"/>
  <c r="D1" i="4"/>
</calcChain>
</file>

<file path=xl/sharedStrings.xml><?xml version="1.0" encoding="utf-8"?>
<sst xmlns="http://schemas.openxmlformats.org/spreadsheetml/2006/main" count="143" uniqueCount="101">
  <si>
    <t>CUSTOMER ID</t>
  </si>
  <si>
    <t>CUSTOMER NAME</t>
  </si>
  <si>
    <t>ADDRESS</t>
  </si>
  <si>
    <t>CONTACT NUMBER</t>
  </si>
  <si>
    <t>BANK NAME</t>
  </si>
  <si>
    <t>PIN</t>
  </si>
  <si>
    <t>GROUP</t>
  </si>
  <si>
    <t>CO-MAKER</t>
  </si>
  <si>
    <t>CONTACT NO.</t>
  </si>
  <si>
    <t>C-021825133107</t>
  </si>
  <si>
    <t>Roxanne Espenile</t>
  </si>
  <si>
    <t>Brgy.Malilit sta.Rosa laguna</t>
  </si>
  <si>
    <t>DUE DATE</t>
  </si>
  <si>
    <t>PAYMENT DUE</t>
  </si>
  <si>
    <t>PAYMENT</t>
  </si>
  <si>
    <t>PAYMENT DATE</t>
  </si>
  <si>
    <t>BALANCE</t>
  </si>
  <si>
    <t>INCODE BY</t>
  </si>
  <si>
    <t>LOAN ID</t>
  </si>
  <si>
    <t>PROGRESS</t>
  </si>
  <si>
    <t>PAYMENT PERIOD</t>
  </si>
  <si>
    <t>TOTAL</t>
  </si>
  <si>
    <t>TOTAL PAYMENT</t>
  </si>
  <si>
    <t>REMARKS</t>
  </si>
  <si>
    <t>Rm. 419 Lim Tian He Bldg., Fuente Osmeña, Cebu City</t>
  </si>
  <si>
    <t>Customer name :</t>
  </si>
  <si>
    <t>Address                :</t>
  </si>
  <si>
    <t xml:space="preserve">Principal Loan   </t>
  </si>
  <si>
    <t xml:space="preserve">Loan ID               </t>
  </si>
  <si>
    <t>L-021825133342</t>
  </si>
  <si>
    <t xml:space="preserve">Interest rate     </t>
  </si>
  <si>
    <t xml:space="preserve">Loan  Total         </t>
  </si>
  <si>
    <t xml:space="preserve">Month to pay  </t>
  </si>
  <si>
    <t xml:space="preserve">Total Payment  </t>
  </si>
  <si>
    <t xml:space="preserve">Loan Balance   </t>
  </si>
  <si>
    <t>Prepared</t>
  </si>
  <si>
    <t>Noted By</t>
  </si>
  <si>
    <t>Monthly</t>
  </si>
  <si>
    <t>Payment period</t>
  </si>
  <si>
    <t>Interest rate</t>
  </si>
  <si>
    <t>Daily</t>
  </si>
  <si>
    <t>asdasdd</t>
  </si>
  <si>
    <t>asdasdasd</t>
  </si>
  <si>
    <t>Home</t>
  </si>
  <si>
    <t>Menu</t>
  </si>
  <si>
    <t>Reference</t>
  </si>
  <si>
    <t>PRINCIPAL LOAN</t>
  </si>
  <si>
    <t>INTEREST RATE</t>
  </si>
  <si>
    <t>TOTAL INTEREST</t>
  </si>
  <si>
    <t>NUMBER OF MONTHS</t>
  </si>
  <si>
    <t>DATE LOAN</t>
  </si>
  <si>
    <t>EFFECTIVE DATE</t>
  </si>
  <si>
    <t>Weekly</t>
  </si>
  <si>
    <t>NO.</t>
  </si>
  <si>
    <t>Loan Disbursed</t>
  </si>
  <si>
    <t>Payments Received</t>
  </si>
  <si>
    <t>Loan Receivable</t>
  </si>
  <si>
    <t>Total Interest</t>
  </si>
  <si>
    <t>Overdue Count</t>
  </si>
  <si>
    <t>Total Overdue Amount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</si>
  <si>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</si>
  <si>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</si>
  <si>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</si>
  <si>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</si>
  <si>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</si>
  <si>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</si>
  <si>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</si>
  <si>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</si>
  <si>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</si>
  <si>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</si>
  <si>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</si>
  <si>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</si>
  <si>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Loans disbursed</t>
  </si>
  <si>
    <t>Payment received</t>
  </si>
  <si>
    <t>Month</t>
  </si>
  <si>
    <t>Year</t>
  </si>
  <si>
    <t>Dashboard</t>
  </si>
  <si>
    <t>Customer Database</t>
  </si>
  <si>
    <t>Loan Database</t>
  </si>
  <si>
    <t>Payment Database</t>
  </si>
  <si>
    <t>New Customer</t>
  </si>
  <si>
    <t>Apply New Loan</t>
  </si>
  <si>
    <t>Loan Management</t>
  </si>
  <si>
    <t>Loans Pending Collection</t>
  </si>
  <si>
    <t>Olivia Carson</t>
  </si>
  <si>
    <t>Lila Montgomery</t>
  </si>
  <si>
    <t>Ethan Rhodes</t>
  </si>
  <si>
    <t>Clara Jensen</t>
  </si>
  <si>
    <t>Noah Whitaker</t>
  </si>
  <si>
    <t>Ruby Sloan</t>
  </si>
  <si>
    <t>Lucas Bennett</t>
  </si>
  <si>
    <t>Isla Harrington</t>
  </si>
  <si>
    <t>Jack Monroe</t>
  </si>
  <si>
    <t>Grace</t>
  </si>
  <si>
    <t>TOTAL SAVINGS</t>
  </si>
  <si>
    <t>SAVINGS</t>
  </si>
  <si>
    <t>Total Savings</t>
  </si>
  <si>
    <t>SAVING DUE</t>
  </si>
  <si>
    <t xml:space="preserve">                   Rm. 419 Lim Tian He Bldg., Fuente Osmeña, Cebu City</t>
  </si>
  <si>
    <t xml:space="preserve">        NIKKI J LENDING CORPORATION</t>
  </si>
  <si>
    <t xml:space="preserve">      NIKKI J LENDING CORPORATION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</si>
</sst>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\-d"/>
    <numFmt numFmtId="165" formatCode="0.0%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Arial Rounded MT Bold"/>
      <family val="2"/>
    </font>
    <font>
      <b/>
      <sz val="16"/>
      <color theme="1"/>
      <name val="Calibri Light"/>
      <family val="2"/>
      <scheme val="major"/>
    </font>
    <font>
      <b/>
      <sz val="10"/>
      <color rgb="FFFFFFFF"/>
      <name val="Roboto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73763"/>
        <bgColor indexed="64"/>
      </patternFill>
    </fill>
    <fill>
      <patternFill patternType="solid">
        <fgColor rgb="FFA6A6A6"/>
        <bgColor indexed="64"/>
      </patternFill>
    </fill>
  </fills>
  <borders count="18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double">
        <color theme="0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ck">
        <color indexed="64"/>
      </top>
      <bottom/>
      <diagonal/>
    </border>
    <border>
      <left style="medium">
        <color rgb="FF05294A"/>
      </left>
      <right style="medium">
        <color rgb="FF073763"/>
      </right>
      <top/>
      <bottom style="medium">
        <color rgb="FF05294A"/>
      </bottom>
      <diagonal/>
    </border>
    <border>
      <left style="medium">
        <color rgb="FFCCCCCC"/>
      </left>
      <right style="medium">
        <color rgb="FF073763"/>
      </right>
      <top/>
      <bottom style="medium">
        <color rgb="FF05294A"/>
      </bottom>
      <diagonal/>
    </border>
    <border>
      <left style="medium">
        <color rgb="FFCCCCCC"/>
      </left>
      <right style="medium">
        <color rgb="FF05294A"/>
      </right>
      <top/>
      <bottom style="medium">
        <color rgb="FF05294A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1"/>
      </left>
      <right/>
      <top style="double">
        <color theme="0"/>
      </top>
      <bottom style="thin">
        <color theme="1"/>
      </bottom>
      <diagonal/>
    </border>
    <border>
      <left/>
      <right style="thin">
        <color theme="1"/>
      </right>
      <top style="double">
        <color theme="0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3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0" borderId="0" xfId="0" applyFont="1"/>
    <xf numFmtId="4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8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64" fontId="0" fillId="0" borderId="9" xfId="0" applyNumberFormat="1" applyBorder="1" applyAlignment="1">
      <alignment horizontal="center" vertical="center"/>
    </xf>
    <xf numFmtId="4" fontId="0" fillId="0" borderId="10" xfId="0" applyNumberFormat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4" fontId="0" fillId="0" borderId="11" xfId="0" applyNumberFormat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0" fillId="5" borderId="0" xfId="0" applyFill="1"/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4" fontId="0" fillId="0" borderId="0" xfId="0" applyNumberFormat="1"/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165" fontId="0" fillId="0" borderId="0" xfId="1" applyNumberFormat="1" applyFont="1" applyBorder="1" applyAlignment="1">
      <alignment horizontal="left" vertical="center"/>
    </xf>
    <xf numFmtId="49" fontId="2" fillId="3" borderId="4" xfId="0" applyNumberFormat="1" applyFont="1" applyFill="1" applyBorder="1" applyAlignment="1">
      <alignment horizontal="center" vertical="center"/>
    </xf>
    <xf numFmtId="49" fontId="0" fillId="0" borderId="0" xfId="0" applyNumberFormat="1"/>
    <xf numFmtId="0" fontId="0" fillId="0" borderId="5" xfId="0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top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4" fontId="0" fillId="0" borderId="0" xfId="0" applyNumberFormat="1" applyAlignment="1">
      <alignment horizontal="left" vertical="center"/>
    </xf>
    <xf numFmtId="165" fontId="0" fillId="0" borderId="0" xfId="1" applyNumberFormat="1" applyFont="1" applyBorder="1" applyAlignment="1">
      <alignment horizontal="left" vertical="center"/>
    </xf>
  </cellXfs>
  <cellStyles count="2">
    <cellStyle name="Normal" xfId="0" builtinId="0"/>
    <cellStyle name="Percent" xfId="1" builtinId="5"/>
  </cellStyles>
  <dxfs count="50"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border outline="0">
        <top style="medium">
          <color rgb="FF05294A"/>
        </top>
      </border>
    </dxf>
    <dxf>
      <alignment horizontal="center" textRotation="0" wrapText="0" indent="0" justifyLastLine="0" shrinkToFit="0" readingOrder="0"/>
    </dxf>
    <dxf>
      <border outline="0">
        <bottom style="medium">
          <color rgb="FF05294A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Roboto"/>
        <scheme val="none"/>
      </font>
      <fill>
        <patternFill patternType="solid">
          <fgColor indexed="64"/>
          <bgColor rgb="FF073763"/>
        </patternFill>
      </fill>
      <alignment horizontal="center" vertic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border outline="0">
        <top style="medium">
          <color rgb="FF05294A"/>
        </top>
      </border>
    </dxf>
    <dxf>
      <alignment horizontal="center" textRotation="0" wrapText="0" indent="0" justifyLastLine="0" shrinkToFit="0" readingOrder="0"/>
    </dxf>
    <dxf>
      <border outline="0">
        <bottom style="medium">
          <color rgb="FF05294A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Roboto"/>
        <scheme val="none"/>
      </font>
      <fill>
        <patternFill patternType="solid">
          <fgColor indexed="64"/>
          <bgColor rgb="FF073763"/>
        </patternFill>
      </fill>
      <alignment horizontal="center" vertic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border outline="0">
        <top style="medium">
          <color rgb="FF05294A"/>
        </top>
      </border>
    </dxf>
    <dxf>
      <alignment horizontal="center" textRotation="0" wrapText="0" indent="0" justifyLastLine="0" shrinkToFit="0" readingOrder="0"/>
    </dxf>
    <dxf>
      <border outline="0">
        <bottom style="medium">
          <color rgb="FF05294A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Roboto"/>
        <scheme val="none"/>
      </font>
      <fill>
        <patternFill patternType="solid">
          <fgColor indexed="64"/>
          <bgColor rgb="FF073763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A6A6A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8.xml" Id="rId8" /><Relationship Type="http://schemas.openxmlformats.org/officeDocument/2006/relationships/calcChain" Target="calcChain.xml" Id="rId13" /><Relationship Type="http://schemas.openxmlformats.org/officeDocument/2006/relationships/worksheet" Target="worksheets/sheet3.xml" Id="rId3" /><Relationship Type="http://schemas.openxmlformats.org/officeDocument/2006/relationships/worksheet" Target="worksheets/sheet7.xml" Id="rId7" /><Relationship Type="http://schemas.openxmlformats.org/officeDocument/2006/relationships/sharedStrings" Target="sharedStrings.xml" Id="rId12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worksheet" Target="worksheets/sheet6.xml" Id="rId6" /><Relationship Type="http://schemas.openxmlformats.org/officeDocument/2006/relationships/styles" Target="styles.xml" Id="rId11" /><Relationship Type="http://schemas.openxmlformats.org/officeDocument/2006/relationships/worksheet" Target="worksheets/sheet5.xml" Id="rId5" /><Relationship Type="http://schemas.openxmlformats.org/officeDocument/2006/relationships/theme" Target="theme/theme1.xml" Id="rId10" /><Relationship Type="http://schemas.openxmlformats.org/officeDocument/2006/relationships/worksheet" Target="worksheets/sheet4.xml" Id="rId4" /><Relationship Type="http://schemas.openxmlformats.org/officeDocument/2006/relationships/worksheet" Target="worksheets/sheet9.xml" Id="rId9" /><Relationship Type="http://schemas.openxmlformats.org/officeDocument/2006/relationships/customXml" Target="../vstoDataStore/item1.xml" Id="R79758228ff004d90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Blank!$E$1</c:f>
              <c:strCache>
                <c:ptCount val="1"/>
                <c:pt idx="0">
                  <c:v>Loans disbursed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Blank!$C$2:$C$13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Blank!$E$2:$E$13</c:f>
              <c:numCache>
                <c:formatCode>#,##0.00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8-4E94-A9D8-F0032ABBB749}"/>
            </c:ext>
          </c:extLst>
        </c:ser>
        <c:ser>
          <c:idx val="2"/>
          <c:order val="1"/>
          <c:tx>
            <c:strRef>
              <c:f>Blank!$F$1</c:f>
              <c:strCache>
                <c:ptCount val="1"/>
                <c:pt idx="0">
                  <c:v>Payment received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Blank!$C$2:$C$13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Blank!$F$2:$F$13</c:f>
              <c:numCache>
                <c:formatCode>#,##0.00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18-4E94-A9D8-F0032ABBB7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56432"/>
        <c:axId val="18168080"/>
      </c:barChart>
      <c:catAx>
        <c:axId val="18156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68080"/>
        <c:crosses val="autoZero"/>
        <c:auto val="1"/>
        <c:lblAlgn val="ctr"/>
        <c:lblOffset val="100"/>
        <c:noMultiLvlLbl val="0"/>
      </c:catAx>
      <c:valAx>
        <c:axId val="1816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5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Blank!$D$1</c:f>
              <c:strCache>
                <c:ptCount val="1"/>
                <c:pt idx="0">
                  <c:v>Interest Amount 2025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Blank!$C$2:$C$13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Blank!$D$2:$D$13</c:f>
              <c:numCache>
                <c:formatCode>#,##0.00</c:formatCode>
                <c:ptCount val="12"/>
                <c:pt idx="0">
                  <c:v>4</c:v>
                </c:pt>
                <c:pt idx="1">
                  <c:v>5</c:v>
                </c:pt>
                <c:pt idx="2">
                  <c:v>3</c:v>
                </c:pt>
                <c:pt idx="3">
                  <c:v>5</c:v>
                </c:pt>
                <c:pt idx="4">
                  <c:v>5</c:v>
                </c:pt>
                <c:pt idx="5">
                  <c:v>7</c:v>
                </c:pt>
                <c:pt idx="6">
                  <c:v>7</c:v>
                </c:pt>
                <c:pt idx="7">
                  <c:v>5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88-4316-B0C8-E27A76E1BB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4408751"/>
        <c:axId val="474409999"/>
      </c:lineChart>
      <c:catAx>
        <c:axId val="474408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409999"/>
        <c:crosses val="autoZero"/>
        <c:auto val="1"/>
        <c:lblAlgn val="ctr"/>
        <c:lblOffset val="100"/>
        <c:noMultiLvlLbl val="0"/>
      </c:catAx>
      <c:valAx>
        <c:axId val="474409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408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3.5788950865927052E-2"/>
          <c:y val="9.3672329586163339E-2"/>
          <c:w val="0.59739191543099091"/>
          <c:h val="0.8187873807725955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bg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069-4BD1-850C-2E7288BBF7CB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069-4BD1-850C-2E7288BBF7CB}"/>
              </c:ext>
            </c:extLst>
          </c:dPt>
          <c:dPt>
            <c:idx val="2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069-4BD1-850C-2E7288BBF7CB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accent1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B069-4BD1-850C-2E7288BBF7CB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B069-4BD1-850C-2E7288BBF7C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Blank!$G$2:$G$4</c:f>
              <c:strCache>
                <c:ptCount val="3"/>
                <c:pt idx="0">
                  <c:v>Monthly</c:v>
                </c:pt>
                <c:pt idx="1">
                  <c:v>Weekly</c:v>
                </c:pt>
                <c:pt idx="2">
                  <c:v>Daily</c:v>
                </c:pt>
              </c:strCache>
            </c:strRef>
          </c:cat>
          <c:val>
            <c:numRef>
              <c:f>Blank!$H$2:$H$4</c:f>
              <c:numCache>
                <c:formatCode>General</c:formatCode>
                <c:ptCount val="3"/>
                <c:pt idx="0">
                  <c:v>5</c:v>
                </c:pt>
                <c:pt idx="1">
                  <c:v>6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069-4BD1-850C-2E7288BBF7CB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856068667092289"/>
          <c:y val="1.0967552841348626E-2"/>
          <c:w val="0.20715346024784875"/>
          <c:h val="0.965896079481595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9358805139995015"/>
          <c:y val="6.8217054263565891E-2"/>
          <c:w val="0.70641194860004963"/>
          <c:h val="0.88714252578892738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Blank!$I$2:$I$11</c:f>
              <c:strCache>
                <c:ptCount val="10"/>
                <c:pt idx="0">
                  <c:v>Olivia Carson</c:v>
                </c:pt>
                <c:pt idx="1">
                  <c:v>Lila Montgomery</c:v>
                </c:pt>
                <c:pt idx="2">
                  <c:v>Ethan Rhodes</c:v>
                </c:pt>
                <c:pt idx="3">
                  <c:v>Clara Jensen</c:v>
                </c:pt>
                <c:pt idx="4">
                  <c:v>Noah Whitaker</c:v>
                </c:pt>
                <c:pt idx="5">
                  <c:v>Ruby Sloan</c:v>
                </c:pt>
                <c:pt idx="6">
                  <c:v>Lucas Bennett</c:v>
                </c:pt>
                <c:pt idx="7">
                  <c:v>Isla Harrington</c:v>
                </c:pt>
                <c:pt idx="8">
                  <c:v>Jack Monroe</c:v>
                </c:pt>
                <c:pt idx="9">
                  <c:v>Grace</c:v>
                </c:pt>
              </c:strCache>
            </c:strRef>
          </c:cat>
          <c:val>
            <c:numRef>
              <c:f>Blank!$J$2:$J$11</c:f>
              <c:numCache>
                <c:formatCode>#,##0.00</c:formatCode>
                <c:ptCount val="10"/>
                <c:pt idx="0">
                  <c:v>100</c:v>
                </c:pt>
                <c:pt idx="1">
                  <c:v>95</c:v>
                </c:pt>
                <c:pt idx="2">
                  <c:v>90</c:v>
                </c:pt>
                <c:pt idx="3">
                  <c:v>85</c:v>
                </c:pt>
                <c:pt idx="4">
                  <c:v>80</c:v>
                </c:pt>
                <c:pt idx="5">
                  <c:v>75</c:v>
                </c:pt>
                <c:pt idx="6">
                  <c:v>70</c:v>
                </c:pt>
                <c:pt idx="7">
                  <c:v>65</c:v>
                </c:pt>
                <c:pt idx="8">
                  <c:v>60</c:v>
                </c:pt>
                <c:pt idx="9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AD-42EC-BF60-FA5325A1FB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352889455"/>
        <c:axId val="352890287"/>
      </c:barChart>
      <c:catAx>
        <c:axId val="35288945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890287"/>
        <c:crosses val="autoZero"/>
        <c:auto val="1"/>
        <c:lblAlgn val="ctr"/>
        <c:lblOffset val="100"/>
        <c:noMultiLvlLbl val="0"/>
      </c:catAx>
      <c:valAx>
        <c:axId val="352890287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889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.xml"/><Relationship Id="rId3" Type="http://schemas.openxmlformats.org/officeDocument/2006/relationships/image" Target="../media/image3.png"/><Relationship Id="rId7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chart" Target="../charts/chart4.xml"/><Relationship Id="rId4" Type="http://schemas.openxmlformats.org/officeDocument/2006/relationships/image" Target="../media/image4.png"/><Relationship Id="rId9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1</xdr:row>
      <xdr:rowOff>161925</xdr:rowOff>
    </xdr:from>
    <xdr:to>
      <xdr:col>5</xdr:col>
      <xdr:colOff>10921</xdr:colOff>
      <xdr:row>7</xdr:row>
      <xdr:rowOff>104775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A2428289-4B63-496C-8907-D4CD5A448C74}"/>
            </a:ext>
          </a:extLst>
        </xdr:cNvPr>
        <xdr:cNvGrpSpPr>
          <a:grpSpLocks noChangeAspect="1"/>
        </xdr:cNvGrpSpPr>
      </xdr:nvGrpSpPr>
      <xdr:grpSpPr>
        <a:xfrm>
          <a:off x="361950" y="352425"/>
          <a:ext cx="2696971" cy="1085850"/>
          <a:chOff x="2565401" y="287868"/>
          <a:chExt cx="2810931" cy="1081130"/>
        </a:xfrm>
      </xdr:grpSpPr>
      <xdr:sp macro="" textlink="">
        <xdr:nvSpPr>
          <xdr:cNvPr id="3" name="Rectangle: Rounded Corners 2">
            <a:extLst>
              <a:ext uri="{FF2B5EF4-FFF2-40B4-BE49-F238E27FC236}">
                <a16:creationId xmlns:a16="http://schemas.microsoft.com/office/drawing/2014/main" id="{707D3737-B11B-4C69-9E69-06CE3F53CAC9}"/>
              </a:ext>
            </a:extLst>
          </xdr:cNvPr>
          <xdr:cNvSpPr/>
        </xdr:nvSpPr>
        <xdr:spPr>
          <a:xfrm>
            <a:off x="2565401" y="287868"/>
            <a:ext cx="2810931" cy="1081130"/>
          </a:xfrm>
          <a:prstGeom prst="roundRect">
            <a:avLst>
              <a:gd name="adj" fmla="val 7510"/>
            </a:avLst>
          </a:prstGeom>
          <a:solidFill>
            <a:schemeClr val="bg1"/>
          </a:solidFill>
          <a:ln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400" b="1" baseline="0">
                <a:solidFill>
                  <a:schemeClr val="accent1">
                    <a:lumMod val="50000"/>
                  </a:schemeClr>
                </a:solidFill>
                <a:effectLst/>
                <a:latin typeface="+mn-lt"/>
                <a:ea typeface="+mn-ea"/>
                <a:cs typeface="Arial" panose="020B0604020202020204" pitchFamily="34" charset="0"/>
              </a:rPr>
              <a:t>Loan Disbursed</a:t>
            </a:r>
          </a:p>
        </xdr:txBody>
      </xdr:sp>
      <xdr:sp macro="" textlink="Blank!B1">
        <xdr:nvSpPr>
          <xdr:cNvPr id="4" name="TextBox 3">
            <a:extLst>
              <a:ext uri="{FF2B5EF4-FFF2-40B4-BE49-F238E27FC236}">
                <a16:creationId xmlns:a16="http://schemas.microsoft.com/office/drawing/2014/main" id="{5608112A-D61A-482A-8F03-8B7061FF3742}"/>
              </a:ext>
            </a:extLst>
          </xdr:cNvPr>
          <xdr:cNvSpPr txBox="1"/>
        </xdr:nvSpPr>
        <xdr:spPr>
          <a:xfrm>
            <a:off x="3429092" y="705097"/>
            <a:ext cx="1856438" cy="40784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C8006BA4-BBE1-442E-91B1-974DD6463E7E}" type="TxLink">
              <a:rPr lang="en-US" sz="2200" b="1" i="0" u="none" strike="noStrike">
                <a:solidFill>
                  <a:schemeClr val="accent1">
                    <a:lumMod val="50000"/>
                  </a:schemeClr>
                </a:solidFill>
                <a:latin typeface="Calibri"/>
                <a:cs typeface="Calibri"/>
              </a:rPr>
              <a:pPr algn="ctr"/>
              <a:t>1,000.00</a:t>
            </a:fld>
            <a:endParaRPr lang="en-US" sz="2200" b="1" i="0" u="none" strike="noStrike">
              <a:solidFill>
                <a:schemeClr val="accent1">
                  <a:lumMod val="50000"/>
                </a:schemeClr>
              </a:solidFill>
              <a:latin typeface="Calibri"/>
              <a:cs typeface="Calibri"/>
            </a:endParaRPr>
          </a:p>
        </xdr:txBody>
      </xdr:sp>
      <xdr:pic>
        <xdr:nvPicPr>
          <xdr:cNvPr id="5" name="Picture 4">
            <a:extLst>
              <a:ext uri="{FF2B5EF4-FFF2-40B4-BE49-F238E27FC236}">
                <a16:creationId xmlns:a16="http://schemas.microsoft.com/office/drawing/2014/main" id="{87F71428-F086-4A4B-AAC8-981BD1C646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/>
        </xdr:blipFill>
        <xdr:spPr>
          <a:xfrm>
            <a:off x="2702925" y="666013"/>
            <a:ext cx="547266" cy="522797"/>
          </a:xfrm>
          <a:prstGeom prst="rect">
            <a:avLst/>
          </a:prstGeom>
          <a:ln>
            <a:noFill/>
          </a:ln>
        </xdr:spPr>
      </xdr:pic>
    </xdr:grpSp>
    <xdr:clientData/>
  </xdr:twoCellAnchor>
  <xdr:twoCellAnchor>
    <xdr:from>
      <xdr:col>0</xdr:col>
      <xdr:colOff>361950</xdr:colOff>
      <xdr:row>8</xdr:row>
      <xdr:rowOff>95250</xdr:rowOff>
    </xdr:from>
    <xdr:to>
      <xdr:col>5</xdr:col>
      <xdr:colOff>10921</xdr:colOff>
      <xdr:row>14</xdr:row>
      <xdr:rowOff>38100</xdr:rowOff>
    </xdr:to>
    <xdr:grpSp>
      <xdr:nvGrpSpPr>
        <xdr:cNvPr id="9" name="Group 8">
          <a:extLst>
            <a:ext uri="{FF2B5EF4-FFF2-40B4-BE49-F238E27FC236}">
              <a16:creationId xmlns:a16="http://schemas.microsoft.com/office/drawing/2014/main" id="{FB4FA662-DC73-4499-A05B-A54892825A51}"/>
            </a:ext>
          </a:extLst>
        </xdr:cNvPr>
        <xdr:cNvGrpSpPr>
          <a:grpSpLocks noChangeAspect="1"/>
        </xdr:cNvGrpSpPr>
      </xdr:nvGrpSpPr>
      <xdr:grpSpPr>
        <a:xfrm>
          <a:off x="361950" y="1619250"/>
          <a:ext cx="2696971" cy="1085850"/>
          <a:chOff x="2565401" y="287868"/>
          <a:chExt cx="2810931" cy="1081130"/>
        </a:xfrm>
      </xdr:grpSpPr>
      <xdr:sp macro="" textlink="">
        <xdr:nvSpPr>
          <xdr:cNvPr id="10" name="Rectangle: Rounded Corners 9">
            <a:extLst>
              <a:ext uri="{FF2B5EF4-FFF2-40B4-BE49-F238E27FC236}">
                <a16:creationId xmlns:a16="http://schemas.microsoft.com/office/drawing/2014/main" id="{5346833B-16F3-4B50-9130-BA2864540C9C}"/>
              </a:ext>
            </a:extLst>
          </xdr:cNvPr>
          <xdr:cNvSpPr/>
        </xdr:nvSpPr>
        <xdr:spPr>
          <a:xfrm>
            <a:off x="2565401" y="287868"/>
            <a:ext cx="2810931" cy="1081130"/>
          </a:xfrm>
          <a:prstGeom prst="roundRect">
            <a:avLst>
              <a:gd name="adj" fmla="val 7510"/>
            </a:avLst>
          </a:prstGeom>
          <a:solidFill>
            <a:schemeClr val="bg1"/>
          </a:solidFill>
          <a:ln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400" b="1" baseline="0">
                <a:solidFill>
                  <a:schemeClr val="accent1">
                    <a:lumMod val="50000"/>
                  </a:schemeClr>
                </a:solidFill>
                <a:effectLst/>
                <a:latin typeface="+mn-lt"/>
                <a:ea typeface="+mn-ea"/>
                <a:cs typeface="Arial" panose="020B0604020202020204" pitchFamily="34" charset="0"/>
              </a:rPr>
              <a:t>Payments Received</a:t>
            </a:r>
          </a:p>
        </xdr:txBody>
      </xdr:sp>
      <xdr:sp macro="" textlink="Blank!B2">
        <xdr:nvSpPr>
          <xdr:cNvPr id="11" name="TextBox 10">
            <a:extLst>
              <a:ext uri="{FF2B5EF4-FFF2-40B4-BE49-F238E27FC236}">
                <a16:creationId xmlns:a16="http://schemas.microsoft.com/office/drawing/2014/main" id="{14CEC58D-DBDF-4E94-BEF8-921B302E0B44}"/>
              </a:ext>
            </a:extLst>
          </xdr:cNvPr>
          <xdr:cNvSpPr txBox="1"/>
        </xdr:nvSpPr>
        <xdr:spPr>
          <a:xfrm>
            <a:off x="3429092" y="705097"/>
            <a:ext cx="1856438" cy="40784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48F75806-9E91-40AC-829B-BBF856AF7BE0}" type="TxLink">
              <a:rPr lang="en-US" sz="2200" b="1" i="0" u="none" strike="noStrike">
                <a:solidFill>
                  <a:schemeClr val="accent1">
                    <a:lumMod val="50000"/>
                  </a:schemeClr>
                </a:solidFill>
                <a:latin typeface="Calibri"/>
                <a:cs typeface="Calibri"/>
              </a:rPr>
              <a:pPr algn="ctr"/>
              <a:t>1,000.00</a:t>
            </a:fld>
            <a:endParaRPr lang="en-US" sz="2200" b="1" i="0" u="none" strike="noStrike">
              <a:solidFill>
                <a:schemeClr val="accent1">
                  <a:lumMod val="50000"/>
                </a:schemeClr>
              </a:solidFill>
              <a:latin typeface="Calibri"/>
              <a:cs typeface="Calibri"/>
            </a:endParaRPr>
          </a:p>
        </xdr:txBody>
      </xdr:sp>
      <xdr:pic>
        <xdr:nvPicPr>
          <xdr:cNvPr id="12" name="Picture 11">
            <a:extLst>
              <a:ext uri="{FF2B5EF4-FFF2-40B4-BE49-F238E27FC236}">
                <a16:creationId xmlns:a16="http://schemas.microsoft.com/office/drawing/2014/main" id="{658A8759-F52B-4285-AA82-7EF15A69587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/>
        </xdr:blipFill>
        <xdr:spPr>
          <a:xfrm>
            <a:off x="2702925" y="666013"/>
            <a:ext cx="537339" cy="513313"/>
          </a:xfrm>
          <a:prstGeom prst="rect">
            <a:avLst/>
          </a:prstGeom>
          <a:ln>
            <a:noFill/>
          </a:ln>
        </xdr:spPr>
      </xdr:pic>
    </xdr:grpSp>
    <xdr:clientData/>
  </xdr:twoCellAnchor>
  <xdr:twoCellAnchor>
    <xdr:from>
      <xdr:col>0</xdr:col>
      <xdr:colOff>361950</xdr:colOff>
      <xdr:row>15</xdr:row>
      <xdr:rowOff>47625</xdr:rowOff>
    </xdr:from>
    <xdr:to>
      <xdr:col>5</xdr:col>
      <xdr:colOff>10921</xdr:colOff>
      <xdr:row>20</xdr:row>
      <xdr:rowOff>180975</xdr:rowOff>
    </xdr:to>
    <xdr:grpSp>
      <xdr:nvGrpSpPr>
        <xdr:cNvPr id="13" name="Group 12">
          <a:extLst>
            <a:ext uri="{FF2B5EF4-FFF2-40B4-BE49-F238E27FC236}">
              <a16:creationId xmlns:a16="http://schemas.microsoft.com/office/drawing/2014/main" id="{E1FD7CDA-587C-418B-AB0C-6C5C64B14B80}"/>
            </a:ext>
          </a:extLst>
        </xdr:cNvPr>
        <xdr:cNvGrpSpPr>
          <a:grpSpLocks noChangeAspect="1"/>
        </xdr:cNvGrpSpPr>
      </xdr:nvGrpSpPr>
      <xdr:grpSpPr>
        <a:xfrm>
          <a:off x="361950" y="2905125"/>
          <a:ext cx="2696971" cy="1085850"/>
          <a:chOff x="2565401" y="287868"/>
          <a:chExt cx="2810931" cy="1081130"/>
        </a:xfrm>
      </xdr:grpSpPr>
      <xdr:sp macro="" textlink="">
        <xdr:nvSpPr>
          <xdr:cNvPr id="14" name="Rectangle: Rounded Corners 13">
            <a:extLst>
              <a:ext uri="{FF2B5EF4-FFF2-40B4-BE49-F238E27FC236}">
                <a16:creationId xmlns:a16="http://schemas.microsoft.com/office/drawing/2014/main" id="{5D541095-E077-47F1-AF53-BB86959DFEEB}"/>
              </a:ext>
            </a:extLst>
          </xdr:cNvPr>
          <xdr:cNvSpPr/>
        </xdr:nvSpPr>
        <xdr:spPr>
          <a:xfrm>
            <a:off x="2565401" y="287868"/>
            <a:ext cx="2810931" cy="1081130"/>
          </a:xfrm>
          <a:prstGeom prst="roundRect">
            <a:avLst>
              <a:gd name="adj" fmla="val 7510"/>
            </a:avLst>
          </a:prstGeom>
          <a:solidFill>
            <a:schemeClr val="bg1"/>
          </a:solidFill>
          <a:ln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400" b="1" baseline="0">
                <a:solidFill>
                  <a:schemeClr val="accent1">
                    <a:lumMod val="50000"/>
                  </a:schemeClr>
                </a:solidFill>
                <a:effectLst/>
                <a:latin typeface="+mn-lt"/>
                <a:ea typeface="+mn-ea"/>
                <a:cs typeface="Arial" panose="020B0604020202020204" pitchFamily="34" charset="0"/>
              </a:rPr>
              <a:t>Loan Receivable</a:t>
            </a:r>
          </a:p>
        </xdr:txBody>
      </xdr:sp>
      <xdr:sp macro="" textlink="Blank!B3">
        <xdr:nvSpPr>
          <xdr:cNvPr id="15" name="TextBox 14">
            <a:extLst>
              <a:ext uri="{FF2B5EF4-FFF2-40B4-BE49-F238E27FC236}">
                <a16:creationId xmlns:a16="http://schemas.microsoft.com/office/drawing/2014/main" id="{5EC28C3E-2F46-4078-A613-00AE2E2B5FB0}"/>
              </a:ext>
            </a:extLst>
          </xdr:cNvPr>
          <xdr:cNvSpPr txBox="1"/>
        </xdr:nvSpPr>
        <xdr:spPr>
          <a:xfrm>
            <a:off x="3429092" y="705097"/>
            <a:ext cx="1856438" cy="40784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301E211E-EC16-4ADB-902C-64E98CFBD8E3}" type="TxLink">
              <a:rPr lang="en-US" sz="2200" b="1" i="0" u="none" strike="noStrike">
                <a:solidFill>
                  <a:schemeClr val="accent1">
                    <a:lumMod val="50000"/>
                  </a:schemeClr>
                </a:solidFill>
                <a:latin typeface="Calibri"/>
                <a:cs typeface="Calibri"/>
              </a:rPr>
              <a:pPr algn="ctr"/>
              <a:t>100.00</a:t>
            </a:fld>
            <a:endParaRPr lang="en-US" sz="2200" b="1" i="0" u="none" strike="noStrike">
              <a:solidFill>
                <a:schemeClr val="accent1">
                  <a:lumMod val="50000"/>
                </a:schemeClr>
              </a:solidFill>
              <a:latin typeface="Calibri"/>
              <a:cs typeface="Calibri"/>
            </a:endParaRPr>
          </a:p>
        </xdr:txBody>
      </xdr:sp>
      <xdr:pic>
        <xdr:nvPicPr>
          <xdr:cNvPr id="16" name="Picture 15">
            <a:extLst>
              <a:ext uri="{FF2B5EF4-FFF2-40B4-BE49-F238E27FC236}">
                <a16:creationId xmlns:a16="http://schemas.microsoft.com/office/drawing/2014/main" id="{AEEF78E4-EDB8-4737-9D52-2D56D71CA5E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/>
        </xdr:blipFill>
        <xdr:spPr>
          <a:xfrm>
            <a:off x="2722780" y="618595"/>
            <a:ext cx="597110" cy="570412"/>
          </a:xfrm>
          <a:prstGeom prst="rect">
            <a:avLst/>
          </a:prstGeom>
          <a:ln>
            <a:noFill/>
          </a:ln>
        </xdr:spPr>
      </xdr:pic>
    </xdr:grpSp>
    <xdr:clientData/>
  </xdr:twoCellAnchor>
  <xdr:twoCellAnchor>
    <xdr:from>
      <xdr:col>5</xdr:col>
      <xdr:colOff>285750</xdr:colOff>
      <xdr:row>8</xdr:row>
      <xdr:rowOff>104775</xdr:rowOff>
    </xdr:from>
    <xdr:to>
      <xdr:col>9</xdr:col>
      <xdr:colOff>544321</xdr:colOff>
      <xdr:row>14</xdr:row>
      <xdr:rowOff>38100</xdr:rowOff>
    </xdr:to>
    <xdr:grpSp>
      <xdr:nvGrpSpPr>
        <xdr:cNvPr id="18" name="Group 17">
          <a:extLst>
            <a:ext uri="{FF2B5EF4-FFF2-40B4-BE49-F238E27FC236}">
              <a16:creationId xmlns:a16="http://schemas.microsoft.com/office/drawing/2014/main" id="{4D57BB2C-B0EE-4161-BB07-878C3CDD421F}"/>
            </a:ext>
          </a:extLst>
        </xdr:cNvPr>
        <xdr:cNvGrpSpPr>
          <a:grpSpLocks noChangeAspect="1"/>
        </xdr:cNvGrpSpPr>
      </xdr:nvGrpSpPr>
      <xdr:grpSpPr>
        <a:xfrm>
          <a:off x="3333750" y="1628775"/>
          <a:ext cx="2696971" cy="1076325"/>
          <a:chOff x="2565401" y="287868"/>
          <a:chExt cx="2810931" cy="1081130"/>
        </a:xfrm>
      </xdr:grpSpPr>
      <xdr:sp macro="" textlink="">
        <xdr:nvSpPr>
          <xdr:cNvPr id="19" name="Rectangle: Rounded Corners 18">
            <a:extLst>
              <a:ext uri="{FF2B5EF4-FFF2-40B4-BE49-F238E27FC236}">
                <a16:creationId xmlns:a16="http://schemas.microsoft.com/office/drawing/2014/main" id="{FDB10DA0-9A76-4F54-8D41-5F44D0531399}"/>
              </a:ext>
            </a:extLst>
          </xdr:cNvPr>
          <xdr:cNvSpPr/>
        </xdr:nvSpPr>
        <xdr:spPr>
          <a:xfrm>
            <a:off x="2565401" y="287868"/>
            <a:ext cx="2810931" cy="1081130"/>
          </a:xfrm>
          <a:prstGeom prst="roundRect">
            <a:avLst>
              <a:gd name="adj" fmla="val 7510"/>
            </a:avLst>
          </a:prstGeom>
          <a:solidFill>
            <a:schemeClr val="bg1"/>
          </a:solidFill>
          <a:ln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400" b="1" baseline="0">
                <a:solidFill>
                  <a:schemeClr val="accent1">
                    <a:lumMod val="50000"/>
                  </a:schemeClr>
                </a:solidFill>
                <a:effectLst/>
                <a:latin typeface="+mn-lt"/>
                <a:ea typeface="+mn-ea"/>
                <a:cs typeface="Arial" panose="020B0604020202020204" pitchFamily="34" charset="0"/>
              </a:rPr>
              <a:t>Overdue Count</a:t>
            </a:r>
          </a:p>
        </xdr:txBody>
      </xdr:sp>
      <xdr:sp macro="" textlink="Blank!B5">
        <xdr:nvSpPr>
          <xdr:cNvPr id="21" name="TextBox 20">
            <a:extLst>
              <a:ext uri="{FF2B5EF4-FFF2-40B4-BE49-F238E27FC236}">
                <a16:creationId xmlns:a16="http://schemas.microsoft.com/office/drawing/2014/main" id="{10AF1DF3-7AC2-4B82-BA33-A8D94DAFC83F}"/>
              </a:ext>
            </a:extLst>
          </xdr:cNvPr>
          <xdr:cNvSpPr txBox="1"/>
        </xdr:nvSpPr>
        <xdr:spPr>
          <a:xfrm>
            <a:off x="3429092" y="705097"/>
            <a:ext cx="1856438" cy="40784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CF79C407-B0AD-4788-B690-D5E084B0A250}" type="TxLink">
              <a:rPr lang="en-US" sz="2200" b="1" i="0" u="none" strike="noStrike">
                <a:solidFill>
                  <a:schemeClr val="accent1">
                    <a:lumMod val="50000"/>
                  </a:schemeClr>
                </a:solidFill>
                <a:latin typeface="Calibri"/>
                <a:cs typeface="Calibri"/>
              </a:rPr>
              <a:pPr algn="ctr"/>
              <a:t>1000</a:t>
            </a:fld>
            <a:endParaRPr lang="en-US" sz="2200" b="1" i="0" u="none" strike="noStrike">
              <a:solidFill>
                <a:schemeClr val="accent1">
                  <a:lumMod val="50000"/>
                </a:schemeClr>
              </a:solidFill>
              <a:latin typeface="Calibri"/>
              <a:cs typeface="Calibri"/>
            </a:endParaRPr>
          </a:p>
        </xdr:txBody>
      </xdr:sp>
      <xdr:pic>
        <xdr:nvPicPr>
          <xdr:cNvPr id="23" name="Picture 22">
            <a:extLst>
              <a:ext uri="{FF2B5EF4-FFF2-40B4-BE49-F238E27FC236}">
                <a16:creationId xmlns:a16="http://schemas.microsoft.com/office/drawing/2014/main" id="{F4625D91-1092-4D98-8218-D5827D80294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/>
        </xdr:blipFill>
        <xdr:spPr>
          <a:xfrm>
            <a:off x="2712852" y="666012"/>
            <a:ext cx="517689" cy="494542"/>
          </a:xfrm>
          <a:prstGeom prst="rect">
            <a:avLst/>
          </a:prstGeom>
          <a:ln>
            <a:noFill/>
          </a:ln>
        </xdr:spPr>
      </xdr:pic>
    </xdr:grpSp>
    <xdr:clientData/>
  </xdr:twoCellAnchor>
  <xdr:twoCellAnchor>
    <xdr:from>
      <xdr:col>5</xdr:col>
      <xdr:colOff>285750</xdr:colOff>
      <xdr:row>15</xdr:row>
      <xdr:rowOff>47625</xdr:rowOff>
    </xdr:from>
    <xdr:to>
      <xdr:col>9</xdr:col>
      <xdr:colOff>544321</xdr:colOff>
      <xdr:row>20</xdr:row>
      <xdr:rowOff>180975</xdr:rowOff>
    </xdr:to>
    <xdr:grpSp>
      <xdr:nvGrpSpPr>
        <xdr:cNvPr id="24" name="Group 23">
          <a:extLst>
            <a:ext uri="{FF2B5EF4-FFF2-40B4-BE49-F238E27FC236}">
              <a16:creationId xmlns:a16="http://schemas.microsoft.com/office/drawing/2014/main" id="{0A65E786-832E-43FA-AF82-7F836F4B22D7}"/>
            </a:ext>
          </a:extLst>
        </xdr:cNvPr>
        <xdr:cNvGrpSpPr>
          <a:grpSpLocks noChangeAspect="1"/>
        </xdr:cNvGrpSpPr>
      </xdr:nvGrpSpPr>
      <xdr:grpSpPr>
        <a:xfrm>
          <a:off x="3333750" y="2905125"/>
          <a:ext cx="2696971" cy="1085850"/>
          <a:chOff x="2565401" y="287868"/>
          <a:chExt cx="2810931" cy="1081130"/>
        </a:xfrm>
      </xdr:grpSpPr>
      <xdr:sp macro="" textlink="">
        <xdr:nvSpPr>
          <xdr:cNvPr id="25" name="Rectangle: Rounded Corners 24">
            <a:extLst>
              <a:ext uri="{FF2B5EF4-FFF2-40B4-BE49-F238E27FC236}">
                <a16:creationId xmlns:a16="http://schemas.microsoft.com/office/drawing/2014/main" id="{17991FE2-C57D-405C-9C71-9BA538E0B472}"/>
              </a:ext>
            </a:extLst>
          </xdr:cNvPr>
          <xdr:cNvSpPr/>
        </xdr:nvSpPr>
        <xdr:spPr>
          <a:xfrm>
            <a:off x="2565401" y="287868"/>
            <a:ext cx="2810931" cy="1081130"/>
          </a:xfrm>
          <a:prstGeom prst="roundRect">
            <a:avLst>
              <a:gd name="adj" fmla="val 7510"/>
            </a:avLst>
          </a:prstGeom>
          <a:solidFill>
            <a:schemeClr val="bg1"/>
          </a:solidFill>
          <a:ln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400" b="1" baseline="0">
                <a:solidFill>
                  <a:schemeClr val="accent1">
                    <a:lumMod val="50000"/>
                  </a:schemeClr>
                </a:solidFill>
                <a:effectLst/>
                <a:latin typeface="+mn-lt"/>
                <a:ea typeface="+mn-ea"/>
                <a:cs typeface="Arial" panose="020B0604020202020204" pitchFamily="34" charset="0"/>
              </a:rPr>
              <a:t>Total Overdue Amount</a:t>
            </a:r>
          </a:p>
        </xdr:txBody>
      </xdr:sp>
      <xdr:sp macro="" textlink="Blank!B6">
        <xdr:nvSpPr>
          <xdr:cNvPr id="26" name="TextBox 25">
            <a:extLst>
              <a:ext uri="{FF2B5EF4-FFF2-40B4-BE49-F238E27FC236}">
                <a16:creationId xmlns:a16="http://schemas.microsoft.com/office/drawing/2014/main" id="{A93A9C18-D2C5-48FE-811F-3EC5D51CD3C6}"/>
              </a:ext>
            </a:extLst>
          </xdr:cNvPr>
          <xdr:cNvSpPr txBox="1"/>
        </xdr:nvSpPr>
        <xdr:spPr>
          <a:xfrm>
            <a:off x="3429092" y="705097"/>
            <a:ext cx="1856438" cy="40784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6C350169-CBE3-489F-B01D-66B60C640AD4}" type="TxLink">
              <a:rPr lang="en-US" sz="2200" b="1" i="0" u="none" strike="noStrike">
                <a:solidFill>
                  <a:schemeClr val="accent1">
                    <a:lumMod val="50000"/>
                  </a:schemeClr>
                </a:solidFill>
                <a:latin typeface="Calibri"/>
                <a:cs typeface="Calibri"/>
              </a:rPr>
              <a:pPr algn="ctr"/>
              <a:t>10,000.00</a:t>
            </a:fld>
            <a:endParaRPr lang="en-US" sz="2200" b="1" i="0" u="none" strike="noStrike">
              <a:solidFill>
                <a:schemeClr val="accent1">
                  <a:lumMod val="50000"/>
                </a:schemeClr>
              </a:solidFill>
              <a:latin typeface="Calibri"/>
              <a:cs typeface="Calibri"/>
            </a:endParaRPr>
          </a:p>
        </xdr:txBody>
      </xdr:sp>
      <xdr:pic>
        <xdr:nvPicPr>
          <xdr:cNvPr id="27" name="Picture 26">
            <a:extLst>
              <a:ext uri="{FF2B5EF4-FFF2-40B4-BE49-F238E27FC236}">
                <a16:creationId xmlns:a16="http://schemas.microsoft.com/office/drawing/2014/main" id="{8CED86C3-E53B-4E10-AA2B-F10BEE7DC8E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/>
        </xdr:blipFill>
        <xdr:spPr>
          <a:xfrm>
            <a:off x="2653288" y="656529"/>
            <a:ext cx="527411" cy="503829"/>
          </a:xfrm>
          <a:prstGeom prst="rect">
            <a:avLst/>
          </a:prstGeom>
          <a:ln>
            <a:noFill/>
          </a:ln>
        </xdr:spPr>
      </xdr:pic>
    </xdr:grpSp>
    <xdr:clientData/>
  </xdr:twoCellAnchor>
  <xdr:twoCellAnchor>
    <xdr:from>
      <xdr:col>5</xdr:col>
      <xdr:colOff>285749</xdr:colOff>
      <xdr:row>1</xdr:row>
      <xdr:rowOff>161925</xdr:rowOff>
    </xdr:from>
    <xdr:to>
      <xdr:col>9</xdr:col>
      <xdr:colOff>544320</xdr:colOff>
      <xdr:row>7</xdr:row>
      <xdr:rowOff>104775</xdr:rowOff>
    </xdr:to>
    <xdr:grpSp>
      <xdr:nvGrpSpPr>
        <xdr:cNvPr id="28" name="Group 27">
          <a:extLst>
            <a:ext uri="{FF2B5EF4-FFF2-40B4-BE49-F238E27FC236}">
              <a16:creationId xmlns:a16="http://schemas.microsoft.com/office/drawing/2014/main" id="{F13592F4-E221-4D6E-9E99-F81EEDABB8F0}"/>
            </a:ext>
          </a:extLst>
        </xdr:cNvPr>
        <xdr:cNvGrpSpPr>
          <a:grpSpLocks noChangeAspect="1"/>
        </xdr:cNvGrpSpPr>
      </xdr:nvGrpSpPr>
      <xdr:grpSpPr>
        <a:xfrm>
          <a:off x="3333749" y="352425"/>
          <a:ext cx="2696971" cy="1085850"/>
          <a:chOff x="2565400" y="287868"/>
          <a:chExt cx="2810931" cy="1081130"/>
        </a:xfrm>
      </xdr:grpSpPr>
      <xdr:sp macro="" textlink="">
        <xdr:nvSpPr>
          <xdr:cNvPr id="29" name="Rectangle: Rounded Corners 28">
            <a:extLst>
              <a:ext uri="{FF2B5EF4-FFF2-40B4-BE49-F238E27FC236}">
                <a16:creationId xmlns:a16="http://schemas.microsoft.com/office/drawing/2014/main" id="{E83F3144-263E-41B4-A520-7E30B59B0EFF}"/>
              </a:ext>
            </a:extLst>
          </xdr:cNvPr>
          <xdr:cNvSpPr/>
        </xdr:nvSpPr>
        <xdr:spPr>
          <a:xfrm>
            <a:off x="2565400" y="287868"/>
            <a:ext cx="2810931" cy="1081130"/>
          </a:xfrm>
          <a:prstGeom prst="roundRect">
            <a:avLst>
              <a:gd name="adj" fmla="val 7510"/>
            </a:avLst>
          </a:prstGeom>
          <a:solidFill>
            <a:schemeClr val="bg1"/>
          </a:solidFill>
          <a:ln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400" b="1" baseline="0">
                <a:solidFill>
                  <a:schemeClr val="accent1">
                    <a:lumMod val="50000"/>
                  </a:schemeClr>
                </a:solidFill>
                <a:effectLst/>
                <a:latin typeface="+mn-lt"/>
                <a:ea typeface="+mn-ea"/>
                <a:cs typeface="Arial" panose="020B0604020202020204" pitchFamily="34" charset="0"/>
              </a:rPr>
              <a:t>Total Interest</a:t>
            </a:r>
          </a:p>
        </xdr:txBody>
      </xdr:sp>
      <xdr:sp macro="" textlink="Blank!B4">
        <xdr:nvSpPr>
          <xdr:cNvPr id="30" name="TextBox 29">
            <a:extLst>
              <a:ext uri="{FF2B5EF4-FFF2-40B4-BE49-F238E27FC236}">
                <a16:creationId xmlns:a16="http://schemas.microsoft.com/office/drawing/2014/main" id="{9A6999F0-CA12-4478-B7F6-754E7E55BC35}"/>
              </a:ext>
            </a:extLst>
          </xdr:cNvPr>
          <xdr:cNvSpPr txBox="1"/>
        </xdr:nvSpPr>
        <xdr:spPr>
          <a:xfrm>
            <a:off x="3429092" y="705097"/>
            <a:ext cx="1856438" cy="40784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042244C7-6CF8-4457-884C-4B6C498BDA63}" type="TxLink">
              <a:rPr lang="en-US" sz="2200" b="1" i="0" u="none" strike="noStrike">
                <a:solidFill>
                  <a:schemeClr val="accent1">
                    <a:lumMod val="50000"/>
                  </a:schemeClr>
                </a:solidFill>
                <a:latin typeface="Calibri"/>
                <a:cs typeface="Calibri"/>
              </a:rPr>
              <a:pPr algn="ctr"/>
              <a:t>1,000.00</a:t>
            </a:fld>
            <a:endParaRPr lang="en-US" sz="2200" b="1" i="0" u="none" strike="noStrike">
              <a:solidFill>
                <a:schemeClr val="accent1">
                  <a:lumMod val="50000"/>
                </a:schemeClr>
              </a:solidFill>
              <a:latin typeface="Calibri"/>
              <a:cs typeface="Calibri"/>
            </a:endParaRPr>
          </a:p>
        </xdr:txBody>
      </xdr:sp>
      <xdr:pic>
        <xdr:nvPicPr>
          <xdr:cNvPr id="31" name="Picture 30">
            <a:extLst>
              <a:ext uri="{FF2B5EF4-FFF2-40B4-BE49-F238E27FC236}">
                <a16:creationId xmlns:a16="http://schemas.microsoft.com/office/drawing/2014/main" id="{D6306D61-6935-4DE8-96BD-CC9F21E8883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/>
        </xdr:blipFill>
        <xdr:spPr>
          <a:xfrm>
            <a:off x="2732707" y="675497"/>
            <a:ext cx="507763" cy="485059"/>
          </a:xfrm>
          <a:prstGeom prst="rect">
            <a:avLst/>
          </a:prstGeom>
          <a:ln>
            <a:noFill/>
          </a:ln>
        </xdr:spPr>
      </xdr:pic>
    </xdr:grpSp>
    <xdr:clientData/>
  </xdr:twoCellAnchor>
  <xdr:twoCellAnchor>
    <xdr:from>
      <xdr:col>10</xdr:col>
      <xdr:colOff>209550</xdr:colOff>
      <xdr:row>1</xdr:row>
      <xdr:rowOff>161925</xdr:rowOff>
    </xdr:from>
    <xdr:to>
      <xdr:col>24</xdr:col>
      <xdr:colOff>361950</xdr:colOff>
      <xdr:row>21</xdr:row>
      <xdr:rowOff>0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C6F2986A-828F-4959-9034-9E28249CB7BE}"/>
            </a:ext>
          </a:extLst>
        </xdr:cNvPr>
        <xdr:cNvGrpSpPr>
          <a:grpSpLocks noChangeAspect="1"/>
        </xdr:cNvGrpSpPr>
      </xdr:nvGrpSpPr>
      <xdr:grpSpPr>
        <a:xfrm>
          <a:off x="6305550" y="352425"/>
          <a:ext cx="8686800" cy="3648075"/>
          <a:chOff x="6267450" y="314324"/>
          <a:chExt cx="8686800" cy="3724275"/>
        </a:xfrm>
      </xdr:grpSpPr>
      <xdr:sp macro="" textlink="Blank!C1">
        <xdr:nvSpPr>
          <xdr:cNvPr id="7" name="Rectangle: Rounded Corners 6">
            <a:extLst>
              <a:ext uri="{FF2B5EF4-FFF2-40B4-BE49-F238E27FC236}">
                <a16:creationId xmlns:a16="http://schemas.microsoft.com/office/drawing/2014/main" id="{CED58C13-9CBB-4322-BE28-7CB5764A4AF2}"/>
              </a:ext>
            </a:extLst>
          </xdr:cNvPr>
          <xdr:cNvSpPr/>
        </xdr:nvSpPr>
        <xdr:spPr>
          <a:xfrm>
            <a:off x="6267450" y="314324"/>
            <a:ext cx="8686800" cy="3724275"/>
          </a:xfrm>
          <a:prstGeom prst="roundRect">
            <a:avLst>
              <a:gd name="adj" fmla="val 4062"/>
            </a:avLst>
          </a:prstGeom>
          <a:solidFill>
            <a:schemeClr val="bg1"/>
          </a:solidFill>
          <a:ln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/>
          <a:p>
            <a:pPr algn="ctr"/>
            <a:fld id="{C03C036B-E197-4363-9E86-47C9ECB31B11}" type="TxLink">
              <a:rPr lang="en-US" sz="1400" b="1" i="0" u="none" strike="noStrike" baseline="0">
                <a:solidFill>
                  <a:schemeClr val="accent1">
                    <a:lumMod val="50000"/>
                  </a:schemeClr>
                </a:solidFill>
                <a:effectLst/>
                <a:latin typeface="Calibri"/>
                <a:ea typeface="+mn-ea"/>
                <a:cs typeface="Calibri"/>
              </a:rPr>
              <a:pPr algn="ctr"/>
              <a:t>Loans disbursed vs. Payment received 2025</a:t>
            </a:fld>
            <a:endParaRPr lang="en-US" sz="1400" b="1" baseline="0">
              <a:solidFill>
                <a:schemeClr val="accent1">
                  <a:lumMod val="50000"/>
                </a:schemeClr>
              </a:solidFill>
              <a:effectLst/>
              <a:ea typeface="+mn-ea"/>
            </a:endParaRPr>
          </a:p>
        </xdr:txBody>
      </xdr:sp>
      <xdr:graphicFrame macro="">
        <xdr:nvGraphicFramePr>
          <xdr:cNvPr id="33" name="Chart 32">
            <a:extLst>
              <a:ext uri="{FF2B5EF4-FFF2-40B4-BE49-F238E27FC236}">
                <a16:creationId xmlns:a16="http://schemas.microsoft.com/office/drawing/2014/main" id="{E6B140CE-B7AC-49F2-8518-89D7D9DD7CC1}"/>
              </a:ext>
            </a:extLst>
          </xdr:cNvPr>
          <xdr:cNvGraphicFramePr>
            <a:graphicFrameLocks/>
          </xdr:cNvGraphicFramePr>
        </xdr:nvGraphicFramePr>
        <xdr:xfrm>
          <a:off x="6496049" y="733423"/>
          <a:ext cx="8220075" cy="316230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7"/>
          </a:graphicData>
        </a:graphic>
      </xdr:graphicFrame>
    </xdr:grpSp>
    <xdr:clientData/>
  </xdr:twoCellAnchor>
  <xdr:twoCellAnchor>
    <xdr:from>
      <xdr:col>0</xdr:col>
      <xdr:colOff>361951</xdr:colOff>
      <xdr:row>22</xdr:row>
      <xdr:rowOff>152400</xdr:rowOff>
    </xdr:from>
    <xdr:to>
      <xdr:col>9</xdr:col>
      <xdr:colOff>542925</xdr:colOff>
      <xdr:row>35</xdr:row>
      <xdr:rowOff>133350</xdr:rowOff>
    </xdr:to>
    <xdr:grpSp>
      <xdr:nvGrpSpPr>
        <xdr:cNvPr id="37" name="Group 36">
          <a:extLst>
            <a:ext uri="{FF2B5EF4-FFF2-40B4-BE49-F238E27FC236}">
              <a16:creationId xmlns:a16="http://schemas.microsoft.com/office/drawing/2014/main" id="{C96F55E6-E91D-4158-8A17-A30DA1DB4992}"/>
            </a:ext>
          </a:extLst>
        </xdr:cNvPr>
        <xdr:cNvGrpSpPr>
          <a:grpSpLocks noChangeAspect="1"/>
        </xdr:cNvGrpSpPr>
      </xdr:nvGrpSpPr>
      <xdr:grpSpPr>
        <a:xfrm>
          <a:off x="361951" y="4343400"/>
          <a:ext cx="5667374" cy="2457450"/>
          <a:chOff x="276226" y="4467225"/>
          <a:chExt cx="5705474" cy="2457450"/>
        </a:xfrm>
      </xdr:grpSpPr>
      <xdr:sp macro="" textlink="Blank!D1">
        <xdr:nvSpPr>
          <xdr:cNvPr id="20" name="Rectangle: Rounded Corners 19">
            <a:extLst>
              <a:ext uri="{FF2B5EF4-FFF2-40B4-BE49-F238E27FC236}">
                <a16:creationId xmlns:a16="http://schemas.microsoft.com/office/drawing/2014/main" id="{6225B136-7D4D-46F1-908F-9F991F6E5DFB}"/>
              </a:ext>
            </a:extLst>
          </xdr:cNvPr>
          <xdr:cNvSpPr/>
        </xdr:nvSpPr>
        <xdr:spPr>
          <a:xfrm>
            <a:off x="276226" y="4467225"/>
            <a:ext cx="5705474" cy="2457450"/>
          </a:xfrm>
          <a:prstGeom prst="roundRect">
            <a:avLst>
              <a:gd name="adj" fmla="val 4062"/>
            </a:avLst>
          </a:prstGeom>
          <a:solidFill>
            <a:schemeClr val="bg1"/>
          </a:solidFill>
          <a:ln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/>
          <a:p>
            <a:pPr algn="ctr"/>
            <a:fld id="{771F4D9E-7FC5-4F05-B534-1CEA2BB87EF3}" type="TxLink">
              <a:rPr lang="en-US" sz="1400" b="1" i="0" u="none" strike="noStrike" baseline="0">
                <a:solidFill>
                  <a:schemeClr val="accent1">
                    <a:lumMod val="50000"/>
                  </a:schemeClr>
                </a:solidFill>
                <a:effectLst/>
                <a:latin typeface="+mn-lt"/>
                <a:ea typeface="+mn-ea"/>
                <a:cs typeface="Calibri"/>
              </a:rPr>
              <a:pPr algn="ctr"/>
              <a:t>Interest Amount 2025</a:t>
            </a:fld>
            <a:endParaRPr lang="en-US" sz="1400" b="1" i="0" u="none" strike="noStrike" baseline="0">
              <a:solidFill>
                <a:schemeClr val="accent1">
                  <a:lumMod val="50000"/>
                </a:schemeClr>
              </a:solidFill>
              <a:effectLst/>
              <a:latin typeface="+mn-lt"/>
              <a:ea typeface="+mn-ea"/>
              <a:cs typeface="Calibri"/>
            </a:endParaRPr>
          </a:p>
        </xdr:txBody>
      </xdr:sp>
      <xdr:graphicFrame macro="">
        <xdr:nvGraphicFramePr>
          <xdr:cNvPr id="35" name="Chart 34">
            <a:extLst>
              <a:ext uri="{FF2B5EF4-FFF2-40B4-BE49-F238E27FC236}">
                <a16:creationId xmlns:a16="http://schemas.microsoft.com/office/drawing/2014/main" id="{F1361B6C-A5D1-482F-A234-C2D1365DC4F8}"/>
              </a:ext>
            </a:extLst>
          </xdr:cNvPr>
          <xdr:cNvGraphicFramePr>
            <a:graphicFrameLocks/>
          </xdr:cNvGraphicFramePr>
        </xdr:nvGraphicFramePr>
        <xdr:xfrm>
          <a:off x="419100" y="4857749"/>
          <a:ext cx="5391150" cy="193357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8"/>
          </a:graphicData>
        </a:graphic>
      </xdr:graphicFrame>
    </xdr:grpSp>
    <xdr:clientData/>
  </xdr:twoCellAnchor>
  <xdr:twoCellAnchor>
    <xdr:from>
      <xdr:col>10</xdr:col>
      <xdr:colOff>209550</xdr:colOff>
      <xdr:row>22</xdr:row>
      <xdr:rowOff>152400</xdr:rowOff>
    </xdr:from>
    <xdr:to>
      <xdr:col>17</xdr:col>
      <xdr:colOff>114300</xdr:colOff>
      <xdr:row>35</xdr:row>
      <xdr:rowOff>133350</xdr:rowOff>
    </xdr:to>
    <xdr:grpSp>
      <xdr:nvGrpSpPr>
        <xdr:cNvPr id="8" name="Group 7">
          <a:extLst>
            <a:ext uri="{FF2B5EF4-FFF2-40B4-BE49-F238E27FC236}">
              <a16:creationId xmlns:a16="http://schemas.microsoft.com/office/drawing/2014/main" id="{AB9BB71D-0CB1-4D7F-91CA-1E8883493127}"/>
            </a:ext>
          </a:extLst>
        </xdr:cNvPr>
        <xdr:cNvGrpSpPr>
          <a:grpSpLocks noChangeAspect="1"/>
        </xdr:cNvGrpSpPr>
      </xdr:nvGrpSpPr>
      <xdr:grpSpPr>
        <a:xfrm>
          <a:off x="6305550" y="4343400"/>
          <a:ext cx="4171950" cy="2457450"/>
          <a:chOff x="6296025" y="4438650"/>
          <a:chExt cx="4171950" cy="2457450"/>
        </a:xfrm>
      </xdr:grpSpPr>
      <xdr:sp macro="" textlink="Blank!G1">
        <xdr:nvSpPr>
          <xdr:cNvPr id="32" name="Rectangle: Rounded Corners 31">
            <a:extLst>
              <a:ext uri="{FF2B5EF4-FFF2-40B4-BE49-F238E27FC236}">
                <a16:creationId xmlns:a16="http://schemas.microsoft.com/office/drawing/2014/main" id="{D3D666A5-EB6C-4668-9E6B-B9366729B996}"/>
              </a:ext>
            </a:extLst>
          </xdr:cNvPr>
          <xdr:cNvSpPr/>
        </xdr:nvSpPr>
        <xdr:spPr>
          <a:xfrm>
            <a:off x="6296025" y="4438650"/>
            <a:ext cx="4171950" cy="2457450"/>
          </a:xfrm>
          <a:prstGeom prst="roundRect">
            <a:avLst>
              <a:gd name="adj" fmla="val 4062"/>
            </a:avLst>
          </a:prstGeom>
          <a:solidFill>
            <a:schemeClr val="bg1"/>
          </a:solidFill>
          <a:ln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/>
          <a:p>
            <a:pPr algn="ctr"/>
            <a:fld id="{E333AA4A-E8DC-4AB3-9790-55A4FA967A30}" type="TxLink">
              <a:rPr lang="en-US" sz="1400" b="1" i="0" u="none" strike="noStrike" baseline="0">
                <a:solidFill>
                  <a:schemeClr val="accent1">
                    <a:lumMod val="50000"/>
                  </a:schemeClr>
                </a:solidFill>
                <a:effectLst/>
                <a:latin typeface="+mn-lt"/>
                <a:ea typeface="+mn-ea"/>
                <a:cs typeface="Calibri"/>
              </a:rPr>
              <a:pPr algn="ctr"/>
              <a:t>Payment Frequency May 2025</a:t>
            </a:fld>
            <a:endParaRPr lang="en-US" sz="1400" b="1" i="0" u="none" strike="noStrike" baseline="0">
              <a:solidFill>
                <a:schemeClr val="accent1">
                  <a:lumMod val="50000"/>
                </a:schemeClr>
              </a:solidFill>
              <a:effectLst/>
              <a:latin typeface="+mn-lt"/>
              <a:ea typeface="+mn-ea"/>
              <a:cs typeface="Calibri"/>
            </a:endParaRPr>
          </a:p>
        </xdr:txBody>
      </xdr:sp>
      <xdr:graphicFrame macro="">
        <xdr:nvGraphicFramePr>
          <xdr:cNvPr id="34" name="Chart 33">
            <a:extLst>
              <a:ext uri="{FF2B5EF4-FFF2-40B4-BE49-F238E27FC236}">
                <a16:creationId xmlns:a16="http://schemas.microsoft.com/office/drawing/2014/main" id="{5627D565-9CEC-400D-8129-F6EDC669D0AE}"/>
              </a:ext>
            </a:extLst>
          </xdr:cNvPr>
          <xdr:cNvGraphicFramePr>
            <a:graphicFrameLocks/>
          </xdr:cNvGraphicFramePr>
        </xdr:nvGraphicFramePr>
        <xdr:xfrm>
          <a:off x="6438900" y="4733925"/>
          <a:ext cx="3876675" cy="208123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9"/>
          </a:graphicData>
        </a:graphic>
      </xdr:graphicFrame>
    </xdr:grpSp>
    <xdr:clientData/>
  </xdr:twoCellAnchor>
  <xdr:twoCellAnchor>
    <xdr:from>
      <xdr:col>17</xdr:col>
      <xdr:colOff>390525</xdr:colOff>
      <xdr:row>22</xdr:row>
      <xdr:rowOff>152400</xdr:rowOff>
    </xdr:from>
    <xdr:to>
      <xdr:col>24</xdr:col>
      <xdr:colOff>361950</xdr:colOff>
      <xdr:row>35</xdr:row>
      <xdr:rowOff>133350</xdr:rowOff>
    </xdr:to>
    <xdr:grpSp>
      <xdr:nvGrpSpPr>
        <xdr:cNvPr id="17" name="Group 16">
          <a:extLst>
            <a:ext uri="{FF2B5EF4-FFF2-40B4-BE49-F238E27FC236}">
              <a16:creationId xmlns:a16="http://schemas.microsoft.com/office/drawing/2014/main" id="{71FE663A-E36E-48E8-9CAA-46CC3854988B}"/>
            </a:ext>
          </a:extLst>
        </xdr:cNvPr>
        <xdr:cNvGrpSpPr>
          <a:grpSpLocks noChangeAspect="1"/>
        </xdr:cNvGrpSpPr>
      </xdr:nvGrpSpPr>
      <xdr:grpSpPr>
        <a:xfrm>
          <a:off x="10753725" y="4343400"/>
          <a:ext cx="4238625" cy="2457450"/>
          <a:chOff x="10753725" y="4419600"/>
          <a:chExt cx="4171950" cy="2457450"/>
        </a:xfrm>
      </xdr:grpSpPr>
      <xdr:sp macro="" textlink="Blank!I1">
        <xdr:nvSpPr>
          <xdr:cNvPr id="22" name="Rectangle: Rounded Corners 21">
            <a:extLst>
              <a:ext uri="{FF2B5EF4-FFF2-40B4-BE49-F238E27FC236}">
                <a16:creationId xmlns:a16="http://schemas.microsoft.com/office/drawing/2014/main" id="{5E3B312D-C9A6-49FE-8445-7F69A6A80055}"/>
              </a:ext>
            </a:extLst>
          </xdr:cNvPr>
          <xdr:cNvSpPr/>
        </xdr:nvSpPr>
        <xdr:spPr>
          <a:xfrm>
            <a:off x="10753725" y="4419600"/>
            <a:ext cx="4171950" cy="2457450"/>
          </a:xfrm>
          <a:prstGeom prst="roundRect">
            <a:avLst>
              <a:gd name="adj" fmla="val 4062"/>
            </a:avLst>
          </a:prstGeom>
          <a:solidFill>
            <a:schemeClr val="bg1"/>
          </a:solidFill>
          <a:ln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/>
          <a:p>
            <a:pPr algn="ctr"/>
            <a:fld id="{E2609A56-5C60-44B8-AFA8-3FAF9A400BDD}" type="TxLink">
              <a:rPr lang="en-US" sz="1400" b="1" i="0" u="none" strike="noStrike" baseline="0">
                <a:solidFill>
                  <a:schemeClr val="accent1">
                    <a:lumMod val="50000"/>
                  </a:schemeClr>
                </a:solidFill>
                <a:effectLst/>
                <a:latin typeface="+mn-lt"/>
                <a:ea typeface="+mn-ea"/>
                <a:cs typeface="Calibri"/>
              </a:rPr>
              <a:pPr algn="ctr"/>
              <a:t>Top 10 Customer May 2025</a:t>
            </a:fld>
            <a:endParaRPr lang="en-US" sz="1400" b="1" i="0" u="none" strike="noStrike" baseline="0">
              <a:solidFill>
                <a:schemeClr val="accent1">
                  <a:lumMod val="50000"/>
                </a:schemeClr>
              </a:solidFill>
              <a:effectLst/>
              <a:latin typeface="+mn-lt"/>
              <a:ea typeface="+mn-ea"/>
              <a:cs typeface="Calibri"/>
            </a:endParaRPr>
          </a:p>
        </xdr:txBody>
      </xdr:sp>
      <xdr:graphicFrame macro="">
        <xdr:nvGraphicFramePr>
          <xdr:cNvPr id="36" name="Chart 35">
            <a:extLst>
              <a:ext uri="{FF2B5EF4-FFF2-40B4-BE49-F238E27FC236}">
                <a16:creationId xmlns:a16="http://schemas.microsoft.com/office/drawing/2014/main" id="{890891CB-ABC9-48C7-92D0-8ECF828158AA}"/>
              </a:ext>
            </a:extLst>
          </xdr:cNvPr>
          <xdr:cNvGraphicFramePr>
            <a:graphicFrameLocks/>
          </xdr:cNvGraphicFramePr>
        </xdr:nvGraphicFramePr>
        <xdr:xfrm>
          <a:off x="10829925" y="4714875"/>
          <a:ext cx="4029075" cy="204787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0"/>
          </a:graphicData>
        </a:graphic>
      </xdr:graphicFrame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0</xdr:col>
      <xdr:colOff>485775</xdr:colOff>
      <xdr:row>2</xdr:row>
      <xdr:rowOff>9525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43EFBAD-8CFD-4C3F-BE04-D019DB276B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485775" cy="4857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0</xdr:col>
      <xdr:colOff>485775</xdr:colOff>
      <xdr:row>3</xdr:row>
      <xdr:rowOff>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A759BEB-D980-4477-AFDD-2FB9D65D23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485775" cy="48577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96FD627-84E9-459F-BE3E-60F8DC4B6061}" name="Customer_DB" displayName="Customer_DB" ref="A1:I2" insertRow="1" totalsRowShown="0" headerRowDxfId="49" dataDxfId="47" headerRowBorderDxfId="48" tableBorderDxfId="46">
  <tableColumns count="9">
    <tableColumn id="1" xr3:uid="{5AC33BEA-790C-4700-AB31-E0C40D4E4CA8}" name="CUSTOMER ID" dataDxfId="45"/>
    <tableColumn id="2" xr3:uid="{1587EDB1-A3E5-4980-80B0-94CB947E892C}" name="CUSTOMER NAME" dataDxfId="44"/>
    <tableColumn id="3" xr3:uid="{144F04D7-F922-438B-9FA3-6D12BE9C8855}" name="ADDRESS" dataDxfId="43"/>
    <tableColumn id="4" xr3:uid="{94B450B6-D7DC-4FE5-AEC9-9DCAE854E4D4}" name="CONTACT NUMBER" dataDxfId="42"/>
    <tableColumn id="5" xr3:uid="{67AD4440-D086-4711-9618-A80DBF5801F1}" name="BANK NAME" dataDxfId="41"/>
    <tableColumn id="6" xr3:uid="{E3A06871-6177-4096-A57C-BAA77D35AB1B}" name="PIN" dataDxfId="40"/>
    <tableColumn id="7" xr3:uid="{A134F041-0EC6-45D4-B782-8909E7CE20CD}" name="GROUP" dataDxfId="39"/>
    <tableColumn id="8" xr3:uid="{7CC8E37E-A3D9-4F44-A446-5DD108A7E791}" name="CO-MAKER" dataDxfId="38"/>
    <tableColumn id="9" xr3:uid="{C97E03EF-314A-4803-B5C8-1F77647BD5CC}" name="CONTACT NO." dataDxfId="3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A437EF3-3BA2-466B-8897-3FB9F745B94F}" name="Loan_DB" displayName="Loan_DB" ref="A1:R2" insertRow="1" totalsRowShown="0" headerRowDxfId="36" dataDxfId="34" headerRowBorderDxfId="35" tableBorderDxfId="33">
  <tableColumns count="18">
    <tableColumn id="1" xr3:uid="{AFF7123C-80C3-4E7A-91B2-5C7A974781E2}" name="LOAN ID" dataDxfId="32"/>
    <tableColumn id="2" xr3:uid="{B1CCD6E9-4BCF-49B8-9820-121DA0EDBBD4}" name="PROGRESS" dataDxfId="31"/>
    <tableColumn id="3" xr3:uid="{3B9AD3DA-2146-4115-A9B8-72DEFF26D19F}" name="CUSTOMER ID" dataDxfId="30"/>
    <tableColumn id="4" xr3:uid="{D7093C72-089B-43B4-955B-81134B1DE1EA}" name="CUSTOMER NAME" dataDxfId="29"/>
    <tableColumn id="5" xr3:uid="{815D3A2A-851F-4B2C-ABD7-6CF4E17031FD}" name="GROUP" dataDxfId="28"/>
    <tableColumn id="6" xr3:uid="{C737FBDF-C3D3-4D97-B0F5-53219A1D64FA}" name="PAYMENT PERIOD" dataDxfId="27"/>
    <tableColumn id="7" xr3:uid="{16DC1732-0EDB-4F44-8CA4-04A41F566651}" name="PRINCIPAL LOAN" dataDxfId="26"/>
    <tableColumn id="8" xr3:uid="{0D7EA293-9A49-4352-8364-101D802AD099}" name="INTEREST RATE" dataDxfId="25"/>
    <tableColumn id="9" xr3:uid="{FEBDCB82-A88D-4DAD-B886-BF52789FC844}" name="TOTAL INTEREST" dataDxfId="24"/>
    <tableColumn id="10" xr3:uid="{2BBA0515-5965-4719-9D46-E6467120E70C}" name="TOTAL" dataDxfId="23"/>
    <tableColumn id="11" xr3:uid="{0D35D548-1126-4D21-A50F-B5BBE06094B7}" name="PAYMENT DATE" dataDxfId="22"/>
    <tableColumn id="12" xr3:uid="{E2DECC2D-A1F0-40E5-BA17-3074A9C50C9D}" name="TOTAL PAYMENT" dataDxfId="21"/>
    <tableColumn id="13" xr3:uid="{A413F01D-86C7-4214-AB49-3F61B564F1C2}" name="BALANCE" dataDxfId="20"/>
    <tableColumn id="14" xr3:uid="{668129B0-D48F-4410-94A3-4A0C691AD4BC}" name="NUMBER OF MONTHS" dataDxfId="19"/>
    <tableColumn id="15" xr3:uid="{FB767476-F568-4805-8CFF-A7B064D7387C}" name="TOTAL SAVINGS" dataDxfId="18"/>
    <tableColumn id="16" xr3:uid="{3E216729-52D7-4B0D-8740-2FA6DBA99C60}" name="DATE LOAN" dataDxfId="17"/>
    <tableColumn id="17" xr3:uid="{DAAAF601-7100-447E-8F00-A3D80A72347C}" name="EFFECTIVE DATE" dataDxfId="16"/>
    <tableColumn id="18" xr3:uid="{7A65DBDA-8F8E-4F23-9FEE-6EC5A1D3B8C0}" name="INCODE BY" dataDxfId="1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AE69E15-731B-479B-99CC-B53439E68114}" name="Payment_DB" displayName="Payment_DB" ref="A1:J2" insertRow="1" headerRowDxfId="14" dataDxfId="12" totalsRowDxfId="10" headerRowBorderDxfId="13" tableBorderDxfId="11">
  <tableColumns count="10">
    <tableColumn id="1" xr3:uid="{D0B32541-C556-4A3C-BECA-A20FD3C5B898}" name="LOAN ID" totalsRowLabel="Total" dataDxfId="9"/>
    <tableColumn id="2" xr3:uid="{8A323CF8-6D6C-4593-9F40-E41064D366C9}" name="CUSTOMER ID" dataDxfId="8"/>
    <tableColumn id="10" xr3:uid="{BB1C275C-EC38-42C1-986A-1049053CDEFE}" name="NO." dataDxfId="7"/>
    <tableColumn id="3" xr3:uid="{2E9949D8-851F-436B-8CFF-6704A2AE2028}" name="DUE DATE" dataDxfId="6"/>
    <tableColumn id="4" xr3:uid="{02896D9C-57ED-49B9-85E5-4EB7FA21A7FA}" name="PAYMENT DUE" dataDxfId="5"/>
    <tableColumn id="5" xr3:uid="{24A8DC2D-D624-4CAD-85F0-AC2199A89BFE}" name="PAYMENT" dataDxfId="4"/>
    <tableColumn id="9" xr3:uid="{878D322A-6A8B-440A-854D-FB5C4B30F121}" name="SAVINGS" dataDxfId="3"/>
    <tableColumn id="6" xr3:uid="{BF534DE9-1637-4414-98C0-57070E161AAE}" name="PAYMENT DATE" dataDxfId="2"/>
    <tableColumn id="7" xr3:uid="{B8C31CF4-F9C3-4AD2-86B2-D0B41E34111D}" name="BALANCE" dataDxfId="1"/>
    <tableColumn id="8" xr3:uid="{8A57C4E2-D4C7-45EF-8C06-7700EE94B163}" name="INCODE BY" totalsRowFunction="coun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65D08-A587-4E07-ABB1-B05EA7CADED0}">
  <sheetPr codeName="code"/>
  <dimension ref="A1:H10"/>
  <sheetViews>
    <sheetView showGridLines="0" showRowColHeaders="0" workbookViewId="0">
      <selection activeCell="T17" sqref="T17"/>
    </sheetView>
  </sheetViews>
  <sheetFormatPr defaultColWidth="8.85546875" defaultRowHeight="15" x14ac:dyDescent="0.25"/>
  <cols>
    <col min="1" max="1" width="9.5703125" style="28" customWidth="1"/>
    <col min="2" max="5" width="8.85546875" style="28"/>
    <col min="6" max="6" width="24.7109375" style="28" bestFit="1" customWidth="1"/>
    <col min="7" max="8" width="8.85546875" style="29"/>
    <col min="9" max="16384" width="8.85546875" style="28"/>
  </cols>
  <sheetData>
    <row r="1" spans="1:7" x14ac:dyDescent="0.25">
      <c r="A1" s="28" t="s">
        <v>41</v>
      </c>
      <c r="B1" s="28" t="s">
        <v>42</v>
      </c>
      <c r="F1" s="29" t="s">
        <v>76</v>
      </c>
      <c r="G1" s="29" t="s">
        <v>43</v>
      </c>
    </row>
    <row r="2" spans="1:7" x14ac:dyDescent="0.25">
      <c r="F2" s="29" t="s">
        <v>44</v>
      </c>
      <c r="G2" s="29" t="s">
        <v>43</v>
      </c>
    </row>
    <row r="3" spans="1:7" x14ac:dyDescent="0.25">
      <c r="F3" s="29" t="s">
        <v>77</v>
      </c>
      <c r="G3" s="29" t="s">
        <v>43</v>
      </c>
    </row>
    <row r="4" spans="1:7" x14ac:dyDescent="0.25">
      <c r="F4" s="29" t="s">
        <v>78</v>
      </c>
      <c r="G4" s="29" t="s">
        <v>43</v>
      </c>
    </row>
    <row r="5" spans="1:7" x14ac:dyDescent="0.25">
      <c r="F5" s="29" t="s">
        <v>79</v>
      </c>
      <c r="G5" s="29" t="s">
        <v>43</v>
      </c>
    </row>
    <row r="6" spans="1:7" x14ac:dyDescent="0.25">
      <c r="F6" s="29" t="s">
        <v>45</v>
      </c>
      <c r="G6" s="29" t="s">
        <v>43</v>
      </c>
    </row>
    <row r="7" spans="1:7" x14ac:dyDescent="0.25">
      <c r="F7" s="29" t="s">
        <v>80</v>
      </c>
      <c r="G7" s="29" t="s">
        <v>44</v>
      </c>
    </row>
    <row r="8" spans="1:7" x14ac:dyDescent="0.25">
      <c r="F8" s="29" t="s">
        <v>81</v>
      </c>
      <c r="G8" s="29" t="s">
        <v>44</v>
      </c>
    </row>
    <row r="9" spans="1:7" x14ac:dyDescent="0.25">
      <c r="F9" s="29" t="s">
        <v>82</v>
      </c>
      <c r="G9" s="29" t="s">
        <v>44</v>
      </c>
    </row>
    <row r="10" spans="1:7" x14ac:dyDescent="0.25">
      <c r="F10" s="29" t="s">
        <v>83</v>
      </c>
      <c r="G10" s="29" t="s">
        <v>44</v>
      </c>
    </row>
  </sheetData>
  <dataConsolidate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B09AB-20F2-48BE-B86B-AE23F1A619A8}">
  <sheetPr codeName="Main"/>
  <dimension ref="A1"/>
  <sheetViews>
    <sheetView showGridLines="0" showRowColHeaders="0" tabSelected="1" workbookViewId="0"/>
  </sheetViews>
  <sheetFormatPr defaultRowHeight="15" x14ac:dyDescent="0.25"/>
  <cols>
    <col min="1" max="16384" width="9.140625" style="19"/>
  </cols>
  <sheetData/>
  <sheetProtection algorithmName="SHA-512" hashValue="pbcl4X/yWUuVsNSInWu5zfdNU5P9mZ1bxcVyj9SLIMX7AgeVCJJNQWNHebEIZpdxqewDoN6XyAxESTiRXwSChQ==" saltValue="85gIGEwFjztsuGpW3j0oQQ==" spinCount="100000" sheet="1" objects="1" scenarios="1"/>
  <dataConsolidate/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DFD22-51D6-46CF-BD98-7A4CA426DD5F}">
  <sheetPr codeName="blnk"/>
  <dimension ref="A1:J14"/>
  <sheetViews>
    <sheetView showGridLines="0" showRowColHeaders="0" workbookViewId="0">
      <selection activeCell="I11" sqref="I11"/>
    </sheetView>
  </sheetViews>
  <sheetFormatPr defaultRowHeight="15" x14ac:dyDescent="0.25"/>
  <cols>
    <col min="1" max="1" width="21.5703125" bestFit="1" customWidth="1"/>
    <col min="2" max="2" width="21.5703125" customWidth="1"/>
    <col min="3" max="3" width="9.28515625" customWidth="1"/>
    <col min="4" max="4" width="20.28515625" bestFit="1" customWidth="1"/>
    <col min="5" max="5" width="15.7109375" bestFit="1" customWidth="1"/>
    <col min="6" max="6" width="17.7109375" bestFit="1" customWidth="1"/>
    <col min="7" max="7" width="23.140625" customWidth="1"/>
    <col min="8" max="8" width="8.140625" style="2" customWidth="1"/>
    <col min="9" max="9" width="24.7109375" bestFit="1" customWidth="1"/>
  </cols>
  <sheetData>
    <row r="1" spans="1:10" x14ac:dyDescent="0.25">
      <c r="A1" t="s">
        <v>54</v>
      </c>
      <c r="B1" s="6">
        <v>1000</v>
      </c>
      <c r="C1" t="str">
        <f>("Loans disbursed vs. Payment received " &amp; B8)</f>
        <v>Loans disbursed vs. Payment received 2025</v>
      </c>
      <c r="D1" t="str">
        <f>("Interest Amount " &amp; B8)</f>
        <v>Interest Amount 2025</v>
      </c>
      <c r="E1" t="s">
        <v>72</v>
      </c>
      <c r="F1" t="s">
        <v>73</v>
      </c>
      <c r="G1" t="str">
        <f>("Payment Frequency " &amp; B7 &amp;" " &amp;  B8)</f>
        <v>Payment Frequency May 2025</v>
      </c>
      <c r="I1" t="str">
        <f>("Top 10 Customer " &amp;  B7 &amp;" " &amp;  B8)</f>
        <v>Top 10 Customer May 2025</v>
      </c>
    </row>
    <row r="2" spans="1:10" x14ac:dyDescent="0.25">
      <c r="A2" t="s">
        <v>55</v>
      </c>
      <c r="B2" s="6">
        <v>1000</v>
      </c>
      <c r="C2" t="s">
        <v>60</v>
      </c>
      <c r="D2" s="23">
        <v>4</v>
      </c>
      <c r="E2" s="23">
        <v>1</v>
      </c>
      <c r="F2" s="23">
        <v>1</v>
      </c>
      <c r="G2" t="s">
        <v>37</v>
      </c>
      <c r="H2" s="2">
        <v>5</v>
      </c>
      <c r="I2" t="s">
        <v>84</v>
      </c>
      <c r="J2" s="23">
        <v>100</v>
      </c>
    </row>
    <row r="3" spans="1:10" x14ac:dyDescent="0.25">
      <c r="A3" t="s">
        <v>56</v>
      </c>
      <c r="B3" s="6">
        <v>100</v>
      </c>
      <c r="C3" t="s">
        <v>61</v>
      </c>
      <c r="D3" s="23">
        <v>5</v>
      </c>
      <c r="E3" s="23">
        <v>2</v>
      </c>
      <c r="F3" s="23">
        <v>2</v>
      </c>
      <c r="G3" t="s">
        <v>52</v>
      </c>
      <c r="H3" s="2">
        <v>6</v>
      </c>
      <c r="I3" t="s">
        <v>85</v>
      </c>
      <c r="J3" s="23">
        <v>95</v>
      </c>
    </row>
    <row r="4" spans="1:10" x14ac:dyDescent="0.25">
      <c r="A4" t="s">
        <v>57</v>
      </c>
      <c r="B4" s="6">
        <v>1000</v>
      </c>
      <c r="C4" t="s">
        <v>62</v>
      </c>
      <c r="D4" s="23">
        <v>3</v>
      </c>
      <c r="E4" s="23">
        <v>3</v>
      </c>
      <c r="F4" s="23">
        <v>3</v>
      </c>
      <c r="G4" t="s">
        <v>40</v>
      </c>
      <c r="H4" s="2">
        <v>3</v>
      </c>
      <c r="I4" t="s">
        <v>86</v>
      </c>
      <c r="J4" s="23">
        <v>90</v>
      </c>
    </row>
    <row r="5" spans="1:10" x14ac:dyDescent="0.25">
      <c r="A5" t="s">
        <v>58</v>
      </c>
      <c r="B5" s="2">
        <v>1000</v>
      </c>
      <c r="C5" t="s">
        <v>63</v>
      </c>
      <c r="D5" s="23">
        <v>5</v>
      </c>
      <c r="E5" s="23">
        <v>4</v>
      </c>
      <c r="F5" s="23">
        <v>4</v>
      </c>
      <c r="I5" t="s">
        <v>87</v>
      </c>
      <c r="J5" s="23">
        <v>85</v>
      </c>
    </row>
    <row r="6" spans="1:10" x14ac:dyDescent="0.25">
      <c r="A6" t="s">
        <v>59</v>
      </c>
      <c r="B6" s="6">
        <v>10000</v>
      </c>
      <c r="C6" t="s">
        <v>64</v>
      </c>
      <c r="D6" s="23">
        <v>5</v>
      </c>
      <c r="E6" s="23">
        <v>5</v>
      </c>
      <c r="F6" s="23">
        <v>5</v>
      </c>
      <c r="I6" t="s">
        <v>88</v>
      </c>
      <c r="J6" s="23">
        <v>80</v>
      </c>
    </row>
    <row r="7" spans="1:10" x14ac:dyDescent="0.25">
      <c r="A7" t="s">
        <v>74</v>
      </c>
      <c r="B7" s="2" t="s">
        <v>64</v>
      </c>
      <c r="C7" t="s">
        <v>65</v>
      </c>
      <c r="D7" s="23">
        <v>7</v>
      </c>
      <c r="E7" s="23">
        <v>6</v>
      </c>
      <c r="F7" s="23">
        <v>6</v>
      </c>
      <c r="I7" t="s">
        <v>89</v>
      </c>
      <c r="J7" s="23">
        <v>75</v>
      </c>
    </row>
    <row r="8" spans="1:10" x14ac:dyDescent="0.25">
      <c r="A8" t="s">
        <v>75</v>
      </c>
      <c r="B8" s="2">
        <v>2025</v>
      </c>
      <c r="C8" t="s">
        <v>66</v>
      </c>
      <c r="D8" s="23">
        <v>7</v>
      </c>
      <c r="E8" s="23">
        <v>7</v>
      </c>
      <c r="F8" s="23">
        <v>7</v>
      </c>
      <c r="I8" t="s">
        <v>90</v>
      </c>
      <c r="J8" s="23">
        <v>70</v>
      </c>
    </row>
    <row r="9" spans="1:10" x14ac:dyDescent="0.25">
      <c r="C9" t="s">
        <v>67</v>
      </c>
      <c r="D9" s="23">
        <v>5</v>
      </c>
      <c r="E9" s="23">
        <v>8</v>
      </c>
      <c r="F9" s="23">
        <v>8</v>
      </c>
      <c r="I9" t="s">
        <v>91</v>
      </c>
      <c r="J9" s="23">
        <v>65</v>
      </c>
    </row>
    <row r="10" spans="1:10" x14ac:dyDescent="0.25">
      <c r="C10" t="s">
        <v>68</v>
      </c>
      <c r="D10" s="23">
        <v>9</v>
      </c>
      <c r="E10" s="23">
        <v>9</v>
      </c>
      <c r="F10" s="23">
        <v>9</v>
      </c>
      <c r="I10" t="s">
        <v>92</v>
      </c>
      <c r="J10" s="23">
        <v>60</v>
      </c>
    </row>
    <row r="11" spans="1:10" x14ac:dyDescent="0.25">
      <c r="C11" t="s">
        <v>69</v>
      </c>
      <c r="D11" s="23">
        <v>10</v>
      </c>
      <c r="E11" s="23">
        <v>10</v>
      </c>
      <c r="F11" s="23">
        <v>10</v>
      </c>
      <c r="I11" t="s">
        <v>93</v>
      </c>
      <c r="J11" s="23">
        <v>55</v>
      </c>
    </row>
    <row r="12" spans="1:10" x14ac:dyDescent="0.25">
      <c r="C12" t="s">
        <v>70</v>
      </c>
      <c r="D12" s="23">
        <v>11</v>
      </c>
      <c r="E12" s="23">
        <v>11</v>
      </c>
      <c r="F12" s="23">
        <v>11</v>
      </c>
      <c r="J12" s="23"/>
    </row>
    <row r="13" spans="1:10" x14ac:dyDescent="0.25">
      <c r="C13" t="s">
        <v>71</v>
      </c>
      <c r="D13" s="23">
        <v>12</v>
      </c>
      <c r="E13" s="23">
        <v>12</v>
      </c>
      <c r="F13" s="23">
        <v>12</v>
      </c>
      <c r="J13" s="23"/>
    </row>
    <row r="14" spans="1:10" x14ac:dyDescent="0.25">
      <c r="J14" s="23"/>
    </row>
  </sheetData>
  <dataConsolidate/>
  <phoneticPr fontId="7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E2E94-BFB0-474F-AADB-8F28D0E99E78}">
  <sheetPr codeName="layout">
    <pageSetUpPr fitToPage="1"/>
  </sheetPr>
  <dimension ref="A1:L19"/>
  <sheetViews>
    <sheetView showGridLines="0" showRowColHeaders="0" zoomScaleNormal="100" zoomScaleSheetLayoutView="100" workbookViewId="0">
      <selection sqref="A1:F1"/>
    </sheetView>
  </sheetViews>
  <sheetFormatPr defaultRowHeight="15" x14ac:dyDescent="0.25"/>
  <cols>
    <col min="1" max="6" width="16.7109375" customWidth="1"/>
    <col min="7" max="7" width="10.7109375" customWidth="1"/>
  </cols>
  <sheetData>
    <row r="1" spans="1:12" ht="22.5" x14ac:dyDescent="0.25">
      <c r="A1" s="34" t="s">
        <v>100</v>
      </c>
      <c r="B1" s="34"/>
      <c r="C1" s="34"/>
      <c r="D1" s="34"/>
      <c r="E1" s="34"/>
      <c r="F1" s="34"/>
      <c r="H1" s="35"/>
      <c r="I1" s="35"/>
      <c r="J1" s="35"/>
      <c r="K1" s="35"/>
      <c r="L1" s="35"/>
    </row>
    <row r="2" spans="1:12" x14ac:dyDescent="0.25">
      <c r="A2" s="36" t="s">
        <v>24</v>
      </c>
      <c r="B2" s="36"/>
      <c r="C2" s="36"/>
      <c r="D2" s="36"/>
      <c r="E2" s="36"/>
      <c r="F2" s="36"/>
    </row>
    <row r="3" spans="1:12" ht="5.0999999999999996" customHeight="1" x14ac:dyDescent="0.25">
      <c r="A3" s="37"/>
      <c r="B3" s="37"/>
      <c r="C3" s="37"/>
      <c r="D3" s="37"/>
      <c r="E3" s="37"/>
      <c r="F3" s="37"/>
    </row>
    <row r="4" spans="1:12" ht="3" customHeight="1" thickBot="1" x14ac:dyDescent="0.3">
      <c r="A4" s="38"/>
      <c r="B4" s="38"/>
      <c r="C4" s="38"/>
      <c r="D4" s="38"/>
      <c r="E4" s="38"/>
      <c r="F4" s="38"/>
    </row>
    <row r="5" spans="1:12" ht="8.4499999999999993" customHeight="1" x14ac:dyDescent="0.25"/>
    <row r="6" spans="1:12" x14ac:dyDescent="0.25">
      <c r="A6" s="3" t="s">
        <v>25</v>
      </c>
      <c r="B6" s="39" t="s">
        <v>10</v>
      </c>
      <c r="C6" s="39"/>
      <c r="D6" s="39"/>
      <c r="E6" s="39"/>
      <c r="F6" s="39"/>
    </row>
    <row r="7" spans="1:12" x14ac:dyDescent="0.25">
      <c r="A7" s="3" t="s">
        <v>26</v>
      </c>
      <c r="B7" s="40" t="s">
        <v>11</v>
      </c>
      <c r="C7" s="40"/>
      <c r="D7" s="40"/>
      <c r="E7" s="40"/>
      <c r="F7" s="40"/>
    </row>
    <row r="8" spans="1:12" ht="10.15" customHeight="1" x14ac:dyDescent="0.25">
      <c r="A8" s="3"/>
      <c r="B8" s="4"/>
      <c r="C8" s="4"/>
      <c r="D8" s="4"/>
      <c r="E8" s="4"/>
      <c r="F8" s="4"/>
    </row>
    <row r="9" spans="1:12" x14ac:dyDescent="0.25">
      <c r="A9" s="3" t="s">
        <v>27</v>
      </c>
      <c r="B9" s="41">
        <v>4500</v>
      </c>
      <c r="C9" s="36"/>
      <c r="D9" s="4"/>
      <c r="E9" s="5" t="s">
        <v>28</v>
      </c>
      <c r="F9" s="2" t="s">
        <v>29</v>
      </c>
    </row>
    <row r="10" spans="1:12" x14ac:dyDescent="0.25">
      <c r="A10" s="3" t="s">
        <v>30</v>
      </c>
      <c r="B10" s="42">
        <v>7.4999999999999997E-2</v>
      </c>
      <c r="C10" s="42"/>
      <c r="D10" s="30"/>
      <c r="E10" s="3" t="s">
        <v>32</v>
      </c>
      <c r="F10" s="2" t="s">
        <v>9</v>
      </c>
    </row>
    <row r="11" spans="1:12" x14ac:dyDescent="0.25">
      <c r="A11" s="3" t="s">
        <v>31</v>
      </c>
      <c r="B11" s="41">
        <v>4600</v>
      </c>
      <c r="C11" s="36"/>
      <c r="D11" s="4"/>
      <c r="E11" s="3" t="s">
        <v>34</v>
      </c>
      <c r="F11" s="2">
        <v>1</v>
      </c>
    </row>
    <row r="12" spans="1:12" x14ac:dyDescent="0.25">
      <c r="A12" s="3" t="s">
        <v>33</v>
      </c>
      <c r="B12" s="41">
        <v>4600</v>
      </c>
      <c r="C12" s="36"/>
      <c r="D12" s="4"/>
      <c r="E12" s="3" t="s">
        <v>96</v>
      </c>
      <c r="F12" s="6">
        <v>0</v>
      </c>
      <c r="G12" s="7"/>
    </row>
    <row r="13" spans="1:12" ht="6.95" customHeight="1" x14ac:dyDescent="0.25"/>
    <row r="14" spans="1:12" x14ac:dyDescent="0.25">
      <c r="A14" s="16" t="s">
        <v>12</v>
      </c>
      <c r="B14" s="17" t="s">
        <v>13</v>
      </c>
      <c r="C14" s="17" t="s">
        <v>14</v>
      </c>
      <c r="D14" s="17" t="s">
        <v>95</v>
      </c>
      <c r="E14" s="17" t="s">
        <v>15</v>
      </c>
      <c r="F14" s="18" t="s">
        <v>16</v>
      </c>
    </row>
    <row r="15" spans="1:12" ht="15.75" thickBot="1" x14ac:dyDescent="0.3">
      <c r="A15" s="12">
        <v>45712</v>
      </c>
      <c r="B15" s="13">
        <v>4600</v>
      </c>
      <c r="C15" s="13">
        <v>4600</v>
      </c>
      <c r="D15" s="13"/>
      <c r="E15" s="14">
        <v>45706</v>
      </c>
      <c r="F15" s="15">
        <v>0</v>
      </c>
    </row>
    <row r="16" spans="1:12" ht="15.75" thickTop="1" x14ac:dyDescent="0.25"/>
    <row r="18" spans="1:6" ht="15.75" thickBot="1" x14ac:dyDescent="0.3"/>
    <row r="19" spans="1:6" ht="15.75" thickTop="1" x14ac:dyDescent="0.25">
      <c r="A19" s="33" t="s">
        <v>35</v>
      </c>
      <c r="B19" s="33"/>
      <c r="E19" s="33" t="s">
        <v>36</v>
      </c>
      <c r="F19" s="33"/>
    </row>
  </sheetData>
  <mergeCells count="13">
    <mergeCell ref="A19:B19"/>
    <mergeCell ref="E19:F19"/>
    <mergeCell ref="A1:F1"/>
    <mergeCell ref="H1:L1"/>
    <mergeCell ref="A2:F2"/>
    <mergeCell ref="A3:F3"/>
    <mergeCell ref="A4:F4"/>
    <mergeCell ref="B6:F6"/>
    <mergeCell ref="B7:F7"/>
    <mergeCell ref="B9:C9"/>
    <mergeCell ref="B10:C10"/>
    <mergeCell ref="B11:C11"/>
    <mergeCell ref="B12:C12"/>
  </mergeCells>
  <printOptions horizontalCentered="1"/>
  <pageMargins left="0.25" right="0.25" top="0.75" bottom="0.75" header="0.3" footer="0.3"/>
  <pageSetup fitToHeight="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AF046-156E-4EB0-A61F-4D4305DE7EAB}">
  <sheetPr codeName="colec">
    <pageSetUpPr fitToPage="1"/>
  </sheetPr>
  <dimension ref="A1:Q5"/>
  <sheetViews>
    <sheetView showGridLines="0" showRowColHeaders="0" workbookViewId="0">
      <selection sqref="A1:Q1"/>
    </sheetView>
  </sheetViews>
  <sheetFormatPr defaultRowHeight="15" x14ac:dyDescent="0.25"/>
  <cols>
    <col min="1" max="1" width="16.5703125" bestFit="1" customWidth="1"/>
    <col min="2" max="2" width="14.7109375" bestFit="1" customWidth="1"/>
    <col min="3" max="3" width="9.42578125" bestFit="1" customWidth="1"/>
    <col min="4" max="4" width="13.5703125" bestFit="1" customWidth="1"/>
    <col min="5" max="5" width="13.5703125" customWidth="1"/>
    <col min="6" max="6" width="9.42578125" bestFit="1" customWidth="1"/>
    <col min="7" max="7" width="11.5703125" customWidth="1"/>
    <col min="8" max="8" width="6" style="32" bestFit="1" customWidth="1"/>
    <col min="9" max="9" width="11.28515625" bestFit="1" customWidth="1"/>
    <col min="10" max="10" width="20.28515625" bestFit="1" customWidth="1"/>
    <col min="11" max="11" width="17.42578125" bestFit="1" customWidth="1"/>
    <col min="12" max="12" width="16.28515625" bestFit="1" customWidth="1"/>
    <col min="13" max="13" width="12.7109375" bestFit="1" customWidth="1"/>
    <col min="14" max="14" width="15.42578125" bestFit="1" customWidth="1"/>
    <col min="15" max="15" width="8.85546875" bestFit="1" customWidth="1"/>
    <col min="16" max="16" width="15.140625" bestFit="1" customWidth="1"/>
    <col min="17" max="17" width="9.28515625" bestFit="1" customWidth="1"/>
  </cols>
  <sheetData>
    <row r="1" spans="1:17" ht="22.5" x14ac:dyDescent="0.25">
      <c r="A1" s="34" t="s">
        <v>99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</row>
    <row r="2" spans="1:17" x14ac:dyDescent="0.25">
      <c r="A2" s="36" t="s">
        <v>98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</row>
    <row r="3" spans="1:17" hidden="1" x14ac:dyDescent="0.25">
      <c r="A3" s="37"/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</row>
    <row r="5" spans="1:17" x14ac:dyDescent="0.25">
      <c r="A5" s="16" t="s">
        <v>1</v>
      </c>
      <c r="B5" s="17" t="s">
        <v>18</v>
      </c>
      <c r="C5" s="17" t="s">
        <v>12</v>
      </c>
      <c r="D5" s="17" t="s">
        <v>13</v>
      </c>
      <c r="E5" s="17" t="s">
        <v>97</v>
      </c>
      <c r="F5" s="17" t="s">
        <v>14</v>
      </c>
      <c r="G5" s="17" t="s">
        <v>4</v>
      </c>
      <c r="H5" s="31" t="s">
        <v>5</v>
      </c>
      <c r="I5" s="17" t="s">
        <v>6</v>
      </c>
      <c r="J5" s="17" t="s">
        <v>2</v>
      </c>
      <c r="K5" s="17" t="s">
        <v>3</v>
      </c>
      <c r="L5" s="17" t="s">
        <v>20</v>
      </c>
      <c r="M5" s="17" t="s">
        <v>19</v>
      </c>
      <c r="N5" s="17" t="s">
        <v>22</v>
      </c>
      <c r="O5" s="17" t="s">
        <v>16</v>
      </c>
      <c r="P5" s="17" t="s">
        <v>94</v>
      </c>
      <c r="Q5" s="18" t="s">
        <v>23</v>
      </c>
    </row>
  </sheetData>
  <mergeCells count="3">
    <mergeCell ref="A1:Q1"/>
    <mergeCell ref="A2:Q2"/>
    <mergeCell ref="A3:Q3"/>
  </mergeCells>
  <printOptions horizontalCentered="1"/>
  <pageMargins left="0.25" right="0.25" top="0.75" bottom="0.75" header="0.3" footer="0.3"/>
  <pageSetup scale="64" fitToHeight="0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7E6F9-9054-4779-A124-BBC6FDC35B32}">
  <sheetPr codeName="Refg"/>
  <dimension ref="A1:B4"/>
  <sheetViews>
    <sheetView showGridLines="0" showRowColHeaders="0" workbookViewId="0"/>
  </sheetViews>
  <sheetFormatPr defaultRowHeight="15" x14ac:dyDescent="0.25"/>
  <cols>
    <col min="1" max="1" width="17.5703125" customWidth="1"/>
    <col min="2" max="2" width="20.7109375" customWidth="1"/>
  </cols>
  <sheetData>
    <row r="1" spans="1:2" ht="15.75" thickBot="1" x14ac:dyDescent="0.3">
      <c r="A1" s="1" t="s">
        <v>38</v>
      </c>
      <c r="B1" s="1" t="s">
        <v>39</v>
      </c>
    </row>
    <row r="2" spans="1:2" ht="15.75" thickTop="1" x14ac:dyDescent="0.25">
      <c r="A2" s="24" t="s">
        <v>37</v>
      </c>
      <c r="B2" s="25">
        <v>0.05</v>
      </c>
    </row>
    <row r="3" spans="1:2" x14ac:dyDescent="0.25">
      <c r="A3" s="26" t="s">
        <v>52</v>
      </c>
      <c r="B3" s="27">
        <v>0.2</v>
      </c>
    </row>
    <row r="4" spans="1:2" x14ac:dyDescent="0.25">
      <c r="A4" s="26" t="s">
        <v>40</v>
      </c>
      <c r="B4" s="27">
        <v>0.1</v>
      </c>
    </row>
  </sheetData>
  <dataConsolidate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00C07-BA56-490B-9934-04A7C90443CB}">
  <sheetPr codeName="W1_Customer"/>
  <dimension ref="A1:I1"/>
  <sheetViews>
    <sheetView showGridLines="0" showRowColHeaders="0" workbookViewId="0">
      <pane ySplit="1" topLeftCell="A2" activePane="bottomLeft" state="frozen"/>
      <selection pane="bottomLeft"/>
    </sheetView>
  </sheetViews>
  <sheetFormatPr defaultRowHeight="15" x14ac:dyDescent="0.25"/>
  <cols>
    <col min="1" max="1" width="24.28515625" style="11" customWidth="1"/>
    <col min="2" max="2" width="27.42578125" style="11" customWidth="1"/>
    <col min="3" max="3" width="13.5703125" style="11" bestFit="1" customWidth="1"/>
    <col min="4" max="4" width="23.140625" style="11" customWidth="1"/>
    <col min="5" max="5" width="21.85546875" style="11" customWidth="1"/>
    <col min="6" max="6" width="20" style="11" customWidth="1"/>
    <col min="7" max="7" width="17.85546875" style="11" customWidth="1"/>
    <col min="8" max="8" width="22.140625" style="11" customWidth="1"/>
    <col min="9" max="9" width="33.140625" style="11" customWidth="1"/>
  </cols>
  <sheetData>
    <row r="1" spans="1:9" ht="15.75" thickBot="1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10" t="s">
        <v>8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76017-E4C2-4B11-BE75-D9466F6B701D}">
  <sheetPr codeName="W2_Loan"/>
  <dimension ref="A1:R2"/>
  <sheetViews>
    <sheetView showGridLines="0" showRowColHeaders="0" workbookViewId="0">
      <pane ySplit="1" topLeftCell="A2" activePane="bottomLeft" state="frozen"/>
      <selection pane="bottomLeft"/>
    </sheetView>
  </sheetViews>
  <sheetFormatPr defaultRowHeight="15" x14ac:dyDescent="0.25"/>
  <cols>
    <col min="1" max="1" width="21.140625" style="11" customWidth="1"/>
    <col min="2" max="2" width="16.28515625" style="11" customWidth="1"/>
    <col min="3" max="3" width="19.7109375" style="11" customWidth="1"/>
    <col min="4" max="4" width="20.42578125" style="11" customWidth="1"/>
    <col min="5" max="5" width="9.28515625" style="11" customWidth="1"/>
    <col min="6" max="6" width="18.42578125" style="11" customWidth="1"/>
    <col min="7" max="7" width="17.85546875" style="11" customWidth="1"/>
    <col min="8" max="8" width="16.5703125" style="11" customWidth="1"/>
    <col min="9" max="9" width="17.85546875" style="11" customWidth="1"/>
    <col min="10" max="10" width="10.140625" style="11" bestFit="1" customWidth="1"/>
    <col min="11" max="11" width="16.7109375" style="11" customWidth="1"/>
    <col min="12" max="12" width="18" style="11" customWidth="1"/>
    <col min="13" max="13" width="11.42578125" style="11" customWidth="1"/>
    <col min="14" max="14" width="21.42578125" style="11" customWidth="1"/>
    <col min="15" max="15" width="15.5703125" style="11" customWidth="1"/>
    <col min="16" max="16" width="13" style="11" customWidth="1"/>
    <col min="17" max="17" width="17.42578125" style="11" customWidth="1"/>
    <col min="18" max="18" width="12.42578125" style="11" customWidth="1"/>
  </cols>
  <sheetData>
    <row r="1" spans="1:18" ht="15.75" thickBot="1" x14ac:dyDescent="0.3">
      <c r="A1" s="8" t="s">
        <v>18</v>
      </c>
      <c r="B1" s="9" t="s">
        <v>19</v>
      </c>
      <c r="C1" s="9" t="s">
        <v>0</v>
      </c>
      <c r="D1" s="9" t="s">
        <v>1</v>
      </c>
      <c r="E1" s="9" t="s">
        <v>6</v>
      </c>
      <c r="F1" s="9" t="s">
        <v>20</v>
      </c>
      <c r="G1" s="9" t="s">
        <v>46</v>
      </c>
      <c r="H1" s="9" t="s">
        <v>47</v>
      </c>
      <c r="I1" s="9" t="s">
        <v>48</v>
      </c>
      <c r="J1" s="9" t="s">
        <v>21</v>
      </c>
      <c r="K1" s="9" t="s">
        <v>15</v>
      </c>
      <c r="L1" s="9" t="s">
        <v>22</v>
      </c>
      <c r="M1" s="9" t="s">
        <v>16</v>
      </c>
      <c r="N1" s="9" t="s">
        <v>49</v>
      </c>
      <c r="O1" s="9" t="s">
        <v>94</v>
      </c>
      <c r="P1" s="9" t="s">
        <v>50</v>
      </c>
      <c r="Q1" s="9" t="s">
        <v>51</v>
      </c>
      <c r="R1" s="10" t="s">
        <v>17</v>
      </c>
    </row>
    <row r="2" spans="1:18" x14ac:dyDescent="0.25">
      <c r="G2" s="20"/>
      <c r="J2" s="21"/>
      <c r="M2" s="21"/>
      <c r="O2" s="21"/>
      <c r="P2" s="22"/>
      <c r="Q2" s="22"/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07B5F-5D78-4C19-936C-C81C97A31E3E}">
  <sheetPr codeName="W3_Payment"/>
  <dimension ref="A1:J2"/>
  <sheetViews>
    <sheetView showGridLines="0" showRowColHeaders="0" workbookViewId="0">
      <pane ySplit="1" topLeftCell="A2" activePane="bottomLeft" state="frozen"/>
      <selection pane="bottomLeft"/>
    </sheetView>
  </sheetViews>
  <sheetFormatPr defaultRowHeight="15" x14ac:dyDescent="0.25"/>
  <cols>
    <col min="1" max="1" width="22.7109375" style="11" customWidth="1"/>
    <col min="2" max="2" width="25" style="11" customWidth="1"/>
    <col min="3" max="3" width="5.140625" style="11" customWidth="1"/>
    <col min="4" max="4" width="13.42578125" style="11" customWidth="1"/>
    <col min="5" max="5" width="16" style="11" customWidth="1"/>
    <col min="6" max="7" width="14" style="11" customWidth="1"/>
    <col min="8" max="8" width="21.5703125" style="11" customWidth="1"/>
    <col min="9" max="9" width="20.7109375" style="11" customWidth="1"/>
    <col min="10" max="10" width="14.140625" style="11" customWidth="1"/>
  </cols>
  <sheetData>
    <row r="1" spans="1:10" ht="15.75" thickBot="1" x14ac:dyDescent="0.3">
      <c r="A1" s="8" t="s">
        <v>18</v>
      </c>
      <c r="B1" s="9" t="s">
        <v>0</v>
      </c>
      <c r="C1" s="9" t="s">
        <v>53</v>
      </c>
      <c r="D1" s="9" t="s">
        <v>12</v>
      </c>
      <c r="E1" s="9" t="s">
        <v>13</v>
      </c>
      <c r="F1" s="9" t="s">
        <v>14</v>
      </c>
      <c r="G1" s="9" t="s">
        <v>95</v>
      </c>
      <c r="H1" s="9" t="s">
        <v>15</v>
      </c>
      <c r="I1" s="9" t="s">
        <v>16</v>
      </c>
      <c r="J1" s="10" t="s">
        <v>17</v>
      </c>
    </row>
    <row r="2" spans="1:10" x14ac:dyDescent="0.25">
      <c r="D2" s="22"/>
      <c r="E2" s="2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Main</vt:lpstr>
      <vt:lpstr>jlvba!Print_Area</vt:lpstr>
      <vt:lpstr>printout!Print_Area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jewes</dc:creator>
  <cp:lastModifiedBy>JL VB.Net</cp:lastModifiedBy>
  <cp:lastPrinted>2025-05-11T04:09:55Z</cp:lastPrinted>
  <dcterms:created xsi:type="dcterms:W3CDTF">2025-05-03T01:06:50Z</dcterms:created>
  <dcterms:modified xsi:type="dcterms:W3CDTF">2025-05-30T07:12:28Z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ssemblyLocation">
    <vt:lpwstr>https://jlerum.github.io/TestingUpdate/Lending System.vsto|e7bab3cd-7988-4a71-81e1-57d702342b7e</vt:lpwstr>
  </property>
  <property fmtid="{D5CDD505-2E9C-101B-9397-08002B2CF9AE}" pid="3" name="_AssemblyName">
    <vt:lpwstr>4E3C66D5-58D4-491E-A7D4-64AF99AF6E8B</vt:lpwstr>
  </property>
</Properties>
</file>

<file path=vstoDataStore/_rels/item1.xml.rels>&#65279;<?xml version="1.0" encoding="utf-8"?><Relationships xmlns="http://schemas.openxmlformats.org/package/2006/relationships"><Relationship Type="http://schemas.openxmlformats.org/officeDocument/2006/relationships/customXmlProps" Target="itemProps1.xml" Id="Rc0e5420120b449ff" /></Relationships>
</file>

<file path=vstoDataStore/item1.xml><?xml version="1.0" encoding="utf-8"?>
<cdm:cachedDataManifest xmlns:cdm="http://schemas.microsoft.com/2004/VisualStudio/Tools/Applications/CachedDataManifest.xsd" cdm:revision="1"/>
</file>

<file path=vstoDataStore/itemProps1.xml><?xml version="1.0" encoding="utf-8"?>
<ds:datastoreItem xmlns:ds="http://schemas.openxmlformats.org/officeDocument/2006/customXml" ds:itemID="{E144A782-E2EC-4C16-A8A2-90DD966CEA40}">
  <ds:schemaRefs/>
</ds:datastoreItem>
</file>