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" i="1" l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32" i="1"/>
  <c r="W32" i="1"/>
  <c r="X32" i="1"/>
  <c r="U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P32" i="1"/>
  <c r="Q32" i="1"/>
  <c r="R32" i="1"/>
  <c r="O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J32" i="1"/>
  <c r="K32" i="1"/>
  <c r="L32" i="1"/>
  <c r="I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D32" i="1"/>
  <c r="E32" i="1"/>
  <c r="F32" i="1"/>
  <c r="C32" i="1"/>
  <c r="X19" i="1"/>
  <c r="X20" i="1"/>
  <c r="X21" i="1"/>
  <c r="X22" i="1"/>
  <c r="X23" i="1"/>
  <c r="X24" i="1"/>
  <c r="X25" i="1"/>
  <c r="X18" i="1"/>
  <c r="R19" i="1"/>
  <c r="R20" i="1"/>
  <c r="R21" i="1"/>
  <c r="R22" i="1"/>
  <c r="R23" i="1"/>
  <c r="R24" i="1"/>
  <c r="R25" i="1"/>
  <c r="R26" i="1"/>
  <c r="R27" i="1"/>
  <c r="R28" i="1"/>
  <c r="R18" i="1"/>
  <c r="L19" i="1"/>
  <c r="L20" i="1"/>
  <c r="L21" i="1"/>
  <c r="L22" i="1"/>
  <c r="L23" i="1"/>
  <c r="L24" i="1"/>
  <c r="L25" i="1"/>
  <c r="L26" i="1"/>
  <c r="L27" i="1"/>
  <c r="L28" i="1"/>
  <c r="L18" i="1"/>
  <c r="F19" i="1"/>
  <c r="F20" i="1"/>
  <c r="F21" i="1"/>
  <c r="F22" i="1"/>
  <c r="F23" i="1"/>
  <c r="F24" i="1"/>
  <c r="F25" i="1"/>
  <c r="F26" i="1"/>
  <c r="F27" i="1"/>
  <c r="F28" i="1"/>
  <c r="F18" i="1"/>
</calcChain>
</file>

<file path=xl/sharedStrings.xml><?xml version="1.0" encoding="utf-8"?>
<sst xmlns="http://schemas.openxmlformats.org/spreadsheetml/2006/main" count="185" uniqueCount="21">
  <si>
    <t>1uM</t>
  </si>
  <si>
    <t>500nM</t>
  </si>
  <si>
    <t>TCP</t>
  </si>
  <si>
    <t>DCP</t>
  </si>
  <si>
    <t>ECH</t>
  </si>
  <si>
    <t>250nM</t>
  </si>
  <si>
    <t>100nM</t>
  </si>
  <si>
    <t>15min</t>
  </si>
  <si>
    <t>30min</t>
  </si>
  <si>
    <t>45min</t>
  </si>
  <si>
    <t>1h</t>
  </si>
  <si>
    <t>1.5h</t>
  </si>
  <si>
    <t>2h</t>
  </si>
  <si>
    <t>2.5h</t>
  </si>
  <si>
    <t>3h</t>
  </si>
  <si>
    <t>4h</t>
  </si>
  <si>
    <t>5h</t>
  </si>
  <si>
    <t>6h</t>
  </si>
  <si>
    <t>normalization</t>
  </si>
  <si>
    <t>sum</t>
  </si>
  <si>
    <t>Time/min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</si>
</sst>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10mM TCP / 1uM enzyme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ECH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Sheet1!$A$32:$A$42</c:f>
              <c:numCache>
                <c:formatCode>General</c:formatCode>
                <c:ptCount val="11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90.0</c:v>
                </c:pt>
                <c:pt idx="5">
                  <c:v>120.0</c:v>
                </c:pt>
                <c:pt idx="6">
                  <c:v>150.0</c:v>
                </c:pt>
                <c:pt idx="7">
                  <c:v>180.0</c:v>
                </c:pt>
                <c:pt idx="8">
                  <c:v>240.0</c:v>
                </c:pt>
                <c:pt idx="9">
                  <c:v>300.0</c:v>
                </c:pt>
                <c:pt idx="10">
                  <c:v>360.0</c:v>
                </c:pt>
              </c:numCache>
            </c:numRef>
          </c:xVal>
          <c:yVal>
            <c:numRef>
              <c:f>Sheet1!$E$32:$E$42</c:f>
              <c:numCache>
                <c:formatCode>General</c:formatCode>
                <c:ptCount val="11"/>
                <c:pt idx="0">
                  <c:v>0.0275947281713344</c:v>
                </c:pt>
                <c:pt idx="1">
                  <c:v>0.0553261767134599</c:v>
                </c:pt>
                <c:pt idx="2">
                  <c:v>0.0648298217179903</c:v>
                </c:pt>
                <c:pt idx="3">
                  <c:v>0.101306095110516</c:v>
                </c:pt>
                <c:pt idx="4">
                  <c:v>0.118012422360248</c:v>
                </c:pt>
                <c:pt idx="5">
                  <c:v>0.144747725392887</c:v>
                </c:pt>
                <c:pt idx="6">
                  <c:v>0.180834621329212</c:v>
                </c:pt>
                <c:pt idx="7">
                  <c:v>0.207948243992606</c:v>
                </c:pt>
                <c:pt idx="8">
                  <c:v>0.207854236688484</c:v>
                </c:pt>
                <c:pt idx="9">
                  <c:v>0.275862068965517</c:v>
                </c:pt>
                <c:pt idx="10">
                  <c:v>0.274384685505925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42744"/>
        <c:axId val="2124601608"/>
      </c:scatterChart>
      <c:valAx>
        <c:axId val="208104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Time/min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601608"/>
        <c:crosses val="autoZero"/>
        <c:crossBetween val="midCat"/>
      </c:valAx>
      <c:valAx>
        <c:axId val="212460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042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10mM TCP</a:t>
            </a:r>
            <a:r>
              <a:rPr lang="en-US" baseline="0"/>
              <a:t> / 500nM enzyme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ECH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Sheet1!$G$32:$G$42</c:f>
              <c:numCache>
                <c:formatCode>General</c:formatCode>
                <c:ptCount val="11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90.0</c:v>
                </c:pt>
                <c:pt idx="5">
                  <c:v>120.0</c:v>
                </c:pt>
                <c:pt idx="6">
                  <c:v>150.0</c:v>
                </c:pt>
                <c:pt idx="7">
                  <c:v>180.0</c:v>
                </c:pt>
                <c:pt idx="8">
                  <c:v>240.0</c:v>
                </c:pt>
                <c:pt idx="9">
                  <c:v>300.0</c:v>
                </c:pt>
                <c:pt idx="10">
                  <c:v>360.0</c:v>
                </c:pt>
              </c:numCache>
            </c:numRef>
          </c:xVal>
          <c:yVal>
            <c:numRef>
              <c:f>Sheet1!$K$32:$K$42</c:f>
              <c:numCache>
                <c:formatCode>General</c:formatCode>
                <c:ptCount val="11"/>
                <c:pt idx="0">
                  <c:v>0.0175</c:v>
                </c:pt>
                <c:pt idx="1">
                  <c:v>0.0324221233312142</c:v>
                </c:pt>
                <c:pt idx="2">
                  <c:v>0.0430594073857831</c:v>
                </c:pt>
                <c:pt idx="3">
                  <c:v>0.0601131541725601</c:v>
                </c:pt>
                <c:pt idx="4">
                  <c:v>0.0679143026505208</c:v>
                </c:pt>
                <c:pt idx="5">
                  <c:v>0.0876021798365122</c:v>
                </c:pt>
                <c:pt idx="6">
                  <c:v>0.109724547253082</c:v>
                </c:pt>
                <c:pt idx="7">
                  <c:v>0.115778136779752</c:v>
                </c:pt>
                <c:pt idx="8">
                  <c:v>0.165798158763245</c:v>
                </c:pt>
                <c:pt idx="9">
                  <c:v>0.190519523494375</c:v>
                </c:pt>
                <c:pt idx="10">
                  <c:v>0.206032940595892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35544"/>
        <c:axId val="2124530072"/>
      </c:scatterChart>
      <c:valAx>
        <c:axId val="212453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Time/min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530072"/>
        <c:crosses val="autoZero"/>
        <c:crossBetween val="midCat"/>
      </c:valAx>
      <c:valAx>
        <c:axId val="212453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53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10mM</a:t>
            </a:r>
            <a:r>
              <a:rPr lang="en-US" baseline="0"/>
              <a:t> TCP/ 250nM enzyme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ECH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Sheet1!$M$32:$M$42</c:f>
              <c:numCache>
                <c:formatCode>General</c:formatCode>
                <c:ptCount val="11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90.0</c:v>
                </c:pt>
                <c:pt idx="5">
                  <c:v>120.0</c:v>
                </c:pt>
                <c:pt idx="6">
                  <c:v>150.0</c:v>
                </c:pt>
                <c:pt idx="7">
                  <c:v>180.0</c:v>
                </c:pt>
                <c:pt idx="8">
                  <c:v>240.0</c:v>
                </c:pt>
                <c:pt idx="9">
                  <c:v>300.0</c:v>
                </c:pt>
                <c:pt idx="10">
                  <c:v>360.0</c:v>
                </c:pt>
              </c:numCache>
            </c:numRef>
          </c:xVal>
          <c:yVal>
            <c:numRef>
              <c:f>Sheet1!$Q$32:$Q$42</c:f>
              <c:numCache>
                <c:formatCode>General</c:formatCode>
                <c:ptCount val="11"/>
                <c:pt idx="0">
                  <c:v>0.0105796919994992</c:v>
                </c:pt>
                <c:pt idx="1">
                  <c:v>0.0194649030512551</c:v>
                </c:pt>
                <c:pt idx="2">
                  <c:v>0.0246043664086866</c:v>
                </c:pt>
                <c:pt idx="3">
                  <c:v>0.0295390690257423</c:v>
                </c:pt>
                <c:pt idx="4">
                  <c:v>0.0486115872471717</c:v>
                </c:pt>
                <c:pt idx="5">
                  <c:v>0.0573539760731879</c:v>
                </c:pt>
                <c:pt idx="6">
                  <c:v>0.0611021870752502</c:v>
                </c:pt>
                <c:pt idx="7">
                  <c:v>0.0641776476329917</c:v>
                </c:pt>
                <c:pt idx="8">
                  <c:v>0.0988377968671046</c:v>
                </c:pt>
                <c:pt idx="9">
                  <c:v>0.134258790150978</c:v>
                </c:pt>
                <c:pt idx="10">
                  <c:v>0.136840380203212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60280"/>
        <c:axId val="2125865752"/>
      </c:scatterChart>
      <c:valAx>
        <c:axId val="212586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Time/min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865752"/>
        <c:crosses val="autoZero"/>
        <c:crossBetween val="midCat"/>
      </c:valAx>
      <c:valAx>
        <c:axId val="2125865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86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10mM TCP / 100nM enzyme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Sheet1!$W$31</c:f>
              <c:strCache>
                <c:ptCount val="1"/>
                <c:pt idx="0">
                  <c:v>ECH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Sheet1!$S$32:$S$39</c:f>
              <c:numCache>
                <c:formatCode>General</c:formatCode>
                <c:ptCount val="8"/>
                <c:pt idx="0">
                  <c:v>15.0</c:v>
                </c:pt>
                <c:pt idx="1">
                  <c:v>60.0</c:v>
                </c:pt>
                <c:pt idx="2">
                  <c:v>120.0</c:v>
                </c:pt>
                <c:pt idx="3">
                  <c:v>150.0</c:v>
                </c:pt>
                <c:pt idx="4">
                  <c:v>180.0</c:v>
                </c:pt>
                <c:pt idx="5">
                  <c:v>240.0</c:v>
                </c:pt>
                <c:pt idx="6">
                  <c:v>300.0</c:v>
                </c:pt>
                <c:pt idx="7">
                  <c:v>360.0</c:v>
                </c:pt>
              </c:numCache>
            </c:numRef>
          </c:xVal>
          <c:yVal>
            <c:numRef>
              <c:f>Sheet1!$W$32:$W$39</c:f>
              <c:numCache>
                <c:formatCode>General</c:formatCode>
                <c:ptCount val="8"/>
                <c:pt idx="0">
                  <c:v>0.00494587019838435</c:v>
                </c:pt>
                <c:pt idx="1">
                  <c:v>0.0107005855037351</c:v>
                </c:pt>
                <c:pt idx="2">
                  <c:v>0.0164344650344921</c:v>
                </c:pt>
                <c:pt idx="3">
                  <c:v>0.0219359138112956</c:v>
                </c:pt>
                <c:pt idx="4">
                  <c:v>0.0292735814962053</c:v>
                </c:pt>
                <c:pt idx="5">
                  <c:v>0.0456047694650552</c:v>
                </c:pt>
                <c:pt idx="6">
                  <c:v>0.0594191522762951</c:v>
                </c:pt>
                <c:pt idx="7">
                  <c:v>0.0770765324628219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5560"/>
        <c:axId val="2125900968"/>
      </c:scatterChart>
      <c:valAx>
        <c:axId val="212589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Time/min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900968"/>
        <c:crosses val="autoZero"/>
        <c:crossBetween val="midCat"/>
      </c:valAx>
      <c:valAx>
        <c:axId val="2125900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89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43</xdr:row>
      <xdr:rowOff>139700</xdr:rowOff>
    </xdr:from>
    <xdr:to>
      <xdr:col>9</xdr:col>
      <xdr:colOff>25400</xdr:colOff>
      <xdr:row>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43</xdr:row>
      <xdr:rowOff>139700</xdr:rowOff>
    </xdr:from>
    <xdr:to>
      <xdr:col>18</xdr:col>
      <xdr:colOff>482600</xdr:colOff>
      <xdr:row>68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71</xdr:row>
      <xdr:rowOff>114300</xdr:rowOff>
    </xdr:from>
    <xdr:to>
      <xdr:col>9</xdr:col>
      <xdr:colOff>12700</xdr:colOff>
      <xdr:row>93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</xdr:colOff>
      <xdr:row>71</xdr:row>
      <xdr:rowOff>165100</xdr:rowOff>
    </xdr:from>
    <xdr:to>
      <xdr:col>18</xdr:col>
      <xdr:colOff>711200</xdr:colOff>
      <xdr:row>95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15" workbookViewId="0">
      <selection activeCell="U55" sqref="U55"/>
    </sheetView>
  </sheetViews>
  <sheetFormatPr baseColWidth="10" defaultRowHeight="15" x14ac:dyDescent="0"/>
  <cols>
    <col min="1" max="1" width="17" customWidth="1"/>
  </cols>
  <sheetData>
    <row r="1" spans="1:23">
      <c r="B1" t="s">
        <v>0</v>
      </c>
      <c r="H1" t="s">
        <v>1</v>
      </c>
      <c r="N1" t="s">
        <v>5</v>
      </c>
      <c r="T1" t="s">
        <v>6</v>
      </c>
    </row>
    <row r="2" spans="1:23">
      <c r="C2" t="s">
        <v>2</v>
      </c>
      <c r="D2" t="s">
        <v>3</v>
      </c>
      <c r="E2" t="s">
        <v>4</v>
      </c>
      <c r="I2" t="s">
        <v>2</v>
      </c>
      <c r="J2" t="s">
        <v>3</v>
      </c>
      <c r="K2" t="s">
        <v>4</v>
      </c>
      <c r="O2" t="s">
        <v>2</v>
      </c>
      <c r="P2" t="s">
        <v>3</v>
      </c>
      <c r="Q2" t="s">
        <v>4</v>
      </c>
      <c r="U2" t="s">
        <v>2</v>
      </c>
      <c r="V2" t="s">
        <v>3</v>
      </c>
      <c r="W2" t="s">
        <v>4</v>
      </c>
    </row>
    <row r="3" spans="1:23">
      <c r="B3" t="s">
        <v>7</v>
      </c>
      <c r="C3">
        <v>2178</v>
      </c>
      <c r="D3">
        <v>183</v>
      </c>
      <c r="E3">
        <v>67</v>
      </c>
      <c r="H3" t="s">
        <v>7</v>
      </c>
      <c r="I3">
        <v>1513</v>
      </c>
      <c r="J3">
        <v>59</v>
      </c>
      <c r="K3">
        <v>28</v>
      </c>
      <c r="N3" t="s">
        <v>7</v>
      </c>
      <c r="O3">
        <v>1550.2</v>
      </c>
      <c r="P3">
        <v>30.3</v>
      </c>
      <c r="Q3">
        <v>16.899999999999999</v>
      </c>
      <c r="T3" t="s">
        <v>7</v>
      </c>
      <c r="U3">
        <v>1439.4</v>
      </c>
      <c r="V3">
        <v>9.16</v>
      </c>
      <c r="W3">
        <v>7.2</v>
      </c>
    </row>
    <row r="4" spans="1:23">
      <c r="B4" t="s">
        <v>8</v>
      </c>
      <c r="C4">
        <v>987</v>
      </c>
      <c r="D4">
        <v>157</v>
      </c>
      <c r="E4">
        <v>67</v>
      </c>
      <c r="H4" t="s">
        <v>8</v>
      </c>
      <c r="I4">
        <v>1418</v>
      </c>
      <c r="J4">
        <v>104</v>
      </c>
      <c r="K4">
        <v>51</v>
      </c>
      <c r="N4" t="s">
        <v>8</v>
      </c>
      <c r="O4">
        <v>1261.7</v>
      </c>
      <c r="P4">
        <v>43</v>
      </c>
      <c r="Q4">
        <v>25.9</v>
      </c>
      <c r="T4" t="s">
        <v>10</v>
      </c>
      <c r="U4">
        <v>1428</v>
      </c>
      <c r="V4">
        <v>42</v>
      </c>
      <c r="W4">
        <v>15.9</v>
      </c>
    </row>
    <row r="5" spans="1:23">
      <c r="B5" t="s">
        <v>9</v>
      </c>
      <c r="C5">
        <v>918</v>
      </c>
      <c r="D5">
        <v>236</v>
      </c>
      <c r="E5">
        <v>80</v>
      </c>
      <c r="H5" t="s">
        <v>9</v>
      </c>
      <c r="I5">
        <v>1183</v>
      </c>
      <c r="J5">
        <v>128.19999999999999</v>
      </c>
      <c r="K5">
        <v>59</v>
      </c>
      <c r="N5" t="s">
        <v>9</v>
      </c>
      <c r="O5">
        <v>1599</v>
      </c>
      <c r="P5">
        <v>89.8</v>
      </c>
      <c r="Q5">
        <v>42.6</v>
      </c>
      <c r="T5" t="s">
        <v>12</v>
      </c>
      <c r="U5">
        <v>1382.7</v>
      </c>
      <c r="V5">
        <v>71.599999999999994</v>
      </c>
      <c r="W5">
        <v>24.3</v>
      </c>
    </row>
    <row r="6" spans="1:23">
      <c r="B6" t="s">
        <v>10</v>
      </c>
      <c r="C6">
        <v>777.4</v>
      </c>
      <c r="D6">
        <v>296</v>
      </c>
      <c r="E6">
        <v>121</v>
      </c>
      <c r="H6" t="s">
        <v>10</v>
      </c>
      <c r="I6">
        <v>1146.5</v>
      </c>
      <c r="J6">
        <v>182.5</v>
      </c>
      <c r="K6">
        <v>85</v>
      </c>
      <c r="N6" t="s">
        <v>10</v>
      </c>
      <c r="O6">
        <v>1188</v>
      </c>
      <c r="P6">
        <v>90</v>
      </c>
      <c r="Q6">
        <v>38.9</v>
      </c>
      <c r="T6" t="s">
        <v>13</v>
      </c>
      <c r="U6">
        <v>1648.2</v>
      </c>
      <c r="V6">
        <v>113</v>
      </c>
      <c r="W6">
        <v>39.5</v>
      </c>
    </row>
    <row r="7" spans="1:23">
      <c r="B7" t="s">
        <v>11</v>
      </c>
      <c r="C7">
        <v>587</v>
      </c>
      <c r="D7">
        <v>407</v>
      </c>
      <c r="E7">
        <v>133</v>
      </c>
      <c r="H7" t="s">
        <v>11</v>
      </c>
      <c r="I7">
        <v>873.2</v>
      </c>
      <c r="J7">
        <v>227.5</v>
      </c>
      <c r="K7">
        <v>80.2</v>
      </c>
      <c r="N7" t="s">
        <v>11</v>
      </c>
      <c r="O7">
        <v>1236.9000000000001</v>
      </c>
      <c r="P7">
        <v>150.69999999999999</v>
      </c>
      <c r="Q7">
        <v>70.900000000000006</v>
      </c>
      <c r="T7" t="s">
        <v>14</v>
      </c>
      <c r="U7">
        <v>1239</v>
      </c>
      <c r="V7">
        <v>104</v>
      </c>
      <c r="W7">
        <v>40.5</v>
      </c>
    </row>
    <row r="8" spans="1:23">
      <c r="B8" t="s">
        <v>12</v>
      </c>
      <c r="C8">
        <v>481</v>
      </c>
      <c r="D8">
        <v>553</v>
      </c>
      <c r="E8">
        <v>175</v>
      </c>
      <c r="H8" t="s">
        <v>12</v>
      </c>
      <c r="I8">
        <v>941.4</v>
      </c>
      <c r="J8">
        <v>398</v>
      </c>
      <c r="K8">
        <v>128.6</v>
      </c>
      <c r="N8" t="s">
        <v>12</v>
      </c>
      <c r="O8">
        <v>1131.5999999999999</v>
      </c>
      <c r="P8">
        <v>207.9</v>
      </c>
      <c r="Q8">
        <v>81.5</v>
      </c>
      <c r="T8" t="s">
        <v>15</v>
      </c>
      <c r="U8">
        <v>1055.72</v>
      </c>
      <c r="V8">
        <v>122.5</v>
      </c>
      <c r="W8">
        <v>56.3</v>
      </c>
    </row>
    <row r="9" spans="1:23">
      <c r="B9" t="s">
        <v>13</v>
      </c>
      <c r="C9">
        <v>402</v>
      </c>
      <c r="D9">
        <v>658</v>
      </c>
      <c r="E9">
        <v>234</v>
      </c>
      <c r="H9" t="s">
        <v>13</v>
      </c>
      <c r="I9">
        <v>758</v>
      </c>
      <c r="J9">
        <v>412</v>
      </c>
      <c r="K9">
        <v>144.19999999999999</v>
      </c>
      <c r="N9" t="s">
        <v>13</v>
      </c>
      <c r="O9">
        <v>1212.5</v>
      </c>
      <c r="P9">
        <v>307.2</v>
      </c>
      <c r="Q9">
        <v>98.9</v>
      </c>
      <c r="T9" t="s">
        <v>16</v>
      </c>
      <c r="U9">
        <v>1033.5</v>
      </c>
      <c r="V9">
        <v>164.8</v>
      </c>
      <c r="W9">
        <v>75.7</v>
      </c>
    </row>
    <row r="10" spans="1:23">
      <c r="B10" t="s">
        <v>14</v>
      </c>
      <c r="C10">
        <v>263</v>
      </c>
      <c r="D10">
        <v>594</v>
      </c>
      <c r="E10">
        <v>225</v>
      </c>
      <c r="H10" t="s">
        <v>14</v>
      </c>
      <c r="I10">
        <v>641.4</v>
      </c>
      <c r="J10">
        <v>672.2</v>
      </c>
      <c r="K10">
        <v>172</v>
      </c>
      <c r="N10" t="s">
        <v>14</v>
      </c>
      <c r="O10">
        <v>881.3</v>
      </c>
      <c r="P10">
        <v>269.2</v>
      </c>
      <c r="Q10">
        <v>78.900000000000006</v>
      </c>
      <c r="T10" t="s">
        <v>17</v>
      </c>
      <c r="U10">
        <v>848.1</v>
      </c>
      <c r="V10">
        <v>169.7</v>
      </c>
      <c r="W10">
        <v>85</v>
      </c>
    </row>
    <row r="11" spans="1:23">
      <c r="B11" t="s">
        <v>15</v>
      </c>
      <c r="C11">
        <v>163</v>
      </c>
      <c r="D11">
        <v>732.6</v>
      </c>
      <c r="E11">
        <v>235</v>
      </c>
      <c r="H11" t="s">
        <v>15</v>
      </c>
      <c r="I11">
        <v>444.3</v>
      </c>
      <c r="J11">
        <v>516.20000000000005</v>
      </c>
      <c r="K11">
        <v>190.9</v>
      </c>
      <c r="N11" t="s">
        <v>15</v>
      </c>
      <c r="O11">
        <v>686.8</v>
      </c>
      <c r="P11">
        <v>204.9</v>
      </c>
      <c r="Q11">
        <v>97.8</v>
      </c>
    </row>
    <row r="12" spans="1:23">
      <c r="B12" t="s">
        <v>16</v>
      </c>
      <c r="C12">
        <v>81</v>
      </c>
      <c r="D12">
        <v>633</v>
      </c>
      <c r="E12">
        <v>272</v>
      </c>
      <c r="H12" t="s">
        <v>16</v>
      </c>
      <c r="I12">
        <v>345.5</v>
      </c>
      <c r="J12">
        <v>633</v>
      </c>
      <c r="K12">
        <v>230.3</v>
      </c>
      <c r="N12" t="s">
        <v>16</v>
      </c>
      <c r="O12">
        <v>588.9</v>
      </c>
      <c r="P12">
        <v>265.5</v>
      </c>
      <c r="Q12">
        <v>132.5</v>
      </c>
    </row>
    <row r="13" spans="1:23">
      <c r="B13" t="s">
        <v>17</v>
      </c>
      <c r="C13">
        <v>51</v>
      </c>
      <c r="D13">
        <v>745</v>
      </c>
      <c r="E13">
        <v>301</v>
      </c>
      <c r="H13" t="s">
        <v>17</v>
      </c>
      <c r="I13">
        <v>240.27</v>
      </c>
      <c r="J13">
        <v>660.7</v>
      </c>
      <c r="K13">
        <v>233.8</v>
      </c>
      <c r="N13" t="s">
        <v>17</v>
      </c>
      <c r="O13">
        <v>542.6</v>
      </c>
      <c r="P13">
        <v>510.8</v>
      </c>
      <c r="Q13">
        <v>167</v>
      </c>
    </row>
    <row r="16" spans="1:23">
      <c r="A16" s="1" t="s">
        <v>18</v>
      </c>
      <c r="B16" t="s">
        <v>0</v>
      </c>
      <c r="C16" s="2">
        <v>44.726999999999997</v>
      </c>
      <c r="D16" s="2">
        <v>58.445</v>
      </c>
      <c r="E16" s="2">
        <v>49.912999999999997</v>
      </c>
      <c r="H16" t="s">
        <v>1</v>
      </c>
      <c r="I16" s="2">
        <v>44.726999999999997</v>
      </c>
      <c r="J16" s="2">
        <v>58.445</v>
      </c>
      <c r="K16" s="2">
        <v>49.912999999999997</v>
      </c>
      <c r="N16" t="s">
        <v>5</v>
      </c>
      <c r="O16" s="2">
        <v>44.726999999999997</v>
      </c>
      <c r="P16" s="2">
        <v>58.445</v>
      </c>
      <c r="Q16" s="2">
        <v>49.912999999999997</v>
      </c>
      <c r="T16" t="s">
        <v>6</v>
      </c>
      <c r="U16" s="2">
        <v>44.726999999999997</v>
      </c>
      <c r="V16" s="2">
        <v>58.445</v>
      </c>
      <c r="W16" s="2">
        <v>49.912999999999997</v>
      </c>
    </row>
    <row r="17" spans="1:24">
      <c r="C17" t="s">
        <v>2</v>
      </c>
      <c r="D17" t="s">
        <v>3</v>
      </c>
      <c r="E17" t="s">
        <v>4</v>
      </c>
      <c r="F17" t="s">
        <v>19</v>
      </c>
      <c r="I17" t="s">
        <v>2</v>
      </c>
      <c r="J17" t="s">
        <v>3</v>
      </c>
      <c r="K17" t="s">
        <v>4</v>
      </c>
      <c r="L17" t="s">
        <v>19</v>
      </c>
      <c r="O17" t="s">
        <v>2</v>
      </c>
      <c r="P17" t="s">
        <v>3</v>
      </c>
      <c r="Q17" t="s">
        <v>4</v>
      </c>
      <c r="R17" t="s">
        <v>19</v>
      </c>
      <c r="U17" t="s">
        <v>2</v>
      </c>
      <c r="V17" t="s">
        <v>3</v>
      </c>
      <c r="W17" t="s">
        <v>4</v>
      </c>
      <c r="X17" t="s">
        <v>19</v>
      </c>
    </row>
    <row r="18" spans="1:24">
      <c r="B18" t="s">
        <v>7</v>
      </c>
      <c r="C18">
        <v>2178</v>
      </c>
      <c r="D18">
        <v>183</v>
      </c>
      <c r="E18">
        <v>67</v>
      </c>
      <c r="F18">
        <f>SUM(C18:E18)</f>
        <v>2428</v>
      </c>
      <c r="H18" t="s">
        <v>7</v>
      </c>
      <c r="I18">
        <v>1513</v>
      </c>
      <c r="J18">
        <v>59</v>
      </c>
      <c r="K18">
        <v>28</v>
      </c>
      <c r="L18">
        <f>SUM(I18:K18)</f>
        <v>1600</v>
      </c>
      <c r="N18" t="s">
        <v>7</v>
      </c>
      <c r="O18">
        <v>1550.2</v>
      </c>
      <c r="P18">
        <v>30.3</v>
      </c>
      <c r="Q18">
        <v>16.899999999999999</v>
      </c>
      <c r="R18">
        <f>SUM(O18:Q18)</f>
        <v>1597.4</v>
      </c>
      <c r="T18" t="s">
        <v>7</v>
      </c>
      <c r="U18">
        <v>1439.4</v>
      </c>
      <c r="V18">
        <v>9.16</v>
      </c>
      <c r="W18">
        <v>7.2</v>
      </c>
      <c r="X18">
        <f>SUM(U18:W18)</f>
        <v>1455.7600000000002</v>
      </c>
    </row>
    <row r="19" spans="1:24">
      <c r="B19" t="s">
        <v>8</v>
      </c>
      <c r="C19">
        <v>987</v>
      </c>
      <c r="D19">
        <v>157</v>
      </c>
      <c r="E19">
        <v>67</v>
      </c>
      <c r="F19">
        <f t="shared" ref="F19:F28" si="0">SUM(C19:E19)</f>
        <v>1211</v>
      </c>
      <c r="H19" t="s">
        <v>8</v>
      </c>
      <c r="I19">
        <v>1418</v>
      </c>
      <c r="J19">
        <v>104</v>
      </c>
      <c r="K19">
        <v>51</v>
      </c>
      <c r="L19">
        <f t="shared" ref="L19:L28" si="1">SUM(I19:K19)</f>
        <v>1573</v>
      </c>
      <c r="N19" t="s">
        <v>8</v>
      </c>
      <c r="O19">
        <v>1261.7</v>
      </c>
      <c r="P19">
        <v>43</v>
      </c>
      <c r="Q19">
        <v>25.9</v>
      </c>
      <c r="R19">
        <f t="shared" ref="R19:R28" si="2">SUM(O19:Q19)</f>
        <v>1330.6000000000001</v>
      </c>
      <c r="T19" t="s">
        <v>10</v>
      </c>
      <c r="U19">
        <v>1428</v>
      </c>
      <c r="V19">
        <v>42</v>
      </c>
      <c r="W19">
        <v>15.9</v>
      </c>
      <c r="X19">
        <f t="shared" ref="X19:X25" si="3">SUM(U19:W19)</f>
        <v>1485.9</v>
      </c>
    </row>
    <row r="20" spans="1:24">
      <c r="B20" t="s">
        <v>9</v>
      </c>
      <c r="C20">
        <v>918</v>
      </c>
      <c r="D20">
        <v>236</v>
      </c>
      <c r="E20">
        <v>80</v>
      </c>
      <c r="F20">
        <f t="shared" si="0"/>
        <v>1234</v>
      </c>
      <c r="H20" t="s">
        <v>9</v>
      </c>
      <c r="I20">
        <v>1183</v>
      </c>
      <c r="J20">
        <v>128.19999999999999</v>
      </c>
      <c r="K20">
        <v>59</v>
      </c>
      <c r="L20">
        <f t="shared" si="1"/>
        <v>1370.2</v>
      </c>
      <c r="N20" t="s">
        <v>9</v>
      </c>
      <c r="O20">
        <v>1599</v>
      </c>
      <c r="P20">
        <v>89.8</v>
      </c>
      <c r="Q20">
        <v>42.6</v>
      </c>
      <c r="R20">
        <f t="shared" si="2"/>
        <v>1731.3999999999999</v>
      </c>
      <c r="T20" t="s">
        <v>12</v>
      </c>
      <c r="U20">
        <v>1382.7</v>
      </c>
      <c r="V20">
        <v>71.599999999999994</v>
      </c>
      <c r="W20">
        <v>24.3</v>
      </c>
      <c r="X20">
        <f t="shared" si="3"/>
        <v>1478.6</v>
      </c>
    </row>
    <row r="21" spans="1:24">
      <c r="B21" t="s">
        <v>10</v>
      </c>
      <c r="C21">
        <v>777.4</v>
      </c>
      <c r="D21">
        <v>296</v>
      </c>
      <c r="E21">
        <v>121</v>
      </c>
      <c r="F21">
        <f t="shared" si="0"/>
        <v>1194.4000000000001</v>
      </c>
      <c r="H21" t="s">
        <v>10</v>
      </c>
      <c r="I21">
        <v>1146.5</v>
      </c>
      <c r="J21">
        <v>182.5</v>
      </c>
      <c r="K21">
        <v>85</v>
      </c>
      <c r="L21">
        <f t="shared" si="1"/>
        <v>1414</v>
      </c>
      <c r="N21" t="s">
        <v>10</v>
      </c>
      <c r="O21">
        <v>1188</v>
      </c>
      <c r="P21">
        <v>90</v>
      </c>
      <c r="Q21">
        <v>38.9</v>
      </c>
      <c r="R21">
        <f t="shared" si="2"/>
        <v>1316.9</v>
      </c>
      <c r="T21" t="s">
        <v>13</v>
      </c>
      <c r="U21">
        <v>1648.2</v>
      </c>
      <c r="V21">
        <v>113</v>
      </c>
      <c r="W21">
        <v>39.5</v>
      </c>
      <c r="X21">
        <f t="shared" si="3"/>
        <v>1800.7</v>
      </c>
    </row>
    <row r="22" spans="1:24">
      <c r="B22" t="s">
        <v>11</v>
      </c>
      <c r="C22">
        <v>587</v>
      </c>
      <c r="D22">
        <v>407</v>
      </c>
      <c r="E22">
        <v>133</v>
      </c>
      <c r="F22">
        <f t="shared" si="0"/>
        <v>1127</v>
      </c>
      <c r="H22" t="s">
        <v>11</v>
      </c>
      <c r="I22">
        <v>873.2</v>
      </c>
      <c r="J22">
        <v>227.5</v>
      </c>
      <c r="K22">
        <v>80.2</v>
      </c>
      <c r="L22">
        <f t="shared" si="1"/>
        <v>1180.9000000000001</v>
      </c>
      <c r="N22" t="s">
        <v>11</v>
      </c>
      <c r="O22">
        <v>1236.9000000000001</v>
      </c>
      <c r="P22">
        <v>150.69999999999999</v>
      </c>
      <c r="Q22">
        <v>70.900000000000006</v>
      </c>
      <c r="R22">
        <f t="shared" si="2"/>
        <v>1458.5000000000002</v>
      </c>
      <c r="T22" t="s">
        <v>14</v>
      </c>
      <c r="U22">
        <v>1239</v>
      </c>
      <c r="V22">
        <v>104</v>
      </c>
      <c r="W22">
        <v>40.5</v>
      </c>
      <c r="X22">
        <f t="shared" si="3"/>
        <v>1383.5</v>
      </c>
    </row>
    <row r="23" spans="1:24">
      <c r="B23" t="s">
        <v>12</v>
      </c>
      <c r="C23">
        <v>481</v>
      </c>
      <c r="D23">
        <v>553</v>
      </c>
      <c r="E23">
        <v>175</v>
      </c>
      <c r="F23">
        <f t="shared" si="0"/>
        <v>1209</v>
      </c>
      <c r="H23" t="s">
        <v>12</v>
      </c>
      <c r="I23">
        <v>941.4</v>
      </c>
      <c r="J23">
        <v>398</v>
      </c>
      <c r="K23">
        <v>128.6</v>
      </c>
      <c r="L23">
        <f t="shared" si="1"/>
        <v>1468</v>
      </c>
      <c r="N23" t="s">
        <v>12</v>
      </c>
      <c r="O23">
        <v>1131.5999999999999</v>
      </c>
      <c r="P23">
        <v>207.9</v>
      </c>
      <c r="Q23">
        <v>81.5</v>
      </c>
      <c r="R23">
        <f t="shared" si="2"/>
        <v>1421</v>
      </c>
      <c r="T23" t="s">
        <v>15</v>
      </c>
      <c r="U23">
        <v>1055.72</v>
      </c>
      <c r="V23">
        <v>122.5</v>
      </c>
      <c r="W23">
        <v>56.3</v>
      </c>
      <c r="X23">
        <f t="shared" si="3"/>
        <v>1234.52</v>
      </c>
    </row>
    <row r="24" spans="1:24">
      <c r="B24" t="s">
        <v>13</v>
      </c>
      <c r="C24">
        <v>402</v>
      </c>
      <c r="D24">
        <v>658</v>
      </c>
      <c r="E24">
        <v>234</v>
      </c>
      <c r="F24">
        <f t="shared" si="0"/>
        <v>1294</v>
      </c>
      <c r="H24" t="s">
        <v>13</v>
      </c>
      <c r="I24">
        <v>758</v>
      </c>
      <c r="J24">
        <v>412</v>
      </c>
      <c r="K24">
        <v>144.19999999999999</v>
      </c>
      <c r="L24">
        <f t="shared" si="1"/>
        <v>1314.2</v>
      </c>
      <c r="N24" t="s">
        <v>13</v>
      </c>
      <c r="O24">
        <v>1212.5</v>
      </c>
      <c r="P24">
        <v>307.2</v>
      </c>
      <c r="Q24">
        <v>98.9</v>
      </c>
      <c r="R24">
        <f t="shared" si="2"/>
        <v>1618.6000000000001</v>
      </c>
      <c r="T24" t="s">
        <v>16</v>
      </c>
      <c r="U24">
        <v>1033.5</v>
      </c>
      <c r="V24">
        <v>164.8</v>
      </c>
      <c r="W24">
        <v>75.7</v>
      </c>
      <c r="X24">
        <f t="shared" si="3"/>
        <v>1274</v>
      </c>
    </row>
    <row r="25" spans="1:24">
      <c r="B25" t="s">
        <v>14</v>
      </c>
      <c r="C25">
        <v>263</v>
      </c>
      <c r="D25">
        <v>594</v>
      </c>
      <c r="E25">
        <v>225</v>
      </c>
      <c r="F25">
        <f t="shared" si="0"/>
        <v>1082</v>
      </c>
      <c r="H25" t="s">
        <v>14</v>
      </c>
      <c r="I25">
        <v>641.4</v>
      </c>
      <c r="J25">
        <v>672.2</v>
      </c>
      <c r="K25">
        <v>172</v>
      </c>
      <c r="L25">
        <f t="shared" si="1"/>
        <v>1485.6</v>
      </c>
      <c r="N25" t="s">
        <v>14</v>
      </c>
      <c r="O25">
        <v>881.3</v>
      </c>
      <c r="P25">
        <v>269.2</v>
      </c>
      <c r="Q25">
        <v>78.900000000000006</v>
      </c>
      <c r="R25">
        <f t="shared" si="2"/>
        <v>1229.4000000000001</v>
      </c>
      <c r="T25" t="s">
        <v>17</v>
      </c>
      <c r="U25">
        <v>848.1</v>
      </c>
      <c r="V25">
        <v>169.7</v>
      </c>
      <c r="W25">
        <v>85</v>
      </c>
      <c r="X25">
        <f t="shared" si="3"/>
        <v>1102.8</v>
      </c>
    </row>
    <row r="26" spans="1:24">
      <c r="B26" t="s">
        <v>15</v>
      </c>
      <c r="C26">
        <v>163</v>
      </c>
      <c r="D26">
        <v>732.6</v>
      </c>
      <c r="E26">
        <v>235</v>
      </c>
      <c r="F26">
        <f t="shared" si="0"/>
        <v>1130.5999999999999</v>
      </c>
      <c r="H26" t="s">
        <v>15</v>
      </c>
      <c r="I26">
        <v>444.3</v>
      </c>
      <c r="J26">
        <v>516.20000000000005</v>
      </c>
      <c r="K26">
        <v>190.9</v>
      </c>
      <c r="L26">
        <f t="shared" si="1"/>
        <v>1151.4000000000001</v>
      </c>
      <c r="N26" t="s">
        <v>15</v>
      </c>
      <c r="O26">
        <v>686.8</v>
      </c>
      <c r="P26">
        <v>204.9</v>
      </c>
      <c r="Q26">
        <v>97.8</v>
      </c>
      <c r="R26">
        <f t="shared" si="2"/>
        <v>989.49999999999989</v>
      </c>
    </row>
    <row r="27" spans="1:24">
      <c r="B27" t="s">
        <v>16</v>
      </c>
      <c r="C27">
        <v>81</v>
      </c>
      <c r="D27">
        <v>633</v>
      </c>
      <c r="E27">
        <v>272</v>
      </c>
      <c r="F27">
        <f t="shared" si="0"/>
        <v>986</v>
      </c>
      <c r="H27" t="s">
        <v>16</v>
      </c>
      <c r="I27">
        <v>345.5</v>
      </c>
      <c r="J27">
        <v>633</v>
      </c>
      <c r="K27">
        <v>230.3</v>
      </c>
      <c r="L27">
        <f t="shared" si="1"/>
        <v>1208.8</v>
      </c>
      <c r="N27" t="s">
        <v>16</v>
      </c>
      <c r="O27">
        <v>588.9</v>
      </c>
      <c r="P27">
        <v>265.5</v>
      </c>
      <c r="Q27">
        <v>132.5</v>
      </c>
      <c r="R27">
        <f t="shared" si="2"/>
        <v>986.9</v>
      </c>
    </row>
    <row r="28" spans="1:24">
      <c r="B28" t="s">
        <v>17</v>
      </c>
      <c r="C28">
        <v>51</v>
      </c>
      <c r="D28">
        <v>745</v>
      </c>
      <c r="E28">
        <v>301</v>
      </c>
      <c r="F28">
        <f t="shared" si="0"/>
        <v>1097</v>
      </c>
      <c r="H28" t="s">
        <v>17</v>
      </c>
      <c r="I28">
        <v>240.27</v>
      </c>
      <c r="J28">
        <v>660.7</v>
      </c>
      <c r="K28">
        <v>233.8</v>
      </c>
      <c r="L28">
        <f t="shared" si="1"/>
        <v>1134.77</v>
      </c>
      <c r="N28" t="s">
        <v>17</v>
      </c>
      <c r="O28">
        <v>542.6</v>
      </c>
      <c r="P28">
        <v>510.8</v>
      </c>
      <c r="Q28">
        <v>167</v>
      </c>
      <c r="R28">
        <f t="shared" si="2"/>
        <v>1220.4000000000001</v>
      </c>
    </row>
    <row r="29" spans="1:24">
      <c r="A29" s="1" t="s">
        <v>18</v>
      </c>
    </row>
    <row r="30" spans="1:24">
      <c r="B30" t="s">
        <v>0</v>
      </c>
      <c r="C30" s="2"/>
      <c r="D30" s="2"/>
      <c r="E30" s="2"/>
      <c r="H30" t="s">
        <v>1</v>
      </c>
      <c r="I30" s="2"/>
      <c r="J30" s="2"/>
      <c r="K30" s="2"/>
      <c r="N30" t="s">
        <v>5</v>
      </c>
      <c r="O30" s="2"/>
      <c r="P30" s="2"/>
      <c r="Q30" s="2"/>
      <c r="T30" t="s">
        <v>6</v>
      </c>
      <c r="U30" s="2"/>
      <c r="V30" s="2"/>
      <c r="W30" s="2"/>
    </row>
    <row r="31" spans="1:24">
      <c r="A31" t="s">
        <v>20</v>
      </c>
      <c r="C31" t="s">
        <v>2</v>
      </c>
      <c r="D31" t="s">
        <v>3</v>
      </c>
      <c r="E31" t="s">
        <v>4</v>
      </c>
      <c r="F31" t="s">
        <v>19</v>
      </c>
      <c r="G31" t="s">
        <v>20</v>
      </c>
      <c r="I31" t="s">
        <v>2</v>
      </c>
      <c r="J31" t="s">
        <v>3</v>
      </c>
      <c r="K31" t="s">
        <v>4</v>
      </c>
      <c r="L31" t="s">
        <v>19</v>
      </c>
      <c r="M31" t="s">
        <v>20</v>
      </c>
      <c r="O31" t="s">
        <v>2</v>
      </c>
      <c r="P31" t="s">
        <v>3</v>
      </c>
      <c r="Q31" t="s">
        <v>4</v>
      </c>
      <c r="R31" t="s">
        <v>19</v>
      </c>
      <c r="S31" t="s">
        <v>20</v>
      </c>
      <c r="U31" t="s">
        <v>2</v>
      </c>
      <c r="V31" t="s">
        <v>3</v>
      </c>
      <c r="W31" t="s">
        <v>4</v>
      </c>
      <c r="X31" t="s">
        <v>19</v>
      </c>
    </row>
    <row r="32" spans="1:24">
      <c r="A32">
        <v>15</v>
      </c>
      <c r="B32" t="s">
        <v>7</v>
      </c>
      <c r="C32">
        <f>C18/$F18</f>
        <v>0.89703459637561778</v>
      </c>
      <c r="D32">
        <f t="shared" ref="D32:F32" si="4">D18/$F18</f>
        <v>7.5370675453047778E-2</v>
      </c>
      <c r="E32">
        <f t="shared" si="4"/>
        <v>2.7594728171334432E-2</v>
      </c>
      <c r="F32">
        <f t="shared" si="4"/>
        <v>1</v>
      </c>
      <c r="G32">
        <v>15</v>
      </c>
      <c r="H32" t="s">
        <v>7</v>
      </c>
      <c r="I32">
        <f>I18/$L18</f>
        <v>0.94562500000000005</v>
      </c>
      <c r="J32">
        <f t="shared" ref="J32:L32" si="5">J18/$L18</f>
        <v>3.6874999999999998E-2</v>
      </c>
      <c r="K32">
        <f t="shared" si="5"/>
        <v>1.7500000000000002E-2</v>
      </c>
      <c r="L32">
        <f t="shared" si="5"/>
        <v>1</v>
      </c>
      <c r="M32">
        <v>15</v>
      </c>
      <c r="N32" t="s">
        <v>7</v>
      </c>
      <c r="O32">
        <f>O18/$R18</f>
        <v>0.97045198447477143</v>
      </c>
      <c r="P32">
        <f t="shared" ref="P32:R32" si="6">P18/$R18</f>
        <v>1.896832352572931E-2</v>
      </c>
      <c r="Q32">
        <f t="shared" si="6"/>
        <v>1.0579691999499185E-2</v>
      </c>
      <c r="R32">
        <f t="shared" si="6"/>
        <v>1</v>
      </c>
      <c r="S32">
        <v>15</v>
      </c>
      <c r="T32" t="s">
        <v>7</v>
      </c>
      <c r="U32">
        <f>U18/$X18</f>
        <v>0.98876188382700436</v>
      </c>
      <c r="V32">
        <f t="shared" ref="V32:X32" si="7">V18/$X18</f>
        <v>6.2922459746111992E-3</v>
      </c>
      <c r="W32">
        <f t="shared" si="7"/>
        <v>4.9458701983843487E-3</v>
      </c>
      <c r="X32">
        <f t="shared" si="7"/>
        <v>1</v>
      </c>
    </row>
    <row r="33" spans="1:24">
      <c r="A33">
        <v>30</v>
      </c>
      <c r="B33" t="s">
        <v>8</v>
      </c>
      <c r="C33">
        <f t="shared" ref="C33:F33" si="8">C19/$F19</f>
        <v>0.81502890173410403</v>
      </c>
      <c r="D33">
        <f t="shared" si="8"/>
        <v>0.12964492155243601</v>
      </c>
      <c r="E33">
        <f t="shared" si="8"/>
        <v>5.5326176713459949E-2</v>
      </c>
      <c r="F33">
        <f t="shared" si="8"/>
        <v>1</v>
      </c>
      <c r="G33">
        <v>30</v>
      </c>
      <c r="H33" t="s">
        <v>8</v>
      </c>
      <c r="I33">
        <f t="shared" ref="I33:L33" si="9">I19/$L19</f>
        <v>0.90146217418944696</v>
      </c>
      <c r="J33">
        <f t="shared" si="9"/>
        <v>6.6115702479338845E-2</v>
      </c>
      <c r="K33">
        <f t="shared" si="9"/>
        <v>3.2422123331214241E-2</v>
      </c>
      <c r="L33">
        <f t="shared" si="9"/>
        <v>1</v>
      </c>
      <c r="M33">
        <v>30</v>
      </c>
      <c r="N33" t="s">
        <v>8</v>
      </c>
      <c r="O33">
        <f t="shared" ref="O33:R33" si="10">O19/$R19</f>
        <v>0.9482188486397114</v>
      </c>
      <c r="P33">
        <f t="shared" si="10"/>
        <v>3.2316248309033513E-2</v>
      </c>
      <c r="Q33">
        <f t="shared" si="10"/>
        <v>1.9464903051255068E-2</v>
      </c>
      <c r="R33">
        <f t="shared" si="10"/>
        <v>1</v>
      </c>
      <c r="S33">
        <v>60</v>
      </c>
      <c r="T33" t="s">
        <v>10</v>
      </c>
      <c r="U33">
        <f t="shared" ref="U33:X33" si="11">U19/$X19</f>
        <v>0.96103371693922868</v>
      </c>
      <c r="V33">
        <f t="shared" si="11"/>
        <v>2.8265697557036139E-2</v>
      </c>
      <c r="W33">
        <f t="shared" si="11"/>
        <v>1.0700585503735109E-2</v>
      </c>
      <c r="X33">
        <f t="shared" si="11"/>
        <v>1</v>
      </c>
    </row>
    <row r="34" spans="1:24">
      <c r="A34">
        <v>45</v>
      </c>
      <c r="B34" t="s">
        <v>9</v>
      </c>
      <c r="C34">
        <f t="shared" ref="C34:F34" si="12">C20/$F20</f>
        <v>0.7439222042139384</v>
      </c>
      <c r="D34">
        <f t="shared" si="12"/>
        <v>0.19124797406807131</v>
      </c>
      <c r="E34">
        <f t="shared" si="12"/>
        <v>6.4829821717990274E-2</v>
      </c>
      <c r="F34">
        <f t="shared" si="12"/>
        <v>1</v>
      </c>
      <c r="G34">
        <v>45</v>
      </c>
      <c r="H34" t="s">
        <v>9</v>
      </c>
      <c r="I34">
        <f t="shared" ref="I34:L34" si="13">I20/$L20</f>
        <v>0.86337760910815942</v>
      </c>
      <c r="J34">
        <f t="shared" si="13"/>
        <v>9.3562983506057504E-2</v>
      </c>
      <c r="K34">
        <f t="shared" si="13"/>
        <v>4.3059407385783094E-2</v>
      </c>
      <c r="L34">
        <f t="shared" si="13"/>
        <v>1</v>
      </c>
      <c r="M34">
        <v>45</v>
      </c>
      <c r="N34" t="s">
        <v>9</v>
      </c>
      <c r="O34">
        <f t="shared" ref="O34:R34" si="14">O20/$R20</f>
        <v>0.92353009125563135</v>
      </c>
      <c r="P34">
        <f t="shared" si="14"/>
        <v>5.1865542335682108E-2</v>
      </c>
      <c r="Q34">
        <f t="shared" si="14"/>
        <v>2.4604366408686615E-2</v>
      </c>
      <c r="R34">
        <f t="shared" si="14"/>
        <v>1</v>
      </c>
      <c r="S34">
        <v>120</v>
      </c>
      <c r="T34" t="s">
        <v>12</v>
      </c>
      <c r="U34">
        <f t="shared" ref="U34:X34" si="15">U20/$X20</f>
        <v>0.93514134992560538</v>
      </c>
      <c r="V34">
        <f t="shared" si="15"/>
        <v>4.8424185039902611E-2</v>
      </c>
      <c r="W34">
        <f t="shared" si="15"/>
        <v>1.6434465034492089E-2</v>
      </c>
      <c r="X34">
        <f t="shared" si="15"/>
        <v>1</v>
      </c>
    </row>
    <row r="35" spans="1:24">
      <c r="A35">
        <v>60</v>
      </c>
      <c r="B35" t="s">
        <v>10</v>
      </c>
      <c r="C35">
        <f t="shared" ref="C35:F35" si="16">C21/$F21</f>
        <v>0.65087073007367713</v>
      </c>
      <c r="D35">
        <f t="shared" si="16"/>
        <v>0.24782317481580707</v>
      </c>
      <c r="E35">
        <f t="shared" si="16"/>
        <v>0.10130609511051573</v>
      </c>
      <c r="F35">
        <f t="shared" si="16"/>
        <v>1</v>
      </c>
      <c r="G35">
        <v>60</v>
      </c>
      <c r="H35" t="s">
        <v>10</v>
      </c>
      <c r="I35">
        <f t="shared" ref="I35:L35" si="17">I21/$L21</f>
        <v>0.81082036775106081</v>
      </c>
      <c r="J35">
        <f t="shared" si="17"/>
        <v>0.12906647807637905</v>
      </c>
      <c r="K35">
        <f t="shared" si="17"/>
        <v>6.0113154172560114E-2</v>
      </c>
      <c r="L35">
        <f t="shared" si="17"/>
        <v>1</v>
      </c>
      <c r="M35">
        <v>60</v>
      </c>
      <c r="N35" t="s">
        <v>10</v>
      </c>
      <c r="O35">
        <f t="shared" ref="O35:R35" si="18">O21/$R21</f>
        <v>0.9021186118915635</v>
      </c>
      <c r="P35">
        <f t="shared" si="18"/>
        <v>6.8342319082694197E-2</v>
      </c>
      <c r="Q35">
        <f t="shared" si="18"/>
        <v>2.9539069025742271E-2</v>
      </c>
      <c r="R35">
        <f t="shared" si="18"/>
        <v>1</v>
      </c>
      <c r="S35">
        <v>150</v>
      </c>
      <c r="T35" t="s">
        <v>13</v>
      </c>
      <c r="U35">
        <f t="shared" ref="U35:X35" si="19">U21/$X21</f>
        <v>0.91531071250069418</v>
      </c>
      <c r="V35">
        <f t="shared" si="19"/>
        <v>6.2753373688010219E-2</v>
      </c>
      <c r="W35">
        <f t="shared" si="19"/>
        <v>2.1935913811295608E-2</v>
      </c>
      <c r="X35">
        <f t="shared" si="19"/>
        <v>1</v>
      </c>
    </row>
    <row r="36" spans="1:24">
      <c r="A36">
        <v>90</v>
      </c>
      <c r="B36" t="s">
        <v>11</v>
      </c>
      <c r="C36">
        <f t="shared" ref="C36:F36" si="20">C22/$F22</f>
        <v>0.520851818988465</v>
      </c>
      <c r="D36">
        <f t="shared" si="20"/>
        <v>0.36113575865128661</v>
      </c>
      <c r="E36">
        <f t="shared" si="20"/>
        <v>0.11801242236024845</v>
      </c>
      <c r="F36">
        <f t="shared" si="20"/>
        <v>1</v>
      </c>
      <c r="G36">
        <v>90</v>
      </c>
      <c r="H36" t="s">
        <v>11</v>
      </c>
      <c r="I36">
        <f t="shared" ref="I36:L36" si="21">I22/$L22</f>
        <v>0.73943602337200443</v>
      </c>
      <c r="J36">
        <f t="shared" si="21"/>
        <v>0.19264967397747479</v>
      </c>
      <c r="K36">
        <f t="shared" si="21"/>
        <v>6.7914302650520786E-2</v>
      </c>
      <c r="L36">
        <f t="shared" si="21"/>
        <v>1</v>
      </c>
      <c r="M36">
        <v>90</v>
      </c>
      <c r="N36" t="s">
        <v>11</v>
      </c>
      <c r="O36">
        <f t="shared" ref="O36:R36" si="22">O22/$R22</f>
        <v>0.84806307850531359</v>
      </c>
      <c r="P36">
        <f t="shared" si="22"/>
        <v>0.10332533424751454</v>
      </c>
      <c r="Q36">
        <f t="shared" si="22"/>
        <v>4.8611587247171746E-2</v>
      </c>
      <c r="R36">
        <f t="shared" si="22"/>
        <v>1</v>
      </c>
      <c r="S36">
        <v>180</v>
      </c>
      <c r="T36" t="s">
        <v>14</v>
      </c>
      <c r="U36">
        <f t="shared" ref="U36:X36" si="23">U22/$X22</f>
        <v>0.89555475243946514</v>
      </c>
      <c r="V36">
        <f t="shared" si="23"/>
        <v>7.5171666064329595E-2</v>
      </c>
      <c r="W36">
        <f t="shared" si="23"/>
        <v>2.9273581496205278E-2</v>
      </c>
      <c r="X36">
        <f t="shared" si="23"/>
        <v>1</v>
      </c>
    </row>
    <row r="37" spans="1:24">
      <c r="A37">
        <v>120</v>
      </c>
      <c r="B37" t="s">
        <v>12</v>
      </c>
      <c r="C37">
        <f t="shared" ref="C37:F37" si="24">C23/$F23</f>
        <v>0.39784946236559138</v>
      </c>
      <c r="D37">
        <f t="shared" si="24"/>
        <v>0.45740281224152191</v>
      </c>
      <c r="E37">
        <f t="shared" si="24"/>
        <v>0.14474772539288669</v>
      </c>
      <c r="F37">
        <f t="shared" si="24"/>
        <v>1</v>
      </c>
      <c r="G37">
        <v>120</v>
      </c>
      <c r="H37" t="s">
        <v>12</v>
      </c>
      <c r="I37">
        <f t="shared" ref="I37:L37" si="25">I23/$L23</f>
        <v>0.64128065395095368</v>
      </c>
      <c r="J37">
        <f t="shared" si="25"/>
        <v>0.27111716621253407</v>
      </c>
      <c r="K37">
        <f t="shared" si="25"/>
        <v>8.7602179836512264E-2</v>
      </c>
      <c r="L37">
        <f t="shared" si="25"/>
        <v>1</v>
      </c>
      <c r="M37">
        <v>120</v>
      </c>
      <c r="N37" t="s">
        <v>12</v>
      </c>
      <c r="O37">
        <f t="shared" ref="O37:R37" si="26">O23/$R23</f>
        <v>0.79634060520760019</v>
      </c>
      <c r="P37">
        <f t="shared" si="26"/>
        <v>0.14630541871921182</v>
      </c>
      <c r="Q37">
        <f t="shared" si="26"/>
        <v>5.7353976073187894E-2</v>
      </c>
      <c r="R37">
        <f t="shared" si="26"/>
        <v>1</v>
      </c>
      <c r="S37">
        <v>240</v>
      </c>
      <c r="T37" t="s">
        <v>15</v>
      </c>
      <c r="U37">
        <f t="shared" ref="U37:X37" si="27">U23/$X23</f>
        <v>0.8551663804555617</v>
      </c>
      <c r="V37">
        <f t="shared" si="27"/>
        <v>9.9228850079383077E-2</v>
      </c>
      <c r="W37">
        <f t="shared" si="27"/>
        <v>4.5604769465055241E-2</v>
      </c>
      <c r="X37">
        <f t="shared" si="27"/>
        <v>1</v>
      </c>
    </row>
    <row r="38" spans="1:24">
      <c r="A38">
        <v>150</v>
      </c>
      <c r="B38" t="s">
        <v>13</v>
      </c>
      <c r="C38">
        <f t="shared" ref="C38:F38" si="28">C24/$F24</f>
        <v>0.31066460587326122</v>
      </c>
      <c r="D38">
        <f t="shared" si="28"/>
        <v>0.50850077279752703</v>
      </c>
      <c r="E38">
        <f t="shared" si="28"/>
        <v>0.18083462132921174</v>
      </c>
      <c r="F38">
        <f t="shared" si="28"/>
        <v>1</v>
      </c>
      <c r="G38">
        <v>150</v>
      </c>
      <c r="H38" t="s">
        <v>13</v>
      </c>
      <c r="I38">
        <f t="shared" ref="I38:L38" si="29">I24/$L24</f>
        <v>0.5767767463095419</v>
      </c>
      <c r="J38">
        <f t="shared" si="29"/>
        <v>0.31349870643737632</v>
      </c>
      <c r="K38">
        <f t="shared" si="29"/>
        <v>0.10972454725308171</v>
      </c>
      <c r="L38">
        <f t="shared" si="29"/>
        <v>1</v>
      </c>
      <c r="M38">
        <v>150</v>
      </c>
      <c r="N38" t="s">
        <v>13</v>
      </c>
      <c r="O38">
        <f t="shared" ref="O38:R38" si="30">O24/$R24</f>
        <v>0.74910416409242553</v>
      </c>
      <c r="P38">
        <f t="shared" si="30"/>
        <v>0.18979364883232422</v>
      </c>
      <c r="Q38">
        <f t="shared" si="30"/>
        <v>6.1102187075250218E-2</v>
      </c>
      <c r="R38">
        <f t="shared" si="30"/>
        <v>1</v>
      </c>
      <c r="S38">
        <v>300</v>
      </c>
      <c r="T38" t="s">
        <v>16</v>
      </c>
      <c r="U38">
        <f t="shared" ref="U38:X38" si="31">U24/$X24</f>
        <v>0.81122448979591832</v>
      </c>
      <c r="V38">
        <f t="shared" si="31"/>
        <v>0.12935635792778652</v>
      </c>
      <c r="W38">
        <f t="shared" si="31"/>
        <v>5.9419152276295135E-2</v>
      </c>
      <c r="X38">
        <f t="shared" si="31"/>
        <v>1</v>
      </c>
    </row>
    <row r="39" spans="1:24">
      <c r="A39">
        <v>180</v>
      </c>
      <c r="B39" t="s">
        <v>14</v>
      </c>
      <c r="C39">
        <f t="shared" ref="C39:F39" si="32">C25/$F25</f>
        <v>0.24306839186691312</v>
      </c>
      <c r="D39">
        <f t="shared" si="32"/>
        <v>0.54898336414048055</v>
      </c>
      <c r="E39">
        <f t="shared" si="32"/>
        <v>0.20794824399260628</v>
      </c>
      <c r="F39">
        <f t="shared" si="32"/>
        <v>1</v>
      </c>
      <c r="G39">
        <v>180</v>
      </c>
      <c r="H39" t="s">
        <v>14</v>
      </c>
      <c r="I39">
        <f t="shared" ref="I39:L39" si="33">I25/$L25</f>
        <v>0.4317447495961228</v>
      </c>
      <c r="J39">
        <f t="shared" si="33"/>
        <v>0.45247711362412502</v>
      </c>
      <c r="K39">
        <f t="shared" si="33"/>
        <v>0.11577813677975229</v>
      </c>
      <c r="L39">
        <f t="shared" si="33"/>
        <v>1</v>
      </c>
      <c r="M39">
        <v>180</v>
      </c>
      <c r="N39" t="s">
        <v>14</v>
      </c>
      <c r="O39">
        <f t="shared" ref="O39:R39" si="34">O25/$R25</f>
        <v>0.71685374979664873</v>
      </c>
      <c r="P39">
        <f t="shared" si="34"/>
        <v>0.21896860257035949</v>
      </c>
      <c r="Q39">
        <f t="shared" si="34"/>
        <v>6.4177647632991705E-2</v>
      </c>
      <c r="R39">
        <f t="shared" si="34"/>
        <v>1</v>
      </c>
      <c r="S39">
        <v>360</v>
      </c>
      <c r="T39" t="s">
        <v>17</v>
      </c>
      <c r="U39">
        <f t="shared" ref="U39:X39" si="35">U25/$X25</f>
        <v>0.7690424374319913</v>
      </c>
      <c r="V39">
        <f t="shared" si="35"/>
        <v>0.15388103010518681</v>
      </c>
      <c r="W39">
        <f t="shared" si="35"/>
        <v>7.7076532462821909E-2</v>
      </c>
      <c r="X39">
        <f t="shared" si="35"/>
        <v>1</v>
      </c>
    </row>
    <row r="40" spans="1:24">
      <c r="A40">
        <v>240</v>
      </c>
      <c r="B40" t="s">
        <v>15</v>
      </c>
      <c r="C40">
        <f t="shared" ref="C40:F40" si="36">C26/$F26</f>
        <v>0.14417123651158678</v>
      </c>
      <c r="D40">
        <f t="shared" si="36"/>
        <v>0.64797452679992928</v>
      </c>
      <c r="E40">
        <f t="shared" si="36"/>
        <v>0.20785423668848402</v>
      </c>
      <c r="F40">
        <f t="shared" si="36"/>
        <v>1</v>
      </c>
      <c r="G40">
        <v>240</v>
      </c>
      <c r="H40" t="s">
        <v>15</v>
      </c>
      <c r="I40">
        <f t="shared" ref="I40:L40" si="37">I26/$L26</f>
        <v>0.38587806149035953</v>
      </c>
      <c r="J40">
        <f t="shared" si="37"/>
        <v>0.4483237797463957</v>
      </c>
      <c r="K40">
        <f t="shared" si="37"/>
        <v>0.16579815876324475</v>
      </c>
      <c r="L40">
        <f t="shared" si="37"/>
        <v>1</v>
      </c>
      <c r="M40">
        <v>240</v>
      </c>
      <c r="N40" t="s">
        <v>15</v>
      </c>
      <c r="O40">
        <f t="shared" ref="O40:R40" si="38">O26/$R26</f>
        <v>0.69408792319353207</v>
      </c>
      <c r="P40">
        <f t="shared" si="38"/>
        <v>0.20707427993936334</v>
      </c>
      <c r="Q40">
        <f t="shared" si="38"/>
        <v>9.8837796867104602E-2</v>
      </c>
      <c r="R40">
        <f t="shared" si="38"/>
        <v>1</v>
      </c>
    </row>
    <row r="41" spans="1:24">
      <c r="A41">
        <v>300</v>
      </c>
      <c r="B41" t="s">
        <v>16</v>
      </c>
      <c r="C41">
        <f t="shared" ref="C41:F41" si="39">C27/$F27</f>
        <v>8.2150101419878302E-2</v>
      </c>
      <c r="D41">
        <f t="shared" si="39"/>
        <v>0.64198782961460443</v>
      </c>
      <c r="E41">
        <f t="shared" si="39"/>
        <v>0.27586206896551724</v>
      </c>
      <c r="F41">
        <f t="shared" si="39"/>
        <v>1</v>
      </c>
      <c r="G41">
        <v>300</v>
      </c>
      <c r="H41" t="s">
        <v>16</v>
      </c>
      <c r="I41">
        <f t="shared" ref="I41:L41" si="40">I27/$L27</f>
        <v>0.28582064857710127</v>
      </c>
      <c r="J41">
        <f t="shared" si="40"/>
        <v>0.52365982792852417</v>
      </c>
      <c r="K41">
        <f t="shared" si="40"/>
        <v>0.19051952349437459</v>
      </c>
      <c r="L41">
        <f t="shared" si="40"/>
        <v>1</v>
      </c>
      <c r="M41">
        <v>300</v>
      </c>
      <c r="N41" t="s">
        <v>16</v>
      </c>
      <c r="O41">
        <f t="shared" ref="O41:R41" si="41">O27/$R27</f>
        <v>0.59671699260310063</v>
      </c>
      <c r="P41">
        <f t="shared" si="41"/>
        <v>0.26902421724592157</v>
      </c>
      <c r="Q41">
        <f t="shared" si="41"/>
        <v>0.1342587901509778</v>
      </c>
      <c r="R41">
        <f t="shared" si="41"/>
        <v>1</v>
      </c>
    </row>
    <row r="42" spans="1:24">
      <c r="A42">
        <v>360</v>
      </c>
      <c r="B42" t="s">
        <v>17</v>
      </c>
      <c r="C42">
        <f t="shared" ref="C42:F42" si="42">C28/$F28</f>
        <v>4.6490428441203283E-2</v>
      </c>
      <c r="D42">
        <f t="shared" si="42"/>
        <v>0.67912488605287147</v>
      </c>
      <c r="E42">
        <f t="shared" si="42"/>
        <v>0.27438468550592526</v>
      </c>
      <c r="F42">
        <f t="shared" si="42"/>
        <v>1</v>
      </c>
      <c r="G42">
        <v>360</v>
      </c>
      <c r="H42" t="s">
        <v>17</v>
      </c>
      <c r="I42">
        <f t="shared" ref="I42:L42" si="43">I28/$L28</f>
        <v>0.21173453651400725</v>
      </c>
      <c r="J42">
        <f t="shared" si="43"/>
        <v>0.58223252289010108</v>
      </c>
      <c r="K42">
        <f t="shared" si="43"/>
        <v>0.20603294059589169</v>
      </c>
      <c r="L42">
        <f t="shared" si="43"/>
        <v>1</v>
      </c>
      <c r="M42">
        <v>360</v>
      </c>
      <c r="N42" t="s">
        <v>17</v>
      </c>
      <c r="O42">
        <f t="shared" ref="O42:R42" si="44">O28/$R28</f>
        <v>0.4446083251392986</v>
      </c>
      <c r="P42">
        <f t="shared" si="44"/>
        <v>0.4185512946574893</v>
      </c>
      <c r="Q42">
        <f t="shared" si="44"/>
        <v>0.13684038020321204</v>
      </c>
      <c r="R42">
        <f t="shared" si="44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Yang</dc:creator>
  <cp:lastModifiedBy>Tianyun Lin</cp:lastModifiedBy>
  <dcterms:created xsi:type="dcterms:W3CDTF">2016-07-01T19:24:12Z</dcterms:created>
  <dcterms:modified xsi:type="dcterms:W3CDTF">2016-07-01T22:12:09Z</dcterms:modified>
</cp:coreProperties>
</file>