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SC-201606081350\Downloads\"/>
    </mc:Choice>
  </mc:AlternateContent>
  <bookViews>
    <workbookView xWindow="0" yWindow="0" windowWidth="27795" windowHeight="3900" activeTab="1"/>
  </bookViews>
  <sheets>
    <sheet name="Sheet1 (2)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</calcChain>
</file>

<file path=xl/sharedStrings.xml><?xml version="1.0" encoding="utf-8"?>
<sst xmlns="http://schemas.openxmlformats.org/spreadsheetml/2006/main" count="1151" uniqueCount="98">
  <si>
    <t>合计</t>
  </si>
  <si>
    <t>RMB</t>
    <phoneticPr fontId="1" type="noConversion"/>
  </si>
  <si>
    <t>-</t>
    <phoneticPr fontId="1" type="noConversion"/>
  </si>
  <si>
    <t>应收利息</t>
  </si>
  <si>
    <t>银行活期</t>
  </si>
  <si>
    <t>RMB</t>
    <phoneticPr fontId="1" type="noConversion"/>
  </si>
  <si>
    <t>货币基金</t>
  </si>
  <si>
    <t>RMB</t>
    <phoneticPr fontId="1" type="noConversion"/>
  </si>
  <si>
    <t>银行募集户</t>
  </si>
  <si>
    <t>证券账户(海通)</t>
  </si>
  <si>
    <t>收益2</t>
  </si>
  <si>
    <t>期权账户</t>
  </si>
  <si>
    <t>证券账户(中信建投)</t>
  </si>
  <si>
    <t>收益1</t>
  </si>
  <si>
    <t>港股账户</t>
  </si>
  <si>
    <t>美股账户</t>
  </si>
  <si>
    <t>证券账户(中信)</t>
  </si>
  <si>
    <t>全球1</t>
  </si>
  <si>
    <t>证券账户(华泰)</t>
  </si>
  <si>
    <t>期货账户</t>
  </si>
  <si>
    <t>稳健33</t>
  </si>
  <si>
    <t>稳健32</t>
  </si>
  <si>
    <t>稳健31</t>
  </si>
  <si>
    <t>稳健23</t>
  </si>
  <si>
    <t>证券账户(中泰)</t>
  </si>
  <si>
    <t>稳健22</t>
  </si>
  <si>
    <t>证券账户(国君)</t>
  </si>
  <si>
    <t>证券账户(东方)</t>
  </si>
  <si>
    <t>稳健21</t>
  </si>
  <si>
    <t>信用账户(中信)</t>
  </si>
  <si>
    <t>稳健19</t>
  </si>
  <si>
    <t>期权账户(华泰)</t>
  </si>
  <si>
    <t>国君</t>
  </si>
  <si>
    <t>信用账户(招商)</t>
  </si>
  <si>
    <t>证券账户(财通)</t>
  </si>
  <si>
    <t>稳健18</t>
  </si>
  <si>
    <t>证券账户(中金)</t>
  </si>
  <si>
    <t>稳健17</t>
  </si>
  <si>
    <t>稳健16</t>
  </si>
  <si>
    <t>稳健15</t>
  </si>
  <si>
    <t>稳健12</t>
  </si>
  <si>
    <t>稳健11</t>
  </si>
  <si>
    <t>中泰</t>
  </si>
  <si>
    <t>稳健10</t>
  </si>
  <si>
    <t>稳健9</t>
  </si>
  <si>
    <t>稳健8</t>
  </si>
  <si>
    <t>证券账户(港股)</t>
  </si>
  <si>
    <t>证券账户(美股)</t>
  </si>
  <si>
    <t>证券账户(长江)</t>
  </si>
  <si>
    <t>证券账户(兴业)</t>
  </si>
  <si>
    <t>稳健7</t>
  </si>
  <si>
    <t>稳健6</t>
  </si>
  <si>
    <t>稳健5</t>
  </si>
  <si>
    <t>证券账户(招商)</t>
  </si>
  <si>
    <t>稳健3</t>
  </si>
  <si>
    <t>信用账户(申万)</t>
  </si>
  <si>
    <t>证券账户(申万)</t>
  </si>
  <si>
    <t>稳健2</t>
  </si>
  <si>
    <t>信用账户(国君)</t>
  </si>
  <si>
    <t>稳健1</t>
  </si>
  <si>
    <t>稳利2</t>
  </si>
  <si>
    <t>双盈1</t>
  </si>
  <si>
    <t>久铭10</t>
  </si>
  <si>
    <t>久铭9</t>
  </si>
  <si>
    <t>久铭8</t>
  </si>
  <si>
    <t>久铭7</t>
  </si>
  <si>
    <t>久铭6</t>
  </si>
  <si>
    <t>中信</t>
  </si>
  <si>
    <t>久铭5</t>
  </si>
  <si>
    <t>久铭3</t>
  </si>
  <si>
    <t>久铭2号</t>
  </si>
  <si>
    <t>证券账户(安信)</t>
  </si>
  <si>
    <t>期权账户(安信)</t>
  </si>
  <si>
    <t>期权账户(招商)</t>
  </si>
  <si>
    <t>久铭1号</t>
  </si>
  <si>
    <t>产品账户</t>
  </si>
  <si>
    <t>累计计息</t>
  </si>
  <si>
    <t>产品名称</t>
  </si>
  <si>
    <t>静康1号</t>
  </si>
  <si>
    <t>存出保证金</t>
  </si>
  <si>
    <t>久盈2号</t>
  </si>
  <si>
    <t>证券账户</t>
  </si>
  <si>
    <t>久铭50</t>
  </si>
  <si>
    <t>久铭300</t>
  </si>
  <si>
    <t>期货账户(长江)</t>
  </si>
  <si>
    <t>久铭500</t>
  </si>
  <si>
    <t>静康稳健1号</t>
  </si>
  <si>
    <t>静康稳健2号</t>
  </si>
  <si>
    <t>静康全球1号</t>
  </si>
  <si>
    <t>长安浦睿</t>
  </si>
  <si>
    <t>清算备付金</t>
  </si>
  <si>
    <t>证券账户(长安)</t>
  </si>
  <si>
    <t>当日利息</t>
  </si>
  <si>
    <t>久铭全球(开曼)</t>
  </si>
  <si>
    <t>证券账户(中信USD)</t>
  </si>
  <si>
    <t>证券账户(中信HKD)</t>
  </si>
  <si>
    <t>银行活期(USD账户)</t>
  </si>
  <si>
    <t>银行活期(HKD账户)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</si>
</sst>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opLeftCell="A223" workbookViewId="0">
      <selection activeCell="A261" sqref="A261"/>
    </sheetView>
  </sheetViews>
  <sheetFormatPr defaultRowHeight="13.5" x14ac:dyDescent="0.15"/>
  <cols>
    <col min="6" max="6" width="12.75" bestFit="1" customWidth="1"/>
    <col min="7" max="7" width="6.125" customWidth="1"/>
    <col min="8" max="9" width="3.75" customWidth="1"/>
    <col min="10" max="10" width="12.75" customWidth="1"/>
    <col min="11" max="11" width="19.375" bestFit="1" customWidth="1"/>
  </cols>
  <sheetData>
    <row r="1" spans="1:11" x14ac:dyDescent="0.15">
      <c r="A1" t="s">
        <v>77</v>
      </c>
      <c r="F1" t="s">
        <v>76</v>
      </c>
      <c r="K1" t="s">
        <v>75</v>
      </c>
    </row>
    <row r="2" spans="1:11" x14ac:dyDescent="0.15">
      <c r="A2" t="s">
        <v>74</v>
      </c>
      <c r="B2" t="s">
        <v>3</v>
      </c>
      <c r="C2" t="str">
        <f t="shared" ref="C2:C65" si="0">IF(LEN(K2)=4, LEFT(K2,2), LEFT(RIGHT(K2, 3), 2))</f>
        <v>招商</v>
      </c>
      <c r="D2" t="s">
        <v>2</v>
      </c>
      <c r="F2">
        <v>0</v>
      </c>
      <c r="G2">
        <v>1</v>
      </c>
      <c r="J2" t="s">
        <v>7</v>
      </c>
      <c r="K2" t="s">
        <v>73</v>
      </c>
    </row>
    <row r="3" spans="1:11" x14ac:dyDescent="0.15">
      <c r="B3" t="s">
        <v>3</v>
      </c>
      <c r="C3" t="str">
        <f t="shared" si="0"/>
        <v>安信</v>
      </c>
      <c r="D3" t="s">
        <v>2</v>
      </c>
      <c r="G3">
        <v>1</v>
      </c>
      <c r="J3" t="s">
        <v>7</v>
      </c>
      <c r="K3" t="s">
        <v>72</v>
      </c>
    </row>
    <row r="4" spans="1:11" x14ac:dyDescent="0.15">
      <c r="B4" t="s">
        <v>3</v>
      </c>
      <c r="C4" t="str">
        <f t="shared" si="0"/>
        <v>期货</v>
      </c>
      <c r="D4" t="s">
        <v>2</v>
      </c>
      <c r="G4">
        <v>1</v>
      </c>
      <c r="J4" t="s">
        <v>7</v>
      </c>
      <c r="K4" t="s">
        <v>19</v>
      </c>
    </row>
    <row r="5" spans="1:11" x14ac:dyDescent="0.15">
      <c r="B5" t="s">
        <v>3</v>
      </c>
      <c r="C5" t="str">
        <f t="shared" si="0"/>
        <v>申万</v>
      </c>
      <c r="D5" t="s">
        <v>2</v>
      </c>
      <c r="F5">
        <v>0.61123591666666699</v>
      </c>
      <c r="G5">
        <v>1</v>
      </c>
      <c r="J5" t="s">
        <v>7</v>
      </c>
      <c r="K5" t="s">
        <v>56</v>
      </c>
    </row>
    <row r="6" spans="1:11" x14ac:dyDescent="0.15">
      <c r="B6" t="s">
        <v>3</v>
      </c>
      <c r="C6" t="str">
        <f t="shared" si="0"/>
        <v>海通</v>
      </c>
      <c r="D6" t="s">
        <v>2</v>
      </c>
      <c r="F6">
        <v>2.3226130277777801</v>
      </c>
      <c r="G6">
        <v>1</v>
      </c>
      <c r="J6" t="s">
        <v>7</v>
      </c>
      <c r="K6" t="s">
        <v>9</v>
      </c>
    </row>
    <row r="7" spans="1:11" x14ac:dyDescent="0.15">
      <c r="B7" t="s">
        <v>3</v>
      </c>
      <c r="C7" t="str">
        <f t="shared" si="0"/>
        <v>安信</v>
      </c>
      <c r="D7" t="s">
        <v>2</v>
      </c>
      <c r="F7">
        <v>226.974666333334</v>
      </c>
      <c r="G7">
        <v>1</v>
      </c>
      <c r="J7" t="s">
        <v>7</v>
      </c>
      <c r="K7" t="s">
        <v>71</v>
      </c>
    </row>
    <row r="8" spans="1:11" x14ac:dyDescent="0.15">
      <c r="B8" t="s">
        <v>3</v>
      </c>
      <c r="C8" t="str">
        <f t="shared" si="0"/>
        <v>美股</v>
      </c>
      <c r="D8" t="s">
        <v>2</v>
      </c>
      <c r="G8">
        <v>1</v>
      </c>
      <c r="J8" t="s">
        <v>7</v>
      </c>
      <c r="K8" t="s">
        <v>47</v>
      </c>
    </row>
    <row r="9" spans="1:11" x14ac:dyDescent="0.15">
      <c r="B9" t="s">
        <v>3</v>
      </c>
      <c r="C9" t="str">
        <f t="shared" si="0"/>
        <v>港股</v>
      </c>
      <c r="D9" t="s">
        <v>2</v>
      </c>
      <c r="G9">
        <v>1</v>
      </c>
      <c r="J9" t="s">
        <v>7</v>
      </c>
      <c r="K9" t="s">
        <v>46</v>
      </c>
    </row>
    <row r="10" spans="1:11" x14ac:dyDescent="0.15">
      <c r="B10" t="s">
        <v>3</v>
      </c>
      <c r="C10" t="str">
        <f t="shared" si="0"/>
        <v>银行</v>
      </c>
      <c r="D10" t="s">
        <v>2</v>
      </c>
      <c r="F10">
        <v>668.03571781944402</v>
      </c>
      <c r="G10">
        <v>1</v>
      </c>
      <c r="J10" t="s">
        <v>7</v>
      </c>
      <c r="K10" t="s">
        <v>4</v>
      </c>
    </row>
    <row r="11" spans="1:11" x14ac:dyDescent="0.15">
      <c r="B11" t="s">
        <v>3</v>
      </c>
      <c r="C11" t="str">
        <f t="shared" si="0"/>
        <v>募集</v>
      </c>
      <c r="D11" t="s">
        <v>2</v>
      </c>
      <c r="G11">
        <v>1</v>
      </c>
      <c r="J11" t="s">
        <v>7</v>
      </c>
      <c r="K11" t="s">
        <v>8</v>
      </c>
    </row>
    <row r="12" spans="1:11" x14ac:dyDescent="0.15">
      <c r="B12" t="s">
        <v>3</v>
      </c>
      <c r="C12" t="str">
        <f t="shared" si="0"/>
        <v>货币</v>
      </c>
      <c r="D12" t="s">
        <v>2</v>
      </c>
      <c r="G12">
        <v>1</v>
      </c>
      <c r="J12" t="s">
        <v>7</v>
      </c>
      <c r="K12" t="s">
        <v>6</v>
      </c>
    </row>
    <row r="13" spans="1:11" x14ac:dyDescent="0.15">
      <c r="B13" t="s">
        <v>3</v>
      </c>
      <c r="C13" t="str">
        <f t="shared" si="0"/>
        <v>合计</v>
      </c>
      <c r="D13" t="s">
        <v>2</v>
      </c>
      <c r="F13">
        <v>897.94423309722197</v>
      </c>
      <c r="G13">
        <v>1</v>
      </c>
      <c r="J13" t="s">
        <v>7</v>
      </c>
      <c r="K13" t="s">
        <v>0</v>
      </c>
    </row>
    <row r="14" spans="1:11" x14ac:dyDescent="0.15">
      <c r="A14" t="s">
        <v>70</v>
      </c>
      <c r="B14" t="s">
        <v>3</v>
      </c>
      <c r="C14" t="str">
        <f t="shared" si="0"/>
        <v>国君</v>
      </c>
      <c r="D14" t="s">
        <v>2</v>
      </c>
      <c r="F14">
        <v>13.0223910833333</v>
      </c>
      <c r="G14">
        <v>1</v>
      </c>
      <c r="J14" t="s">
        <v>7</v>
      </c>
      <c r="K14" t="s">
        <v>26</v>
      </c>
    </row>
    <row r="15" spans="1:11" x14ac:dyDescent="0.15">
      <c r="B15" t="s">
        <v>3</v>
      </c>
      <c r="C15" t="str">
        <f t="shared" si="0"/>
        <v>申万</v>
      </c>
      <c r="D15" t="s">
        <v>2</v>
      </c>
      <c r="F15">
        <v>48.358132301369899</v>
      </c>
      <c r="G15">
        <v>1</v>
      </c>
      <c r="J15" t="s">
        <v>7</v>
      </c>
      <c r="K15" t="s">
        <v>56</v>
      </c>
    </row>
    <row r="16" spans="1:11" x14ac:dyDescent="0.15">
      <c r="B16" t="s">
        <v>3</v>
      </c>
      <c r="C16" t="str">
        <f t="shared" si="0"/>
        <v>中信</v>
      </c>
      <c r="D16" t="s">
        <v>2</v>
      </c>
      <c r="F16">
        <v>2184.5237454241101</v>
      </c>
      <c r="G16">
        <v>1</v>
      </c>
      <c r="J16" t="s">
        <v>7</v>
      </c>
      <c r="K16" t="s">
        <v>16</v>
      </c>
    </row>
    <row r="17" spans="1:11" x14ac:dyDescent="0.15">
      <c r="B17" t="s">
        <v>3</v>
      </c>
      <c r="C17" t="str">
        <f t="shared" si="0"/>
        <v>美股</v>
      </c>
      <c r="D17" t="s">
        <v>2</v>
      </c>
      <c r="G17">
        <v>1</v>
      </c>
      <c r="J17" t="s">
        <v>7</v>
      </c>
      <c r="K17" t="s">
        <v>47</v>
      </c>
    </row>
    <row r="18" spans="1:11" x14ac:dyDescent="0.15">
      <c r="B18" t="s">
        <v>3</v>
      </c>
      <c r="C18" t="str">
        <f t="shared" si="0"/>
        <v>港股</v>
      </c>
      <c r="D18" t="s">
        <v>2</v>
      </c>
      <c r="G18">
        <v>1</v>
      </c>
      <c r="J18" t="s">
        <v>7</v>
      </c>
      <c r="K18" t="s">
        <v>46</v>
      </c>
    </row>
    <row r="19" spans="1:11" x14ac:dyDescent="0.15">
      <c r="B19" t="s">
        <v>3</v>
      </c>
      <c r="C19" t="str">
        <f t="shared" si="0"/>
        <v>期权</v>
      </c>
      <c r="D19" t="s">
        <v>2</v>
      </c>
      <c r="F19">
        <v>10.2667195555556</v>
      </c>
      <c r="G19">
        <v>1</v>
      </c>
      <c r="J19" t="s">
        <v>7</v>
      </c>
      <c r="K19" t="s">
        <v>11</v>
      </c>
    </row>
    <row r="20" spans="1:11" x14ac:dyDescent="0.15">
      <c r="B20" t="s">
        <v>3</v>
      </c>
      <c r="C20" t="str">
        <f t="shared" si="0"/>
        <v>申万</v>
      </c>
      <c r="D20" t="s">
        <v>2</v>
      </c>
      <c r="F20">
        <v>0.123264</v>
      </c>
      <c r="G20">
        <v>1</v>
      </c>
      <c r="J20" t="s">
        <v>7</v>
      </c>
      <c r="K20" t="s">
        <v>55</v>
      </c>
    </row>
    <row r="21" spans="1:11" x14ac:dyDescent="0.15">
      <c r="B21" t="s">
        <v>3</v>
      </c>
      <c r="C21" t="str">
        <f t="shared" si="0"/>
        <v>期货</v>
      </c>
      <c r="D21" t="s">
        <v>2</v>
      </c>
      <c r="F21">
        <v>0</v>
      </c>
      <c r="G21">
        <v>1</v>
      </c>
      <c r="J21" t="s">
        <v>7</v>
      </c>
      <c r="K21" t="s">
        <v>19</v>
      </c>
    </row>
    <row r="22" spans="1:11" x14ac:dyDescent="0.15">
      <c r="B22" t="s">
        <v>3</v>
      </c>
      <c r="C22" t="str">
        <f t="shared" si="0"/>
        <v>货币</v>
      </c>
      <c r="D22" t="s">
        <v>2</v>
      </c>
      <c r="G22">
        <v>1</v>
      </c>
      <c r="J22" t="s">
        <v>7</v>
      </c>
      <c r="K22" t="s">
        <v>6</v>
      </c>
    </row>
    <row r="23" spans="1:11" x14ac:dyDescent="0.15">
      <c r="B23" t="s">
        <v>3</v>
      </c>
      <c r="C23" t="str">
        <f t="shared" si="0"/>
        <v>银行</v>
      </c>
      <c r="D23" t="s">
        <v>2</v>
      </c>
      <c r="F23">
        <v>797.72846249999998</v>
      </c>
      <c r="G23">
        <v>1</v>
      </c>
      <c r="J23" t="s">
        <v>7</v>
      </c>
      <c r="K23" t="s">
        <v>4</v>
      </c>
    </row>
    <row r="24" spans="1:11" x14ac:dyDescent="0.15">
      <c r="B24" t="s">
        <v>3</v>
      </c>
      <c r="C24" t="str">
        <f t="shared" si="0"/>
        <v>合计</v>
      </c>
      <c r="D24" t="s">
        <v>2</v>
      </c>
      <c r="F24">
        <v>3054.0227148643698</v>
      </c>
      <c r="G24">
        <v>1</v>
      </c>
      <c r="J24" t="s">
        <v>7</v>
      </c>
      <c r="K24" t="s">
        <v>0</v>
      </c>
    </row>
    <row r="25" spans="1:11" x14ac:dyDescent="0.15">
      <c r="A25" t="s">
        <v>69</v>
      </c>
      <c r="B25" t="s">
        <v>3</v>
      </c>
      <c r="C25" t="str">
        <f t="shared" si="0"/>
        <v>国君</v>
      </c>
      <c r="D25" t="s">
        <v>2</v>
      </c>
      <c r="F25">
        <v>2.6653348750000001</v>
      </c>
      <c r="G25">
        <v>1</v>
      </c>
      <c r="J25" t="s">
        <v>7</v>
      </c>
      <c r="K25" t="s">
        <v>26</v>
      </c>
    </row>
    <row r="26" spans="1:11" x14ac:dyDescent="0.15">
      <c r="B26" t="s">
        <v>3</v>
      </c>
      <c r="C26" t="str">
        <f t="shared" si="0"/>
        <v>中信</v>
      </c>
      <c r="D26" t="s">
        <v>2</v>
      </c>
      <c r="F26">
        <v>4.5566957916666704</v>
      </c>
      <c r="G26">
        <v>1</v>
      </c>
      <c r="J26" t="s">
        <v>7</v>
      </c>
      <c r="K26" t="s">
        <v>16</v>
      </c>
    </row>
    <row r="27" spans="1:11" x14ac:dyDescent="0.15">
      <c r="B27" t="s">
        <v>3</v>
      </c>
      <c r="C27" t="str">
        <f t="shared" si="0"/>
        <v>招商</v>
      </c>
      <c r="D27" t="s">
        <v>2</v>
      </c>
      <c r="F27">
        <v>2.4431306666666601</v>
      </c>
      <c r="G27">
        <v>1</v>
      </c>
      <c r="J27" t="s">
        <v>7</v>
      </c>
      <c r="K27" t="s">
        <v>53</v>
      </c>
    </row>
    <row r="28" spans="1:11" x14ac:dyDescent="0.15">
      <c r="B28" t="s">
        <v>3</v>
      </c>
      <c r="C28" t="str">
        <f t="shared" si="0"/>
        <v>期权</v>
      </c>
      <c r="D28" t="s">
        <v>2</v>
      </c>
      <c r="F28">
        <v>6.68318826388888</v>
      </c>
      <c r="G28">
        <v>1</v>
      </c>
      <c r="J28" t="s">
        <v>7</v>
      </c>
      <c r="K28" t="s">
        <v>11</v>
      </c>
    </row>
    <row r="29" spans="1:11" x14ac:dyDescent="0.15">
      <c r="B29" t="s">
        <v>3</v>
      </c>
      <c r="C29" t="str">
        <f t="shared" si="0"/>
        <v>期货</v>
      </c>
      <c r="D29" t="s">
        <v>2</v>
      </c>
      <c r="F29">
        <v>0</v>
      </c>
      <c r="G29">
        <v>1</v>
      </c>
      <c r="J29" t="s">
        <v>7</v>
      </c>
      <c r="K29" t="s">
        <v>19</v>
      </c>
    </row>
    <row r="30" spans="1:11" x14ac:dyDescent="0.15">
      <c r="B30" t="s">
        <v>3</v>
      </c>
      <c r="C30" t="str">
        <f t="shared" si="0"/>
        <v>招商</v>
      </c>
      <c r="D30" t="s">
        <v>2</v>
      </c>
      <c r="F30">
        <v>1.4149722222222201E-2</v>
      </c>
      <c r="G30">
        <v>1</v>
      </c>
      <c r="J30" t="s">
        <v>7</v>
      </c>
      <c r="K30" t="s">
        <v>33</v>
      </c>
    </row>
    <row r="31" spans="1:11" x14ac:dyDescent="0.15">
      <c r="B31" t="s">
        <v>3</v>
      </c>
      <c r="C31" t="str">
        <f t="shared" si="0"/>
        <v>银行</v>
      </c>
      <c r="D31" t="s">
        <v>2</v>
      </c>
      <c r="F31">
        <v>87.447122333333397</v>
      </c>
      <c r="G31">
        <v>1</v>
      </c>
      <c r="J31" t="s">
        <v>7</v>
      </c>
      <c r="K31" t="s">
        <v>4</v>
      </c>
    </row>
    <row r="32" spans="1:11" x14ac:dyDescent="0.15">
      <c r="B32" t="s">
        <v>3</v>
      </c>
      <c r="C32" t="str">
        <f t="shared" si="0"/>
        <v>货币</v>
      </c>
      <c r="D32" t="s">
        <v>2</v>
      </c>
      <c r="G32">
        <v>1</v>
      </c>
      <c r="J32" t="s">
        <v>7</v>
      </c>
      <c r="K32" t="s">
        <v>6</v>
      </c>
    </row>
    <row r="33" spans="1:11" x14ac:dyDescent="0.15">
      <c r="B33" t="s">
        <v>3</v>
      </c>
      <c r="C33" t="str">
        <f t="shared" si="0"/>
        <v>合计</v>
      </c>
      <c r="D33" t="s">
        <v>2</v>
      </c>
      <c r="F33">
        <v>103.80962165277801</v>
      </c>
      <c r="G33">
        <v>1</v>
      </c>
      <c r="J33" t="s">
        <v>7</v>
      </c>
      <c r="K33" t="s">
        <v>0</v>
      </c>
    </row>
    <row r="34" spans="1:11" x14ac:dyDescent="0.15">
      <c r="A34" t="s">
        <v>68</v>
      </c>
      <c r="B34" t="s">
        <v>3</v>
      </c>
      <c r="C34" t="str">
        <f t="shared" si="0"/>
        <v>中信</v>
      </c>
      <c r="D34" t="s">
        <v>2</v>
      </c>
      <c r="F34">
        <v>2.1211750000000001E-2</v>
      </c>
      <c r="G34">
        <v>1</v>
      </c>
      <c r="J34" t="s">
        <v>7</v>
      </c>
      <c r="K34" t="s">
        <v>16</v>
      </c>
    </row>
    <row r="35" spans="1:11" x14ac:dyDescent="0.15">
      <c r="B35" t="s">
        <v>3</v>
      </c>
      <c r="C35" t="str">
        <f t="shared" si="0"/>
        <v>华泰</v>
      </c>
      <c r="D35" t="s">
        <v>2</v>
      </c>
      <c r="F35">
        <v>0.10872675</v>
      </c>
      <c r="G35">
        <v>1</v>
      </c>
      <c r="J35" t="s">
        <v>7</v>
      </c>
      <c r="K35" t="s">
        <v>18</v>
      </c>
    </row>
    <row r="36" spans="1:11" x14ac:dyDescent="0.15">
      <c r="A36" t="s">
        <v>67</v>
      </c>
      <c r="B36" t="s">
        <v>3</v>
      </c>
      <c r="C36" t="str">
        <f t="shared" si="0"/>
        <v>期权</v>
      </c>
      <c r="D36" t="s">
        <v>2</v>
      </c>
      <c r="F36">
        <v>0.243814375</v>
      </c>
      <c r="G36">
        <v>1</v>
      </c>
      <c r="J36" t="s">
        <v>7</v>
      </c>
      <c r="K36" t="s">
        <v>11</v>
      </c>
    </row>
    <row r="37" spans="1:11" x14ac:dyDescent="0.15">
      <c r="B37" t="s">
        <v>3</v>
      </c>
      <c r="C37" t="str">
        <f t="shared" si="0"/>
        <v>期货</v>
      </c>
      <c r="D37" t="s">
        <v>2</v>
      </c>
      <c r="F37">
        <v>0</v>
      </c>
      <c r="G37">
        <v>1</v>
      </c>
      <c r="J37" t="s">
        <v>7</v>
      </c>
      <c r="K37" t="s">
        <v>19</v>
      </c>
    </row>
    <row r="38" spans="1:11" x14ac:dyDescent="0.15">
      <c r="B38" t="s">
        <v>3</v>
      </c>
      <c r="C38" t="str">
        <f t="shared" si="0"/>
        <v>银行</v>
      </c>
      <c r="D38" t="s">
        <v>2</v>
      </c>
      <c r="F38">
        <v>82.044943861111093</v>
      </c>
      <c r="G38">
        <v>1</v>
      </c>
      <c r="J38" t="s">
        <v>7</v>
      </c>
      <c r="K38" t="s">
        <v>4</v>
      </c>
    </row>
    <row r="39" spans="1:11" x14ac:dyDescent="0.15">
      <c r="B39" t="s">
        <v>3</v>
      </c>
      <c r="C39" t="str">
        <f t="shared" si="0"/>
        <v>货币</v>
      </c>
      <c r="D39" t="s">
        <v>2</v>
      </c>
      <c r="G39">
        <v>1</v>
      </c>
      <c r="J39" t="s">
        <v>7</v>
      </c>
      <c r="K39" t="s">
        <v>6</v>
      </c>
    </row>
    <row r="40" spans="1:11" x14ac:dyDescent="0.15">
      <c r="B40" t="s">
        <v>3</v>
      </c>
      <c r="C40" t="str">
        <f t="shared" si="0"/>
        <v>合计</v>
      </c>
      <c r="D40" t="s">
        <v>2</v>
      </c>
      <c r="F40">
        <v>82.418696736111102</v>
      </c>
      <c r="G40">
        <v>1</v>
      </c>
      <c r="J40" t="s">
        <v>7</v>
      </c>
      <c r="K40" t="s">
        <v>0</v>
      </c>
    </row>
    <row r="41" spans="1:11" x14ac:dyDescent="0.15">
      <c r="A41" t="s">
        <v>66</v>
      </c>
      <c r="B41" t="s">
        <v>3</v>
      </c>
      <c r="C41" t="str">
        <f t="shared" si="0"/>
        <v>海通</v>
      </c>
      <c r="D41" t="s">
        <v>2</v>
      </c>
      <c r="F41">
        <v>0</v>
      </c>
      <c r="G41">
        <v>1</v>
      </c>
      <c r="J41" t="s">
        <v>7</v>
      </c>
      <c r="K41" t="s">
        <v>9</v>
      </c>
    </row>
    <row r="42" spans="1:11" x14ac:dyDescent="0.15">
      <c r="B42" t="s">
        <v>3</v>
      </c>
      <c r="C42" t="str">
        <f t="shared" si="0"/>
        <v>期权</v>
      </c>
      <c r="D42" t="s">
        <v>2</v>
      </c>
      <c r="F42">
        <v>0</v>
      </c>
      <c r="G42">
        <v>1</v>
      </c>
      <c r="J42" t="s">
        <v>7</v>
      </c>
      <c r="K42" t="s">
        <v>11</v>
      </c>
    </row>
    <row r="43" spans="1:11" x14ac:dyDescent="0.15">
      <c r="B43" t="s">
        <v>3</v>
      </c>
      <c r="C43" t="str">
        <f t="shared" si="0"/>
        <v>期货</v>
      </c>
      <c r="D43" t="s">
        <v>2</v>
      </c>
      <c r="F43">
        <v>0</v>
      </c>
      <c r="G43">
        <v>1</v>
      </c>
      <c r="J43" t="s">
        <v>7</v>
      </c>
      <c r="K43" t="s">
        <v>19</v>
      </c>
    </row>
    <row r="44" spans="1:11" x14ac:dyDescent="0.15">
      <c r="B44" t="s">
        <v>3</v>
      </c>
      <c r="C44" t="str">
        <f t="shared" si="0"/>
        <v>银行</v>
      </c>
      <c r="D44" t="s">
        <v>2</v>
      </c>
      <c r="F44">
        <v>398.27100960000098</v>
      </c>
      <c r="G44">
        <v>1</v>
      </c>
      <c r="J44" t="s">
        <v>7</v>
      </c>
      <c r="K44" t="s">
        <v>4</v>
      </c>
    </row>
    <row r="45" spans="1:11" x14ac:dyDescent="0.15">
      <c r="B45" t="s">
        <v>3</v>
      </c>
      <c r="C45" t="str">
        <f t="shared" si="0"/>
        <v>货币</v>
      </c>
      <c r="D45" t="s">
        <v>2</v>
      </c>
      <c r="G45">
        <v>1</v>
      </c>
      <c r="J45" t="s">
        <v>7</v>
      </c>
      <c r="K45" t="s">
        <v>6</v>
      </c>
    </row>
    <row r="46" spans="1:11" x14ac:dyDescent="0.15">
      <c r="B46" t="s">
        <v>3</v>
      </c>
      <c r="C46" t="str">
        <f t="shared" si="0"/>
        <v>合计</v>
      </c>
      <c r="D46" t="s">
        <v>2</v>
      </c>
      <c r="F46">
        <v>398.27100960000098</v>
      </c>
      <c r="G46">
        <v>1</v>
      </c>
      <c r="J46" t="s">
        <v>7</v>
      </c>
      <c r="K46" t="s">
        <v>0</v>
      </c>
    </row>
    <row r="47" spans="1:11" x14ac:dyDescent="0.15">
      <c r="A47" t="s">
        <v>65</v>
      </c>
      <c r="B47" t="s">
        <v>3</v>
      </c>
      <c r="C47" t="str">
        <f t="shared" si="0"/>
        <v>期货</v>
      </c>
      <c r="D47" t="s">
        <v>2</v>
      </c>
      <c r="F47">
        <v>0</v>
      </c>
      <c r="G47">
        <v>1</v>
      </c>
      <c r="J47" t="s">
        <v>7</v>
      </c>
      <c r="K47" t="s">
        <v>19</v>
      </c>
    </row>
    <row r="48" spans="1:11" x14ac:dyDescent="0.15">
      <c r="B48" t="s">
        <v>3</v>
      </c>
      <c r="C48" t="str">
        <f t="shared" si="0"/>
        <v>兴业</v>
      </c>
      <c r="D48" t="s">
        <v>2</v>
      </c>
      <c r="F48">
        <v>9.1599797671232892</v>
      </c>
      <c r="G48">
        <v>1</v>
      </c>
      <c r="J48" t="s">
        <v>7</v>
      </c>
      <c r="K48" t="s">
        <v>49</v>
      </c>
    </row>
    <row r="49" spans="1:11" x14ac:dyDescent="0.15">
      <c r="B49" t="s">
        <v>3</v>
      </c>
      <c r="C49" t="str">
        <f t="shared" si="0"/>
        <v>募集</v>
      </c>
      <c r="D49" t="s">
        <v>2</v>
      </c>
      <c r="F49">
        <v>0</v>
      </c>
      <c r="G49">
        <v>1</v>
      </c>
      <c r="J49" t="s">
        <v>7</v>
      </c>
      <c r="K49" t="s">
        <v>8</v>
      </c>
    </row>
    <row r="50" spans="1:11" x14ac:dyDescent="0.15">
      <c r="B50" t="s">
        <v>3</v>
      </c>
      <c r="C50" t="str">
        <f t="shared" si="0"/>
        <v>期权</v>
      </c>
      <c r="D50" t="s">
        <v>2</v>
      </c>
      <c r="F50">
        <v>0</v>
      </c>
      <c r="G50">
        <v>1</v>
      </c>
      <c r="J50" t="s">
        <v>7</v>
      </c>
      <c r="K50" t="s">
        <v>11</v>
      </c>
    </row>
    <row r="51" spans="1:11" x14ac:dyDescent="0.15">
      <c r="B51" t="s">
        <v>3</v>
      </c>
      <c r="C51" t="str">
        <f t="shared" si="0"/>
        <v>货币</v>
      </c>
      <c r="D51" t="s">
        <v>2</v>
      </c>
      <c r="G51">
        <v>1</v>
      </c>
      <c r="J51" t="s">
        <v>7</v>
      </c>
      <c r="K51" t="s">
        <v>6</v>
      </c>
    </row>
    <row r="52" spans="1:11" x14ac:dyDescent="0.15">
      <c r="B52" t="s">
        <v>3</v>
      </c>
      <c r="C52" t="str">
        <f t="shared" si="0"/>
        <v>银行</v>
      </c>
      <c r="D52" t="s">
        <v>2</v>
      </c>
      <c r="F52">
        <v>232.93878720000001</v>
      </c>
      <c r="G52">
        <v>1</v>
      </c>
      <c r="J52" t="s">
        <v>7</v>
      </c>
      <c r="K52" t="s">
        <v>4</v>
      </c>
    </row>
    <row r="53" spans="1:11" x14ac:dyDescent="0.15">
      <c r="B53" t="s">
        <v>3</v>
      </c>
      <c r="C53" t="str">
        <f t="shared" si="0"/>
        <v>合计</v>
      </c>
      <c r="D53" t="s">
        <v>2</v>
      </c>
      <c r="F53">
        <v>242.098766967123</v>
      </c>
      <c r="G53">
        <v>1</v>
      </c>
      <c r="J53" t="s">
        <v>7</v>
      </c>
      <c r="K53" t="s">
        <v>0</v>
      </c>
    </row>
    <row r="54" spans="1:11" x14ac:dyDescent="0.15">
      <c r="A54" t="s">
        <v>64</v>
      </c>
      <c r="B54" t="s">
        <v>3</v>
      </c>
      <c r="C54" t="str">
        <f t="shared" si="0"/>
        <v>财通</v>
      </c>
      <c r="D54" t="s">
        <v>2</v>
      </c>
      <c r="F54">
        <v>16.767994833333301</v>
      </c>
      <c r="G54">
        <v>1</v>
      </c>
      <c r="J54" t="s">
        <v>7</v>
      </c>
      <c r="K54" t="s">
        <v>34</v>
      </c>
    </row>
    <row r="55" spans="1:11" x14ac:dyDescent="0.15">
      <c r="B55" t="s">
        <v>3</v>
      </c>
      <c r="C55" t="str">
        <f t="shared" si="0"/>
        <v>中金</v>
      </c>
      <c r="D55" t="s">
        <v>2</v>
      </c>
      <c r="F55">
        <v>234.12653794444401</v>
      </c>
      <c r="G55">
        <v>1</v>
      </c>
      <c r="J55" t="s">
        <v>7</v>
      </c>
      <c r="K55" t="s">
        <v>36</v>
      </c>
    </row>
    <row r="56" spans="1:11" x14ac:dyDescent="0.15">
      <c r="B56" t="s">
        <v>3</v>
      </c>
      <c r="C56" t="str">
        <f t="shared" si="0"/>
        <v>期权</v>
      </c>
      <c r="D56" t="s">
        <v>2</v>
      </c>
      <c r="F56">
        <v>0</v>
      </c>
      <c r="G56">
        <v>1</v>
      </c>
      <c r="J56" t="s">
        <v>7</v>
      </c>
      <c r="K56" t="s">
        <v>11</v>
      </c>
    </row>
    <row r="57" spans="1:11" x14ac:dyDescent="0.15">
      <c r="B57" t="s">
        <v>3</v>
      </c>
      <c r="C57" t="str">
        <f t="shared" si="0"/>
        <v>期货</v>
      </c>
      <c r="D57" t="s">
        <v>2</v>
      </c>
      <c r="F57">
        <v>0</v>
      </c>
      <c r="G57">
        <v>1</v>
      </c>
      <c r="J57" t="s">
        <v>7</v>
      </c>
      <c r="K57" t="s">
        <v>19</v>
      </c>
    </row>
    <row r="58" spans="1:11" x14ac:dyDescent="0.15">
      <c r="B58" t="s">
        <v>3</v>
      </c>
      <c r="C58" t="str">
        <f t="shared" si="0"/>
        <v>银行</v>
      </c>
      <c r="D58" t="s">
        <v>2</v>
      </c>
      <c r="F58">
        <v>145.95743440000001</v>
      </c>
      <c r="G58">
        <v>1</v>
      </c>
      <c r="J58" t="s">
        <v>7</v>
      </c>
      <c r="K58" t="s">
        <v>4</v>
      </c>
    </row>
    <row r="59" spans="1:11" x14ac:dyDescent="0.15">
      <c r="B59" t="s">
        <v>3</v>
      </c>
      <c r="C59" t="str">
        <f t="shared" si="0"/>
        <v>货币</v>
      </c>
      <c r="D59" t="s">
        <v>2</v>
      </c>
      <c r="G59">
        <v>1</v>
      </c>
      <c r="J59" t="s">
        <v>7</v>
      </c>
      <c r="K59" t="s">
        <v>6</v>
      </c>
    </row>
    <row r="60" spans="1:11" x14ac:dyDescent="0.15">
      <c r="B60" t="s">
        <v>3</v>
      </c>
      <c r="C60" t="str">
        <f t="shared" si="0"/>
        <v>合计</v>
      </c>
      <c r="D60" t="s">
        <v>2</v>
      </c>
      <c r="F60">
        <v>396.851967177777</v>
      </c>
      <c r="G60">
        <v>1</v>
      </c>
      <c r="J60" t="s">
        <v>7</v>
      </c>
      <c r="K60" t="s">
        <v>0</v>
      </c>
    </row>
    <row r="61" spans="1:11" x14ac:dyDescent="0.15">
      <c r="A61" t="s">
        <v>63</v>
      </c>
      <c r="B61" t="s">
        <v>3</v>
      </c>
      <c r="C61" t="str">
        <f t="shared" si="0"/>
        <v>华泰</v>
      </c>
      <c r="D61" t="s">
        <v>2</v>
      </c>
      <c r="F61">
        <v>0.33244400000000002</v>
      </c>
      <c r="G61">
        <v>1</v>
      </c>
      <c r="J61" t="s">
        <v>7</v>
      </c>
      <c r="K61" t="s">
        <v>18</v>
      </c>
    </row>
    <row r="62" spans="1:11" x14ac:dyDescent="0.15">
      <c r="B62" t="s">
        <v>3</v>
      </c>
      <c r="C62" t="str">
        <f t="shared" si="0"/>
        <v>期权</v>
      </c>
      <c r="D62" t="s">
        <v>2</v>
      </c>
      <c r="F62">
        <v>0</v>
      </c>
      <c r="G62">
        <v>1</v>
      </c>
      <c r="J62" t="s">
        <v>7</v>
      </c>
      <c r="K62" t="s">
        <v>11</v>
      </c>
    </row>
    <row r="63" spans="1:11" x14ac:dyDescent="0.15">
      <c r="B63" t="s">
        <v>3</v>
      </c>
      <c r="C63" t="str">
        <f t="shared" si="0"/>
        <v>期货</v>
      </c>
      <c r="D63" t="s">
        <v>2</v>
      </c>
      <c r="F63">
        <v>0</v>
      </c>
      <c r="G63">
        <v>1</v>
      </c>
      <c r="J63" t="s">
        <v>7</v>
      </c>
      <c r="K63" t="s">
        <v>19</v>
      </c>
    </row>
    <row r="64" spans="1:11" x14ac:dyDescent="0.15">
      <c r="B64" t="s">
        <v>3</v>
      </c>
      <c r="C64" t="str">
        <f t="shared" si="0"/>
        <v>银行</v>
      </c>
      <c r="D64" t="s">
        <v>2</v>
      </c>
      <c r="F64">
        <v>0.16145324999999999</v>
      </c>
      <c r="G64">
        <v>1</v>
      </c>
      <c r="J64" t="s">
        <v>7</v>
      </c>
      <c r="K64" t="s">
        <v>4</v>
      </c>
    </row>
    <row r="65" spans="1:11" x14ac:dyDescent="0.15">
      <c r="B65" t="s">
        <v>3</v>
      </c>
      <c r="C65" t="str">
        <f t="shared" si="0"/>
        <v>货币</v>
      </c>
      <c r="D65" t="s">
        <v>2</v>
      </c>
      <c r="G65">
        <v>1</v>
      </c>
      <c r="J65" t="s">
        <v>7</v>
      </c>
      <c r="K65" t="s">
        <v>6</v>
      </c>
    </row>
    <row r="66" spans="1:11" x14ac:dyDescent="0.15">
      <c r="B66" t="s">
        <v>3</v>
      </c>
      <c r="C66" t="str">
        <f t="shared" ref="C66:C129" si="1">IF(LEN(K66)=4, LEFT(K66,2), LEFT(RIGHT(K66, 3), 2))</f>
        <v>合计</v>
      </c>
      <c r="D66" t="s">
        <v>2</v>
      </c>
      <c r="F66">
        <v>0.49389725000000001</v>
      </c>
      <c r="G66">
        <v>1</v>
      </c>
      <c r="J66" t="s">
        <v>7</v>
      </c>
      <c r="K66" t="s">
        <v>0</v>
      </c>
    </row>
    <row r="67" spans="1:11" x14ac:dyDescent="0.15">
      <c r="A67" t="s">
        <v>62</v>
      </c>
      <c r="B67" t="s">
        <v>3</v>
      </c>
      <c r="C67" t="str">
        <f t="shared" si="1"/>
        <v>中泰</v>
      </c>
      <c r="D67" t="s">
        <v>2</v>
      </c>
      <c r="F67">
        <v>0.36424013888888901</v>
      </c>
      <c r="G67">
        <v>1</v>
      </c>
      <c r="J67" t="s">
        <v>7</v>
      </c>
      <c r="K67" t="s">
        <v>24</v>
      </c>
    </row>
    <row r="68" spans="1:11" x14ac:dyDescent="0.15">
      <c r="A68" t="s">
        <v>42</v>
      </c>
      <c r="B68" t="s">
        <v>3</v>
      </c>
      <c r="C68" t="str">
        <f t="shared" si="1"/>
        <v>期权</v>
      </c>
      <c r="D68" t="s">
        <v>2</v>
      </c>
      <c r="F68">
        <v>6.8136608749999903</v>
      </c>
      <c r="G68">
        <v>1</v>
      </c>
      <c r="J68" t="s">
        <v>7</v>
      </c>
      <c r="K68" t="s">
        <v>11</v>
      </c>
    </row>
    <row r="69" spans="1:11" x14ac:dyDescent="0.15">
      <c r="B69" t="s">
        <v>3</v>
      </c>
      <c r="C69" t="str">
        <f t="shared" si="1"/>
        <v>期货</v>
      </c>
      <c r="D69" t="s">
        <v>2</v>
      </c>
      <c r="F69">
        <v>0</v>
      </c>
      <c r="G69">
        <v>1</v>
      </c>
      <c r="J69" t="s">
        <v>7</v>
      </c>
      <c r="K69" t="s">
        <v>19</v>
      </c>
    </row>
    <row r="70" spans="1:11" x14ac:dyDescent="0.15">
      <c r="B70" t="s">
        <v>3</v>
      </c>
      <c r="C70" t="str">
        <f t="shared" si="1"/>
        <v>银行</v>
      </c>
      <c r="D70" t="s">
        <v>2</v>
      </c>
      <c r="F70">
        <v>322.870962916667</v>
      </c>
      <c r="G70">
        <v>1</v>
      </c>
      <c r="J70" t="s">
        <v>7</v>
      </c>
      <c r="K70" t="s">
        <v>4</v>
      </c>
    </row>
    <row r="71" spans="1:11" x14ac:dyDescent="0.15">
      <c r="B71" t="s">
        <v>3</v>
      </c>
      <c r="C71" t="str">
        <f t="shared" si="1"/>
        <v>货币</v>
      </c>
      <c r="D71" t="s">
        <v>2</v>
      </c>
      <c r="G71">
        <v>1</v>
      </c>
      <c r="J71" t="s">
        <v>7</v>
      </c>
      <c r="K71" t="s">
        <v>6</v>
      </c>
    </row>
    <row r="72" spans="1:11" x14ac:dyDescent="0.15">
      <c r="B72" t="s">
        <v>3</v>
      </c>
      <c r="C72" t="str">
        <f t="shared" si="1"/>
        <v>合计</v>
      </c>
      <c r="D72" t="s">
        <v>2</v>
      </c>
      <c r="F72">
        <v>330.048863930555</v>
      </c>
      <c r="G72">
        <v>1</v>
      </c>
      <c r="J72" t="s">
        <v>7</v>
      </c>
      <c r="K72" t="s">
        <v>0</v>
      </c>
    </row>
    <row r="73" spans="1:11" x14ac:dyDescent="0.15">
      <c r="A73" t="s">
        <v>61</v>
      </c>
      <c r="B73" t="s">
        <v>3</v>
      </c>
      <c r="C73" t="str">
        <f t="shared" si="1"/>
        <v>国君</v>
      </c>
      <c r="D73" t="s">
        <v>2</v>
      </c>
      <c r="F73">
        <v>0.31540570833333298</v>
      </c>
      <c r="G73">
        <v>1</v>
      </c>
      <c r="J73" t="s">
        <v>7</v>
      </c>
      <c r="K73" t="s">
        <v>26</v>
      </c>
    </row>
    <row r="74" spans="1:11" x14ac:dyDescent="0.15">
      <c r="B74" t="s">
        <v>3</v>
      </c>
      <c r="C74" t="str">
        <f t="shared" si="1"/>
        <v>期权</v>
      </c>
      <c r="D74" t="s">
        <v>2</v>
      </c>
      <c r="F74">
        <v>0.112355638888889</v>
      </c>
      <c r="G74">
        <v>1</v>
      </c>
      <c r="J74" t="s">
        <v>7</v>
      </c>
      <c r="K74" t="s">
        <v>11</v>
      </c>
    </row>
    <row r="75" spans="1:11" x14ac:dyDescent="0.15">
      <c r="B75" t="s">
        <v>3</v>
      </c>
      <c r="C75" t="str">
        <f t="shared" si="1"/>
        <v>期货</v>
      </c>
      <c r="D75" t="s">
        <v>2</v>
      </c>
      <c r="F75">
        <v>0</v>
      </c>
      <c r="G75">
        <v>1</v>
      </c>
      <c r="J75" t="s">
        <v>7</v>
      </c>
      <c r="K75" t="s">
        <v>19</v>
      </c>
    </row>
    <row r="76" spans="1:11" x14ac:dyDescent="0.15">
      <c r="B76" t="s">
        <v>3</v>
      </c>
      <c r="C76" t="str">
        <f t="shared" si="1"/>
        <v>招商</v>
      </c>
      <c r="D76" t="s">
        <v>2</v>
      </c>
      <c r="F76">
        <v>1.6743999999999998E-2</v>
      </c>
      <c r="G76">
        <v>1</v>
      </c>
      <c r="J76" t="s">
        <v>7</v>
      </c>
      <c r="K76" t="s">
        <v>33</v>
      </c>
    </row>
    <row r="77" spans="1:11" x14ac:dyDescent="0.15">
      <c r="B77" t="s">
        <v>3</v>
      </c>
      <c r="C77" t="str">
        <f t="shared" si="1"/>
        <v>银行</v>
      </c>
      <c r="D77" t="s">
        <v>2</v>
      </c>
      <c r="F77">
        <v>3.2798919999999998</v>
      </c>
      <c r="G77">
        <v>1</v>
      </c>
      <c r="J77" t="s">
        <v>7</v>
      </c>
      <c r="K77" t="s">
        <v>4</v>
      </c>
    </row>
    <row r="78" spans="1:11" x14ac:dyDescent="0.15">
      <c r="B78" t="s">
        <v>3</v>
      </c>
      <c r="C78" t="str">
        <f t="shared" si="1"/>
        <v>货币</v>
      </c>
      <c r="D78" t="s">
        <v>2</v>
      </c>
      <c r="G78">
        <v>1</v>
      </c>
      <c r="J78" t="s">
        <v>7</v>
      </c>
      <c r="K78" t="s">
        <v>6</v>
      </c>
    </row>
    <row r="79" spans="1:11" x14ac:dyDescent="0.15">
      <c r="B79" t="s">
        <v>3</v>
      </c>
      <c r="C79" t="str">
        <f t="shared" si="1"/>
        <v>合计</v>
      </c>
      <c r="D79" t="s">
        <v>2</v>
      </c>
      <c r="F79">
        <v>3.72439734722222</v>
      </c>
      <c r="G79">
        <v>1</v>
      </c>
      <c r="J79" t="s">
        <v>7</v>
      </c>
      <c r="K79" t="s">
        <v>0</v>
      </c>
    </row>
    <row r="80" spans="1:11" x14ac:dyDescent="0.15">
      <c r="A80" t="s">
        <v>60</v>
      </c>
      <c r="B80" t="s">
        <v>3</v>
      </c>
      <c r="C80" t="str">
        <f t="shared" si="1"/>
        <v>国君</v>
      </c>
      <c r="D80" t="s">
        <v>2</v>
      </c>
      <c r="F80">
        <v>2.0701916666666702</v>
      </c>
      <c r="G80">
        <v>1</v>
      </c>
      <c r="J80" t="s">
        <v>7</v>
      </c>
      <c r="K80" t="s">
        <v>26</v>
      </c>
    </row>
    <row r="81" spans="1:11" x14ac:dyDescent="0.15">
      <c r="B81" t="s">
        <v>3</v>
      </c>
      <c r="C81" t="str">
        <f t="shared" si="1"/>
        <v>期权</v>
      </c>
      <c r="D81" t="s">
        <v>2</v>
      </c>
      <c r="F81">
        <v>32.003450305555603</v>
      </c>
      <c r="G81">
        <v>1</v>
      </c>
      <c r="J81" t="s">
        <v>7</v>
      </c>
      <c r="K81" t="s">
        <v>11</v>
      </c>
    </row>
    <row r="82" spans="1:11" x14ac:dyDescent="0.15">
      <c r="B82" t="s">
        <v>3</v>
      </c>
      <c r="C82" t="str">
        <f t="shared" si="1"/>
        <v>招商</v>
      </c>
      <c r="D82" t="s">
        <v>2</v>
      </c>
      <c r="F82">
        <v>2.3040888888888899E-2</v>
      </c>
      <c r="G82">
        <v>1</v>
      </c>
      <c r="J82" t="s">
        <v>7</v>
      </c>
      <c r="K82" t="s">
        <v>33</v>
      </c>
    </row>
    <row r="83" spans="1:11" x14ac:dyDescent="0.15">
      <c r="B83" t="s">
        <v>3</v>
      </c>
      <c r="C83" t="str">
        <f t="shared" si="1"/>
        <v>期货</v>
      </c>
      <c r="D83" t="s">
        <v>2</v>
      </c>
      <c r="F83">
        <v>0</v>
      </c>
      <c r="G83">
        <v>1</v>
      </c>
      <c r="J83" t="s">
        <v>7</v>
      </c>
      <c r="K83" t="s">
        <v>19</v>
      </c>
    </row>
    <row r="84" spans="1:11" x14ac:dyDescent="0.15">
      <c r="B84" t="s">
        <v>3</v>
      </c>
      <c r="C84" t="str">
        <f t="shared" si="1"/>
        <v>银行</v>
      </c>
      <c r="D84" t="s">
        <v>2</v>
      </c>
      <c r="F84">
        <v>490.26536075000001</v>
      </c>
      <c r="G84">
        <v>1</v>
      </c>
      <c r="J84" t="s">
        <v>7</v>
      </c>
      <c r="K84" t="s">
        <v>4</v>
      </c>
    </row>
    <row r="85" spans="1:11" x14ac:dyDescent="0.15">
      <c r="B85" t="s">
        <v>3</v>
      </c>
      <c r="C85" t="str">
        <f t="shared" si="1"/>
        <v>货币</v>
      </c>
      <c r="D85" t="s">
        <v>2</v>
      </c>
      <c r="G85">
        <v>1</v>
      </c>
      <c r="J85" t="s">
        <v>7</v>
      </c>
      <c r="K85" t="s">
        <v>6</v>
      </c>
    </row>
    <row r="86" spans="1:11" x14ac:dyDescent="0.15">
      <c r="B86" t="s">
        <v>3</v>
      </c>
      <c r="C86" t="str">
        <f t="shared" si="1"/>
        <v>合计</v>
      </c>
      <c r="D86" t="s">
        <v>2</v>
      </c>
      <c r="F86">
        <v>524.36204361111095</v>
      </c>
      <c r="G86">
        <v>1</v>
      </c>
      <c r="J86" t="s">
        <v>7</v>
      </c>
      <c r="K86" t="s">
        <v>0</v>
      </c>
    </row>
    <row r="87" spans="1:11" x14ac:dyDescent="0.15">
      <c r="A87" t="s">
        <v>59</v>
      </c>
      <c r="B87" t="s">
        <v>3</v>
      </c>
      <c r="C87" t="str">
        <f t="shared" si="1"/>
        <v>国君</v>
      </c>
      <c r="D87" t="s">
        <v>2</v>
      </c>
      <c r="F87">
        <v>975.65106283333296</v>
      </c>
      <c r="G87">
        <v>1</v>
      </c>
      <c r="J87" t="s">
        <v>7</v>
      </c>
      <c r="K87" t="s">
        <v>26</v>
      </c>
    </row>
    <row r="88" spans="1:11" x14ac:dyDescent="0.15">
      <c r="B88" t="s">
        <v>3</v>
      </c>
      <c r="C88" t="str">
        <f t="shared" si="1"/>
        <v>申万</v>
      </c>
      <c r="D88" t="s">
        <v>2</v>
      </c>
      <c r="F88">
        <v>0</v>
      </c>
      <c r="G88">
        <v>1</v>
      </c>
      <c r="J88" t="s">
        <v>7</v>
      </c>
      <c r="K88" t="s">
        <v>56</v>
      </c>
    </row>
    <row r="89" spans="1:11" x14ac:dyDescent="0.15">
      <c r="B89" t="s">
        <v>3</v>
      </c>
      <c r="C89" t="str">
        <f t="shared" si="1"/>
        <v>国君</v>
      </c>
      <c r="D89" t="s">
        <v>2</v>
      </c>
      <c r="F89">
        <v>0.33969973972602702</v>
      </c>
      <c r="G89">
        <v>1</v>
      </c>
      <c r="J89" t="s">
        <v>7</v>
      </c>
      <c r="K89" t="s">
        <v>58</v>
      </c>
    </row>
    <row r="90" spans="1:11" x14ac:dyDescent="0.15">
      <c r="B90" t="s">
        <v>3</v>
      </c>
      <c r="C90" t="str">
        <f t="shared" si="1"/>
        <v>期权</v>
      </c>
      <c r="D90" t="s">
        <v>2</v>
      </c>
      <c r="F90">
        <v>5.2562047808219203</v>
      </c>
      <c r="G90">
        <v>1</v>
      </c>
      <c r="J90" t="s">
        <v>7</v>
      </c>
      <c r="K90" t="s">
        <v>11</v>
      </c>
    </row>
    <row r="91" spans="1:11" x14ac:dyDescent="0.15">
      <c r="B91" t="s">
        <v>3</v>
      </c>
      <c r="C91" t="str">
        <f t="shared" si="1"/>
        <v>货币</v>
      </c>
      <c r="D91" t="s">
        <v>2</v>
      </c>
      <c r="G91">
        <v>1</v>
      </c>
      <c r="J91" t="s">
        <v>7</v>
      </c>
      <c r="K91" t="s">
        <v>6</v>
      </c>
    </row>
    <row r="92" spans="1:11" x14ac:dyDescent="0.15">
      <c r="B92" t="s">
        <v>3</v>
      </c>
      <c r="C92" t="str">
        <f t="shared" si="1"/>
        <v>银行</v>
      </c>
      <c r="D92" t="s">
        <v>2</v>
      </c>
      <c r="F92">
        <v>197.84258955000001</v>
      </c>
      <c r="G92">
        <v>1</v>
      </c>
      <c r="J92" t="s">
        <v>7</v>
      </c>
      <c r="K92" t="s">
        <v>4</v>
      </c>
    </row>
    <row r="93" spans="1:11" x14ac:dyDescent="0.15">
      <c r="B93" t="s">
        <v>3</v>
      </c>
      <c r="C93" t="str">
        <f t="shared" si="1"/>
        <v>合计</v>
      </c>
      <c r="D93" t="s">
        <v>2</v>
      </c>
      <c r="F93">
        <v>1179.0895569038801</v>
      </c>
      <c r="G93">
        <v>1</v>
      </c>
      <c r="J93" t="s">
        <v>7</v>
      </c>
      <c r="K93" t="s">
        <v>0</v>
      </c>
    </row>
    <row r="94" spans="1:11" x14ac:dyDescent="0.15">
      <c r="A94" t="s">
        <v>57</v>
      </c>
      <c r="B94" t="s">
        <v>3</v>
      </c>
      <c r="C94" t="str">
        <f t="shared" si="1"/>
        <v>国君</v>
      </c>
      <c r="D94" t="s">
        <v>2</v>
      </c>
      <c r="F94">
        <v>0.1105265</v>
      </c>
      <c r="G94">
        <v>1</v>
      </c>
      <c r="J94" t="s">
        <v>7</v>
      </c>
      <c r="K94" t="s">
        <v>26</v>
      </c>
    </row>
    <row r="95" spans="1:11" x14ac:dyDescent="0.15">
      <c r="B95" t="s">
        <v>3</v>
      </c>
      <c r="C95" t="str">
        <f t="shared" si="1"/>
        <v>申万</v>
      </c>
      <c r="D95" t="s">
        <v>2</v>
      </c>
      <c r="F95">
        <v>0</v>
      </c>
      <c r="G95">
        <v>1</v>
      </c>
      <c r="J95" t="s">
        <v>7</v>
      </c>
      <c r="K95" t="s">
        <v>56</v>
      </c>
    </row>
    <row r="96" spans="1:11" x14ac:dyDescent="0.15">
      <c r="B96" t="s">
        <v>3</v>
      </c>
      <c r="C96" t="str">
        <f t="shared" si="1"/>
        <v>申万</v>
      </c>
      <c r="D96" t="s">
        <v>2</v>
      </c>
      <c r="F96">
        <v>0</v>
      </c>
      <c r="G96">
        <v>1</v>
      </c>
      <c r="J96" t="s">
        <v>7</v>
      </c>
      <c r="K96" t="s">
        <v>55</v>
      </c>
    </row>
    <row r="97" spans="1:11" x14ac:dyDescent="0.15">
      <c r="B97" t="s">
        <v>3</v>
      </c>
      <c r="C97" t="str">
        <f t="shared" si="1"/>
        <v>期货</v>
      </c>
      <c r="D97" t="s">
        <v>2</v>
      </c>
      <c r="F97">
        <v>0</v>
      </c>
      <c r="G97">
        <v>1</v>
      </c>
      <c r="J97" t="s">
        <v>7</v>
      </c>
      <c r="K97" t="s">
        <v>19</v>
      </c>
    </row>
    <row r="98" spans="1:11" x14ac:dyDescent="0.15">
      <c r="B98" t="s">
        <v>3</v>
      </c>
      <c r="C98" t="str">
        <f t="shared" si="1"/>
        <v>银行</v>
      </c>
      <c r="D98" t="s">
        <v>2</v>
      </c>
      <c r="F98">
        <v>3.742445</v>
      </c>
      <c r="G98">
        <v>1</v>
      </c>
      <c r="J98" t="s">
        <v>7</v>
      </c>
      <c r="K98" t="s">
        <v>4</v>
      </c>
    </row>
    <row r="99" spans="1:11" x14ac:dyDescent="0.15">
      <c r="B99" t="s">
        <v>3</v>
      </c>
      <c r="C99" t="str">
        <f t="shared" si="1"/>
        <v>合计</v>
      </c>
      <c r="D99" t="s">
        <v>2</v>
      </c>
      <c r="F99">
        <v>3.8529715000000002</v>
      </c>
      <c r="G99">
        <v>1</v>
      </c>
      <c r="J99" t="s">
        <v>7</v>
      </c>
      <c r="K99" t="s">
        <v>0</v>
      </c>
    </row>
    <row r="100" spans="1:11" x14ac:dyDescent="0.15">
      <c r="A100" t="s">
        <v>54</v>
      </c>
      <c r="B100" t="s">
        <v>3</v>
      </c>
      <c r="C100" t="str">
        <f t="shared" si="1"/>
        <v>国君</v>
      </c>
      <c r="D100" t="s">
        <v>2</v>
      </c>
      <c r="F100">
        <v>1.402813125</v>
      </c>
      <c r="G100">
        <v>1</v>
      </c>
      <c r="J100" t="s">
        <v>7</v>
      </c>
      <c r="K100" t="s">
        <v>26</v>
      </c>
    </row>
    <row r="101" spans="1:11" x14ac:dyDescent="0.15">
      <c r="B101" t="s">
        <v>3</v>
      </c>
      <c r="C101" t="str">
        <f t="shared" si="1"/>
        <v>期权</v>
      </c>
      <c r="D101" t="s">
        <v>2</v>
      </c>
      <c r="F101">
        <v>0.150751902777777</v>
      </c>
      <c r="G101">
        <v>1</v>
      </c>
      <c r="J101" t="s">
        <v>7</v>
      </c>
      <c r="K101" t="s">
        <v>11</v>
      </c>
    </row>
    <row r="102" spans="1:11" x14ac:dyDescent="0.15">
      <c r="B102" t="s">
        <v>3</v>
      </c>
      <c r="C102" t="str">
        <f t="shared" si="1"/>
        <v>招商</v>
      </c>
      <c r="D102" t="s">
        <v>2</v>
      </c>
      <c r="F102">
        <v>7.3733333333333402E-3</v>
      </c>
      <c r="G102">
        <v>1</v>
      </c>
      <c r="J102" t="s">
        <v>7</v>
      </c>
      <c r="K102" t="s">
        <v>53</v>
      </c>
    </row>
    <row r="103" spans="1:11" x14ac:dyDescent="0.15">
      <c r="B103" t="s">
        <v>3</v>
      </c>
      <c r="C103" t="str">
        <f t="shared" si="1"/>
        <v>招商</v>
      </c>
      <c r="D103" t="s">
        <v>2</v>
      </c>
      <c r="F103">
        <v>2.5243555555555498E-2</v>
      </c>
      <c r="G103">
        <v>1</v>
      </c>
      <c r="J103" t="s">
        <v>7</v>
      </c>
      <c r="K103" t="s">
        <v>33</v>
      </c>
    </row>
    <row r="104" spans="1:11" x14ac:dyDescent="0.15">
      <c r="B104" t="s">
        <v>3</v>
      </c>
      <c r="C104" t="str">
        <f t="shared" si="1"/>
        <v>期货</v>
      </c>
      <c r="D104" t="s">
        <v>2</v>
      </c>
      <c r="F104">
        <v>0</v>
      </c>
      <c r="G104">
        <v>1</v>
      </c>
      <c r="J104" t="s">
        <v>7</v>
      </c>
      <c r="K104" t="s">
        <v>19</v>
      </c>
    </row>
    <row r="105" spans="1:11" x14ac:dyDescent="0.15">
      <c r="B105" t="s">
        <v>3</v>
      </c>
      <c r="C105" t="str">
        <f t="shared" si="1"/>
        <v>银行</v>
      </c>
      <c r="D105" t="s">
        <v>2</v>
      </c>
      <c r="F105">
        <v>170.401319</v>
      </c>
      <c r="G105">
        <v>1</v>
      </c>
      <c r="J105" t="s">
        <v>7</v>
      </c>
      <c r="K105" t="s">
        <v>4</v>
      </c>
    </row>
    <row r="106" spans="1:11" x14ac:dyDescent="0.15">
      <c r="B106" t="s">
        <v>3</v>
      </c>
      <c r="C106" t="str">
        <f t="shared" si="1"/>
        <v>货币</v>
      </c>
      <c r="D106" t="s">
        <v>2</v>
      </c>
      <c r="F106">
        <v>0</v>
      </c>
      <c r="G106">
        <v>1</v>
      </c>
      <c r="J106" t="s">
        <v>7</v>
      </c>
      <c r="K106" t="s">
        <v>6</v>
      </c>
    </row>
    <row r="107" spans="1:11" x14ac:dyDescent="0.15">
      <c r="B107" t="s">
        <v>3</v>
      </c>
      <c r="C107" t="str">
        <f t="shared" si="1"/>
        <v>合计</v>
      </c>
      <c r="D107" t="s">
        <v>2</v>
      </c>
      <c r="F107">
        <v>171.98750091666699</v>
      </c>
      <c r="G107">
        <v>1</v>
      </c>
      <c r="J107" t="s">
        <v>7</v>
      </c>
      <c r="K107" t="s">
        <v>0</v>
      </c>
    </row>
    <row r="108" spans="1:11" x14ac:dyDescent="0.15">
      <c r="A108" t="s">
        <v>52</v>
      </c>
      <c r="B108" t="s">
        <v>3</v>
      </c>
      <c r="C108" t="str">
        <f t="shared" si="1"/>
        <v>国君</v>
      </c>
      <c r="D108" t="s">
        <v>2</v>
      </c>
      <c r="F108">
        <v>3.79367654166666</v>
      </c>
      <c r="G108">
        <v>1</v>
      </c>
      <c r="J108" t="s">
        <v>7</v>
      </c>
      <c r="K108" t="s">
        <v>26</v>
      </c>
    </row>
    <row r="109" spans="1:11" x14ac:dyDescent="0.15">
      <c r="B109" t="s">
        <v>3</v>
      </c>
      <c r="C109" t="str">
        <f t="shared" si="1"/>
        <v>期权</v>
      </c>
      <c r="D109" t="s">
        <v>2</v>
      </c>
      <c r="F109">
        <v>4.3608638888888801E-2</v>
      </c>
      <c r="G109">
        <v>1</v>
      </c>
      <c r="J109" t="s">
        <v>7</v>
      </c>
      <c r="K109" t="s">
        <v>11</v>
      </c>
    </row>
    <row r="110" spans="1:11" x14ac:dyDescent="0.15">
      <c r="B110" t="s">
        <v>3</v>
      </c>
      <c r="C110" t="str">
        <f t="shared" si="1"/>
        <v>期货</v>
      </c>
      <c r="D110" t="s">
        <v>2</v>
      </c>
      <c r="F110">
        <v>0</v>
      </c>
      <c r="G110">
        <v>1</v>
      </c>
      <c r="J110" t="s">
        <v>7</v>
      </c>
      <c r="K110" t="s">
        <v>19</v>
      </c>
    </row>
    <row r="111" spans="1:11" x14ac:dyDescent="0.15">
      <c r="B111" t="s">
        <v>3</v>
      </c>
      <c r="C111" t="str">
        <f t="shared" si="1"/>
        <v>招商</v>
      </c>
      <c r="D111" t="s">
        <v>2</v>
      </c>
      <c r="F111">
        <v>1.63864234722222</v>
      </c>
      <c r="G111">
        <v>1</v>
      </c>
      <c r="J111" t="s">
        <v>7</v>
      </c>
      <c r="K111" t="s">
        <v>33</v>
      </c>
    </row>
    <row r="112" spans="1:11" x14ac:dyDescent="0.15">
      <c r="B112" t="s">
        <v>3</v>
      </c>
      <c r="C112" t="str">
        <f t="shared" si="1"/>
        <v>银行</v>
      </c>
      <c r="D112" t="s">
        <v>2</v>
      </c>
      <c r="F112">
        <v>128.059676</v>
      </c>
      <c r="G112">
        <v>1</v>
      </c>
      <c r="J112" t="s">
        <v>7</v>
      </c>
      <c r="K112" t="s">
        <v>4</v>
      </c>
    </row>
    <row r="113" spans="1:11" x14ac:dyDescent="0.15">
      <c r="B113" t="s">
        <v>3</v>
      </c>
      <c r="C113" t="str">
        <f t="shared" si="1"/>
        <v>货币</v>
      </c>
      <c r="D113" t="s">
        <v>2</v>
      </c>
      <c r="G113">
        <v>1</v>
      </c>
      <c r="J113" t="s">
        <v>7</v>
      </c>
      <c r="K113" t="s">
        <v>6</v>
      </c>
    </row>
    <row r="114" spans="1:11" x14ac:dyDescent="0.15">
      <c r="B114" t="s">
        <v>3</v>
      </c>
      <c r="C114" t="str">
        <f t="shared" si="1"/>
        <v>合计</v>
      </c>
      <c r="D114" t="s">
        <v>2</v>
      </c>
      <c r="F114">
        <v>133.53560352777799</v>
      </c>
      <c r="G114">
        <v>1</v>
      </c>
      <c r="J114" t="s">
        <v>7</v>
      </c>
      <c r="K114" t="s">
        <v>0</v>
      </c>
    </row>
    <row r="115" spans="1:11" x14ac:dyDescent="0.15">
      <c r="A115" t="s">
        <v>51</v>
      </c>
      <c r="B115" t="s">
        <v>3</v>
      </c>
      <c r="C115" t="str">
        <f t="shared" si="1"/>
        <v>国君</v>
      </c>
      <c r="D115" t="s">
        <v>2</v>
      </c>
      <c r="F115">
        <v>1.6224439583333301</v>
      </c>
      <c r="G115">
        <v>1</v>
      </c>
      <c r="J115" t="s">
        <v>7</v>
      </c>
      <c r="K115" t="s">
        <v>26</v>
      </c>
    </row>
    <row r="116" spans="1:11" x14ac:dyDescent="0.15">
      <c r="B116" t="s">
        <v>3</v>
      </c>
      <c r="C116" t="str">
        <f t="shared" si="1"/>
        <v>中信</v>
      </c>
      <c r="D116" t="s">
        <v>2</v>
      </c>
      <c r="F116">
        <v>9.6792936527777993</v>
      </c>
      <c r="G116">
        <v>1</v>
      </c>
      <c r="J116" t="s">
        <v>7</v>
      </c>
      <c r="K116" t="s">
        <v>16</v>
      </c>
    </row>
    <row r="117" spans="1:11" x14ac:dyDescent="0.15">
      <c r="B117" t="s">
        <v>3</v>
      </c>
      <c r="C117" t="str">
        <f t="shared" si="1"/>
        <v>美股</v>
      </c>
      <c r="D117" t="s">
        <v>2</v>
      </c>
      <c r="G117">
        <v>1</v>
      </c>
      <c r="J117" t="s">
        <v>7</v>
      </c>
      <c r="K117" t="s">
        <v>47</v>
      </c>
    </row>
    <row r="118" spans="1:11" x14ac:dyDescent="0.15">
      <c r="B118" t="s">
        <v>3</v>
      </c>
      <c r="C118" t="str">
        <f t="shared" si="1"/>
        <v>中信</v>
      </c>
      <c r="D118" t="s">
        <v>2</v>
      </c>
      <c r="F118">
        <v>4.9764026666666599</v>
      </c>
      <c r="G118">
        <v>1</v>
      </c>
      <c r="J118" t="s">
        <v>7</v>
      </c>
      <c r="K118" t="s">
        <v>29</v>
      </c>
    </row>
    <row r="119" spans="1:11" x14ac:dyDescent="0.15">
      <c r="B119" t="s">
        <v>3</v>
      </c>
      <c r="C119" t="str">
        <f t="shared" si="1"/>
        <v>期权</v>
      </c>
      <c r="D119" t="s">
        <v>2</v>
      </c>
      <c r="F119">
        <v>15.220041083333401</v>
      </c>
      <c r="G119">
        <v>1</v>
      </c>
      <c r="J119" t="s">
        <v>7</v>
      </c>
      <c r="K119" t="s">
        <v>11</v>
      </c>
    </row>
    <row r="120" spans="1:11" x14ac:dyDescent="0.15">
      <c r="B120" t="s">
        <v>3</v>
      </c>
      <c r="C120" t="str">
        <f t="shared" si="1"/>
        <v>期货</v>
      </c>
      <c r="D120" t="s">
        <v>2</v>
      </c>
      <c r="F120">
        <v>0</v>
      </c>
      <c r="G120">
        <v>1</v>
      </c>
      <c r="J120" t="s">
        <v>7</v>
      </c>
      <c r="K120" t="s">
        <v>19</v>
      </c>
    </row>
    <row r="121" spans="1:11" x14ac:dyDescent="0.15">
      <c r="B121" t="s">
        <v>3</v>
      </c>
      <c r="C121" t="str">
        <f t="shared" si="1"/>
        <v>货币</v>
      </c>
      <c r="D121" t="s">
        <v>2</v>
      </c>
      <c r="F121">
        <v>0</v>
      </c>
      <c r="G121">
        <v>1</v>
      </c>
      <c r="J121" t="s">
        <v>7</v>
      </c>
      <c r="K121" t="s">
        <v>6</v>
      </c>
    </row>
    <row r="122" spans="1:11" x14ac:dyDescent="0.15">
      <c r="B122" t="s">
        <v>3</v>
      </c>
      <c r="C122" t="str">
        <f t="shared" si="1"/>
        <v>银行</v>
      </c>
      <c r="D122" t="s">
        <v>2</v>
      </c>
      <c r="F122">
        <v>91.560831333333397</v>
      </c>
      <c r="G122">
        <v>1</v>
      </c>
      <c r="J122" t="s">
        <v>7</v>
      </c>
      <c r="K122" t="s">
        <v>4</v>
      </c>
    </row>
    <row r="123" spans="1:11" x14ac:dyDescent="0.15">
      <c r="B123" t="s">
        <v>3</v>
      </c>
      <c r="C123" t="str">
        <f t="shared" si="1"/>
        <v>合计</v>
      </c>
      <c r="D123" t="s">
        <v>2</v>
      </c>
      <c r="F123">
        <v>123.059012694445</v>
      </c>
      <c r="G123">
        <v>1</v>
      </c>
      <c r="J123" t="s">
        <v>7</v>
      </c>
      <c r="K123" t="s">
        <v>0</v>
      </c>
    </row>
    <row r="124" spans="1:11" x14ac:dyDescent="0.15">
      <c r="A124" t="s">
        <v>50</v>
      </c>
      <c r="B124" t="s">
        <v>3</v>
      </c>
      <c r="C124" t="str">
        <f t="shared" si="1"/>
        <v>国君</v>
      </c>
      <c r="D124" t="s">
        <v>2</v>
      </c>
      <c r="F124">
        <v>2.8376920833333301</v>
      </c>
      <c r="G124">
        <v>1</v>
      </c>
      <c r="J124" t="s">
        <v>7</v>
      </c>
      <c r="K124" t="s">
        <v>26</v>
      </c>
    </row>
    <row r="125" spans="1:11" x14ac:dyDescent="0.15">
      <c r="B125" t="s">
        <v>3</v>
      </c>
      <c r="C125" t="str">
        <f t="shared" si="1"/>
        <v>兴业</v>
      </c>
      <c r="D125" t="s">
        <v>2</v>
      </c>
      <c r="F125">
        <v>504.63999658333302</v>
      </c>
      <c r="G125">
        <v>1</v>
      </c>
      <c r="J125" t="s">
        <v>7</v>
      </c>
      <c r="K125" t="s">
        <v>49</v>
      </c>
    </row>
    <row r="126" spans="1:11" x14ac:dyDescent="0.15">
      <c r="B126" t="s">
        <v>3</v>
      </c>
      <c r="C126" t="str">
        <f t="shared" si="1"/>
        <v>长江</v>
      </c>
      <c r="D126" t="s">
        <v>2</v>
      </c>
      <c r="F126">
        <v>16.393944097222199</v>
      </c>
      <c r="G126">
        <v>1</v>
      </c>
      <c r="J126" t="s">
        <v>7</v>
      </c>
      <c r="K126" t="s">
        <v>48</v>
      </c>
    </row>
    <row r="127" spans="1:11" x14ac:dyDescent="0.15">
      <c r="B127" t="s">
        <v>3</v>
      </c>
      <c r="C127" t="str">
        <f t="shared" si="1"/>
        <v>美股</v>
      </c>
      <c r="D127" t="s">
        <v>2</v>
      </c>
      <c r="G127">
        <v>1</v>
      </c>
      <c r="J127" t="s">
        <v>7</v>
      </c>
      <c r="K127" t="s">
        <v>47</v>
      </c>
    </row>
    <row r="128" spans="1:11" x14ac:dyDescent="0.15">
      <c r="B128" t="s">
        <v>3</v>
      </c>
      <c r="C128" t="str">
        <f t="shared" si="1"/>
        <v>港股</v>
      </c>
      <c r="D128" t="s">
        <v>2</v>
      </c>
      <c r="G128">
        <v>1</v>
      </c>
      <c r="J128" t="s">
        <v>7</v>
      </c>
      <c r="K128" t="s">
        <v>46</v>
      </c>
    </row>
    <row r="129" spans="1:11" x14ac:dyDescent="0.15">
      <c r="B129" t="s">
        <v>3</v>
      </c>
      <c r="C129" t="str">
        <f t="shared" si="1"/>
        <v>期权</v>
      </c>
      <c r="D129" t="s">
        <v>2</v>
      </c>
      <c r="F129">
        <v>10.859005013888799</v>
      </c>
      <c r="G129">
        <v>1</v>
      </c>
      <c r="J129" t="s">
        <v>7</v>
      </c>
      <c r="K129" t="s">
        <v>11</v>
      </c>
    </row>
    <row r="130" spans="1:11" x14ac:dyDescent="0.15">
      <c r="B130" t="s">
        <v>3</v>
      </c>
      <c r="C130" t="str">
        <f t="shared" ref="C130:C193" si="2">IF(LEN(K130)=4, LEFT(K130,2), LEFT(RIGHT(K130, 3), 2))</f>
        <v>期货</v>
      </c>
      <c r="D130" t="s">
        <v>2</v>
      </c>
      <c r="F130">
        <v>0</v>
      </c>
      <c r="G130">
        <v>1</v>
      </c>
      <c r="J130" t="s">
        <v>7</v>
      </c>
      <c r="K130" t="s">
        <v>19</v>
      </c>
    </row>
    <row r="131" spans="1:11" x14ac:dyDescent="0.15">
      <c r="B131" t="s">
        <v>3</v>
      </c>
      <c r="C131" t="str">
        <f t="shared" si="2"/>
        <v>货币</v>
      </c>
      <c r="D131" t="s">
        <v>2</v>
      </c>
      <c r="G131">
        <v>1</v>
      </c>
      <c r="J131" t="s">
        <v>7</v>
      </c>
      <c r="K131" t="s">
        <v>6</v>
      </c>
    </row>
    <row r="132" spans="1:11" x14ac:dyDescent="0.15">
      <c r="B132" t="s">
        <v>3</v>
      </c>
      <c r="C132" t="str">
        <f t="shared" si="2"/>
        <v>银行</v>
      </c>
      <c r="D132" t="s">
        <v>2</v>
      </c>
      <c r="F132">
        <v>109.310789833333</v>
      </c>
      <c r="G132">
        <v>1</v>
      </c>
      <c r="J132" t="s">
        <v>7</v>
      </c>
      <c r="K132" t="s">
        <v>4</v>
      </c>
    </row>
    <row r="133" spans="1:11" x14ac:dyDescent="0.15">
      <c r="B133" t="s">
        <v>3</v>
      </c>
      <c r="C133" t="str">
        <f t="shared" si="2"/>
        <v>合计</v>
      </c>
      <c r="D133" t="s">
        <v>2</v>
      </c>
      <c r="F133">
        <v>644.04142761111098</v>
      </c>
      <c r="G133">
        <v>1</v>
      </c>
      <c r="J133" t="s">
        <v>7</v>
      </c>
      <c r="K133" t="s">
        <v>0</v>
      </c>
    </row>
    <row r="134" spans="1:11" x14ac:dyDescent="0.15">
      <c r="A134" t="s">
        <v>45</v>
      </c>
      <c r="B134" t="s">
        <v>3</v>
      </c>
      <c r="C134" t="str">
        <f t="shared" si="2"/>
        <v>国君</v>
      </c>
      <c r="D134" t="s">
        <v>2</v>
      </c>
      <c r="F134">
        <v>0.56894045833333295</v>
      </c>
      <c r="G134">
        <v>1</v>
      </c>
      <c r="J134" t="s">
        <v>7</v>
      </c>
      <c r="K134" t="s">
        <v>26</v>
      </c>
    </row>
    <row r="135" spans="1:11" x14ac:dyDescent="0.15">
      <c r="B135" t="s">
        <v>3</v>
      </c>
      <c r="C135" t="str">
        <f t="shared" si="2"/>
        <v>中金</v>
      </c>
      <c r="D135" t="s">
        <v>2</v>
      </c>
      <c r="F135">
        <v>3.2960277777777602E-3</v>
      </c>
      <c r="G135">
        <v>1</v>
      </c>
      <c r="J135" t="s">
        <v>7</v>
      </c>
      <c r="K135" t="s">
        <v>36</v>
      </c>
    </row>
    <row r="136" spans="1:11" x14ac:dyDescent="0.15">
      <c r="B136" t="s">
        <v>3</v>
      </c>
      <c r="C136" t="str">
        <f t="shared" si="2"/>
        <v>期货</v>
      </c>
      <c r="D136" t="s">
        <v>2</v>
      </c>
      <c r="F136">
        <v>0</v>
      </c>
      <c r="G136">
        <v>1</v>
      </c>
      <c r="J136" t="s">
        <v>7</v>
      </c>
      <c r="K136" t="s">
        <v>19</v>
      </c>
    </row>
    <row r="137" spans="1:11" x14ac:dyDescent="0.15">
      <c r="B137" t="s">
        <v>3</v>
      </c>
      <c r="C137" t="str">
        <f t="shared" si="2"/>
        <v>货币</v>
      </c>
      <c r="D137" t="s">
        <v>2</v>
      </c>
      <c r="G137">
        <v>1</v>
      </c>
      <c r="J137" t="s">
        <v>7</v>
      </c>
      <c r="K137" t="s">
        <v>6</v>
      </c>
    </row>
    <row r="138" spans="1:11" x14ac:dyDescent="0.15">
      <c r="B138" t="s">
        <v>3</v>
      </c>
      <c r="C138" t="str">
        <f t="shared" si="2"/>
        <v>银行</v>
      </c>
      <c r="D138" t="s">
        <v>2</v>
      </c>
      <c r="F138">
        <v>0.32431725</v>
      </c>
      <c r="G138">
        <v>1</v>
      </c>
      <c r="J138" t="s">
        <v>7</v>
      </c>
      <c r="K138" t="s">
        <v>4</v>
      </c>
    </row>
    <row r="139" spans="1:11" x14ac:dyDescent="0.15">
      <c r="B139" t="s">
        <v>3</v>
      </c>
      <c r="C139" t="str">
        <f t="shared" si="2"/>
        <v>合计</v>
      </c>
      <c r="D139" t="s">
        <v>2</v>
      </c>
      <c r="F139">
        <v>0.896553736111111</v>
      </c>
      <c r="G139">
        <v>1</v>
      </c>
      <c r="J139" t="s">
        <v>7</v>
      </c>
      <c r="K139" t="s">
        <v>0</v>
      </c>
    </row>
    <row r="140" spans="1:11" x14ac:dyDescent="0.15">
      <c r="A140" t="s">
        <v>44</v>
      </c>
      <c r="B140" t="s">
        <v>3</v>
      </c>
      <c r="C140" t="str">
        <f t="shared" si="2"/>
        <v>国君</v>
      </c>
      <c r="D140" t="s">
        <v>2</v>
      </c>
      <c r="F140">
        <v>0.15266154166666601</v>
      </c>
      <c r="G140">
        <v>1</v>
      </c>
      <c r="J140" t="s">
        <v>7</v>
      </c>
      <c r="K140" t="s">
        <v>26</v>
      </c>
    </row>
    <row r="141" spans="1:11" x14ac:dyDescent="0.15">
      <c r="B141" t="s">
        <v>3</v>
      </c>
      <c r="C141" t="str">
        <f t="shared" si="2"/>
        <v>招商</v>
      </c>
      <c r="D141" t="s">
        <v>2</v>
      </c>
      <c r="F141">
        <v>0</v>
      </c>
      <c r="G141">
        <v>1</v>
      </c>
      <c r="J141" t="s">
        <v>7</v>
      </c>
      <c r="K141" t="s">
        <v>33</v>
      </c>
    </row>
    <row r="142" spans="1:11" x14ac:dyDescent="0.15">
      <c r="B142" t="s">
        <v>3</v>
      </c>
      <c r="C142" t="str">
        <f t="shared" si="2"/>
        <v>期权</v>
      </c>
      <c r="D142" t="s">
        <v>2</v>
      </c>
      <c r="F142">
        <v>6.8042625000000106E-2</v>
      </c>
      <c r="G142">
        <v>1</v>
      </c>
      <c r="J142" t="s">
        <v>7</v>
      </c>
      <c r="K142" t="s">
        <v>11</v>
      </c>
    </row>
    <row r="143" spans="1:11" x14ac:dyDescent="0.15">
      <c r="B143" t="s">
        <v>3</v>
      </c>
      <c r="C143" t="str">
        <f t="shared" si="2"/>
        <v>期货</v>
      </c>
      <c r="D143" t="s">
        <v>2</v>
      </c>
      <c r="F143">
        <v>0</v>
      </c>
      <c r="G143">
        <v>1</v>
      </c>
      <c r="J143" t="s">
        <v>7</v>
      </c>
      <c r="K143" t="s">
        <v>19</v>
      </c>
    </row>
    <row r="144" spans="1:11" x14ac:dyDescent="0.15">
      <c r="B144" t="s">
        <v>3</v>
      </c>
      <c r="C144" t="str">
        <f t="shared" si="2"/>
        <v>货币</v>
      </c>
      <c r="D144" t="s">
        <v>2</v>
      </c>
      <c r="G144">
        <v>1</v>
      </c>
      <c r="J144" t="s">
        <v>7</v>
      </c>
      <c r="K144" t="s">
        <v>6</v>
      </c>
    </row>
    <row r="145" spans="1:11" x14ac:dyDescent="0.15">
      <c r="B145" t="s">
        <v>3</v>
      </c>
      <c r="C145" t="str">
        <f t="shared" si="2"/>
        <v>银行</v>
      </c>
      <c r="D145" t="s">
        <v>2</v>
      </c>
      <c r="F145">
        <v>0.68883849999999902</v>
      </c>
      <c r="G145">
        <v>1</v>
      </c>
      <c r="J145" t="s">
        <v>7</v>
      </c>
      <c r="K145" t="s">
        <v>4</v>
      </c>
    </row>
    <row r="146" spans="1:11" x14ac:dyDescent="0.15">
      <c r="B146" t="s">
        <v>3</v>
      </c>
      <c r="C146" t="str">
        <f t="shared" si="2"/>
        <v>合计</v>
      </c>
      <c r="D146" t="s">
        <v>2</v>
      </c>
      <c r="F146">
        <v>0.90954266666666606</v>
      </c>
      <c r="G146">
        <v>1</v>
      </c>
      <c r="J146" t="s">
        <v>7</v>
      </c>
      <c r="K146" t="s">
        <v>0</v>
      </c>
    </row>
    <row r="147" spans="1:11" x14ac:dyDescent="0.15">
      <c r="A147" t="s">
        <v>43</v>
      </c>
      <c r="B147" t="s">
        <v>3</v>
      </c>
      <c r="C147" t="str">
        <f t="shared" si="2"/>
        <v>国君</v>
      </c>
      <c r="D147" t="s">
        <v>2</v>
      </c>
      <c r="F147">
        <v>0.26797779166666702</v>
      </c>
      <c r="G147">
        <v>1</v>
      </c>
      <c r="J147" t="s">
        <v>7</v>
      </c>
      <c r="K147" t="s">
        <v>26</v>
      </c>
    </row>
    <row r="148" spans="1:11" x14ac:dyDescent="0.15">
      <c r="B148" t="s">
        <v>3</v>
      </c>
      <c r="C148" t="str">
        <f t="shared" si="2"/>
        <v>招商</v>
      </c>
      <c r="D148" t="s">
        <v>2</v>
      </c>
      <c r="F148">
        <v>1.0204444444444399E-3</v>
      </c>
      <c r="G148">
        <v>1</v>
      </c>
      <c r="J148" t="s">
        <v>7</v>
      </c>
      <c r="K148" t="s">
        <v>33</v>
      </c>
    </row>
    <row r="149" spans="1:11" x14ac:dyDescent="0.15">
      <c r="A149" t="s">
        <v>42</v>
      </c>
      <c r="B149" t="s">
        <v>3</v>
      </c>
      <c r="C149" t="str">
        <f t="shared" si="2"/>
        <v>期权</v>
      </c>
      <c r="D149" t="s">
        <v>2</v>
      </c>
      <c r="F149">
        <v>0.58319119444444301</v>
      </c>
      <c r="G149">
        <v>1</v>
      </c>
      <c r="J149" t="s">
        <v>7</v>
      </c>
      <c r="K149" t="s">
        <v>11</v>
      </c>
    </row>
    <row r="150" spans="1:11" x14ac:dyDescent="0.15">
      <c r="B150" t="s">
        <v>3</v>
      </c>
      <c r="C150" t="str">
        <f t="shared" si="2"/>
        <v>期货</v>
      </c>
      <c r="D150" t="s">
        <v>2</v>
      </c>
      <c r="F150">
        <v>0</v>
      </c>
      <c r="G150">
        <v>1</v>
      </c>
      <c r="J150" t="s">
        <v>7</v>
      </c>
      <c r="K150" t="s">
        <v>19</v>
      </c>
    </row>
    <row r="151" spans="1:11" x14ac:dyDescent="0.15">
      <c r="B151" t="s">
        <v>3</v>
      </c>
      <c r="C151" t="str">
        <f t="shared" si="2"/>
        <v>货币</v>
      </c>
      <c r="D151" t="s">
        <v>2</v>
      </c>
      <c r="G151">
        <v>1</v>
      </c>
      <c r="J151" t="s">
        <v>7</v>
      </c>
      <c r="K151" t="s">
        <v>6</v>
      </c>
    </row>
    <row r="152" spans="1:11" x14ac:dyDescent="0.15">
      <c r="B152" t="s">
        <v>3</v>
      </c>
      <c r="C152" t="str">
        <f t="shared" si="2"/>
        <v>银行</v>
      </c>
      <c r="D152" t="s">
        <v>2</v>
      </c>
      <c r="F152">
        <v>2.6753714999999998</v>
      </c>
      <c r="G152">
        <v>1</v>
      </c>
      <c r="J152" t="s">
        <v>7</v>
      </c>
      <c r="K152" t="s">
        <v>4</v>
      </c>
    </row>
    <row r="153" spans="1:11" x14ac:dyDescent="0.15">
      <c r="B153" t="s">
        <v>3</v>
      </c>
      <c r="C153" t="str">
        <f t="shared" si="2"/>
        <v>合计</v>
      </c>
      <c r="D153" t="s">
        <v>2</v>
      </c>
      <c r="F153">
        <v>3.5275609305555502</v>
      </c>
      <c r="G153">
        <v>1</v>
      </c>
      <c r="J153" t="s">
        <v>7</v>
      </c>
      <c r="K153" t="s">
        <v>0</v>
      </c>
    </row>
    <row r="154" spans="1:11" x14ac:dyDescent="0.15">
      <c r="A154" t="s">
        <v>41</v>
      </c>
      <c r="B154" t="s">
        <v>3</v>
      </c>
      <c r="C154" t="str">
        <f t="shared" si="2"/>
        <v>国君</v>
      </c>
      <c r="D154" t="s">
        <v>2</v>
      </c>
      <c r="F154">
        <v>0.22513166666666701</v>
      </c>
      <c r="G154">
        <v>1</v>
      </c>
      <c r="J154" t="s">
        <v>7</v>
      </c>
      <c r="K154" t="s">
        <v>26</v>
      </c>
    </row>
    <row r="155" spans="1:11" x14ac:dyDescent="0.15">
      <c r="B155" t="s">
        <v>3</v>
      </c>
      <c r="C155" t="str">
        <f t="shared" si="2"/>
        <v>招商</v>
      </c>
      <c r="D155" t="s">
        <v>2</v>
      </c>
      <c r="F155">
        <v>1.0204444444444399E-3</v>
      </c>
      <c r="G155">
        <v>1</v>
      </c>
      <c r="J155" t="s">
        <v>7</v>
      </c>
      <c r="K155" t="s">
        <v>33</v>
      </c>
    </row>
    <row r="156" spans="1:11" x14ac:dyDescent="0.15">
      <c r="B156" t="s">
        <v>3</v>
      </c>
      <c r="C156" t="str">
        <f t="shared" si="2"/>
        <v>期权</v>
      </c>
      <c r="D156" t="s">
        <v>2</v>
      </c>
      <c r="F156">
        <v>0.50132716666666599</v>
      </c>
      <c r="G156">
        <v>1</v>
      </c>
      <c r="J156" t="s">
        <v>7</v>
      </c>
      <c r="K156" t="s">
        <v>11</v>
      </c>
    </row>
    <row r="157" spans="1:11" x14ac:dyDescent="0.15">
      <c r="B157" t="s">
        <v>3</v>
      </c>
      <c r="C157" t="str">
        <f t="shared" si="2"/>
        <v>期货</v>
      </c>
      <c r="D157" t="s">
        <v>2</v>
      </c>
      <c r="F157">
        <v>0</v>
      </c>
      <c r="G157">
        <v>1</v>
      </c>
      <c r="J157" t="s">
        <v>7</v>
      </c>
      <c r="K157" t="s">
        <v>19</v>
      </c>
    </row>
    <row r="158" spans="1:11" x14ac:dyDescent="0.15">
      <c r="B158" t="s">
        <v>3</v>
      </c>
      <c r="C158" t="str">
        <f t="shared" si="2"/>
        <v>货币</v>
      </c>
      <c r="D158" t="s">
        <v>2</v>
      </c>
      <c r="F158">
        <v>0</v>
      </c>
      <c r="G158">
        <v>1</v>
      </c>
      <c r="J158" t="s">
        <v>7</v>
      </c>
      <c r="K158" t="s">
        <v>6</v>
      </c>
    </row>
    <row r="159" spans="1:11" x14ac:dyDescent="0.15">
      <c r="B159" t="s">
        <v>3</v>
      </c>
      <c r="C159" t="str">
        <f t="shared" si="2"/>
        <v>银行</v>
      </c>
      <c r="D159" t="s">
        <v>2</v>
      </c>
      <c r="F159">
        <v>2.6052330000000001</v>
      </c>
      <c r="G159">
        <v>1</v>
      </c>
      <c r="J159" t="s">
        <v>7</v>
      </c>
      <c r="K159" t="s">
        <v>4</v>
      </c>
    </row>
    <row r="160" spans="1:11" x14ac:dyDescent="0.15">
      <c r="B160" t="s">
        <v>3</v>
      </c>
      <c r="C160" t="str">
        <f t="shared" si="2"/>
        <v>合计</v>
      </c>
      <c r="D160" t="s">
        <v>2</v>
      </c>
      <c r="F160">
        <v>3.3327122777777798</v>
      </c>
      <c r="G160">
        <v>1</v>
      </c>
      <c r="J160" t="s">
        <v>7</v>
      </c>
      <c r="K160" t="s">
        <v>0</v>
      </c>
    </row>
    <row r="161" spans="1:11" x14ac:dyDescent="0.15">
      <c r="A161" t="s">
        <v>40</v>
      </c>
      <c r="B161" t="s">
        <v>3</v>
      </c>
      <c r="C161" t="str">
        <f t="shared" si="2"/>
        <v>国君</v>
      </c>
      <c r="D161" t="s">
        <v>2</v>
      </c>
      <c r="F161">
        <v>0.61394666666666697</v>
      </c>
      <c r="G161">
        <v>1</v>
      </c>
      <c r="J161" t="s">
        <v>7</v>
      </c>
      <c r="K161" t="s">
        <v>26</v>
      </c>
    </row>
    <row r="162" spans="1:11" x14ac:dyDescent="0.15">
      <c r="B162" t="s">
        <v>3</v>
      </c>
      <c r="C162" t="str">
        <f t="shared" si="2"/>
        <v>期权</v>
      </c>
      <c r="D162" t="s">
        <v>2</v>
      </c>
      <c r="F162">
        <v>0.27062087499999998</v>
      </c>
      <c r="G162">
        <v>1</v>
      </c>
      <c r="J162" t="s">
        <v>7</v>
      </c>
      <c r="K162" t="s">
        <v>11</v>
      </c>
    </row>
    <row r="163" spans="1:11" x14ac:dyDescent="0.15">
      <c r="B163" t="s">
        <v>3</v>
      </c>
      <c r="C163" t="str">
        <f t="shared" si="2"/>
        <v>中信</v>
      </c>
      <c r="D163" t="s">
        <v>2</v>
      </c>
      <c r="F163">
        <v>1.06767123287671E-4</v>
      </c>
      <c r="G163">
        <v>1</v>
      </c>
      <c r="J163" t="s">
        <v>7</v>
      </c>
      <c r="K163" t="s">
        <v>16</v>
      </c>
    </row>
    <row r="164" spans="1:11" x14ac:dyDescent="0.15">
      <c r="B164" t="s">
        <v>3</v>
      </c>
      <c r="C164" t="str">
        <f t="shared" si="2"/>
        <v>中信</v>
      </c>
      <c r="D164" t="s">
        <v>2</v>
      </c>
      <c r="F164">
        <v>1.28120547945205E-3</v>
      </c>
      <c r="G164">
        <v>1</v>
      </c>
      <c r="J164" t="s">
        <v>7</v>
      </c>
      <c r="K164" t="s">
        <v>29</v>
      </c>
    </row>
    <row r="165" spans="1:11" x14ac:dyDescent="0.15">
      <c r="B165" t="s">
        <v>3</v>
      </c>
      <c r="C165" t="str">
        <f t="shared" si="2"/>
        <v>期货</v>
      </c>
      <c r="D165" t="s">
        <v>2</v>
      </c>
      <c r="F165">
        <v>0</v>
      </c>
      <c r="G165">
        <v>1</v>
      </c>
      <c r="J165" t="s">
        <v>7</v>
      </c>
      <c r="K165" t="s">
        <v>19</v>
      </c>
    </row>
    <row r="166" spans="1:11" x14ac:dyDescent="0.15">
      <c r="B166" t="s">
        <v>3</v>
      </c>
      <c r="C166" t="str">
        <f t="shared" si="2"/>
        <v>货币</v>
      </c>
      <c r="D166" t="s">
        <v>2</v>
      </c>
      <c r="G166">
        <v>1</v>
      </c>
      <c r="J166" t="s">
        <v>7</v>
      </c>
      <c r="K166" t="s">
        <v>6</v>
      </c>
    </row>
    <row r="167" spans="1:11" x14ac:dyDescent="0.15">
      <c r="B167" t="s">
        <v>3</v>
      </c>
      <c r="C167" t="str">
        <f t="shared" si="2"/>
        <v>银行</v>
      </c>
      <c r="D167" t="s">
        <v>2</v>
      </c>
      <c r="F167">
        <v>0.1592635</v>
      </c>
      <c r="G167">
        <v>1</v>
      </c>
      <c r="J167" t="s">
        <v>7</v>
      </c>
      <c r="K167" t="s">
        <v>4</v>
      </c>
    </row>
    <row r="168" spans="1:11" x14ac:dyDescent="0.15">
      <c r="B168" t="s">
        <v>3</v>
      </c>
      <c r="C168" t="str">
        <f t="shared" si="2"/>
        <v>合计</v>
      </c>
      <c r="D168" t="s">
        <v>2</v>
      </c>
      <c r="F168">
        <v>1.04521901426941</v>
      </c>
      <c r="G168">
        <v>1</v>
      </c>
      <c r="J168" t="s">
        <v>7</v>
      </c>
      <c r="K168" t="s">
        <v>0</v>
      </c>
    </row>
    <row r="169" spans="1:11" x14ac:dyDescent="0.15">
      <c r="A169" t="s">
        <v>39</v>
      </c>
      <c r="B169" t="s">
        <v>3</v>
      </c>
      <c r="C169" t="str">
        <f t="shared" si="2"/>
        <v>国君</v>
      </c>
      <c r="D169" t="s">
        <v>2</v>
      </c>
      <c r="F169">
        <v>1.64152916666667E-2</v>
      </c>
      <c r="G169">
        <v>1</v>
      </c>
      <c r="J169" t="s">
        <v>7</v>
      </c>
      <c r="K169" t="s">
        <v>26</v>
      </c>
    </row>
    <row r="170" spans="1:11" x14ac:dyDescent="0.15">
      <c r="B170" t="s">
        <v>3</v>
      </c>
      <c r="C170" t="str">
        <f t="shared" si="2"/>
        <v>招商</v>
      </c>
      <c r="D170" t="s">
        <v>2</v>
      </c>
      <c r="F170">
        <v>2.9007999999999999E-2</v>
      </c>
      <c r="G170">
        <v>1</v>
      </c>
      <c r="J170" t="s">
        <v>7</v>
      </c>
      <c r="K170" t="s">
        <v>33</v>
      </c>
    </row>
    <row r="171" spans="1:11" x14ac:dyDescent="0.15">
      <c r="B171" t="s">
        <v>3</v>
      </c>
      <c r="C171" t="str">
        <f t="shared" si="2"/>
        <v>期权</v>
      </c>
      <c r="D171" t="s">
        <v>2</v>
      </c>
      <c r="F171">
        <v>1.1117944444444401E-2</v>
      </c>
      <c r="G171">
        <v>1</v>
      </c>
      <c r="J171" t="s">
        <v>7</v>
      </c>
      <c r="K171" t="s">
        <v>11</v>
      </c>
    </row>
    <row r="172" spans="1:11" x14ac:dyDescent="0.15">
      <c r="B172" t="s">
        <v>3</v>
      </c>
      <c r="C172" t="str">
        <f t="shared" si="2"/>
        <v>期货</v>
      </c>
      <c r="D172" t="s">
        <v>2</v>
      </c>
      <c r="F172">
        <v>0</v>
      </c>
      <c r="G172">
        <v>1</v>
      </c>
      <c r="J172" t="s">
        <v>7</v>
      </c>
      <c r="K172" t="s">
        <v>19</v>
      </c>
    </row>
    <row r="173" spans="1:11" x14ac:dyDescent="0.15">
      <c r="B173" t="s">
        <v>3</v>
      </c>
      <c r="C173" t="str">
        <f t="shared" si="2"/>
        <v>货币</v>
      </c>
      <c r="D173" t="s">
        <v>2</v>
      </c>
      <c r="G173">
        <v>1</v>
      </c>
      <c r="J173" t="s">
        <v>7</v>
      </c>
      <c r="K173" t="s">
        <v>6</v>
      </c>
    </row>
    <row r="174" spans="1:11" x14ac:dyDescent="0.15">
      <c r="B174" t="s">
        <v>3</v>
      </c>
      <c r="C174" t="str">
        <f t="shared" si="2"/>
        <v>银行</v>
      </c>
      <c r="D174" t="s">
        <v>2</v>
      </c>
      <c r="F174">
        <v>0.48015375000000099</v>
      </c>
      <c r="G174">
        <v>1</v>
      </c>
      <c r="J174" t="s">
        <v>7</v>
      </c>
      <c r="K174" t="s">
        <v>4</v>
      </c>
    </row>
    <row r="175" spans="1:11" x14ac:dyDescent="0.15">
      <c r="B175" t="s">
        <v>3</v>
      </c>
      <c r="C175" t="str">
        <f t="shared" si="2"/>
        <v>合计</v>
      </c>
      <c r="D175" t="s">
        <v>2</v>
      </c>
      <c r="F175">
        <v>0.53669498611111199</v>
      </c>
      <c r="G175">
        <v>1</v>
      </c>
      <c r="J175" t="s">
        <v>7</v>
      </c>
      <c r="K175" t="s">
        <v>0</v>
      </c>
    </row>
    <row r="176" spans="1:11" x14ac:dyDescent="0.15">
      <c r="A176" t="s">
        <v>38</v>
      </c>
      <c r="B176" t="s">
        <v>3</v>
      </c>
      <c r="C176" t="str">
        <f t="shared" si="2"/>
        <v>国君</v>
      </c>
      <c r="D176" t="s">
        <v>2</v>
      </c>
      <c r="F176">
        <v>1.07735833333333E-2</v>
      </c>
      <c r="G176">
        <v>1</v>
      </c>
      <c r="J176" t="s">
        <v>7</v>
      </c>
      <c r="K176" t="s">
        <v>26</v>
      </c>
    </row>
    <row r="177" spans="1:11" x14ac:dyDescent="0.15">
      <c r="B177" t="s">
        <v>3</v>
      </c>
      <c r="C177" t="str">
        <f t="shared" si="2"/>
        <v>期权</v>
      </c>
      <c r="D177" t="s">
        <v>2</v>
      </c>
      <c r="F177">
        <v>0.54672702777777804</v>
      </c>
      <c r="G177">
        <v>1</v>
      </c>
      <c r="J177" t="s">
        <v>7</v>
      </c>
      <c r="K177" t="s">
        <v>11</v>
      </c>
    </row>
    <row r="178" spans="1:11" x14ac:dyDescent="0.15">
      <c r="B178" t="s">
        <v>3</v>
      </c>
      <c r="C178" t="str">
        <f t="shared" si="2"/>
        <v>招商</v>
      </c>
      <c r="D178" t="s">
        <v>2</v>
      </c>
      <c r="F178">
        <v>1.6177777777777799E-4</v>
      </c>
      <c r="G178">
        <v>1</v>
      </c>
      <c r="J178" t="s">
        <v>7</v>
      </c>
      <c r="K178" t="s">
        <v>33</v>
      </c>
    </row>
    <row r="179" spans="1:11" x14ac:dyDescent="0.15">
      <c r="B179" t="s">
        <v>3</v>
      </c>
      <c r="C179" t="str">
        <f t="shared" si="2"/>
        <v>期货</v>
      </c>
      <c r="D179" t="s">
        <v>2</v>
      </c>
      <c r="F179">
        <v>0</v>
      </c>
      <c r="G179">
        <v>1</v>
      </c>
      <c r="J179" t="s">
        <v>7</v>
      </c>
      <c r="K179" t="s">
        <v>19</v>
      </c>
    </row>
    <row r="180" spans="1:11" x14ac:dyDescent="0.15">
      <c r="B180" t="s">
        <v>3</v>
      </c>
      <c r="C180" t="str">
        <f t="shared" si="2"/>
        <v>货币</v>
      </c>
      <c r="D180" t="s">
        <v>2</v>
      </c>
      <c r="F180">
        <v>0</v>
      </c>
      <c r="G180">
        <v>1</v>
      </c>
      <c r="J180" t="s">
        <v>7</v>
      </c>
      <c r="K180" t="s">
        <v>6</v>
      </c>
    </row>
    <row r="181" spans="1:11" x14ac:dyDescent="0.15">
      <c r="B181" t="s">
        <v>3</v>
      </c>
      <c r="C181" t="str">
        <f t="shared" si="2"/>
        <v>银行</v>
      </c>
      <c r="D181" t="s">
        <v>2</v>
      </c>
      <c r="F181">
        <v>1.8396665000000001</v>
      </c>
      <c r="G181">
        <v>1</v>
      </c>
      <c r="J181" t="s">
        <v>7</v>
      </c>
      <c r="K181" t="s">
        <v>4</v>
      </c>
    </row>
    <row r="182" spans="1:11" x14ac:dyDescent="0.15">
      <c r="B182" t="s">
        <v>3</v>
      </c>
      <c r="C182" t="str">
        <f t="shared" si="2"/>
        <v>合计</v>
      </c>
      <c r="D182" t="s">
        <v>2</v>
      </c>
      <c r="F182">
        <v>2.39732888888889</v>
      </c>
      <c r="G182">
        <v>1</v>
      </c>
      <c r="J182" t="s">
        <v>7</v>
      </c>
      <c r="K182" t="s">
        <v>0</v>
      </c>
    </row>
    <row r="183" spans="1:11" x14ac:dyDescent="0.15">
      <c r="A183" t="s">
        <v>37</v>
      </c>
      <c r="B183" t="s">
        <v>3</v>
      </c>
      <c r="C183" t="str">
        <f t="shared" si="2"/>
        <v>国君</v>
      </c>
      <c r="D183" t="s">
        <v>2</v>
      </c>
      <c r="F183">
        <v>1.2133697916666699</v>
      </c>
      <c r="G183">
        <v>1</v>
      </c>
      <c r="J183" t="s">
        <v>7</v>
      </c>
      <c r="K183" t="s">
        <v>26</v>
      </c>
    </row>
    <row r="184" spans="1:11" x14ac:dyDescent="0.15">
      <c r="B184" t="s">
        <v>3</v>
      </c>
      <c r="C184" t="str">
        <f t="shared" si="2"/>
        <v>中金</v>
      </c>
      <c r="D184" t="s">
        <v>2</v>
      </c>
      <c r="F184">
        <v>4.5862638888888802E-3</v>
      </c>
      <c r="G184">
        <v>1</v>
      </c>
      <c r="J184" t="s">
        <v>7</v>
      </c>
      <c r="K184" t="s">
        <v>36</v>
      </c>
    </row>
    <row r="185" spans="1:11" x14ac:dyDescent="0.15">
      <c r="B185" t="s">
        <v>3</v>
      </c>
      <c r="C185" t="str">
        <f t="shared" si="2"/>
        <v>期货</v>
      </c>
      <c r="D185" t="s">
        <v>2</v>
      </c>
      <c r="F185">
        <v>0</v>
      </c>
      <c r="G185">
        <v>1</v>
      </c>
      <c r="J185" t="s">
        <v>7</v>
      </c>
      <c r="K185" t="s">
        <v>19</v>
      </c>
    </row>
    <row r="186" spans="1:11" x14ac:dyDescent="0.15">
      <c r="B186" t="s">
        <v>3</v>
      </c>
      <c r="C186" t="str">
        <f t="shared" si="2"/>
        <v>货币</v>
      </c>
      <c r="D186" t="s">
        <v>2</v>
      </c>
      <c r="G186">
        <v>1</v>
      </c>
      <c r="J186" t="s">
        <v>7</v>
      </c>
      <c r="K186" t="s">
        <v>6</v>
      </c>
    </row>
    <row r="187" spans="1:11" x14ac:dyDescent="0.15">
      <c r="B187" t="s">
        <v>3</v>
      </c>
      <c r="C187" t="str">
        <f t="shared" si="2"/>
        <v>银行</v>
      </c>
      <c r="D187" t="s">
        <v>2</v>
      </c>
      <c r="F187">
        <v>1.8900537500000001</v>
      </c>
      <c r="G187">
        <v>1</v>
      </c>
      <c r="J187" t="s">
        <v>7</v>
      </c>
      <c r="K187" t="s">
        <v>4</v>
      </c>
    </row>
    <row r="188" spans="1:11" x14ac:dyDescent="0.15">
      <c r="B188" t="s">
        <v>3</v>
      </c>
      <c r="C188" t="str">
        <f t="shared" si="2"/>
        <v>合计</v>
      </c>
      <c r="D188" t="s">
        <v>2</v>
      </c>
      <c r="F188">
        <v>3.1080098055555601</v>
      </c>
      <c r="G188">
        <v>1</v>
      </c>
      <c r="J188" t="s">
        <v>7</v>
      </c>
      <c r="K188" t="s">
        <v>0</v>
      </c>
    </row>
    <row r="189" spans="1:11" x14ac:dyDescent="0.15">
      <c r="A189" t="s">
        <v>35</v>
      </c>
      <c r="B189" t="s">
        <v>3</v>
      </c>
      <c r="C189" t="str">
        <f t="shared" si="2"/>
        <v>国君</v>
      </c>
      <c r="D189" t="s">
        <v>2</v>
      </c>
      <c r="F189">
        <v>8.5873375000000099E-2</v>
      </c>
      <c r="G189">
        <v>1</v>
      </c>
      <c r="J189" t="s">
        <v>7</v>
      </c>
      <c r="K189" t="s">
        <v>26</v>
      </c>
    </row>
    <row r="190" spans="1:11" x14ac:dyDescent="0.15">
      <c r="B190" t="s">
        <v>3</v>
      </c>
      <c r="C190" t="str">
        <f t="shared" si="2"/>
        <v>财通</v>
      </c>
      <c r="D190" t="s">
        <v>2</v>
      </c>
      <c r="F190">
        <v>5.52</v>
      </c>
      <c r="G190">
        <v>1</v>
      </c>
      <c r="J190" t="s">
        <v>7</v>
      </c>
      <c r="K190" t="s">
        <v>34</v>
      </c>
    </row>
    <row r="191" spans="1:11" x14ac:dyDescent="0.15">
      <c r="B191" t="s">
        <v>3</v>
      </c>
      <c r="C191" t="str">
        <f t="shared" si="2"/>
        <v>招商</v>
      </c>
      <c r="D191" t="s">
        <v>2</v>
      </c>
      <c r="F191">
        <v>0</v>
      </c>
      <c r="G191">
        <v>1</v>
      </c>
      <c r="J191" t="s">
        <v>7</v>
      </c>
      <c r="K191" t="s">
        <v>33</v>
      </c>
    </row>
    <row r="192" spans="1:11" x14ac:dyDescent="0.15">
      <c r="A192" t="s">
        <v>32</v>
      </c>
      <c r="B192" t="s">
        <v>3</v>
      </c>
      <c r="C192" t="str">
        <f t="shared" si="2"/>
        <v>期权</v>
      </c>
      <c r="D192" t="s">
        <v>2</v>
      </c>
      <c r="F192">
        <v>1.1830995555555599</v>
      </c>
      <c r="G192">
        <v>1</v>
      </c>
      <c r="J192" t="s">
        <v>7</v>
      </c>
      <c r="K192" t="s">
        <v>11</v>
      </c>
    </row>
    <row r="193" spans="1:11" x14ac:dyDescent="0.15">
      <c r="B193" t="s">
        <v>3</v>
      </c>
      <c r="C193" t="str">
        <f t="shared" si="2"/>
        <v>华泰</v>
      </c>
      <c r="D193" t="s">
        <v>2</v>
      </c>
      <c r="F193">
        <v>0.69995420833333399</v>
      </c>
      <c r="G193">
        <v>1</v>
      </c>
      <c r="J193" t="s">
        <v>7</v>
      </c>
      <c r="K193" t="s">
        <v>31</v>
      </c>
    </row>
    <row r="194" spans="1:11" x14ac:dyDescent="0.15">
      <c r="B194" t="s">
        <v>3</v>
      </c>
      <c r="C194" t="str">
        <f t="shared" ref="C194:C260" si="3">IF(LEN(K194)=4, LEFT(K194,2), LEFT(RIGHT(K194, 3), 2))</f>
        <v>期货</v>
      </c>
      <c r="D194" t="s">
        <v>2</v>
      </c>
      <c r="F194">
        <v>0</v>
      </c>
      <c r="G194">
        <v>1</v>
      </c>
      <c r="J194" t="s">
        <v>7</v>
      </c>
      <c r="K194" t="s">
        <v>19</v>
      </c>
    </row>
    <row r="195" spans="1:11" x14ac:dyDescent="0.15">
      <c r="B195" t="s">
        <v>3</v>
      </c>
      <c r="C195" t="str">
        <f t="shared" si="3"/>
        <v>货币</v>
      </c>
      <c r="D195" t="s">
        <v>2</v>
      </c>
      <c r="G195">
        <v>1</v>
      </c>
      <c r="J195" t="s">
        <v>7</v>
      </c>
      <c r="K195" t="s">
        <v>6</v>
      </c>
    </row>
    <row r="196" spans="1:11" x14ac:dyDescent="0.15">
      <c r="B196" t="s">
        <v>3</v>
      </c>
      <c r="C196" t="str">
        <f t="shared" si="3"/>
        <v>银行</v>
      </c>
      <c r="D196" t="s">
        <v>2</v>
      </c>
      <c r="F196">
        <v>87.836796833333494</v>
      </c>
      <c r="G196">
        <v>1</v>
      </c>
      <c r="J196" t="s">
        <v>7</v>
      </c>
      <c r="K196" t="s">
        <v>4</v>
      </c>
    </row>
    <row r="197" spans="1:11" x14ac:dyDescent="0.15">
      <c r="B197" t="s">
        <v>3</v>
      </c>
      <c r="C197" t="str">
        <f t="shared" si="3"/>
        <v>合计</v>
      </c>
      <c r="D197" t="s">
        <v>2</v>
      </c>
      <c r="F197">
        <v>95.325723972222406</v>
      </c>
      <c r="G197">
        <v>1</v>
      </c>
      <c r="J197" t="s">
        <v>7</v>
      </c>
      <c r="K197" t="s">
        <v>0</v>
      </c>
    </row>
    <row r="198" spans="1:11" x14ac:dyDescent="0.15">
      <c r="A198" t="s">
        <v>30</v>
      </c>
      <c r="B198" t="s">
        <v>3</v>
      </c>
      <c r="C198" t="str">
        <f t="shared" si="3"/>
        <v>国君</v>
      </c>
      <c r="D198" t="s">
        <v>2</v>
      </c>
      <c r="F198">
        <v>0.51068529166666599</v>
      </c>
      <c r="G198">
        <v>1</v>
      </c>
      <c r="J198" t="s">
        <v>7</v>
      </c>
      <c r="K198" t="s">
        <v>26</v>
      </c>
    </row>
    <row r="199" spans="1:11" x14ac:dyDescent="0.15">
      <c r="B199" t="s">
        <v>3</v>
      </c>
      <c r="C199" t="str">
        <f t="shared" si="3"/>
        <v>期权</v>
      </c>
      <c r="D199" t="s">
        <v>2</v>
      </c>
      <c r="F199">
        <v>1.32826341666667</v>
      </c>
      <c r="G199">
        <v>1</v>
      </c>
      <c r="J199" t="s">
        <v>7</v>
      </c>
      <c r="K199" t="s">
        <v>11</v>
      </c>
    </row>
    <row r="200" spans="1:11" x14ac:dyDescent="0.15">
      <c r="B200" t="s">
        <v>3</v>
      </c>
      <c r="C200" t="str">
        <f t="shared" si="3"/>
        <v>中信</v>
      </c>
      <c r="D200" t="s">
        <v>2</v>
      </c>
      <c r="F200">
        <v>6.2321178082191703E-2</v>
      </c>
      <c r="G200">
        <v>1</v>
      </c>
      <c r="J200" t="s">
        <v>7</v>
      </c>
      <c r="K200" t="s">
        <v>16</v>
      </c>
    </row>
    <row r="201" spans="1:11" x14ac:dyDescent="0.15">
      <c r="B201" t="s">
        <v>3</v>
      </c>
      <c r="C201" t="str">
        <f t="shared" si="3"/>
        <v>中信</v>
      </c>
      <c r="D201" t="s">
        <v>2</v>
      </c>
      <c r="F201">
        <v>1.3854821917808201E-2</v>
      </c>
      <c r="G201">
        <v>1</v>
      </c>
      <c r="J201" t="s">
        <v>7</v>
      </c>
      <c r="K201" t="s">
        <v>29</v>
      </c>
    </row>
    <row r="202" spans="1:11" x14ac:dyDescent="0.15">
      <c r="B202" t="s">
        <v>3</v>
      </c>
      <c r="C202" t="str">
        <f t="shared" si="3"/>
        <v>期货</v>
      </c>
      <c r="D202" t="s">
        <v>2</v>
      </c>
      <c r="F202">
        <v>0</v>
      </c>
      <c r="G202">
        <v>1</v>
      </c>
      <c r="J202" t="s">
        <v>7</v>
      </c>
      <c r="K202" t="s">
        <v>19</v>
      </c>
    </row>
    <row r="203" spans="1:11" x14ac:dyDescent="0.15">
      <c r="B203" t="s">
        <v>3</v>
      </c>
      <c r="C203" t="str">
        <f t="shared" si="3"/>
        <v>货币</v>
      </c>
      <c r="D203" t="s">
        <v>2</v>
      </c>
      <c r="G203">
        <v>1</v>
      </c>
      <c r="J203" t="s">
        <v>7</v>
      </c>
      <c r="K203" t="s">
        <v>6</v>
      </c>
    </row>
    <row r="204" spans="1:11" x14ac:dyDescent="0.15">
      <c r="B204" t="s">
        <v>3</v>
      </c>
      <c r="C204" t="str">
        <f t="shared" si="3"/>
        <v>银行</v>
      </c>
      <c r="D204" t="s">
        <v>2</v>
      </c>
      <c r="F204">
        <v>1.9679720000000001</v>
      </c>
      <c r="G204">
        <v>1</v>
      </c>
      <c r="J204" t="s">
        <v>7</v>
      </c>
      <c r="K204" t="s">
        <v>4</v>
      </c>
    </row>
    <row r="205" spans="1:11" x14ac:dyDescent="0.15">
      <c r="B205" t="s">
        <v>3</v>
      </c>
      <c r="C205" t="str">
        <f t="shared" si="3"/>
        <v>合计</v>
      </c>
      <c r="D205" t="s">
        <v>2</v>
      </c>
      <c r="F205">
        <v>3.8830967083333401</v>
      </c>
      <c r="G205">
        <v>1</v>
      </c>
      <c r="J205" t="s">
        <v>7</v>
      </c>
      <c r="K205" t="s">
        <v>0</v>
      </c>
    </row>
    <row r="206" spans="1:11" x14ac:dyDescent="0.15">
      <c r="A206" t="s">
        <v>28</v>
      </c>
      <c r="B206" t="s">
        <v>3</v>
      </c>
      <c r="C206" t="str">
        <f t="shared" si="3"/>
        <v>东方</v>
      </c>
      <c r="D206" t="s">
        <v>2</v>
      </c>
      <c r="F206">
        <v>0</v>
      </c>
      <c r="G206">
        <v>1</v>
      </c>
      <c r="J206" t="s">
        <v>7</v>
      </c>
      <c r="K206" t="s">
        <v>27</v>
      </c>
    </row>
    <row r="207" spans="1:11" x14ac:dyDescent="0.15">
      <c r="B207" t="s">
        <v>3</v>
      </c>
      <c r="C207" t="str">
        <f t="shared" si="3"/>
        <v>期权</v>
      </c>
      <c r="D207" t="s">
        <v>2</v>
      </c>
      <c r="F207">
        <v>1.9054282916666601</v>
      </c>
      <c r="G207">
        <v>1</v>
      </c>
      <c r="J207" t="s">
        <v>7</v>
      </c>
      <c r="K207" t="s">
        <v>11</v>
      </c>
    </row>
    <row r="208" spans="1:11" x14ac:dyDescent="0.15">
      <c r="B208" t="s">
        <v>3</v>
      </c>
      <c r="C208" t="str">
        <f t="shared" si="3"/>
        <v>期货</v>
      </c>
      <c r="D208" t="s">
        <v>2</v>
      </c>
      <c r="G208">
        <v>1</v>
      </c>
      <c r="J208" t="s">
        <v>7</v>
      </c>
      <c r="K208" t="s">
        <v>19</v>
      </c>
    </row>
    <row r="209" spans="1:11" x14ac:dyDescent="0.15">
      <c r="B209" t="s">
        <v>3</v>
      </c>
      <c r="C209" t="str">
        <f t="shared" si="3"/>
        <v>国君</v>
      </c>
      <c r="D209" t="s">
        <v>2</v>
      </c>
      <c r="F209">
        <v>0.388781458333334</v>
      </c>
      <c r="G209">
        <v>1</v>
      </c>
      <c r="J209" t="s">
        <v>7</v>
      </c>
      <c r="K209" t="s">
        <v>26</v>
      </c>
    </row>
    <row r="210" spans="1:11" x14ac:dyDescent="0.15">
      <c r="B210" t="s">
        <v>3</v>
      </c>
      <c r="C210" t="str">
        <f t="shared" si="3"/>
        <v>募集</v>
      </c>
      <c r="D210" t="s">
        <v>2</v>
      </c>
      <c r="F210">
        <v>0.95</v>
      </c>
      <c r="G210">
        <v>1</v>
      </c>
      <c r="J210" t="s">
        <v>7</v>
      </c>
      <c r="K210" t="s">
        <v>8</v>
      </c>
    </row>
    <row r="211" spans="1:11" x14ac:dyDescent="0.15">
      <c r="B211" t="s">
        <v>3</v>
      </c>
      <c r="C211" t="str">
        <f t="shared" si="3"/>
        <v>银行</v>
      </c>
      <c r="D211" t="s">
        <v>2</v>
      </c>
      <c r="F211">
        <v>3.2495147499999999</v>
      </c>
      <c r="G211">
        <v>1</v>
      </c>
      <c r="J211" t="s">
        <v>7</v>
      </c>
      <c r="K211" t="s">
        <v>4</v>
      </c>
    </row>
    <row r="212" spans="1:11" x14ac:dyDescent="0.15">
      <c r="B212" t="s">
        <v>3</v>
      </c>
      <c r="C212" t="str">
        <f t="shared" si="3"/>
        <v>合计</v>
      </c>
      <c r="D212" t="s">
        <v>2</v>
      </c>
      <c r="F212">
        <v>6.4937244999999901</v>
      </c>
      <c r="G212">
        <v>1</v>
      </c>
      <c r="J212" t="s">
        <v>7</v>
      </c>
      <c r="K212" t="s">
        <v>0</v>
      </c>
    </row>
    <row r="213" spans="1:11" x14ac:dyDescent="0.15">
      <c r="A213" t="s">
        <v>25</v>
      </c>
      <c r="B213" t="s">
        <v>3</v>
      </c>
      <c r="C213" t="str">
        <f t="shared" si="3"/>
        <v>中泰</v>
      </c>
      <c r="D213" t="s">
        <v>2</v>
      </c>
      <c r="F213">
        <v>0.32139459722222302</v>
      </c>
      <c r="G213">
        <v>1</v>
      </c>
      <c r="J213" t="s">
        <v>7</v>
      </c>
      <c r="K213" t="s">
        <v>24</v>
      </c>
    </row>
    <row r="214" spans="1:11" x14ac:dyDescent="0.15">
      <c r="B214" t="s">
        <v>3</v>
      </c>
      <c r="C214" t="str">
        <f t="shared" si="3"/>
        <v>美股</v>
      </c>
      <c r="D214" t="s">
        <v>2</v>
      </c>
      <c r="F214">
        <v>0</v>
      </c>
      <c r="G214">
        <v>1</v>
      </c>
      <c r="J214" t="s">
        <v>7</v>
      </c>
      <c r="K214" t="s">
        <v>15</v>
      </c>
    </row>
    <row r="215" spans="1:11" x14ac:dyDescent="0.15">
      <c r="B215" t="s">
        <v>3</v>
      </c>
      <c r="C215" t="str">
        <f t="shared" si="3"/>
        <v>港股</v>
      </c>
      <c r="D215" t="s">
        <v>2</v>
      </c>
      <c r="F215">
        <v>0</v>
      </c>
      <c r="G215">
        <v>1</v>
      </c>
      <c r="J215" t="s">
        <v>7</v>
      </c>
      <c r="K215" t="s">
        <v>14</v>
      </c>
    </row>
    <row r="216" spans="1:11" x14ac:dyDescent="0.15">
      <c r="B216" t="s">
        <v>3</v>
      </c>
      <c r="C216" t="str">
        <f t="shared" si="3"/>
        <v>募集</v>
      </c>
      <c r="D216" t="s">
        <v>2</v>
      </c>
      <c r="F216">
        <v>0</v>
      </c>
      <c r="G216">
        <v>1</v>
      </c>
      <c r="J216" t="s">
        <v>7</v>
      </c>
      <c r="K216" t="s">
        <v>8</v>
      </c>
    </row>
    <row r="217" spans="1:11" x14ac:dyDescent="0.15">
      <c r="B217" t="s">
        <v>3</v>
      </c>
      <c r="C217" t="str">
        <f t="shared" si="3"/>
        <v>银行</v>
      </c>
      <c r="D217" t="s">
        <v>2</v>
      </c>
      <c r="F217">
        <v>118.15347508333301</v>
      </c>
      <c r="G217">
        <v>1</v>
      </c>
      <c r="J217" t="s">
        <v>7</v>
      </c>
      <c r="K217" t="s">
        <v>4</v>
      </c>
    </row>
    <row r="218" spans="1:11" x14ac:dyDescent="0.15">
      <c r="B218" t="s">
        <v>3</v>
      </c>
      <c r="C218" t="str">
        <f t="shared" si="3"/>
        <v>合计</v>
      </c>
      <c r="D218" t="s">
        <v>2</v>
      </c>
      <c r="F218">
        <v>118.474869680556</v>
      </c>
      <c r="G218">
        <v>1</v>
      </c>
      <c r="J218" t="s">
        <v>7</v>
      </c>
      <c r="K218" t="s">
        <v>0</v>
      </c>
    </row>
    <row r="219" spans="1:11" x14ac:dyDescent="0.15">
      <c r="A219" t="s">
        <v>23</v>
      </c>
      <c r="B219" t="s">
        <v>3</v>
      </c>
      <c r="C219" t="str">
        <f t="shared" si="3"/>
        <v>中信</v>
      </c>
      <c r="D219" t="s">
        <v>2</v>
      </c>
      <c r="F219">
        <v>1.8185819166666699</v>
      </c>
      <c r="G219">
        <v>1</v>
      </c>
      <c r="J219" t="s">
        <v>7</v>
      </c>
      <c r="K219" t="s">
        <v>16</v>
      </c>
    </row>
    <row r="220" spans="1:11" x14ac:dyDescent="0.15">
      <c r="B220" t="s">
        <v>3</v>
      </c>
      <c r="C220" t="str">
        <f t="shared" si="3"/>
        <v>美股</v>
      </c>
      <c r="D220" t="s">
        <v>2</v>
      </c>
      <c r="F220">
        <v>0</v>
      </c>
      <c r="G220">
        <v>1</v>
      </c>
      <c r="J220" t="s">
        <v>7</v>
      </c>
      <c r="K220" t="s">
        <v>15</v>
      </c>
    </row>
    <row r="221" spans="1:11" x14ac:dyDescent="0.15">
      <c r="B221" t="s">
        <v>3</v>
      </c>
      <c r="C221" t="str">
        <f t="shared" si="3"/>
        <v>港股</v>
      </c>
      <c r="D221" t="s">
        <v>2</v>
      </c>
      <c r="F221">
        <v>0</v>
      </c>
      <c r="G221">
        <v>1</v>
      </c>
      <c r="J221" t="s">
        <v>7</v>
      </c>
      <c r="K221" t="s">
        <v>14</v>
      </c>
    </row>
    <row r="222" spans="1:11" x14ac:dyDescent="0.15">
      <c r="B222" t="s">
        <v>3</v>
      </c>
      <c r="C222" t="str">
        <f t="shared" si="3"/>
        <v>募集</v>
      </c>
      <c r="D222" t="s">
        <v>2</v>
      </c>
      <c r="F222">
        <v>0</v>
      </c>
      <c r="G222">
        <v>1</v>
      </c>
      <c r="J222" t="s">
        <v>7</v>
      </c>
      <c r="K222" t="s">
        <v>8</v>
      </c>
    </row>
    <row r="223" spans="1:11" x14ac:dyDescent="0.15">
      <c r="B223" t="s">
        <v>3</v>
      </c>
      <c r="C223" t="str">
        <f t="shared" si="3"/>
        <v>银行</v>
      </c>
      <c r="D223" t="s">
        <v>2</v>
      </c>
      <c r="F223">
        <v>20.098587375000001</v>
      </c>
      <c r="G223">
        <v>1</v>
      </c>
      <c r="J223" t="s">
        <v>7</v>
      </c>
      <c r="K223" t="s">
        <v>4</v>
      </c>
    </row>
    <row r="224" spans="1:11" x14ac:dyDescent="0.15">
      <c r="B224" t="s">
        <v>3</v>
      </c>
      <c r="C224" t="str">
        <f t="shared" si="3"/>
        <v>合计</v>
      </c>
      <c r="D224" t="s">
        <v>2</v>
      </c>
      <c r="F224">
        <v>21.917169291666699</v>
      </c>
      <c r="G224">
        <v>1</v>
      </c>
      <c r="J224" t="s">
        <v>7</v>
      </c>
      <c r="K224" t="s">
        <v>0</v>
      </c>
    </row>
    <row r="225" spans="1:11" x14ac:dyDescent="0.15">
      <c r="A225" t="s">
        <v>22</v>
      </c>
      <c r="B225" t="s">
        <v>3</v>
      </c>
      <c r="C225" t="str">
        <f t="shared" si="3"/>
        <v>期货</v>
      </c>
      <c r="D225" t="s">
        <v>2</v>
      </c>
      <c r="F225">
        <v>0</v>
      </c>
      <c r="G225">
        <v>1</v>
      </c>
      <c r="J225" t="s">
        <v>7</v>
      </c>
      <c r="K225" t="s">
        <v>19</v>
      </c>
    </row>
    <row r="226" spans="1:11" x14ac:dyDescent="0.15">
      <c r="B226" t="s">
        <v>3</v>
      </c>
      <c r="C226" t="str">
        <f t="shared" si="3"/>
        <v>期权</v>
      </c>
      <c r="D226" t="s">
        <v>2</v>
      </c>
      <c r="F226">
        <v>0</v>
      </c>
      <c r="G226">
        <v>1</v>
      </c>
      <c r="J226" t="s">
        <v>7</v>
      </c>
      <c r="K226" t="s">
        <v>11</v>
      </c>
    </row>
    <row r="227" spans="1:11" x14ac:dyDescent="0.15">
      <c r="B227" t="s">
        <v>3</v>
      </c>
      <c r="C227" t="str">
        <f t="shared" si="3"/>
        <v>华泰</v>
      </c>
      <c r="D227" t="s">
        <v>2</v>
      </c>
      <c r="F227">
        <v>1.10724395833333</v>
      </c>
      <c r="G227">
        <v>1</v>
      </c>
      <c r="J227" t="s">
        <v>7</v>
      </c>
      <c r="K227" t="s">
        <v>18</v>
      </c>
    </row>
    <row r="228" spans="1:11" x14ac:dyDescent="0.15">
      <c r="B228" t="s">
        <v>3</v>
      </c>
      <c r="C228" t="str">
        <f t="shared" si="3"/>
        <v>建投</v>
      </c>
      <c r="D228" t="s">
        <v>2</v>
      </c>
      <c r="F228">
        <v>1.0486979999999999</v>
      </c>
      <c r="G228">
        <v>1</v>
      </c>
      <c r="J228" t="s">
        <v>7</v>
      </c>
      <c r="K228" t="s">
        <v>12</v>
      </c>
    </row>
    <row r="229" spans="1:11" x14ac:dyDescent="0.15">
      <c r="B229" t="s">
        <v>3</v>
      </c>
      <c r="C229" t="str">
        <f t="shared" si="3"/>
        <v>募集</v>
      </c>
      <c r="D229" t="s">
        <v>2</v>
      </c>
      <c r="F229">
        <v>8.0208333333333401E-4</v>
      </c>
      <c r="G229">
        <v>1</v>
      </c>
      <c r="J229" t="s">
        <v>7</v>
      </c>
      <c r="K229" t="s">
        <v>8</v>
      </c>
    </row>
    <row r="230" spans="1:11" x14ac:dyDescent="0.15">
      <c r="B230" t="s">
        <v>3</v>
      </c>
      <c r="C230" t="str">
        <f t="shared" si="3"/>
        <v>银行</v>
      </c>
      <c r="D230" t="s">
        <v>2</v>
      </c>
      <c r="F230">
        <v>2.1285235</v>
      </c>
      <c r="G230">
        <v>1</v>
      </c>
      <c r="J230" t="s">
        <v>7</v>
      </c>
      <c r="K230" t="s">
        <v>4</v>
      </c>
    </row>
    <row r="231" spans="1:11" x14ac:dyDescent="0.15">
      <c r="B231" t="s">
        <v>3</v>
      </c>
      <c r="C231" t="str">
        <f t="shared" si="3"/>
        <v>合计</v>
      </c>
      <c r="D231" t="s">
        <v>2</v>
      </c>
      <c r="F231">
        <v>4.2852675416666699</v>
      </c>
      <c r="G231">
        <v>1</v>
      </c>
      <c r="J231" t="s">
        <v>7</v>
      </c>
      <c r="K231" t="s">
        <v>0</v>
      </c>
    </row>
    <row r="232" spans="1:11" x14ac:dyDescent="0.15">
      <c r="A232" t="s">
        <v>21</v>
      </c>
      <c r="B232" t="s">
        <v>3</v>
      </c>
      <c r="C232" t="str">
        <f t="shared" si="3"/>
        <v>期货</v>
      </c>
      <c r="D232" t="s">
        <v>2</v>
      </c>
      <c r="F232">
        <v>0</v>
      </c>
      <c r="G232">
        <v>1</v>
      </c>
      <c r="J232" t="s">
        <v>7</v>
      </c>
      <c r="K232" t="s">
        <v>19</v>
      </c>
    </row>
    <row r="233" spans="1:11" x14ac:dyDescent="0.15">
      <c r="B233" t="s">
        <v>3</v>
      </c>
      <c r="C233" t="str">
        <f t="shared" si="3"/>
        <v>期权</v>
      </c>
      <c r="D233" t="s">
        <v>2</v>
      </c>
      <c r="F233">
        <v>0</v>
      </c>
      <c r="G233">
        <v>1</v>
      </c>
      <c r="J233" t="s">
        <v>7</v>
      </c>
      <c r="K233" t="s">
        <v>11</v>
      </c>
    </row>
    <row r="234" spans="1:11" x14ac:dyDescent="0.15">
      <c r="B234" t="s">
        <v>3</v>
      </c>
      <c r="C234" t="str">
        <f t="shared" si="3"/>
        <v>华泰</v>
      </c>
      <c r="D234" t="s">
        <v>2</v>
      </c>
      <c r="F234">
        <v>0.43536412499999999</v>
      </c>
      <c r="G234">
        <v>1</v>
      </c>
      <c r="J234" t="s">
        <v>7</v>
      </c>
      <c r="K234" t="s">
        <v>18</v>
      </c>
    </row>
    <row r="235" spans="1:11" x14ac:dyDescent="0.15">
      <c r="B235" t="s">
        <v>3</v>
      </c>
      <c r="C235" t="str">
        <f t="shared" si="3"/>
        <v>募集</v>
      </c>
      <c r="D235" t="s">
        <v>2</v>
      </c>
      <c r="F235">
        <v>8.0208333333333401E-4</v>
      </c>
      <c r="G235">
        <v>1</v>
      </c>
      <c r="J235" t="s">
        <v>7</v>
      </c>
      <c r="K235" t="s">
        <v>8</v>
      </c>
    </row>
    <row r="236" spans="1:11" x14ac:dyDescent="0.15">
      <c r="B236" t="s">
        <v>3</v>
      </c>
      <c r="C236" t="str">
        <f t="shared" si="3"/>
        <v>银行</v>
      </c>
      <c r="D236" t="s">
        <v>2</v>
      </c>
      <c r="F236">
        <v>2.2455704999999999</v>
      </c>
      <c r="G236">
        <v>1</v>
      </c>
      <c r="J236" t="s">
        <v>7</v>
      </c>
      <c r="K236" t="s">
        <v>4</v>
      </c>
    </row>
    <row r="237" spans="1:11" x14ac:dyDescent="0.15">
      <c r="B237" t="s">
        <v>3</v>
      </c>
      <c r="C237" t="str">
        <f t="shared" si="3"/>
        <v>合计</v>
      </c>
      <c r="D237" t="s">
        <v>2</v>
      </c>
      <c r="F237">
        <v>2.6817367083333301</v>
      </c>
      <c r="G237">
        <v>1</v>
      </c>
      <c r="J237" t="s">
        <v>7</v>
      </c>
      <c r="K237" t="s">
        <v>0</v>
      </c>
    </row>
    <row r="238" spans="1:11" x14ac:dyDescent="0.15">
      <c r="A238" t="s">
        <v>20</v>
      </c>
      <c r="B238" t="s">
        <v>3</v>
      </c>
      <c r="C238" t="str">
        <f t="shared" si="3"/>
        <v>期货</v>
      </c>
      <c r="D238" t="s">
        <v>2</v>
      </c>
      <c r="F238">
        <v>0</v>
      </c>
      <c r="G238">
        <v>1</v>
      </c>
      <c r="J238" t="s">
        <v>7</v>
      </c>
      <c r="K238" t="s">
        <v>19</v>
      </c>
    </row>
    <row r="239" spans="1:11" x14ac:dyDescent="0.15">
      <c r="B239" t="s">
        <v>3</v>
      </c>
      <c r="C239" t="str">
        <f t="shared" si="3"/>
        <v>期权</v>
      </c>
      <c r="D239" t="s">
        <v>2</v>
      </c>
      <c r="F239">
        <v>0</v>
      </c>
      <c r="G239">
        <v>1</v>
      </c>
      <c r="J239" t="s">
        <v>7</v>
      </c>
      <c r="K239" t="s">
        <v>11</v>
      </c>
    </row>
    <row r="240" spans="1:11" x14ac:dyDescent="0.15">
      <c r="B240" t="s">
        <v>3</v>
      </c>
      <c r="C240" t="str">
        <f t="shared" si="3"/>
        <v>华泰</v>
      </c>
      <c r="D240" t="s">
        <v>2</v>
      </c>
      <c r="F240">
        <v>1.125229</v>
      </c>
      <c r="G240">
        <v>1</v>
      </c>
      <c r="J240" t="s">
        <v>7</v>
      </c>
      <c r="K240" t="s">
        <v>18</v>
      </c>
    </row>
    <row r="241" spans="1:11" x14ac:dyDescent="0.15">
      <c r="B241" t="s">
        <v>3</v>
      </c>
      <c r="C241" t="str">
        <f t="shared" si="3"/>
        <v>募集</v>
      </c>
      <c r="D241" t="s">
        <v>2</v>
      </c>
      <c r="F241">
        <v>8.2133333333333299E-4</v>
      </c>
      <c r="G241">
        <v>1</v>
      </c>
      <c r="J241" t="s">
        <v>7</v>
      </c>
      <c r="K241" t="s">
        <v>8</v>
      </c>
    </row>
    <row r="242" spans="1:11" x14ac:dyDescent="0.15">
      <c r="B242" t="s">
        <v>3</v>
      </c>
      <c r="C242" t="str">
        <f t="shared" si="3"/>
        <v>银行</v>
      </c>
      <c r="D242" t="s">
        <v>2</v>
      </c>
      <c r="F242">
        <v>2.957662</v>
      </c>
      <c r="G242">
        <v>1</v>
      </c>
      <c r="J242" t="s">
        <v>7</v>
      </c>
      <c r="K242" t="s">
        <v>4</v>
      </c>
    </row>
    <row r="243" spans="1:11" x14ac:dyDescent="0.15">
      <c r="B243" t="s">
        <v>3</v>
      </c>
      <c r="C243" t="str">
        <f t="shared" si="3"/>
        <v>合计</v>
      </c>
      <c r="D243" t="s">
        <v>2</v>
      </c>
      <c r="F243">
        <v>4.0837123333333301</v>
      </c>
      <c r="G243">
        <v>1</v>
      </c>
      <c r="J243" t="s">
        <v>7</v>
      </c>
      <c r="K243" t="s">
        <v>0</v>
      </c>
    </row>
    <row r="244" spans="1:11" x14ac:dyDescent="0.15">
      <c r="A244" t="s">
        <v>17</v>
      </c>
      <c r="B244" t="s">
        <v>3</v>
      </c>
      <c r="C244" t="str">
        <f t="shared" si="3"/>
        <v>中信</v>
      </c>
      <c r="D244" t="s">
        <v>2</v>
      </c>
      <c r="F244">
        <v>22.790948833333299</v>
      </c>
      <c r="G244">
        <v>1</v>
      </c>
      <c r="J244" t="s">
        <v>7</v>
      </c>
      <c r="K244" t="s">
        <v>16</v>
      </c>
    </row>
    <row r="245" spans="1:11" x14ac:dyDescent="0.15">
      <c r="B245" t="s">
        <v>3</v>
      </c>
      <c r="C245" t="str">
        <f t="shared" si="3"/>
        <v>美股</v>
      </c>
      <c r="D245" t="s">
        <v>2</v>
      </c>
      <c r="F245">
        <v>0</v>
      </c>
      <c r="G245">
        <v>1</v>
      </c>
      <c r="J245" t="s">
        <v>7</v>
      </c>
      <c r="K245" t="s">
        <v>15</v>
      </c>
    </row>
    <row r="246" spans="1:11" x14ac:dyDescent="0.15">
      <c r="B246" t="s">
        <v>3</v>
      </c>
      <c r="C246" t="str">
        <f t="shared" si="3"/>
        <v>港股</v>
      </c>
      <c r="D246" t="s">
        <v>2</v>
      </c>
      <c r="F246">
        <v>0</v>
      </c>
      <c r="G246">
        <v>1</v>
      </c>
      <c r="J246" t="s">
        <v>7</v>
      </c>
      <c r="K246" t="s">
        <v>14</v>
      </c>
    </row>
    <row r="247" spans="1:11" x14ac:dyDescent="0.15">
      <c r="B247" t="s">
        <v>3</v>
      </c>
      <c r="C247" t="str">
        <f t="shared" si="3"/>
        <v>募集</v>
      </c>
      <c r="D247" t="s">
        <v>2</v>
      </c>
      <c r="F247">
        <v>0</v>
      </c>
      <c r="G247">
        <v>1</v>
      </c>
      <c r="J247" t="s">
        <v>7</v>
      </c>
      <c r="K247" t="s">
        <v>8</v>
      </c>
    </row>
    <row r="248" spans="1:11" x14ac:dyDescent="0.15">
      <c r="B248" t="s">
        <v>3</v>
      </c>
      <c r="C248" t="str">
        <f t="shared" si="3"/>
        <v>银行</v>
      </c>
      <c r="D248" t="s">
        <v>2</v>
      </c>
      <c r="F248">
        <v>18.452934166666701</v>
      </c>
      <c r="G248">
        <v>1</v>
      </c>
      <c r="J248" t="s">
        <v>7</v>
      </c>
      <c r="K248" t="s">
        <v>4</v>
      </c>
    </row>
    <row r="249" spans="1:11" x14ac:dyDescent="0.15">
      <c r="B249" t="s">
        <v>3</v>
      </c>
      <c r="C249" t="str">
        <f t="shared" si="3"/>
        <v>合计</v>
      </c>
      <c r="D249" t="s">
        <v>2</v>
      </c>
      <c r="F249">
        <v>41.243882999999997</v>
      </c>
      <c r="G249">
        <v>1</v>
      </c>
      <c r="J249" t="s">
        <v>7</v>
      </c>
      <c r="K249" t="s">
        <v>0</v>
      </c>
    </row>
    <row r="250" spans="1:11" x14ac:dyDescent="0.15">
      <c r="A250" t="s">
        <v>13</v>
      </c>
      <c r="B250" t="s">
        <v>3</v>
      </c>
      <c r="C250" t="str">
        <f t="shared" si="3"/>
        <v>建投</v>
      </c>
      <c r="D250" t="s">
        <v>2</v>
      </c>
      <c r="F250">
        <v>0.88737833333333305</v>
      </c>
      <c r="G250">
        <v>1</v>
      </c>
      <c r="J250" t="s">
        <v>7</v>
      </c>
      <c r="K250" t="s">
        <v>12</v>
      </c>
    </row>
    <row r="251" spans="1:11" x14ac:dyDescent="0.15">
      <c r="B251" t="s">
        <v>3</v>
      </c>
      <c r="C251" t="str">
        <f t="shared" si="3"/>
        <v>期权</v>
      </c>
      <c r="D251" t="s">
        <v>2</v>
      </c>
      <c r="F251">
        <v>0</v>
      </c>
      <c r="G251">
        <v>1</v>
      </c>
      <c r="J251" t="s">
        <v>7</v>
      </c>
      <c r="K251" t="s">
        <v>11</v>
      </c>
    </row>
    <row r="252" spans="1:11" x14ac:dyDescent="0.15">
      <c r="B252" t="s">
        <v>3</v>
      </c>
      <c r="C252" t="str">
        <f t="shared" si="3"/>
        <v>募集</v>
      </c>
      <c r="D252" t="s">
        <v>2</v>
      </c>
      <c r="F252">
        <v>0</v>
      </c>
      <c r="G252">
        <v>1</v>
      </c>
      <c r="J252" t="s">
        <v>7</v>
      </c>
      <c r="K252" t="s">
        <v>8</v>
      </c>
    </row>
    <row r="253" spans="1:11" x14ac:dyDescent="0.15">
      <c r="B253" t="s">
        <v>3</v>
      </c>
      <c r="C253" t="str">
        <f t="shared" si="3"/>
        <v>货币</v>
      </c>
      <c r="D253" t="s">
        <v>2</v>
      </c>
      <c r="F253">
        <v>0</v>
      </c>
      <c r="G253">
        <v>1</v>
      </c>
      <c r="J253" t="s">
        <v>7</v>
      </c>
      <c r="K253" t="s">
        <v>6</v>
      </c>
    </row>
    <row r="254" spans="1:11" x14ac:dyDescent="0.15">
      <c r="B254" t="s">
        <v>3</v>
      </c>
      <c r="C254" t="str">
        <f t="shared" si="3"/>
        <v>银行</v>
      </c>
      <c r="D254" t="s">
        <v>2</v>
      </c>
      <c r="F254">
        <v>0.67044999999999999</v>
      </c>
      <c r="G254">
        <v>1</v>
      </c>
      <c r="J254" t="s">
        <v>7</v>
      </c>
      <c r="K254" t="s">
        <v>4</v>
      </c>
    </row>
    <row r="255" spans="1:11" x14ac:dyDescent="0.15">
      <c r="B255" t="s">
        <v>3</v>
      </c>
      <c r="C255" t="str">
        <f t="shared" si="3"/>
        <v>合计</v>
      </c>
      <c r="D255" t="s">
        <v>2</v>
      </c>
      <c r="F255">
        <v>1.55782833333333</v>
      </c>
      <c r="G255">
        <v>1</v>
      </c>
      <c r="J255" t="s">
        <v>7</v>
      </c>
      <c r="K255" t="s">
        <v>0</v>
      </c>
    </row>
    <row r="256" spans="1:11" x14ac:dyDescent="0.15">
      <c r="A256" t="s">
        <v>10</v>
      </c>
      <c r="B256" t="s">
        <v>3</v>
      </c>
      <c r="C256" t="str">
        <f t="shared" si="3"/>
        <v>海通</v>
      </c>
      <c r="D256" t="s">
        <v>2</v>
      </c>
      <c r="F256">
        <v>8.4621532916666506</v>
      </c>
      <c r="G256">
        <v>1</v>
      </c>
      <c r="J256" t="s">
        <v>7</v>
      </c>
      <c r="K256" t="s">
        <v>9</v>
      </c>
    </row>
    <row r="257" spans="2:11" x14ac:dyDescent="0.15">
      <c r="B257" t="s">
        <v>3</v>
      </c>
      <c r="C257" t="str">
        <f t="shared" si="3"/>
        <v>募集</v>
      </c>
      <c r="D257" t="s">
        <v>2</v>
      </c>
      <c r="F257">
        <v>0</v>
      </c>
      <c r="G257">
        <v>1</v>
      </c>
      <c r="J257" t="s">
        <v>7</v>
      </c>
      <c r="K257" t="s">
        <v>8</v>
      </c>
    </row>
    <row r="258" spans="2:11" x14ac:dyDescent="0.15">
      <c r="B258" t="s">
        <v>3</v>
      </c>
      <c r="C258" t="str">
        <f t="shared" si="3"/>
        <v>货币</v>
      </c>
      <c r="D258" t="s">
        <v>2</v>
      </c>
      <c r="G258">
        <v>1</v>
      </c>
      <c r="J258" t="s">
        <v>7</v>
      </c>
      <c r="K258" t="s">
        <v>6</v>
      </c>
    </row>
    <row r="259" spans="2:11" x14ac:dyDescent="0.15">
      <c r="B259" t="s">
        <v>3</v>
      </c>
      <c r="C259" t="str">
        <f t="shared" si="3"/>
        <v>银行</v>
      </c>
      <c r="D259" t="s">
        <v>2</v>
      </c>
      <c r="F259">
        <v>17.058942194444501</v>
      </c>
      <c r="G259">
        <v>1</v>
      </c>
      <c r="J259" t="s">
        <v>5</v>
      </c>
      <c r="K259" t="s">
        <v>4</v>
      </c>
    </row>
    <row r="260" spans="2:11" x14ac:dyDescent="0.15">
      <c r="B260" t="s">
        <v>3</v>
      </c>
      <c r="C260" t="str">
        <f t="shared" si="3"/>
        <v>合计</v>
      </c>
      <c r="D260" t="s">
        <v>2</v>
      </c>
      <c r="F260">
        <v>25.521095486111101</v>
      </c>
      <c r="G260">
        <v>1</v>
      </c>
      <c r="J260" t="s">
        <v>1</v>
      </c>
      <c r="K260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4" workbookViewId="0">
      <selection activeCell="C18" sqref="C18"/>
    </sheetView>
  </sheetViews>
  <sheetFormatPr defaultRowHeight="13.5" x14ac:dyDescent="0.15"/>
  <cols>
    <col min="1" max="1" width="15" customWidth="1"/>
    <col min="2" max="2" width="18.625" bestFit="1" customWidth="1"/>
    <col min="3" max="3" width="17.125" customWidth="1"/>
  </cols>
  <sheetData>
    <row r="1" spans="1:3" x14ac:dyDescent="0.15">
      <c r="A1" t="s">
        <v>78</v>
      </c>
      <c r="B1" t="s">
        <v>19</v>
      </c>
      <c r="C1">
        <v>0</v>
      </c>
    </row>
    <row r="2" spans="1:3" x14ac:dyDescent="0.15">
      <c r="B2" t="s">
        <v>71</v>
      </c>
      <c r="C2">
        <v>0</v>
      </c>
    </row>
    <row r="3" spans="1:3" x14ac:dyDescent="0.15">
      <c r="B3" t="s">
        <v>6</v>
      </c>
    </row>
    <row r="4" spans="1:3" x14ac:dyDescent="0.15">
      <c r="B4" t="s">
        <v>8</v>
      </c>
    </row>
    <row r="5" spans="1:3" x14ac:dyDescent="0.15">
      <c r="B5" t="s">
        <v>4</v>
      </c>
      <c r="C5">
        <v>0</v>
      </c>
    </row>
    <row r="6" spans="1:3" x14ac:dyDescent="0.15">
      <c r="B6" t="s">
        <v>0</v>
      </c>
      <c r="C6">
        <v>0</v>
      </c>
    </row>
    <row r="7" spans="1:3" x14ac:dyDescent="0.15">
      <c r="A7" t="s">
        <v>80</v>
      </c>
      <c r="B7" t="s">
        <v>19</v>
      </c>
      <c r="C7">
        <v>0</v>
      </c>
    </row>
    <row r="8" spans="1:3" x14ac:dyDescent="0.15">
      <c r="B8" t="s">
        <v>81</v>
      </c>
      <c r="C8">
        <v>0</v>
      </c>
    </row>
    <row r="9" spans="1:3" x14ac:dyDescent="0.15">
      <c r="B9" t="s">
        <v>6</v>
      </c>
      <c r="C9">
        <v>0</v>
      </c>
    </row>
    <row r="10" spans="1:3" x14ac:dyDescent="0.15">
      <c r="B10" t="s">
        <v>8</v>
      </c>
      <c r="C10">
        <v>0</v>
      </c>
    </row>
    <row r="11" spans="1:3" x14ac:dyDescent="0.15">
      <c r="B11" t="s">
        <v>4</v>
      </c>
      <c r="C11">
        <v>0</v>
      </c>
    </row>
    <row r="12" spans="1:3" x14ac:dyDescent="0.15">
      <c r="B12" t="s">
        <v>0</v>
      </c>
      <c r="C12">
        <v>0</v>
      </c>
    </row>
    <row r="13" spans="1:3" x14ac:dyDescent="0.15">
      <c r="A13" t="s">
        <v>82</v>
      </c>
      <c r="B13" t="s">
        <v>71</v>
      </c>
      <c r="C13">
        <v>4.9338339166666598</v>
      </c>
    </row>
    <row r="14" spans="1:3" x14ac:dyDescent="0.15">
      <c r="B14" t="s">
        <v>11</v>
      </c>
    </row>
    <row r="15" spans="1:3" x14ac:dyDescent="0.15">
      <c r="B15" t="s">
        <v>19</v>
      </c>
      <c r="C15">
        <v>0</v>
      </c>
    </row>
    <row r="16" spans="1:3" x14ac:dyDescent="0.15">
      <c r="B16" t="s">
        <v>6</v>
      </c>
      <c r="C16">
        <v>0</v>
      </c>
    </row>
    <row r="17" spans="1:3" x14ac:dyDescent="0.15">
      <c r="B17" t="s">
        <v>4</v>
      </c>
      <c r="C17">
        <v>0</v>
      </c>
    </row>
    <row r="18" spans="1:3" x14ac:dyDescent="0.15">
      <c r="B18" t="s">
        <v>0</v>
      </c>
      <c r="C18">
        <v>0</v>
      </c>
    </row>
    <row r="19" spans="1:3" x14ac:dyDescent="0.15">
      <c r="A19" t="s">
        <v>83</v>
      </c>
      <c r="B19" t="s">
        <v>84</v>
      </c>
      <c r="C19">
        <v>0</v>
      </c>
    </row>
    <row r="20" spans="1:3" x14ac:dyDescent="0.15">
      <c r="B20" t="s">
        <v>48</v>
      </c>
    </row>
    <row r="21" spans="1:3" x14ac:dyDescent="0.15">
      <c r="B21" t="s">
        <v>6</v>
      </c>
      <c r="C21">
        <v>0</v>
      </c>
    </row>
    <row r="22" spans="1:3" x14ac:dyDescent="0.15">
      <c r="B22" t="s">
        <v>4</v>
      </c>
      <c r="C22">
        <v>0</v>
      </c>
    </row>
    <row r="23" spans="1:3" x14ac:dyDescent="0.15">
      <c r="B23" t="s">
        <v>0</v>
      </c>
      <c r="C23">
        <v>0</v>
      </c>
    </row>
    <row r="24" spans="1:3" x14ac:dyDescent="0.15">
      <c r="A24" t="s">
        <v>85</v>
      </c>
      <c r="B24" t="s">
        <v>84</v>
      </c>
      <c r="C24">
        <v>0</v>
      </c>
    </row>
    <row r="25" spans="1:3" x14ac:dyDescent="0.15">
      <c r="B25" t="s">
        <v>48</v>
      </c>
    </row>
    <row r="26" spans="1:3" x14ac:dyDescent="0.15">
      <c r="B26" t="s">
        <v>6</v>
      </c>
    </row>
    <row r="27" spans="1:3" x14ac:dyDescent="0.15">
      <c r="B27" t="s">
        <v>8</v>
      </c>
      <c r="C27">
        <v>0</v>
      </c>
    </row>
    <row r="28" spans="1:3" x14ac:dyDescent="0.15">
      <c r="B28" t="s">
        <v>4</v>
      </c>
      <c r="C28">
        <v>0</v>
      </c>
    </row>
    <row r="29" spans="1:3" x14ac:dyDescent="0.15">
      <c r="B29" t="s">
        <v>0</v>
      </c>
      <c r="C29">
        <v>0</v>
      </c>
    </row>
    <row r="30" spans="1:3" x14ac:dyDescent="0.15">
      <c r="A30" t="s">
        <v>86</v>
      </c>
      <c r="B30" t="s">
        <v>19</v>
      </c>
      <c r="C30">
        <v>0</v>
      </c>
    </row>
    <row r="31" spans="1:3" x14ac:dyDescent="0.15">
      <c r="B31" t="s">
        <v>81</v>
      </c>
      <c r="C31">
        <v>0</v>
      </c>
    </row>
    <row r="32" spans="1:3" x14ac:dyDescent="0.15">
      <c r="B32" t="s">
        <v>6</v>
      </c>
      <c r="C32">
        <v>0</v>
      </c>
    </row>
    <row r="33" spans="1:3" x14ac:dyDescent="0.15">
      <c r="B33" t="s">
        <v>8</v>
      </c>
      <c r="C33">
        <v>0</v>
      </c>
    </row>
    <row r="34" spans="1:3" x14ac:dyDescent="0.15">
      <c r="B34" t="s">
        <v>4</v>
      </c>
      <c r="C34">
        <v>0</v>
      </c>
    </row>
    <row r="35" spans="1:3" x14ac:dyDescent="0.15">
      <c r="B35" t="s">
        <v>0</v>
      </c>
      <c r="C35">
        <v>0</v>
      </c>
    </row>
    <row r="36" spans="1:3" x14ac:dyDescent="0.15">
      <c r="B36" t="s">
        <v>0</v>
      </c>
      <c r="C36">
        <v>0</v>
      </c>
    </row>
    <row r="37" spans="1:3" x14ac:dyDescent="0.15">
      <c r="A37" t="s">
        <v>87</v>
      </c>
      <c r="B37" t="s">
        <v>19</v>
      </c>
      <c r="C37">
        <v>0</v>
      </c>
    </row>
    <row r="38" spans="1:3" x14ac:dyDescent="0.15">
      <c r="B38" t="s">
        <v>81</v>
      </c>
      <c r="C38">
        <v>0</v>
      </c>
    </row>
    <row r="39" spans="1:3" x14ac:dyDescent="0.15">
      <c r="B39" t="s">
        <v>6</v>
      </c>
      <c r="C39">
        <v>0</v>
      </c>
    </row>
    <row r="40" spans="1:3" x14ac:dyDescent="0.15">
      <c r="B40" t="s">
        <v>8</v>
      </c>
      <c r="C40">
        <v>0</v>
      </c>
    </row>
    <row r="41" spans="1:3" x14ac:dyDescent="0.15">
      <c r="B41" t="s">
        <v>4</v>
      </c>
      <c r="C41">
        <v>0</v>
      </c>
    </row>
    <row r="42" spans="1:3" x14ac:dyDescent="0.15">
      <c r="B42" t="s">
        <v>0</v>
      </c>
      <c r="C42">
        <v>0</v>
      </c>
    </row>
    <row r="43" spans="1:3" x14ac:dyDescent="0.15">
      <c r="A43" t="s">
        <v>88</v>
      </c>
      <c r="B43" t="s">
        <v>19</v>
      </c>
      <c r="C43">
        <v>0</v>
      </c>
    </row>
    <row r="44" spans="1:3" x14ac:dyDescent="0.15">
      <c r="B44" t="s">
        <v>81</v>
      </c>
      <c r="C44">
        <v>0</v>
      </c>
    </row>
    <row r="45" spans="1:3" x14ac:dyDescent="0.15">
      <c r="B45" t="s">
        <v>6</v>
      </c>
      <c r="C45">
        <v>0</v>
      </c>
    </row>
    <row r="46" spans="1:3" x14ac:dyDescent="0.15">
      <c r="B46" t="s">
        <v>8</v>
      </c>
      <c r="C46">
        <v>0</v>
      </c>
    </row>
    <row r="47" spans="1:3" x14ac:dyDescent="0.15">
      <c r="B47" t="s">
        <v>4</v>
      </c>
      <c r="C47">
        <v>0</v>
      </c>
    </row>
    <row r="48" spans="1:3" x14ac:dyDescent="0.15">
      <c r="B48" t="s">
        <v>0</v>
      </c>
      <c r="C48">
        <v>0</v>
      </c>
    </row>
    <row r="49" spans="1:3" x14ac:dyDescent="0.15">
      <c r="A49" t="s">
        <v>89</v>
      </c>
      <c r="B49" t="s">
        <v>19</v>
      </c>
      <c r="C49">
        <v>0</v>
      </c>
    </row>
    <row r="50" spans="1:3" x14ac:dyDescent="0.15">
      <c r="B50" t="s">
        <v>90</v>
      </c>
      <c r="C50">
        <v>40.399266500000003</v>
      </c>
    </row>
    <row r="51" spans="1:3" x14ac:dyDescent="0.15">
      <c r="B51" t="s">
        <v>6</v>
      </c>
      <c r="C51">
        <v>0</v>
      </c>
    </row>
    <row r="52" spans="1:3" x14ac:dyDescent="0.15">
      <c r="B52" t="s">
        <v>8</v>
      </c>
      <c r="C52">
        <v>0</v>
      </c>
    </row>
    <row r="53" spans="1:3" x14ac:dyDescent="0.15">
      <c r="B53" t="s">
        <v>79</v>
      </c>
    </row>
    <row r="54" spans="1:3" x14ac:dyDescent="0.15">
      <c r="B54" t="s">
        <v>91</v>
      </c>
    </row>
    <row r="55" spans="1:3" x14ac:dyDescent="0.15">
      <c r="B55" t="s">
        <v>4</v>
      </c>
      <c r="C55">
        <v>563.08191160000001</v>
      </c>
    </row>
    <row r="56" spans="1:3" x14ac:dyDescent="0.15">
      <c r="B56" t="s">
        <v>0</v>
      </c>
      <c r="C56">
        <v>603.48117809999997</v>
      </c>
    </row>
    <row r="57" spans="1:3" x14ac:dyDescent="0.15">
      <c r="C57" t="s">
        <v>92</v>
      </c>
    </row>
    <row r="58" spans="1:3" x14ac:dyDescent="0.15">
      <c r="A58" t="s">
        <v>93</v>
      </c>
      <c r="B58" t="s">
        <v>94</v>
      </c>
      <c r="C58">
        <v>1.18791666666667E-5</v>
      </c>
    </row>
    <row r="59" spans="1:3" x14ac:dyDescent="0.15">
      <c r="B59" t="s">
        <v>95</v>
      </c>
      <c r="C59">
        <v>-0.27638400882728498</v>
      </c>
    </row>
    <row r="60" spans="1:3" x14ac:dyDescent="0.15">
      <c r="B60" t="s">
        <v>96</v>
      </c>
      <c r="C60">
        <v>2.78677222222222E-2</v>
      </c>
    </row>
    <row r="61" spans="1:3" x14ac:dyDescent="0.15">
      <c r="B61" t="s">
        <v>97</v>
      </c>
      <c r="C61">
        <v>1.2915353756691899E-5</v>
      </c>
    </row>
    <row r="62" spans="1:3" x14ac:dyDescent="0.15">
      <c r="B62" t="s">
        <v>0</v>
      </c>
      <c r="C62">
        <v>-0.248491492084639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2019-04-30T08:35:06Z</dcterms:created>
  <dcterms:modified xsi:type="dcterms:W3CDTF">2019-05-06T02:05:27Z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f42c12e9-3d58-4cc6-98df-9562cb1d4883</vt:lpwstr>
  </property>
</Properties>
</file>