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0" windowWidth="12240" windowHeight="766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Hoja1!$B$10:$B$16</definedName>
  </definedNames>
  <calcPr calcId="144525"/>
</workbook>
</file>

<file path=xl/calcChain.xml><?xml version="1.0" encoding="utf-8"?>
<calcChain xmlns="http://schemas.openxmlformats.org/spreadsheetml/2006/main">
  <c r="Z5" i="1" l="1"/>
  <c r="Z6" i="1"/>
  <c r="AA6" i="1" s="1"/>
  <c r="Z7" i="1"/>
  <c r="Z8" i="1"/>
  <c r="AA8" i="1" s="1"/>
  <c r="Z9" i="1"/>
  <c r="AA9" i="1" s="1"/>
  <c r="Z10" i="1"/>
  <c r="AA10" i="1" s="1"/>
  <c r="Z11" i="1"/>
  <c r="Z12" i="1"/>
  <c r="AA12" i="1" s="1"/>
  <c r="Z13" i="1"/>
  <c r="AA13" i="1" s="1"/>
  <c r="Z14" i="1"/>
  <c r="Z15" i="1"/>
  <c r="AA15" i="1" s="1"/>
  <c r="Z16" i="1"/>
  <c r="AA16" i="1" s="1"/>
  <c r="Z17" i="1"/>
  <c r="Z18" i="1"/>
  <c r="Z19" i="1"/>
  <c r="AA19" i="1" s="1"/>
  <c r="Z20" i="1"/>
  <c r="Z21" i="1"/>
  <c r="AA21" i="1" s="1"/>
  <c r="Z22" i="1"/>
  <c r="AA22" i="1" s="1"/>
  <c r="Z23" i="1"/>
  <c r="Z24" i="1"/>
  <c r="Z25" i="1"/>
  <c r="Z26" i="1"/>
  <c r="Z27" i="1"/>
  <c r="AA27" i="1" s="1"/>
  <c r="Z28" i="1"/>
  <c r="Z29" i="1"/>
  <c r="Z30" i="1"/>
  <c r="Z31" i="1"/>
  <c r="Z32" i="1"/>
  <c r="Z33" i="1"/>
  <c r="Z34" i="1"/>
  <c r="Z35" i="1"/>
  <c r="Z36" i="1"/>
  <c r="Z37" i="1"/>
  <c r="AA37" i="1" s="1"/>
  <c r="Z38" i="1"/>
  <c r="AA38" i="1" s="1"/>
  <c r="Z39" i="1"/>
  <c r="AA39" i="1" s="1"/>
  <c r="P5" i="1"/>
  <c r="P6" i="1"/>
  <c r="P7" i="1"/>
  <c r="P8" i="1"/>
  <c r="P9" i="1"/>
  <c r="P10" i="1"/>
  <c r="P11" i="1"/>
  <c r="P12" i="1"/>
  <c r="P13" i="1"/>
  <c r="P14" i="1"/>
  <c r="AA14" i="1" s="1"/>
  <c r="P15" i="1"/>
  <c r="P16" i="1"/>
  <c r="P17" i="1"/>
  <c r="P18" i="1"/>
  <c r="AA18" i="1" s="1"/>
  <c r="P19" i="1"/>
  <c r="P20" i="1"/>
  <c r="P21" i="1"/>
  <c r="P22" i="1"/>
  <c r="P23" i="1"/>
  <c r="P24" i="1"/>
  <c r="AA24" i="1" s="1"/>
  <c r="P25" i="1"/>
  <c r="P26" i="1"/>
  <c r="P27" i="1"/>
  <c r="P28" i="1"/>
  <c r="AA28" i="1" s="1"/>
  <c r="P29" i="1"/>
  <c r="P30" i="1"/>
  <c r="P31" i="1"/>
  <c r="P32" i="1"/>
  <c r="AA32" i="1" s="1"/>
  <c r="P33" i="1"/>
  <c r="P34" i="1"/>
  <c r="P35" i="1"/>
  <c r="P36" i="1"/>
  <c r="AA36" i="1" s="1"/>
  <c r="P37" i="1"/>
  <c r="P38" i="1"/>
  <c r="P39" i="1"/>
  <c r="AA26" i="1" l="1"/>
  <c r="AA20" i="1"/>
  <c r="AA30" i="1"/>
  <c r="AA25" i="1"/>
  <c r="AA17" i="1"/>
  <c r="AA7" i="1"/>
  <c r="AA5" i="1"/>
  <c r="AA31" i="1"/>
  <c r="AA29" i="1"/>
  <c r="AA11" i="1"/>
  <c r="AA33" i="1"/>
  <c r="AA34" i="1"/>
  <c r="AA35" i="1"/>
  <c r="AA23" i="1"/>
  <c r="Z4" i="1"/>
  <c r="P4" i="1" l="1"/>
  <c r="AA4" i="1" l="1"/>
</calcChain>
</file>

<file path=xl/sharedStrings.xml><?xml version="1.0" encoding="utf-8"?>
<sst xmlns="http://schemas.openxmlformats.org/spreadsheetml/2006/main" count="96" uniqueCount="88">
  <si>
    <t>1er corte</t>
  </si>
  <si>
    <t>2do corte</t>
  </si>
  <si>
    <t>Nota Final</t>
  </si>
  <si>
    <t>Columna1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</si>
  <si>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</si>
  <si>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</si>
  <si>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</si>
  <si>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</si>
  <si>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</si>
  <si>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</si>
  <si>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</si>
  <si>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</si>
  <si>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</si>
  <si>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</si>
  <si>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</si>
  <si>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Columna13</t>
  </si>
  <si>
    <t>Columna14</t>
  </si>
  <si>
    <t>Columna15</t>
  </si>
  <si>
    <t>Columna16</t>
  </si>
  <si>
    <t>Columna17</t>
  </si>
  <si>
    <t>Columna18</t>
  </si>
  <si>
    <t>Columna72</t>
  </si>
  <si>
    <t>Columna92</t>
  </si>
  <si>
    <t>Columna922</t>
  </si>
  <si>
    <t>Columna152</t>
  </si>
  <si>
    <t>I</t>
  </si>
  <si>
    <t>SEM 1</t>
  </si>
  <si>
    <t>SEM 2</t>
  </si>
  <si>
    <t>SEM 3</t>
  </si>
  <si>
    <t>SEM 4</t>
  </si>
  <si>
    <t>SEM 5</t>
  </si>
  <si>
    <t>SEM 6</t>
  </si>
  <si>
    <t>SEM 7</t>
  </si>
  <si>
    <t>SEM 8</t>
  </si>
  <si>
    <t>SEM 9</t>
  </si>
  <si>
    <t>SEM 10</t>
  </si>
  <si>
    <t>SEM 11</t>
  </si>
  <si>
    <t>SEM 12</t>
  </si>
  <si>
    <t>SEM 13</t>
  </si>
  <si>
    <t>SEM 14</t>
  </si>
  <si>
    <t>SEM 15</t>
  </si>
  <si>
    <t>N</t>
  </si>
  <si>
    <t>A</t>
  </si>
  <si>
    <t>S</t>
  </si>
  <si>
    <t>T</t>
  </si>
  <si>
    <t>E</t>
  </si>
  <si>
    <t>C</t>
  </si>
  <si>
    <t>TOTAL</t>
  </si>
  <si>
    <t>JOSE RAMON MAITA VASQUEZ</t>
  </si>
  <si>
    <t>taller</t>
  </si>
  <si>
    <t>NOTAS Matemática I</t>
  </si>
  <si>
    <t>DOUGLAS JOSE SEQUERA SALAZAR</t>
  </si>
  <si>
    <t>LUIS ALEJANDRO VILLAMEDIANA GUZMÁN</t>
  </si>
  <si>
    <t>GIAN CARLO COPPOLA DI CARLO</t>
  </si>
  <si>
    <t>JESUS JAVIER MENDOZA RAMOS</t>
  </si>
  <si>
    <t>ERNESTO DANIEL SILVA TORRES</t>
  </si>
  <si>
    <t>FELIX ANTONIO BRAVATO ZANNELLA</t>
  </si>
  <si>
    <t>CARLOS EDUARDO APARICIO DE ROSA</t>
  </si>
  <si>
    <t>LUIGI ERNESTO LLOVERA ANDRADE</t>
  </si>
  <si>
    <t>JUAN DAVID MARTINEZ ECHEZURIA</t>
  </si>
  <si>
    <t>ALBERT JOSE FLORES PRATO</t>
  </si>
  <si>
    <t>JEAN CARLOS JOSE PIRES MERO</t>
  </si>
  <si>
    <t>KENNER ADRIAN GARCÍA MAYORA</t>
  </si>
  <si>
    <t>ARTURO ALEJANDRO GARCIA RODRIGUEZ</t>
  </si>
  <si>
    <t>DANIEL ALBERTO URBINA JAIMES</t>
  </si>
  <si>
    <t>ORECSY CASTOLINO SALANDY RODRIGUEZ</t>
  </si>
  <si>
    <t>JOSE GREGORIO CANTANHO DE FREITES</t>
  </si>
  <si>
    <t>VICKY ALBANI MARTINEZ REQUES</t>
  </si>
  <si>
    <t>DANIEL CAMPELLO ZAVARCE</t>
  </si>
  <si>
    <t>JOSÉ MANUEL PEREIRA GRIMAN</t>
  </si>
  <si>
    <t>ANDRES ALFONZO TORRES PEREZ</t>
  </si>
  <si>
    <t>THEYDE GABRIELA MARTÍNEZ PINTO</t>
  </si>
  <si>
    <t>LUIS ALEJANDRO LOERO BASTARDO</t>
  </si>
  <si>
    <t>SLEIDER MOISES JABOUR CARRASCO</t>
  </si>
  <si>
    <t>ANTONIO JOSE MENDEZ OSORIO</t>
  </si>
  <si>
    <t>CHRISTIAN JOSE CASTIGLIONE ESPINOZA</t>
  </si>
  <si>
    <t>CARLOS EDUARDO PERNIA GUEVARA</t>
  </si>
  <si>
    <t>BRANDON SAMYR TENE YANGOL</t>
  </si>
  <si>
    <t>HENSONI JOSEPH MORENO ALEXIO</t>
  </si>
  <si>
    <t>CARLOS ALBERTO SEIJAS MORENO</t>
  </si>
  <si>
    <t>JOSE LUIS SANTAELLA PEÑA</t>
  </si>
  <si>
    <t>RAQUEL IOXANA HERRERA PEREZ</t>
  </si>
  <si>
    <t>ERIC SEBASTIAN CORDERO GODOY</t>
  </si>
  <si>
    <t>prueba</t>
  </si>
  <si>
    <t>GREGORY MONSALVE</t>
  </si>
  <si>
    <t>trabajo Func Log y Trig</t>
  </si>
  <si>
    <t>ALDRIN ORLANDO SANCHEZ PEREZ</t>
  </si>
  <si>
    <t>recta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</si>
</sst>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9.5"/>
      <color theme="1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2" fillId="2" borderId="5" applyNumberFormat="0" applyFont="0" applyAlignment="0" applyProtection="0"/>
    <xf numFmtId="0" fontId="5" fillId="0" borderId="0"/>
    <xf numFmtId="0" fontId="1" fillId="0" borderId="0"/>
  </cellStyleXfs>
  <cellXfs count="18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3" fillId="0" borderId="3" xfId="0" applyFont="1" applyBorder="1"/>
    <xf numFmtId="0" fontId="0" fillId="0" borderId="0" xfId="0" applyBorder="1"/>
    <xf numFmtId="0" fontId="0" fillId="0" borderId="4" xfId="0" applyBorder="1" applyAlignment="1">
      <alignment horizontal="center" vertical="center"/>
    </xf>
    <xf numFmtId="0" fontId="0" fillId="3" borderId="0" xfId="0" applyFill="1"/>
    <xf numFmtId="0" fontId="4" fillId="0" borderId="0" xfId="0" applyFont="1" applyFill="1" applyBorder="1" applyProtection="1">
      <protection locked="0"/>
    </xf>
    <xf numFmtId="0" fontId="0" fillId="0" borderId="0" xfId="0" applyFill="1" applyBorder="1"/>
    <xf numFmtId="0" fontId="0" fillId="0" borderId="0" xfId="0" applyNumberFormat="1"/>
    <xf numFmtId="0" fontId="0" fillId="2" borderId="4" xfId="1" applyNumberFormat="1" applyFont="1" applyBorder="1" applyAlignment="1">
      <alignment horizontal="center" vertical="center"/>
    </xf>
    <xf numFmtId="0" fontId="0" fillId="2" borderId="10" xfId="1" applyNumberFormat="1" applyFont="1" applyBorder="1" applyAlignment="1">
      <alignment horizontal="center" vertical="center"/>
    </xf>
    <xf numFmtId="0" fontId="3" fillId="0" borderId="12" xfId="0" applyNumberFormat="1" applyFont="1" applyBorder="1"/>
    <xf numFmtId="0" fontId="0" fillId="0" borderId="4" xfId="0" applyNumberFormat="1" applyFill="1" applyBorder="1"/>
    <xf numFmtId="0" fontId="6" fillId="0" borderId="4" xfId="2" applyNumberFormat="1" applyFont="1" applyFill="1" applyBorder="1" applyAlignment="1">
      <alignment horizontal="left" vertical="center"/>
    </xf>
    <xf numFmtId="0" fontId="0" fillId="0" borderId="13" xfId="0" applyBorder="1"/>
    <xf numFmtId="0" fontId="3" fillId="0" borderId="1" xfId="0" applyFont="1" applyBorder="1"/>
    <xf numFmtId="0" fontId="0" fillId="0" borderId="16" xfId="0" applyBorder="1"/>
    <xf numFmtId="0" fontId="0" fillId="0" borderId="14" xfId="0" applyBorder="1"/>
    <xf numFmtId="0" fontId="0" fillId="0" borderId="15" xfId="0" applyBorder="1"/>
    <xf numFmtId="0" fontId="0" fillId="0" borderId="0" xfId="0" applyAlignment="1">
      <alignment horizontal="right"/>
    </xf>
    <xf numFmtId="0" fontId="6" fillId="0" borderId="9" xfId="2" applyFont="1" applyBorder="1" applyAlignment="1">
      <alignment horizontal="left" vertical="center"/>
    </xf>
    <xf numFmtId="0" fontId="0" fillId="0" borderId="9" xfId="0" applyBorder="1"/>
    <xf numFmtId="0" fontId="0" fillId="3" borderId="9" xfId="0" applyFill="1" applyBorder="1"/>
    <xf numFmtId="0" fontId="0" fillId="3" borderId="0" xfId="0" applyFill="1" applyBorder="1"/>
    <xf numFmtId="0" fontId="0" fillId="3" borderId="6" xfId="0" applyFill="1" applyBorder="1"/>
    <xf numFmtId="0" fontId="0" fillId="0" borderId="4" xfId="0" applyFill="1" applyBorder="1"/>
    <xf numFmtId="0" fontId="0" fillId="3" borderId="0" xfId="0" applyFont="1" applyFill="1" applyBorder="1"/>
    <xf numFmtId="0" fontId="0" fillId="3" borderId="3" xfId="0" applyFill="1" applyBorder="1"/>
    <xf numFmtId="0" fontId="0" fillId="3" borderId="1" xfId="0" applyFont="1" applyFill="1" applyBorder="1"/>
    <xf numFmtId="0" fontId="0" fillId="3" borderId="4" xfId="0" applyFill="1" applyBorder="1"/>
    <xf numFmtId="0" fontId="0" fillId="3" borderId="9" xfId="0" applyFont="1" applyFill="1" applyBorder="1"/>
    <xf numFmtId="9" fontId="0" fillId="0" borderId="6" xfId="0" applyNumberFormat="1" applyBorder="1"/>
    <xf numFmtId="0" fontId="0" fillId="0" borderId="9" xfId="0" applyBorder="1" applyAlignment="1">
      <alignment horizontal="center"/>
    </xf>
    <xf numFmtId="0" fontId="6" fillId="0" borderId="0" xfId="2" applyNumberFormat="1" applyFont="1" applyBorder="1" applyAlignment="1">
      <alignment horizontal="left" vertical="center"/>
    </xf>
    <xf numFmtId="0" fontId="0" fillId="0" borderId="7" xfId="0" applyBorder="1"/>
    <xf numFmtId="0" fontId="0" fillId="3" borderId="12" xfId="0" applyFill="1" applyBorder="1"/>
    <xf numFmtId="0" fontId="0" fillId="0" borderId="9" xfId="0" applyFill="1" applyBorder="1"/>
    <xf numFmtId="0" fontId="0" fillId="3" borderId="14" xfId="0" applyFill="1" applyBorder="1"/>
    <xf numFmtId="0" fontId="0" fillId="3" borderId="14" xfId="0" applyFont="1" applyFill="1" applyBorder="1"/>
    <xf numFmtId="0" fontId="7" fillId="3" borderId="3" xfId="0" applyFont="1" applyFill="1" applyBorder="1"/>
    <xf numFmtId="0" fontId="7" fillId="3" borderId="1" xfId="0" applyFont="1" applyFill="1" applyBorder="1"/>
    <xf numFmtId="0" fontId="7" fillId="0" borderId="1" xfId="0" applyFont="1" applyBorder="1"/>
    <xf numFmtId="0" fontId="7" fillId="0" borderId="3" xfId="0" applyFont="1" applyBorder="1"/>
    <xf numFmtId="0" fontId="1" fillId="0" borderId="13" xfId="0" applyFont="1" applyBorder="1" applyProtection="1">
      <protection locked="0"/>
    </xf>
    <xf numFmtId="0" fontId="0" fillId="0" borderId="14" xfId="0" applyNumberForma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2" borderId="7" xfId="1" applyNumberFormat="1" applyFont="1" applyBorder="1" applyAlignment="1">
      <alignment horizontal="center" vertical="center"/>
    </xf>
    <xf numFmtId="0" fontId="3" fillId="0" borderId="14" xfId="0" applyNumberFormat="1" applyFont="1" applyBorder="1"/>
    <xf numFmtId="9" fontId="3" fillId="0" borderId="16" xfId="0" applyNumberFormat="1" applyFont="1" applyBorder="1"/>
    <xf numFmtId="9" fontId="3" fillId="0" borderId="15" xfId="0" applyNumberFormat="1" applyFont="1" applyBorder="1"/>
    <xf numFmtId="0" fontId="0" fillId="2" borderId="0" xfId="1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/>
    <xf numFmtId="0" fontId="0" fillId="0" borderId="0" xfId="0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1" fillId="0" borderId="11" xfId="2" applyNumberFormat="1" applyFont="1" applyBorder="1" applyAlignment="1">
      <alignment horizontal="left" vertical="center"/>
    </xf>
    <xf numFmtId="0" fontId="6" fillId="0" borderId="0" xfId="2" applyFont="1" applyBorder="1" applyAlignment="1">
      <alignment horizontal="left" vertical="center"/>
    </xf>
    <xf numFmtId="0" fontId="6" fillId="0" borderId="9" xfId="2" applyNumberFormat="1" applyFont="1" applyBorder="1" applyAlignment="1">
      <alignment horizontal="left" vertical="center"/>
    </xf>
    <xf numFmtId="0" fontId="6" fillId="0" borderId="11" xfId="2" applyNumberFormat="1" applyFont="1" applyBorder="1" applyAlignment="1">
      <alignment horizontal="left" vertical="center"/>
    </xf>
    <xf numFmtId="0" fontId="1" fillId="0" borderId="17" xfId="2" applyFont="1" applyBorder="1" applyAlignment="1">
      <alignment horizontal="left" vertical="center"/>
    </xf>
    <xf numFmtId="0" fontId="6" fillId="0" borderId="11" xfId="2" applyFont="1" applyBorder="1" applyAlignment="1">
      <alignment horizontal="left" vertical="center"/>
    </xf>
    <xf numFmtId="0" fontId="6" fillId="0" borderId="17" xfId="2" applyNumberFormat="1" applyFont="1" applyFill="1" applyBorder="1" applyAlignment="1">
      <alignment horizontal="left" vertical="center"/>
    </xf>
    <xf numFmtId="0" fontId="1" fillId="0" borderId="4" xfId="0" applyNumberFormat="1" applyFont="1" applyFill="1" applyBorder="1" applyAlignment="1" applyProtection="1">
      <alignment vertical="center"/>
      <protection locked="0"/>
    </xf>
    <xf numFmtId="0" fontId="0" fillId="0" borderId="0" xfId="0" applyNumberFormat="1" applyAlignment="1">
      <alignment horizontal="center" vertical="center"/>
    </xf>
    <xf numFmtId="0" fontId="0" fillId="0" borderId="4" xfId="0" applyBorder="1"/>
    <xf numFmtId="0" fontId="0" fillId="0" borderId="17" xfId="0" applyBorder="1"/>
    <xf numFmtId="0" fontId="3" fillId="0" borderId="3" xfId="0" applyFont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NumberFormat="1" applyFill="1" applyBorder="1"/>
    <xf numFmtId="0" fontId="0" fillId="3" borderId="9" xfId="0" applyFill="1" applyBorder="1" applyAlignment="1">
      <alignment horizontal="center" vertical="center"/>
    </xf>
    <xf numFmtId="0" fontId="0" fillId="0" borderId="9" xfId="0" applyNumberFormat="1" applyBorder="1"/>
    <xf numFmtId="0" fontId="0" fillId="0" borderId="14" xfId="0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6" xfId="0" applyBorder="1"/>
    <xf numFmtId="2" fontId="3" fillId="0" borderId="17" xfId="0" applyNumberFormat="1" applyFont="1" applyBorder="1" applyAlignment="1">
      <alignment horizontal="center" vertical="center"/>
    </xf>
    <xf numFmtId="0" fontId="3" fillId="3" borderId="17" xfId="0" applyFont="1" applyFill="1" applyBorder="1"/>
    <xf numFmtId="0" fontId="0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0" borderId="9" xfId="0" applyBorder="1"/>
    <xf numFmtId="0" fontId="0" fillId="3" borderId="9" xfId="0" applyFill="1" applyBorder="1"/>
    <xf numFmtId="0" fontId="0" fillId="3" borderId="0" xfId="0" applyFill="1" applyBorder="1"/>
    <xf numFmtId="0" fontId="0" fillId="0" borderId="0" xfId="0" applyNumberFormat="1" applyBorder="1"/>
    <xf numFmtId="2" fontId="3" fillId="0" borderId="3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left" vertical="center"/>
    </xf>
    <xf numFmtId="0" fontId="3" fillId="0" borderId="17" xfId="0" applyFont="1" applyBorder="1"/>
    <xf numFmtId="0" fontId="0" fillId="0" borderId="7" xfId="0" applyBorder="1"/>
    <xf numFmtId="0" fontId="0" fillId="0" borderId="13" xfId="0" applyBorder="1" applyAlignment="1">
      <alignment horizontal="center" vertical="center"/>
    </xf>
    <xf numFmtId="0" fontId="3" fillId="0" borderId="4" xfId="0" applyFont="1" applyBorder="1"/>
    <xf numFmtId="0" fontId="3" fillId="3" borderId="4" xfId="0" applyFont="1" applyFill="1" applyBorder="1"/>
    <xf numFmtId="0" fontId="3" fillId="0" borderId="12" xfId="0" applyFont="1" applyBorder="1"/>
    <xf numFmtId="2" fontId="3" fillId="0" borderId="12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0" fillId="3" borderId="14" xfId="0" applyFill="1" applyBorder="1"/>
    <xf numFmtId="0" fontId="3" fillId="3" borderId="3" xfId="0" applyFont="1" applyFill="1" applyBorder="1"/>
    <xf numFmtId="0" fontId="7" fillId="3" borderId="1" xfId="0" applyFont="1" applyFill="1" applyBorder="1"/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0" fillId="0" borderId="17" xfId="0" applyNumberFormat="1" applyFill="1" applyBorder="1"/>
    <xf numFmtId="0" fontId="3" fillId="0" borderId="11" xfId="0" applyFont="1" applyBorder="1" applyAlignment="1">
      <alignment horizontal="left" vertical="center"/>
    </xf>
    <xf numFmtId="0" fontId="0" fillId="0" borderId="11" xfId="0" applyNumberFormat="1" applyBorder="1"/>
    <xf numFmtId="1" fontId="1" fillId="0" borderId="4" xfId="0" applyNumberFormat="1" applyFont="1" applyFill="1" applyBorder="1" applyProtection="1">
      <protection locked="0"/>
    </xf>
    <xf numFmtId="0" fontId="1" fillId="0" borderId="4" xfId="0" applyNumberFormat="1" applyFont="1" applyFill="1" applyBorder="1" applyProtection="1">
      <protection locked="0"/>
    </xf>
    <xf numFmtId="1" fontId="0" fillId="0" borderId="9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" fontId="0" fillId="0" borderId="14" xfId="0" applyNumberFormat="1" applyFon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1" fillId="0" borderId="4" xfId="0" applyNumberFormat="1" applyFont="1" applyFill="1" applyBorder="1" applyAlignment="1" applyProtection="1">
      <alignment vertical="center"/>
      <protection locked="0"/>
    </xf>
    <xf numFmtId="0" fontId="8" fillId="0" borderId="7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3" fontId="0" fillId="0" borderId="8" xfId="0" applyNumberFormat="1" applyBorder="1"/>
    <xf numFmtId="3" fontId="0" fillId="0" borderId="13" xfId="0" applyNumberFormat="1" applyBorder="1"/>
    <xf numFmtId="0" fontId="3" fillId="0" borderId="2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6" fillId="0" borderId="10" xfId="2" applyFont="1" applyBorder="1" applyAlignment="1">
      <alignment horizontal="left" vertical="center"/>
    </xf>
    <xf numFmtId="0" fontId="8" fillId="0" borderId="7" xfId="0" applyFont="1" applyBorder="1"/>
    <xf numFmtId="0" fontId="6" fillId="0" borderId="10" xfId="2" applyNumberFormat="1" applyFont="1" applyBorder="1" applyAlignment="1">
      <alignment horizontal="left" vertical="center"/>
    </xf>
    <xf numFmtId="0" fontId="0" fillId="0" borderId="10" xfId="0" applyNumberFormat="1" applyBorder="1"/>
    <xf numFmtId="0" fontId="0" fillId="4" borderId="1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9" fillId="0" borderId="12" xfId="0" applyFont="1" applyBorder="1"/>
    <xf numFmtId="0" fontId="9" fillId="0" borderId="0" xfId="0" applyFont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9" fillId="0" borderId="0" xfId="0" applyFont="1" applyBorder="1"/>
    <xf numFmtId="0" fontId="9" fillId="0" borderId="4" xfId="0" applyFont="1" applyBorder="1"/>
    <xf numFmtId="0" fontId="3" fillId="4" borderId="3" xfId="0" applyFont="1" applyFill="1" applyBorder="1" applyAlignment="1">
      <alignment horizontal="center" vertical="center"/>
    </xf>
    <xf numFmtId="0" fontId="0" fillId="4" borderId="17" xfId="0" applyFill="1" applyBorder="1"/>
    <xf numFmtId="0" fontId="1" fillId="4" borderId="4" xfId="0" applyNumberFormat="1" applyFont="1" applyFill="1" applyBorder="1" applyProtection="1">
      <protection locked="0"/>
    </xf>
    <xf numFmtId="0" fontId="1" fillId="4" borderId="4" xfId="0" applyNumberFormat="1" applyFont="1" applyFill="1" applyBorder="1" applyAlignment="1" applyProtection="1">
      <alignment vertical="center"/>
      <protection locked="0"/>
    </xf>
    <xf numFmtId="0" fontId="0" fillId="4" borderId="8" xfId="0" applyFill="1" applyBorder="1"/>
    <xf numFmtId="0" fontId="0" fillId="4" borderId="9" xfId="0" applyNumberFormat="1" applyFill="1" applyBorder="1"/>
    <xf numFmtId="0" fontId="0" fillId="4" borderId="11" xfId="0" applyNumberFormat="1" applyFill="1" applyBorder="1"/>
    <xf numFmtId="0" fontId="0" fillId="4" borderId="4" xfId="0" applyNumberFormat="1" applyFill="1" applyBorder="1"/>
    <xf numFmtId="0" fontId="0" fillId="4" borderId="0" xfId="0" applyNumberFormat="1" applyFill="1"/>
    <xf numFmtId="2" fontId="0" fillId="0" borderId="4" xfId="0" applyNumberFormat="1" applyBorder="1"/>
    <xf numFmtId="2" fontId="0" fillId="0" borderId="4" xfId="0" applyNumberFormat="1" applyFill="1" applyBorder="1"/>
    <xf numFmtId="2" fontId="0" fillId="0" borderId="0" xfId="0" applyNumberFormat="1" applyBorder="1"/>
    <xf numFmtId="2" fontId="0" fillId="0" borderId="0" xfId="0" applyNumberFormat="1" applyFill="1" applyBorder="1"/>
    <xf numFmtId="2" fontId="0" fillId="0" borderId="9" xfId="0" applyNumberFormat="1" applyBorder="1"/>
    <xf numFmtId="2" fontId="9" fillId="0" borderId="0" xfId="0" applyNumberFormat="1" applyFont="1" applyBorder="1"/>
    <xf numFmtId="2" fontId="0" fillId="0" borderId="3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9" fillId="0" borderId="12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2" fontId="11" fillId="0" borderId="3" xfId="0" applyNumberFormat="1" applyFont="1" applyBorder="1" applyAlignment="1">
      <alignment horizontal="center" vertical="center"/>
    </xf>
    <xf numFmtId="2" fontId="11" fillId="0" borderId="12" xfId="0" applyNumberFormat="1" applyFont="1" applyBorder="1" applyAlignment="1">
      <alignment horizontal="center" vertical="center"/>
    </xf>
  </cellXfs>
  <cellStyles count="4">
    <cellStyle name="Normal" xfId="0" builtinId="0"/>
    <cellStyle name="Normal 2" xfId="2"/>
    <cellStyle name="Normal 2 2" xfId="3"/>
    <cellStyle name="Notas" xfId="1" builtinId="10"/>
  </cellStyles>
  <dxfs count="19"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/>
      </font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  <protection locked="0" hidden="0"/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a2" displayName="Tabla2" ref="A3:S51" totalsRowShown="0" tableBorderDxfId="18">
  <autoFilter ref="A3:S51"/>
  <sortState ref="A4:S32">
    <sortCondition ref="B3:B32"/>
  </sortState>
  <tableColumns count="19">
    <tableColumn id="1" name="Columna1"/>
    <tableColumn id="2" name="Columna2" dataDxfId="17"/>
    <tableColumn id="3" name="Columna3" dataDxfId="16"/>
    <tableColumn id="4" name="Columna4" dataDxfId="15"/>
    <tableColumn id="5" name="Columna5" dataDxfId="14"/>
    <tableColumn id="6" name="Columna6" dataDxfId="13"/>
    <tableColumn id="7" name="Columna9" dataDxfId="12"/>
    <tableColumn id="8" name="Columna7" dataDxfId="11"/>
    <tableColumn id="9" name="Columna72" dataDxfId="10"/>
    <tableColumn id="10" name="Columna8" dataDxfId="9">
      <calculatedColumnFormula>SUM(H4:I4)*0.8</calculatedColumnFormula>
    </tableColumn>
    <tableColumn id="11" name="Columna18" dataDxfId="8">
      <calculatedColumnFormula>SUM(H4:J4)*0.8</calculatedColumnFormula>
    </tableColumn>
    <tableColumn id="12" name="Columna92" dataDxfId="7"/>
    <tableColumn id="13" name="Columna922" dataDxfId="6"/>
    <tableColumn id="14" name="Columna10" dataDxfId="5">
      <calculatedColumnFormula>SUM(K4:M4)*0.8</calculatedColumnFormula>
    </tableColumn>
    <tableColumn id="15" name="Columna11" dataDxfId="4"/>
    <tableColumn id="16" name="Columna17" dataDxfId="3">
      <calculatedColumnFormula>SUM(G4:O4)</calculatedColumnFormula>
    </tableColumn>
    <tableColumn id="17" name="Columna152" dataDxfId="2"/>
    <tableColumn id="18" name="Columna12" dataDxfId="1">
      <calculatedColumnFormula>SUM(O4:Q4)*0.8</calculatedColumnFormula>
    </tableColumn>
    <tableColumn id="19" name="Columna13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1"/>
  <sheetViews>
    <sheetView tabSelected="1" topLeftCell="C12" workbookViewId="0">
      <selection activeCell="AA36" sqref="AA36"/>
    </sheetView>
  </sheetViews>
  <sheetFormatPr baseColWidth="10" defaultRowHeight="15" x14ac:dyDescent="0.25"/>
  <cols>
    <col min="1" max="1" width="3.7109375" customWidth="1"/>
    <col min="2" max="2" width="12" customWidth="1"/>
    <col min="3" max="3" width="12" style="4" customWidth="1"/>
    <col min="4" max="4" width="12" customWidth="1"/>
    <col min="5" max="5" width="12" style="4" customWidth="1"/>
    <col min="6" max="6" width="12" customWidth="1"/>
    <col min="7" max="7" width="6.28515625" style="4" customWidth="1"/>
    <col min="8" max="8" width="5.28515625" customWidth="1"/>
    <col min="9" max="9" width="5.42578125" style="38" customWidth="1"/>
    <col min="10" max="10" width="5.7109375" style="4" customWidth="1"/>
    <col min="11" max="11" width="5.7109375" customWidth="1"/>
    <col min="12" max="12" width="5.5703125" style="4" customWidth="1"/>
    <col min="13" max="13" width="5.85546875" customWidth="1"/>
    <col min="14" max="15" width="5.7109375" customWidth="1"/>
    <col min="16" max="16" width="5.85546875" customWidth="1"/>
    <col min="17" max="17" width="6" style="4" customWidth="1"/>
    <col min="18" max="18" width="5.85546875" style="7" customWidth="1"/>
    <col min="19" max="19" width="5.140625" style="4" customWidth="1"/>
    <col min="20" max="21" width="6" style="7" customWidth="1"/>
    <col min="22" max="22" width="5.85546875" style="7" customWidth="1"/>
    <col min="23" max="23" width="6" style="4" customWidth="1"/>
    <col min="24" max="24" width="5.42578125" style="7" customWidth="1"/>
    <col min="25" max="25" width="5.5703125" style="4" customWidth="1"/>
    <col min="26" max="26" width="5.28515625" customWidth="1"/>
    <col min="27" max="27" width="10.28515625" customWidth="1"/>
    <col min="28" max="28" width="5.7109375" customWidth="1"/>
    <col min="29" max="29" width="5.5703125" customWidth="1"/>
    <col min="30" max="30" width="5.7109375" customWidth="1"/>
    <col min="31" max="31" width="5.85546875" customWidth="1"/>
    <col min="32" max="32" width="6" customWidth="1"/>
    <col min="33" max="33" width="5.7109375" customWidth="1"/>
    <col min="34" max="36" width="5.85546875" customWidth="1"/>
    <col min="37" max="37" width="6.5703125" customWidth="1"/>
    <col min="38" max="38" width="6.28515625" customWidth="1"/>
    <col min="39" max="40" width="6.7109375" customWidth="1"/>
    <col min="41" max="42" width="6.85546875" customWidth="1"/>
    <col min="43" max="43" width="6.5703125" customWidth="1"/>
  </cols>
  <sheetData>
    <row r="1" spans="1:44" ht="18.75" customHeight="1" thickBot="1" x14ac:dyDescent="0.3">
      <c r="A1" t="s">
        <v>50</v>
      </c>
      <c r="C1" s="3"/>
      <c r="E1" s="3"/>
      <c r="G1" s="181" t="s">
        <v>0</v>
      </c>
      <c r="H1" s="182"/>
      <c r="I1" s="182"/>
      <c r="J1" s="182"/>
      <c r="K1" s="182"/>
      <c r="L1" s="49"/>
      <c r="M1" s="36"/>
      <c r="N1" s="36"/>
      <c r="O1" s="36"/>
      <c r="P1" s="36"/>
      <c r="Q1" s="183" t="s">
        <v>1</v>
      </c>
      <c r="R1" s="184"/>
      <c r="S1" s="184"/>
      <c r="T1" s="184"/>
      <c r="U1" s="184"/>
      <c r="V1" s="184"/>
      <c r="W1" s="184"/>
      <c r="X1" s="184"/>
      <c r="Y1" s="184"/>
      <c r="Z1" s="185"/>
      <c r="AA1" s="6" t="s">
        <v>2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R1" s="23" t="s">
        <v>47</v>
      </c>
    </row>
    <row r="2" spans="1:44" ht="15.75" thickBot="1" x14ac:dyDescent="0.3">
      <c r="F2" s="9"/>
      <c r="G2" s="13">
        <v>5</v>
      </c>
      <c r="H2" s="48">
        <v>5</v>
      </c>
      <c r="I2" s="50">
        <v>5</v>
      </c>
      <c r="J2" s="13">
        <v>5</v>
      </c>
      <c r="K2" s="51">
        <v>20</v>
      </c>
      <c r="L2" s="13"/>
      <c r="M2" s="14"/>
      <c r="N2" s="13"/>
      <c r="O2" s="14"/>
      <c r="P2" s="52">
        <v>0.4</v>
      </c>
      <c r="Q2" s="13">
        <v>20</v>
      </c>
      <c r="R2" s="54">
        <v>20</v>
      </c>
      <c r="S2" s="13">
        <v>20</v>
      </c>
      <c r="T2" s="14"/>
      <c r="U2" s="15"/>
      <c r="V2" s="50"/>
      <c r="W2" s="13"/>
      <c r="X2" s="54"/>
      <c r="Y2" s="13"/>
      <c r="Z2" s="53">
        <v>0.6</v>
      </c>
      <c r="AA2" s="35">
        <v>1</v>
      </c>
      <c r="AB2" s="18"/>
      <c r="AC2" s="19"/>
      <c r="AD2" s="19"/>
      <c r="AE2" s="19" t="s">
        <v>42</v>
      </c>
      <c r="AF2" s="19" t="s">
        <v>43</v>
      </c>
      <c r="AG2" s="19" t="s">
        <v>25</v>
      </c>
      <c r="AH2" s="19" t="s">
        <v>43</v>
      </c>
      <c r="AI2" s="19" t="s">
        <v>44</v>
      </c>
      <c r="AJ2" s="19" t="s">
        <v>45</v>
      </c>
      <c r="AK2" s="19" t="s">
        <v>41</v>
      </c>
      <c r="AL2" s="19" t="s">
        <v>46</v>
      </c>
      <c r="AM2" s="19" t="s">
        <v>25</v>
      </c>
      <c r="AN2" s="19" t="s">
        <v>42</v>
      </c>
      <c r="AO2" s="19" t="s">
        <v>43</v>
      </c>
      <c r="AP2" s="1"/>
      <c r="AQ2" s="2"/>
    </row>
    <row r="3" spans="1:44" ht="17.25" customHeight="1" thickBot="1" x14ac:dyDescent="0.3">
      <c r="A3" s="2" t="s">
        <v>3</v>
      </c>
      <c r="B3" s="47" t="s">
        <v>4</v>
      </c>
      <c r="C3" s="3" t="s">
        <v>5</v>
      </c>
      <c r="D3" s="1" t="s">
        <v>6</v>
      </c>
      <c r="E3" s="3" t="s">
        <v>7</v>
      </c>
      <c r="F3" s="1" t="s">
        <v>8</v>
      </c>
      <c r="G3" s="3" t="s">
        <v>11</v>
      </c>
      <c r="H3" s="7" t="s">
        <v>9</v>
      </c>
      <c r="I3" s="18" t="s">
        <v>21</v>
      </c>
      <c r="J3" s="3" t="s">
        <v>10</v>
      </c>
      <c r="K3" t="s">
        <v>20</v>
      </c>
      <c r="L3" s="3" t="s">
        <v>22</v>
      </c>
      <c r="M3" s="1" t="s">
        <v>23</v>
      </c>
      <c r="N3" s="1" t="s">
        <v>12</v>
      </c>
      <c r="O3" s="1" t="s">
        <v>13</v>
      </c>
      <c r="P3" t="s">
        <v>19</v>
      </c>
      <c r="Q3" s="3" t="s">
        <v>24</v>
      </c>
      <c r="R3" s="1" t="s">
        <v>14</v>
      </c>
      <c r="S3" s="3" t="s">
        <v>15</v>
      </c>
      <c r="T3" s="1" t="s">
        <v>16</v>
      </c>
      <c r="U3" s="7" t="s">
        <v>18</v>
      </c>
      <c r="V3" s="1" t="s">
        <v>17</v>
      </c>
      <c r="W3" s="3" t="s">
        <v>17</v>
      </c>
      <c r="X3" s="1" t="s">
        <v>18</v>
      </c>
      <c r="Y3" s="3" t="s">
        <v>19</v>
      </c>
      <c r="AA3" s="2" t="s">
        <v>20</v>
      </c>
      <c r="AB3" s="20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2"/>
    </row>
    <row r="4" spans="1:44" ht="17.25" customHeight="1" thickBot="1" x14ac:dyDescent="0.3">
      <c r="A4" s="101">
        <v>1</v>
      </c>
      <c r="B4" s="137">
        <v>18994241</v>
      </c>
      <c r="C4" s="139" t="s">
        <v>51</v>
      </c>
      <c r="D4" s="99"/>
      <c r="E4" s="72"/>
      <c r="F4" s="123"/>
      <c r="G4" s="98"/>
      <c r="H4" s="78"/>
      <c r="I4" s="103"/>
      <c r="J4" s="77"/>
      <c r="K4" s="127"/>
      <c r="L4" s="77"/>
      <c r="M4" s="98"/>
      <c r="N4" s="80"/>
      <c r="O4" s="77"/>
      <c r="P4" s="116">
        <f>SUM(G4:O4)</f>
        <v>0</v>
      </c>
      <c r="Q4" s="174"/>
      <c r="R4" s="88"/>
      <c r="S4" s="174"/>
      <c r="T4" s="78"/>
      <c r="V4" s="80"/>
      <c r="W4" s="77"/>
      <c r="X4" s="80"/>
      <c r="Y4" s="77"/>
      <c r="Z4" s="117">
        <f>SUM(Q4:Y4)</f>
        <v>0</v>
      </c>
      <c r="AA4" s="88">
        <f>SUM(P4,Z4)</f>
        <v>0</v>
      </c>
      <c r="AB4" s="94"/>
      <c r="AC4" s="28"/>
      <c r="AD4" s="26"/>
      <c r="AE4" s="28"/>
      <c r="AF4" s="28"/>
      <c r="AG4" s="30"/>
      <c r="AH4" s="31"/>
      <c r="AI4" s="28"/>
      <c r="AJ4" s="29"/>
      <c r="AK4" s="3"/>
      <c r="AL4" s="7"/>
      <c r="AM4" s="3"/>
      <c r="AN4" s="7"/>
      <c r="AO4" s="3"/>
      <c r="AP4" s="7"/>
      <c r="AQ4" s="3"/>
    </row>
    <row r="5" spans="1:44" ht="17.25" customHeight="1" thickBot="1" x14ac:dyDescent="0.3">
      <c r="A5" s="101">
        <v>2</v>
      </c>
      <c r="B5" s="138">
        <v>20363516</v>
      </c>
      <c r="C5" s="139" t="s">
        <v>52</v>
      </c>
      <c r="D5" s="93"/>
      <c r="E5" s="72"/>
      <c r="F5" s="123"/>
      <c r="G5" s="98"/>
      <c r="H5" s="78">
        <v>4</v>
      </c>
      <c r="I5" s="79"/>
      <c r="J5" s="77">
        <v>5</v>
      </c>
      <c r="K5" s="127">
        <v>8</v>
      </c>
      <c r="L5" s="77"/>
      <c r="M5" s="98"/>
      <c r="N5" s="80"/>
      <c r="O5" s="77"/>
      <c r="P5" s="116">
        <f t="shared" ref="P5:P39" si="0">SUM(G5:O5)</f>
        <v>17</v>
      </c>
      <c r="Q5" s="175"/>
      <c r="R5" s="88">
        <v>4</v>
      </c>
      <c r="S5" s="174"/>
      <c r="T5" s="78"/>
      <c r="V5" s="80"/>
      <c r="W5" s="77"/>
      <c r="X5" s="80"/>
      <c r="Y5" s="77"/>
      <c r="Z5" s="117">
        <f t="shared" ref="Z5:Z39" si="1">SUM(Q5:Y5)</f>
        <v>4</v>
      </c>
      <c r="AA5" s="88">
        <f t="shared" ref="AA5:AA39" si="2">SUM(P5,Z5)</f>
        <v>21</v>
      </c>
      <c r="AB5" s="95"/>
      <c r="AC5" s="28"/>
      <c r="AD5" s="27"/>
      <c r="AE5" s="28"/>
      <c r="AF5" s="33"/>
      <c r="AG5" s="30"/>
      <c r="AH5" s="31"/>
      <c r="AI5" s="28"/>
      <c r="AJ5" s="11"/>
      <c r="AK5" s="3"/>
      <c r="AL5" s="7"/>
      <c r="AM5" s="3"/>
      <c r="AN5" s="7"/>
      <c r="AO5" s="3"/>
      <c r="AP5" s="7"/>
      <c r="AQ5" s="3"/>
    </row>
    <row r="6" spans="1:44" ht="17.25" customHeight="1" thickBot="1" x14ac:dyDescent="0.3">
      <c r="A6" s="104">
        <v>3</v>
      </c>
      <c r="B6" s="138">
        <v>20748264</v>
      </c>
      <c r="C6" s="140" t="s">
        <v>53</v>
      </c>
      <c r="D6" s="96"/>
      <c r="E6" s="82"/>
      <c r="F6" s="141"/>
      <c r="G6" s="112"/>
      <c r="H6" s="80"/>
      <c r="I6" s="79"/>
      <c r="J6" s="79"/>
      <c r="K6" s="127"/>
      <c r="L6" s="77"/>
      <c r="M6" s="98"/>
      <c r="N6" s="80"/>
      <c r="O6" s="77"/>
      <c r="P6" s="116">
        <f t="shared" si="0"/>
        <v>0</v>
      </c>
      <c r="Q6" s="175"/>
      <c r="R6" s="88"/>
      <c r="S6" s="174"/>
      <c r="T6" s="78"/>
      <c r="V6" s="80"/>
      <c r="W6" s="77"/>
      <c r="X6" s="80"/>
      <c r="Y6" s="77"/>
      <c r="Z6" s="117">
        <f t="shared" si="1"/>
        <v>0</v>
      </c>
      <c r="AA6" s="88">
        <f t="shared" si="2"/>
        <v>0</v>
      </c>
      <c r="AB6" s="95"/>
      <c r="AC6" s="28"/>
      <c r="AD6" s="27"/>
      <c r="AE6" s="28"/>
      <c r="AF6" s="33"/>
      <c r="AG6" s="30"/>
      <c r="AH6" s="31"/>
      <c r="AI6" s="28"/>
      <c r="AJ6" s="11"/>
      <c r="AK6" s="3"/>
      <c r="AL6" s="7"/>
      <c r="AM6" s="3"/>
      <c r="AN6" s="7"/>
      <c r="AO6" s="3"/>
      <c r="AP6" s="7"/>
      <c r="AQ6" s="3"/>
    </row>
    <row r="7" spans="1:44" ht="17.25" customHeight="1" thickBot="1" x14ac:dyDescent="0.3">
      <c r="A7" s="73">
        <v>4</v>
      </c>
      <c r="B7" s="138">
        <v>21127689</v>
      </c>
      <c r="C7" s="125" t="s">
        <v>48</v>
      </c>
      <c r="D7" s="10"/>
      <c r="E7" s="96"/>
      <c r="F7" s="62"/>
      <c r="G7" s="112">
        <v>0</v>
      </c>
      <c r="H7" s="80"/>
      <c r="I7" s="79">
        <v>5</v>
      </c>
      <c r="J7" s="79">
        <v>5</v>
      </c>
      <c r="K7" s="128">
        <v>10</v>
      </c>
      <c r="L7" s="77"/>
      <c r="M7" s="112"/>
      <c r="N7" s="80"/>
      <c r="O7" s="79"/>
      <c r="P7" s="116">
        <f t="shared" si="0"/>
        <v>20</v>
      </c>
      <c r="Q7" s="175"/>
      <c r="R7" s="97"/>
      <c r="S7" s="174"/>
      <c r="T7" s="80"/>
      <c r="V7" s="80"/>
      <c r="W7" s="79"/>
      <c r="X7" s="80"/>
      <c r="Y7" s="79"/>
      <c r="Z7" s="117">
        <f t="shared" si="1"/>
        <v>0</v>
      </c>
      <c r="AA7" s="88">
        <f t="shared" si="2"/>
        <v>20</v>
      </c>
      <c r="AB7" s="95"/>
      <c r="AC7" s="31"/>
      <c r="AD7" s="27"/>
      <c r="AE7" s="31"/>
      <c r="AF7" s="33"/>
      <c r="AG7" s="30"/>
      <c r="AH7" s="31"/>
      <c r="AI7" s="31"/>
      <c r="AJ7" s="11"/>
      <c r="AK7" s="3"/>
      <c r="AL7" s="7"/>
      <c r="AM7" s="3"/>
      <c r="AN7" s="7"/>
      <c r="AO7" s="3"/>
      <c r="AP7" s="7"/>
      <c r="AQ7" s="3"/>
    </row>
    <row r="8" spans="1:44" s="25" customFormat="1" ht="17.25" customHeight="1" thickBot="1" x14ac:dyDescent="0.3">
      <c r="A8" s="101">
        <v>5</v>
      </c>
      <c r="B8" s="138">
        <v>21469816</v>
      </c>
      <c r="C8" s="133" t="s">
        <v>54</v>
      </c>
      <c r="D8" s="84"/>
      <c r="E8" s="82"/>
      <c r="F8" s="142"/>
      <c r="G8" s="98"/>
      <c r="H8" s="78"/>
      <c r="I8" s="77"/>
      <c r="J8" s="77"/>
      <c r="K8" s="127"/>
      <c r="L8" s="77"/>
      <c r="M8" s="98"/>
      <c r="N8" s="78"/>
      <c r="O8" s="77"/>
      <c r="P8" s="116">
        <f t="shared" si="0"/>
        <v>0</v>
      </c>
      <c r="Q8" s="175"/>
      <c r="R8" s="88"/>
      <c r="S8" s="175"/>
      <c r="T8" s="78"/>
      <c r="V8" s="78"/>
      <c r="W8" s="77"/>
      <c r="X8" s="78"/>
      <c r="Y8" s="77"/>
      <c r="Z8" s="117">
        <f t="shared" si="1"/>
        <v>0</v>
      </c>
      <c r="AA8" s="88">
        <f t="shared" si="2"/>
        <v>0</v>
      </c>
      <c r="AB8" s="94"/>
      <c r="AC8" s="28"/>
      <c r="AD8" s="26"/>
      <c r="AE8" s="28"/>
      <c r="AF8" s="28"/>
      <c r="AG8" s="34"/>
      <c r="AH8" s="28"/>
      <c r="AI8" s="28"/>
      <c r="AJ8" s="40"/>
      <c r="AK8" s="5"/>
      <c r="AM8" s="5"/>
      <c r="AO8" s="5"/>
      <c r="AQ8" s="5"/>
    </row>
    <row r="9" spans="1:44" ht="17.25" customHeight="1" thickBot="1" x14ac:dyDescent="0.3">
      <c r="A9" s="104">
        <v>6</v>
      </c>
      <c r="B9" s="138">
        <v>22540172</v>
      </c>
      <c r="C9" s="133" t="s">
        <v>55</v>
      </c>
      <c r="D9" s="84"/>
      <c r="E9" s="122"/>
      <c r="F9" s="123"/>
      <c r="G9" s="113">
        <v>3.5</v>
      </c>
      <c r="H9" s="74"/>
      <c r="I9" s="76"/>
      <c r="J9" s="76"/>
      <c r="K9" s="129">
        <v>0</v>
      </c>
      <c r="L9" s="77"/>
      <c r="M9" s="113"/>
      <c r="N9" s="74"/>
      <c r="O9" s="76"/>
      <c r="P9" s="116">
        <f t="shared" si="0"/>
        <v>3.5</v>
      </c>
      <c r="Q9" s="175"/>
      <c r="R9" s="108"/>
      <c r="S9" s="176"/>
      <c r="T9" s="74"/>
      <c r="V9" s="74"/>
      <c r="W9" s="76"/>
      <c r="X9" s="74"/>
      <c r="Y9" s="76"/>
      <c r="Z9" s="117">
        <f t="shared" si="1"/>
        <v>0</v>
      </c>
      <c r="AA9" s="88">
        <f t="shared" si="2"/>
        <v>3.5</v>
      </c>
      <c r="AB9" s="95"/>
      <c r="AC9" s="33"/>
      <c r="AD9" s="27"/>
      <c r="AE9" s="33"/>
      <c r="AF9" s="33"/>
      <c r="AG9" s="30"/>
      <c r="AH9" s="33"/>
      <c r="AI9" s="33"/>
      <c r="AJ9" s="11"/>
      <c r="AK9" s="4"/>
      <c r="AL9" s="7"/>
      <c r="AM9" s="4"/>
      <c r="AN9" s="7"/>
      <c r="AO9" s="4"/>
      <c r="AP9" s="7"/>
      <c r="AQ9" s="4"/>
    </row>
    <row r="10" spans="1:44" s="25" customFormat="1" ht="15.75" thickBot="1" x14ac:dyDescent="0.3">
      <c r="A10" s="101">
        <v>7</v>
      </c>
      <c r="B10" s="138">
        <v>22540641</v>
      </c>
      <c r="C10" s="133" t="s">
        <v>56</v>
      </c>
      <c r="D10" s="63"/>
      <c r="E10" s="71"/>
      <c r="F10" s="143"/>
      <c r="G10" s="98"/>
      <c r="H10" s="78">
        <v>4</v>
      </c>
      <c r="I10" s="77"/>
      <c r="J10" s="77"/>
      <c r="K10" s="127">
        <v>2</v>
      </c>
      <c r="L10" s="77"/>
      <c r="M10" s="98"/>
      <c r="N10" s="78"/>
      <c r="O10" s="77"/>
      <c r="P10" s="116">
        <f t="shared" si="0"/>
        <v>6</v>
      </c>
      <c r="Q10" s="175"/>
      <c r="R10" s="88"/>
      <c r="S10" s="175"/>
      <c r="T10" s="78"/>
      <c r="V10" s="78"/>
      <c r="W10" s="77"/>
      <c r="X10" s="78"/>
      <c r="Y10" s="77"/>
      <c r="Z10" s="117">
        <f t="shared" si="1"/>
        <v>0</v>
      </c>
      <c r="AA10" s="88">
        <f t="shared" si="2"/>
        <v>6</v>
      </c>
      <c r="AB10" s="94"/>
      <c r="AC10" s="28"/>
      <c r="AD10" s="26"/>
      <c r="AE10" s="28"/>
      <c r="AF10" s="28"/>
      <c r="AG10" s="34"/>
      <c r="AH10" s="28"/>
      <c r="AI10" s="28"/>
      <c r="AK10" s="5"/>
      <c r="AM10" s="5"/>
      <c r="AO10" s="5"/>
      <c r="AQ10" s="5"/>
    </row>
    <row r="11" spans="1:44" ht="15.75" thickBot="1" x14ac:dyDescent="0.3">
      <c r="A11" s="106">
        <v>8</v>
      </c>
      <c r="B11" s="138">
        <v>23637961</v>
      </c>
      <c r="C11" s="144" t="s">
        <v>57</v>
      </c>
      <c r="D11" s="64"/>
      <c r="E11" s="72"/>
      <c r="F11" s="65"/>
      <c r="G11" s="113"/>
      <c r="H11" s="74">
        <v>4.5</v>
      </c>
      <c r="I11" s="149">
        <v>3</v>
      </c>
      <c r="J11" s="76">
        <v>5</v>
      </c>
      <c r="K11" s="130">
        <v>2</v>
      </c>
      <c r="L11" s="77"/>
      <c r="M11" s="114"/>
      <c r="N11" s="74"/>
      <c r="O11" s="81"/>
      <c r="P11" s="116">
        <f t="shared" si="0"/>
        <v>14.5</v>
      </c>
      <c r="Q11" s="175">
        <v>0</v>
      </c>
      <c r="R11" s="107">
        <v>2</v>
      </c>
      <c r="S11" s="177"/>
      <c r="T11" s="85"/>
      <c r="V11" s="85"/>
      <c r="W11" s="76"/>
      <c r="X11" s="85"/>
      <c r="Y11" s="76"/>
      <c r="Z11" s="117">
        <f t="shared" si="1"/>
        <v>2</v>
      </c>
      <c r="AA11" s="88">
        <f t="shared" si="2"/>
        <v>16.5</v>
      </c>
      <c r="AB11" s="109"/>
      <c r="AC11" s="39"/>
      <c r="AD11" s="41"/>
      <c r="AE11" s="39"/>
      <c r="AF11" s="39"/>
      <c r="AG11" s="42"/>
      <c r="AH11" s="39"/>
      <c r="AI11" s="39"/>
      <c r="AJ11" s="41"/>
      <c r="AK11" s="39"/>
      <c r="AL11" s="41"/>
      <c r="AM11" s="39"/>
      <c r="AN11" s="41"/>
      <c r="AO11" s="39"/>
      <c r="AP11" s="41"/>
      <c r="AQ11" s="39"/>
    </row>
    <row r="12" spans="1:44" ht="15.75" thickBot="1" x14ac:dyDescent="0.3">
      <c r="A12" s="104">
        <v>9</v>
      </c>
      <c r="B12" s="138">
        <v>24331268</v>
      </c>
      <c r="C12" s="133" t="s">
        <v>58</v>
      </c>
      <c r="D12" s="100"/>
      <c r="E12" s="71"/>
      <c r="F12" s="145"/>
      <c r="G12" s="98">
        <v>0</v>
      </c>
      <c r="H12" s="78">
        <v>5</v>
      </c>
      <c r="I12" s="77"/>
      <c r="J12" s="77"/>
      <c r="K12" s="127">
        <v>8</v>
      </c>
      <c r="L12" s="77"/>
      <c r="M12" s="98"/>
      <c r="N12" s="78"/>
      <c r="O12" s="77"/>
      <c r="P12" s="116">
        <f t="shared" si="0"/>
        <v>13</v>
      </c>
      <c r="Q12" s="175">
        <v>0</v>
      </c>
      <c r="R12" s="88"/>
      <c r="S12" s="175"/>
      <c r="T12" s="78"/>
      <c r="V12" s="78"/>
      <c r="W12" s="77"/>
      <c r="X12" s="78"/>
      <c r="Y12" s="77"/>
      <c r="Z12" s="117">
        <f t="shared" si="1"/>
        <v>0</v>
      </c>
      <c r="AA12" s="88">
        <f t="shared" si="2"/>
        <v>13</v>
      </c>
      <c r="AB12" s="95"/>
      <c r="AC12" s="28"/>
      <c r="AD12" s="27"/>
      <c r="AE12" s="28"/>
      <c r="AF12" s="33"/>
      <c r="AG12" s="30"/>
      <c r="AH12" s="33"/>
      <c r="AI12" s="28"/>
      <c r="AJ12" s="7"/>
      <c r="AK12" s="4"/>
      <c r="AL12" s="7"/>
      <c r="AM12" s="4"/>
      <c r="AN12" s="7"/>
      <c r="AO12" s="4"/>
      <c r="AP12" s="7"/>
      <c r="AQ12" s="4"/>
    </row>
    <row r="13" spans="1:44" ht="15.75" thickBot="1" x14ac:dyDescent="0.3">
      <c r="A13" s="101">
        <v>10</v>
      </c>
      <c r="B13" s="138">
        <v>24462094</v>
      </c>
      <c r="C13" s="133" t="s">
        <v>59</v>
      </c>
      <c r="D13" s="24"/>
      <c r="E13" s="66"/>
      <c r="F13" s="67"/>
      <c r="G13" s="114">
        <v>0</v>
      </c>
      <c r="H13" s="85">
        <v>5</v>
      </c>
      <c r="I13" s="81"/>
      <c r="J13" s="81"/>
      <c r="K13" s="127">
        <v>9.5</v>
      </c>
      <c r="L13" s="77"/>
      <c r="M13" s="114"/>
      <c r="N13" s="85"/>
      <c r="O13" s="81"/>
      <c r="P13" s="116">
        <f t="shared" si="0"/>
        <v>14.5</v>
      </c>
      <c r="Q13" s="175">
        <v>0</v>
      </c>
      <c r="R13" s="88"/>
      <c r="S13" s="177"/>
      <c r="T13" s="85"/>
      <c r="V13" s="85"/>
      <c r="W13" s="81"/>
      <c r="X13" s="85"/>
      <c r="Y13" s="81"/>
      <c r="Z13" s="117">
        <f t="shared" si="1"/>
        <v>0</v>
      </c>
      <c r="AA13" s="88">
        <f t="shared" si="2"/>
        <v>14.5</v>
      </c>
      <c r="AB13" s="94"/>
      <c r="AC13" s="28"/>
      <c r="AD13" s="26"/>
      <c r="AE13" s="28"/>
      <c r="AF13" s="28"/>
      <c r="AG13" s="34"/>
      <c r="AH13" s="28"/>
      <c r="AI13" s="28"/>
      <c r="AJ13" s="25"/>
      <c r="AK13" s="5"/>
      <c r="AL13" s="25"/>
      <c r="AM13" s="5"/>
      <c r="AN13" s="25"/>
      <c r="AO13" s="5"/>
      <c r="AP13" s="25"/>
      <c r="AQ13" s="5"/>
    </row>
    <row r="14" spans="1:44" ht="15.75" thickBot="1" x14ac:dyDescent="0.3">
      <c r="A14" s="105">
        <v>11</v>
      </c>
      <c r="B14" s="138">
        <v>24886749</v>
      </c>
      <c r="C14" s="133" t="s">
        <v>60</v>
      </c>
      <c r="D14" s="37"/>
      <c r="E14" s="17"/>
      <c r="F14" s="145"/>
      <c r="G14" s="114">
        <v>2</v>
      </c>
      <c r="H14" s="85">
        <v>5</v>
      </c>
      <c r="I14" s="81">
        <v>5</v>
      </c>
      <c r="J14" s="81">
        <v>5</v>
      </c>
      <c r="K14" s="127">
        <v>12</v>
      </c>
      <c r="L14" s="77"/>
      <c r="M14" s="114"/>
      <c r="N14" s="86"/>
      <c r="O14" s="81"/>
      <c r="P14" s="116">
        <f t="shared" si="0"/>
        <v>29</v>
      </c>
      <c r="Q14" s="175">
        <v>20</v>
      </c>
      <c r="R14" s="88">
        <v>19.5</v>
      </c>
      <c r="S14" s="187">
        <v>16</v>
      </c>
      <c r="T14" s="85"/>
      <c r="V14" s="85"/>
      <c r="W14" s="81"/>
      <c r="X14" s="85"/>
      <c r="Y14" s="81"/>
      <c r="Z14" s="117">
        <f t="shared" si="1"/>
        <v>55.5</v>
      </c>
      <c r="AA14" s="88">
        <f t="shared" si="2"/>
        <v>84.5</v>
      </c>
      <c r="AB14" s="95"/>
      <c r="AC14" s="28"/>
      <c r="AD14" s="27"/>
      <c r="AE14" s="28"/>
      <c r="AF14" s="33"/>
      <c r="AG14" s="30"/>
      <c r="AH14" s="33"/>
      <c r="AI14" s="28"/>
      <c r="AJ14" s="7"/>
      <c r="AK14" s="4"/>
      <c r="AL14" s="7"/>
      <c r="AM14" s="4"/>
      <c r="AN14" s="7"/>
      <c r="AO14" s="4"/>
      <c r="AP14" s="7"/>
      <c r="AQ14" s="4"/>
    </row>
    <row r="15" spans="1:44" ht="15.75" thickBot="1" x14ac:dyDescent="0.3">
      <c r="A15" s="110">
        <v>12</v>
      </c>
      <c r="B15" s="138">
        <v>24998350</v>
      </c>
      <c r="C15" s="133" t="s">
        <v>61</v>
      </c>
      <c r="D15" s="64"/>
      <c r="E15" s="68"/>
      <c r="F15" s="65"/>
      <c r="G15" s="115">
        <v>0</v>
      </c>
      <c r="H15" s="92">
        <v>5</v>
      </c>
      <c r="I15" s="90"/>
      <c r="J15" s="90"/>
      <c r="K15" s="128">
        <v>4</v>
      </c>
      <c r="L15" s="77"/>
      <c r="M15" s="115"/>
      <c r="N15" s="92"/>
      <c r="O15" s="90"/>
      <c r="P15" s="116">
        <f t="shared" si="0"/>
        <v>9</v>
      </c>
      <c r="Q15" s="175">
        <v>0</v>
      </c>
      <c r="R15" s="97"/>
      <c r="S15" s="178"/>
      <c r="T15" s="91"/>
      <c r="V15" s="91"/>
      <c r="W15" s="90"/>
      <c r="X15" s="91"/>
      <c r="Y15" s="90"/>
      <c r="Z15" s="117">
        <f t="shared" si="1"/>
        <v>0</v>
      </c>
      <c r="AA15" s="88">
        <f t="shared" si="2"/>
        <v>9</v>
      </c>
      <c r="AB15" s="111"/>
      <c r="AC15" s="43"/>
      <c r="AD15" s="44"/>
      <c r="AE15" s="43"/>
      <c r="AF15" s="43"/>
      <c r="AG15" s="32"/>
      <c r="AH15" s="43"/>
      <c r="AI15" s="43"/>
      <c r="AJ15" s="45"/>
      <c r="AK15" s="46"/>
      <c r="AL15" s="45"/>
      <c r="AM15" s="46"/>
      <c r="AN15" s="45"/>
      <c r="AO15" s="46"/>
      <c r="AP15" s="45"/>
      <c r="AQ15" s="46"/>
    </row>
    <row r="16" spans="1:44" s="25" customFormat="1" ht="15.75" thickBot="1" x14ac:dyDescent="0.3">
      <c r="A16" s="89">
        <v>13</v>
      </c>
      <c r="B16" s="138">
        <v>24998612</v>
      </c>
      <c r="C16" s="133" t="s">
        <v>62</v>
      </c>
      <c r="D16" s="84"/>
      <c r="E16" s="122"/>
      <c r="F16" s="124"/>
      <c r="G16" s="98">
        <v>0</v>
      </c>
      <c r="H16" s="78">
        <v>5</v>
      </c>
      <c r="I16" s="77">
        <v>1</v>
      </c>
      <c r="J16" s="72"/>
      <c r="K16" s="127">
        <v>3.5</v>
      </c>
      <c r="L16" s="77"/>
      <c r="M16" s="98"/>
      <c r="N16" s="83"/>
      <c r="O16" s="77"/>
      <c r="P16" s="116">
        <f t="shared" si="0"/>
        <v>9.5</v>
      </c>
      <c r="Q16" s="175">
        <v>0</v>
      </c>
      <c r="R16" s="88"/>
      <c r="S16" s="175"/>
      <c r="T16" s="78"/>
      <c r="V16" s="78"/>
      <c r="W16" s="77"/>
      <c r="X16" s="78"/>
      <c r="Y16" s="77"/>
      <c r="Z16" s="117">
        <f t="shared" si="1"/>
        <v>0</v>
      </c>
      <c r="AA16" s="88">
        <f t="shared" si="2"/>
        <v>9.5</v>
      </c>
      <c r="AB16" s="94"/>
      <c r="AC16" s="28"/>
      <c r="AD16" s="26"/>
      <c r="AE16" s="28"/>
      <c r="AF16" s="28"/>
      <c r="AG16" s="34"/>
      <c r="AH16" s="28"/>
      <c r="AI16" s="28"/>
      <c r="AK16" s="5"/>
      <c r="AM16" s="5"/>
      <c r="AO16" s="5"/>
      <c r="AQ16" s="5"/>
    </row>
    <row r="17" spans="1:27" ht="15.75" thickBot="1" x14ac:dyDescent="0.3">
      <c r="A17" s="71">
        <v>14</v>
      </c>
      <c r="B17" s="138">
        <v>25231183</v>
      </c>
      <c r="C17" s="133" t="s">
        <v>63</v>
      </c>
      <c r="D17" s="96"/>
      <c r="E17" s="82"/>
      <c r="F17" s="146"/>
      <c r="G17" s="98"/>
      <c r="H17" s="74">
        <v>4</v>
      </c>
      <c r="I17" s="77">
        <v>4.5</v>
      </c>
      <c r="J17" s="118">
        <v>5</v>
      </c>
      <c r="K17" s="131">
        <v>6</v>
      </c>
      <c r="L17" s="77"/>
      <c r="M17" s="76"/>
      <c r="N17" s="121"/>
      <c r="O17" s="76"/>
      <c r="P17" s="116">
        <f t="shared" si="0"/>
        <v>19.5</v>
      </c>
      <c r="Q17" s="175">
        <v>1</v>
      </c>
      <c r="R17" s="168">
        <v>8</v>
      </c>
      <c r="S17" s="175"/>
      <c r="T17" s="75"/>
      <c r="V17" s="75"/>
      <c r="W17" s="71"/>
      <c r="X17" s="75"/>
      <c r="Y17" s="71"/>
      <c r="Z17" s="117">
        <f t="shared" si="1"/>
        <v>9</v>
      </c>
      <c r="AA17" s="88">
        <f t="shared" si="2"/>
        <v>28.5</v>
      </c>
    </row>
    <row r="18" spans="1:27" ht="15.75" thickBot="1" x14ac:dyDescent="0.3">
      <c r="A18" s="72">
        <v>15</v>
      </c>
      <c r="B18" s="138">
        <v>25236990</v>
      </c>
      <c r="C18" s="133" t="s">
        <v>64</v>
      </c>
      <c r="D18" s="84"/>
      <c r="E18" s="122"/>
      <c r="F18" s="124"/>
      <c r="G18" s="98"/>
      <c r="H18" s="74">
        <v>2.5</v>
      </c>
      <c r="I18" s="77">
        <v>4.5</v>
      </c>
      <c r="J18" s="118">
        <v>5</v>
      </c>
      <c r="K18" s="131">
        <v>6</v>
      </c>
      <c r="L18" s="77"/>
      <c r="M18" s="76"/>
      <c r="N18" s="121"/>
      <c r="O18" s="76"/>
      <c r="P18" s="116">
        <f t="shared" si="0"/>
        <v>18</v>
      </c>
      <c r="Q18" s="175">
        <v>2</v>
      </c>
      <c r="R18" s="168">
        <v>8</v>
      </c>
      <c r="S18" s="175"/>
      <c r="T18" s="75"/>
      <c r="V18" s="75"/>
      <c r="W18" s="71"/>
      <c r="X18" s="75"/>
      <c r="Y18" s="71"/>
      <c r="Z18" s="117">
        <f t="shared" si="1"/>
        <v>10</v>
      </c>
      <c r="AA18" s="88">
        <f t="shared" si="2"/>
        <v>28</v>
      </c>
    </row>
    <row r="19" spans="1:27" ht="15.75" thickBot="1" x14ac:dyDescent="0.3">
      <c r="A19" s="71">
        <v>16</v>
      </c>
      <c r="B19" s="138">
        <v>25270233</v>
      </c>
      <c r="C19" s="133" t="s">
        <v>65</v>
      </c>
      <c r="D19" s="96"/>
      <c r="E19" s="82"/>
      <c r="F19" s="146"/>
      <c r="G19" s="112">
        <v>0</v>
      </c>
      <c r="H19" s="74"/>
      <c r="I19" s="79"/>
      <c r="J19" s="120"/>
      <c r="K19" s="131">
        <v>2</v>
      </c>
      <c r="L19" s="79"/>
      <c r="M19" s="76"/>
      <c r="N19" s="121"/>
      <c r="O19" s="76"/>
      <c r="P19" s="116">
        <f t="shared" si="0"/>
        <v>2</v>
      </c>
      <c r="Q19" s="174">
        <v>0</v>
      </c>
      <c r="R19" s="168"/>
      <c r="S19" s="174"/>
      <c r="T19" s="75"/>
      <c r="V19" s="75"/>
      <c r="W19" s="71"/>
      <c r="X19" s="75"/>
      <c r="Y19" s="71"/>
      <c r="Z19" s="117">
        <f t="shared" si="1"/>
        <v>0</v>
      </c>
      <c r="AA19" s="88">
        <f t="shared" si="2"/>
        <v>2</v>
      </c>
    </row>
    <row r="20" spans="1:27" ht="15.75" thickBot="1" x14ac:dyDescent="0.3">
      <c r="A20" s="72">
        <v>17</v>
      </c>
      <c r="B20" s="138">
        <v>25386693</v>
      </c>
      <c r="C20" s="133" t="s">
        <v>66</v>
      </c>
      <c r="D20" s="84"/>
      <c r="E20" s="122"/>
      <c r="F20" s="124"/>
      <c r="G20" s="112">
        <v>0</v>
      </c>
      <c r="H20" s="74"/>
      <c r="I20" s="79">
        <v>3</v>
      </c>
      <c r="J20" s="120">
        <v>5</v>
      </c>
      <c r="K20" s="131">
        <v>9</v>
      </c>
      <c r="L20" s="79"/>
      <c r="M20" s="76"/>
      <c r="N20" s="121"/>
      <c r="O20" s="76"/>
      <c r="P20" s="116">
        <f t="shared" si="0"/>
        <v>17</v>
      </c>
      <c r="Q20" s="174">
        <v>10.5</v>
      </c>
      <c r="R20" s="168"/>
      <c r="S20" s="174"/>
      <c r="T20" s="75"/>
      <c r="V20" s="75"/>
      <c r="W20" s="71"/>
      <c r="X20" s="75"/>
      <c r="Y20" s="71"/>
      <c r="Z20" s="117">
        <f t="shared" si="1"/>
        <v>10.5</v>
      </c>
      <c r="AA20" s="88">
        <f t="shared" si="2"/>
        <v>27.5</v>
      </c>
    </row>
    <row r="21" spans="1:27" ht="15.75" thickBot="1" x14ac:dyDescent="0.3">
      <c r="A21" s="71">
        <v>18</v>
      </c>
      <c r="B21" s="138">
        <v>25531359</v>
      </c>
      <c r="C21" s="133" t="s">
        <v>67</v>
      </c>
      <c r="D21" s="96"/>
      <c r="E21" s="82"/>
      <c r="F21" s="146"/>
      <c r="G21" s="112">
        <v>0</v>
      </c>
      <c r="H21" s="74">
        <v>4</v>
      </c>
      <c r="I21" s="79"/>
      <c r="J21" s="120"/>
      <c r="K21" s="131">
        <v>1</v>
      </c>
      <c r="L21" s="79"/>
      <c r="M21" s="76"/>
      <c r="N21" s="121"/>
      <c r="O21" s="76"/>
      <c r="P21" s="116">
        <f t="shared" si="0"/>
        <v>5</v>
      </c>
      <c r="Q21" s="174"/>
      <c r="R21" s="168"/>
      <c r="S21" s="174"/>
      <c r="T21" s="75"/>
      <c r="V21" s="75"/>
      <c r="W21" s="71"/>
      <c r="X21" s="75"/>
      <c r="Y21" s="71"/>
      <c r="Z21" s="117">
        <f t="shared" si="1"/>
        <v>0</v>
      </c>
      <c r="AA21" s="88">
        <f t="shared" si="2"/>
        <v>5</v>
      </c>
    </row>
    <row r="22" spans="1:27" ht="15.75" thickBot="1" x14ac:dyDescent="0.3">
      <c r="A22" s="72">
        <v>19</v>
      </c>
      <c r="B22" s="138">
        <v>25531483</v>
      </c>
      <c r="C22" s="133" t="s">
        <v>68</v>
      </c>
      <c r="D22" s="84"/>
      <c r="E22" s="122"/>
      <c r="F22" s="124"/>
      <c r="G22" s="112">
        <v>3</v>
      </c>
      <c r="H22" s="74">
        <v>5</v>
      </c>
      <c r="I22" s="79">
        <v>5</v>
      </c>
      <c r="J22" s="120">
        <v>5</v>
      </c>
      <c r="K22" s="131">
        <v>12.5</v>
      </c>
      <c r="L22" s="79"/>
      <c r="M22" s="76"/>
      <c r="N22" s="121"/>
      <c r="O22" s="76"/>
      <c r="P22" s="116">
        <f t="shared" si="0"/>
        <v>30.5</v>
      </c>
      <c r="Q22" s="174">
        <v>12.5</v>
      </c>
      <c r="R22" s="168">
        <v>8</v>
      </c>
      <c r="S22" s="186">
        <v>12</v>
      </c>
      <c r="T22" s="75"/>
      <c r="V22" s="75"/>
      <c r="W22" s="71"/>
      <c r="X22" s="75"/>
      <c r="Y22" s="71"/>
      <c r="Z22" s="117">
        <f t="shared" si="1"/>
        <v>32.5</v>
      </c>
      <c r="AA22" s="88">
        <f t="shared" si="2"/>
        <v>63</v>
      </c>
    </row>
    <row r="23" spans="1:27" ht="15.75" thickBot="1" x14ac:dyDescent="0.3">
      <c r="A23" s="71">
        <v>20</v>
      </c>
      <c r="B23" s="138">
        <v>25531917</v>
      </c>
      <c r="C23" s="133" t="s">
        <v>69</v>
      </c>
      <c r="D23" s="96"/>
      <c r="E23" s="82"/>
      <c r="F23" s="146"/>
      <c r="G23" s="112">
        <v>2</v>
      </c>
      <c r="H23" s="74">
        <v>5</v>
      </c>
      <c r="I23" s="79">
        <v>5</v>
      </c>
      <c r="J23" s="159">
        <v>5</v>
      </c>
      <c r="K23" s="131">
        <v>10</v>
      </c>
      <c r="L23" s="79"/>
      <c r="M23" s="76"/>
      <c r="N23" s="121"/>
      <c r="O23" s="76"/>
      <c r="P23" s="116">
        <f t="shared" si="0"/>
        <v>27</v>
      </c>
      <c r="Q23" s="174">
        <v>11.5</v>
      </c>
      <c r="R23" s="168">
        <v>8</v>
      </c>
      <c r="S23" s="186">
        <v>12</v>
      </c>
      <c r="T23" s="75"/>
      <c r="V23" s="75"/>
      <c r="W23" s="71"/>
      <c r="X23" s="75"/>
      <c r="Y23" s="71"/>
      <c r="Z23" s="117">
        <f t="shared" si="1"/>
        <v>31.5</v>
      </c>
      <c r="AA23" s="88">
        <f t="shared" si="2"/>
        <v>58.5</v>
      </c>
    </row>
    <row r="24" spans="1:27" ht="15.75" thickBot="1" x14ac:dyDescent="0.3">
      <c r="A24" s="72">
        <v>21</v>
      </c>
      <c r="B24" s="138">
        <v>25561967</v>
      </c>
      <c r="C24" s="133" t="s">
        <v>70</v>
      </c>
      <c r="D24" s="84"/>
      <c r="E24" s="122"/>
      <c r="F24" s="124"/>
      <c r="G24" s="112">
        <v>0</v>
      </c>
      <c r="H24" s="74">
        <v>4.5</v>
      </c>
      <c r="I24" s="79">
        <v>2.5</v>
      </c>
      <c r="J24" s="120">
        <v>4</v>
      </c>
      <c r="K24" s="131">
        <v>4</v>
      </c>
      <c r="L24" s="79"/>
      <c r="M24" s="76"/>
      <c r="N24" s="121"/>
      <c r="O24" s="76"/>
      <c r="P24" s="116">
        <f t="shared" si="0"/>
        <v>15</v>
      </c>
      <c r="Q24" s="174">
        <v>0</v>
      </c>
      <c r="R24" s="168">
        <v>2</v>
      </c>
      <c r="S24" s="174">
        <v>4</v>
      </c>
      <c r="T24" s="75"/>
      <c r="V24" s="75"/>
      <c r="W24" s="71"/>
      <c r="X24" s="75"/>
      <c r="Y24" s="71"/>
      <c r="Z24" s="117">
        <f t="shared" si="1"/>
        <v>6</v>
      </c>
      <c r="AA24" s="88">
        <f t="shared" si="2"/>
        <v>21</v>
      </c>
    </row>
    <row r="25" spans="1:27" ht="15.75" thickBot="1" x14ac:dyDescent="0.3">
      <c r="A25" s="71">
        <v>22</v>
      </c>
      <c r="B25" s="138">
        <v>25579212</v>
      </c>
      <c r="C25" s="133" t="s">
        <v>71</v>
      </c>
      <c r="D25" s="96"/>
      <c r="E25" s="82"/>
      <c r="F25" s="146"/>
      <c r="G25" s="112">
        <v>0</v>
      </c>
      <c r="H25" s="74">
        <v>5</v>
      </c>
      <c r="I25" s="79">
        <v>5</v>
      </c>
      <c r="J25" s="120">
        <v>5</v>
      </c>
      <c r="K25" s="131">
        <v>0</v>
      </c>
      <c r="L25" s="79"/>
      <c r="M25" s="76"/>
      <c r="N25" s="121"/>
      <c r="O25" s="76"/>
      <c r="P25" s="116">
        <f t="shared" si="0"/>
        <v>15</v>
      </c>
      <c r="Q25" s="174">
        <v>4</v>
      </c>
      <c r="R25" s="168"/>
      <c r="S25" s="174"/>
      <c r="T25" s="75"/>
      <c r="V25" s="75"/>
      <c r="W25" s="71"/>
      <c r="X25" s="75"/>
      <c r="Y25" s="71"/>
      <c r="Z25" s="117">
        <f t="shared" si="1"/>
        <v>4</v>
      </c>
      <c r="AA25" s="88">
        <f t="shared" si="2"/>
        <v>19</v>
      </c>
    </row>
    <row r="26" spans="1:27" ht="15.75" thickBot="1" x14ac:dyDescent="0.3">
      <c r="A26" s="72">
        <v>23</v>
      </c>
      <c r="B26" s="138">
        <v>25702457</v>
      </c>
      <c r="C26" s="132" t="s">
        <v>72</v>
      </c>
      <c r="D26" s="84"/>
      <c r="E26" s="122"/>
      <c r="F26" s="124"/>
      <c r="G26" s="112">
        <v>0</v>
      </c>
      <c r="H26" s="74"/>
      <c r="I26" s="79"/>
      <c r="J26" s="120">
        <v>2.5</v>
      </c>
      <c r="K26" s="131">
        <v>4</v>
      </c>
      <c r="L26" s="79"/>
      <c r="M26" s="76"/>
      <c r="N26" s="121"/>
      <c r="O26" s="76"/>
      <c r="P26" s="116">
        <f t="shared" si="0"/>
        <v>6.5</v>
      </c>
      <c r="Q26" s="174"/>
      <c r="R26" s="168">
        <v>2</v>
      </c>
      <c r="S26" s="174">
        <v>4</v>
      </c>
      <c r="T26" s="75"/>
      <c r="V26" s="75"/>
      <c r="W26" s="71"/>
      <c r="X26" s="75"/>
      <c r="Y26" s="71"/>
      <c r="Z26" s="117">
        <f t="shared" si="1"/>
        <v>6</v>
      </c>
      <c r="AA26" s="88">
        <f t="shared" si="2"/>
        <v>12.5</v>
      </c>
    </row>
    <row r="27" spans="1:27" ht="15.75" thickBot="1" x14ac:dyDescent="0.3">
      <c r="A27" s="71">
        <v>24</v>
      </c>
      <c r="B27" s="132">
        <v>25840839</v>
      </c>
      <c r="C27" s="132" t="s">
        <v>73</v>
      </c>
      <c r="D27" s="96"/>
      <c r="E27" s="82"/>
      <c r="F27" s="146"/>
      <c r="G27" s="98">
        <v>0</v>
      </c>
      <c r="H27" s="74">
        <v>5</v>
      </c>
      <c r="I27" s="77"/>
      <c r="J27" s="118"/>
      <c r="K27" s="119">
        <v>7</v>
      </c>
      <c r="L27" s="77"/>
      <c r="M27" s="76"/>
      <c r="N27" s="121"/>
      <c r="O27" s="76"/>
      <c r="P27" s="116">
        <f t="shared" si="0"/>
        <v>12</v>
      </c>
      <c r="Q27" s="175">
        <v>0</v>
      </c>
      <c r="R27" s="169"/>
      <c r="S27" s="175"/>
      <c r="T27" s="75"/>
      <c r="V27" s="75"/>
      <c r="W27" s="71"/>
      <c r="X27" s="75"/>
      <c r="Y27" s="71"/>
      <c r="Z27" s="117">
        <f t="shared" si="1"/>
        <v>0</v>
      </c>
      <c r="AA27" s="88">
        <f t="shared" si="2"/>
        <v>12</v>
      </c>
    </row>
    <row r="28" spans="1:27" ht="15.75" thickBot="1" x14ac:dyDescent="0.3">
      <c r="A28" s="71">
        <v>25</v>
      </c>
      <c r="B28" s="132">
        <v>25896576</v>
      </c>
      <c r="C28" s="132" t="s">
        <v>74</v>
      </c>
      <c r="D28" s="96"/>
      <c r="E28" s="82"/>
      <c r="F28" s="146"/>
      <c r="G28" s="98">
        <v>3</v>
      </c>
      <c r="H28" s="74">
        <v>5</v>
      </c>
      <c r="I28" s="77">
        <v>4.5</v>
      </c>
      <c r="J28" s="118">
        <v>5</v>
      </c>
      <c r="K28" s="119">
        <v>5</v>
      </c>
      <c r="L28" s="77"/>
      <c r="M28" s="76"/>
      <c r="N28" s="121"/>
      <c r="O28" s="76"/>
      <c r="P28" s="116">
        <f t="shared" si="0"/>
        <v>22.5</v>
      </c>
      <c r="Q28" s="175">
        <v>15.5</v>
      </c>
      <c r="R28" s="170">
        <v>2</v>
      </c>
      <c r="S28" s="175">
        <v>6</v>
      </c>
      <c r="T28" s="75"/>
      <c r="V28" s="75"/>
      <c r="W28" s="71"/>
      <c r="X28" s="75"/>
      <c r="Y28" s="71"/>
      <c r="Z28" s="117">
        <f t="shared" si="1"/>
        <v>23.5</v>
      </c>
      <c r="AA28" s="88">
        <f t="shared" si="2"/>
        <v>46</v>
      </c>
    </row>
    <row r="29" spans="1:27" ht="15.75" thickBot="1" x14ac:dyDescent="0.3">
      <c r="A29" s="71">
        <v>26</v>
      </c>
      <c r="B29" s="132">
        <v>25948330</v>
      </c>
      <c r="C29" s="132" t="s">
        <v>75</v>
      </c>
      <c r="D29" s="96"/>
      <c r="E29" s="82"/>
      <c r="F29" s="146"/>
      <c r="G29" s="98">
        <v>0</v>
      </c>
      <c r="H29" s="74">
        <v>5</v>
      </c>
      <c r="I29" s="77">
        <v>2.5</v>
      </c>
      <c r="J29" s="118">
        <v>2.5</v>
      </c>
      <c r="K29" s="119">
        <v>7</v>
      </c>
      <c r="L29" s="77"/>
      <c r="M29" s="76"/>
      <c r="N29" s="121"/>
      <c r="O29" s="76"/>
      <c r="P29" s="116">
        <f t="shared" si="0"/>
        <v>17</v>
      </c>
      <c r="Q29" s="175">
        <v>0</v>
      </c>
      <c r="R29" s="171"/>
      <c r="S29" s="175"/>
      <c r="T29" s="75"/>
      <c r="V29" s="75"/>
      <c r="W29" s="71"/>
      <c r="X29" s="75"/>
      <c r="Y29" s="71"/>
      <c r="Z29" s="117">
        <f t="shared" si="1"/>
        <v>0</v>
      </c>
      <c r="AA29" s="88">
        <f t="shared" si="2"/>
        <v>17</v>
      </c>
    </row>
    <row r="30" spans="1:27" ht="15.75" thickBot="1" x14ac:dyDescent="0.3">
      <c r="A30" s="71">
        <v>27</v>
      </c>
      <c r="B30" s="132">
        <v>26078105</v>
      </c>
      <c r="C30" s="132" t="s">
        <v>76</v>
      </c>
      <c r="D30" s="96"/>
      <c r="E30" s="82"/>
      <c r="F30" s="146"/>
      <c r="G30" s="98">
        <v>9</v>
      </c>
      <c r="H30" s="74"/>
      <c r="I30" s="147">
        <v>3</v>
      </c>
      <c r="J30" s="118">
        <v>4</v>
      </c>
      <c r="K30" s="119">
        <v>9</v>
      </c>
      <c r="L30" s="77"/>
      <c r="M30" s="76"/>
      <c r="N30" s="121"/>
      <c r="O30" s="76"/>
      <c r="P30" s="116">
        <f t="shared" si="0"/>
        <v>25</v>
      </c>
      <c r="Q30" s="175">
        <v>8</v>
      </c>
      <c r="R30" s="170">
        <v>14</v>
      </c>
      <c r="S30" s="175">
        <v>4</v>
      </c>
      <c r="T30" s="75"/>
      <c r="V30" s="75"/>
      <c r="W30" s="71"/>
      <c r="X30" s="75"/>
      <c r="Y30" s="71"/>
      <c r="Z30" s="117">
        <f t="shared" si="1"/>
        <v>26</v>
      </c>
      <c r="AA30" s="88">
        <f t="shared" si="2"/>
        <v>51</v>
      </c>
    </row>
    <row r="31" spans="1:27" ht="15.75" thickBot="1" x14ac:dyDescent="0.3">
      <c r="A31" s="71">
        <v>28</v>
      </c>
      <c r="B31" s="132">
        <v>26078906</v>
      </c>
      <c r="C31" s="132" t="s">
        <v>77</v>
      </c>
      <c r="D31" s="96"/>
      <c r="E31" s="82"/>
      <c r="F31" s="146"/>
      <c r="G31" s="98">
        <v>0</v>
      </c>
      <c r="H31" s="74"/>
      <c r="I31" s="77"/>
      <c r="J31" s="118"/>
      <c r="K31" s="119">
        <v>5</v>
      </c>
      <c r="L31" s="77"/>
      <c r="M31" s="76"/>
      <c r="N31" s="121"/>
      <c r="O31" s="76"/>
      <c r="P31" s="116">
        <f t="shared" si="0"/>
        <v>5</v>
      </c>
      <c r="Q31" s="175">
        <v>0</v>
      </c>
      <c r="R31" s="171"/>
      <c r="S31" s="175"/>
      <c r="T31" s="75"/>
      <c r="V31" s="75"/>
      <c r="W31" s="71"/>
      <c r="X31" s="75"/>
      <c r="Y31" s="71"/>
      <c r="Z31" s="117">
        <f t="shared" si="1"/>
        <v>0</v>
      </c>
      <c r="AA31" s="88">
        <f t="shared" si="2"/>
        <v>5</v>
      </c>
    </row>
    <row r="32" spans="1:27" ht="15.75" thickBot="1" x14ac:dyDescent="0.3">
      <c r="A32" s="71">
        <v>29</v>
      </c>
      <c r="B32" s="132">
        <v>26219345</v>
      </c>
      <c r="C32" s="132" t="s">
        <v>78</v>
      </c>
      <c r="D32" s="96"/>
      <c r="E32" s="82"/>
      <c r="F32" s="146"/>
      <c r="G32" s="98"/>
      <c r="H32" s="74"/>
      <c r="I32" s="77">
        <v>4.75</v>
      </c>
      <c r="J32" s="118">
        <v>5</v>
      </c>
      <c r="K32" s="119">
        <v>0</v>
      </c>
      <c r="L32" s="77"/>
      <c r="M32" s="76"/>
      <c r="N32" s="121"/>
      <c r="O32" s="76"/>
      <c r="P32" s="116">
        <f t="shared" si="0"/>
        <v>9.75</v>
      </c>
      <c r="Q32" s="175"/>
      <c r="R32" s="170"/>
      <c r="S32" s="175"/>
      <c r="T32" s="75"/>
      <c r="V32" s="75"/>
      <c r="W32" s="71"/>
      <c r="X32" s="75"/>
      <c r="Y32" s="71"/>
      <c r="Z32" s="117">
        <f t="shared" si="1"/>
        <v>0</v>
      </c>
      <c r="AA32" s="88">
        <f t="shared" si="2"/>
        <v>9.75</v>
      </c>
    </row>
    <row r="33" spans="1:27" ht="15.75" thickBot="1" x14ac:dyDescent="0.3">
      <c r="A33" s="71">
        <v>30</v>
      </c>
      <c r="B33" s="132">
        <v>26323097</v>
      </c>
      <c r="C33" s="132" t="s">
        <v>79</v>
      </c>
      <c r="D33" s="96"/>
      <c r="E33" s="82"/>
      <c r="F33" s="146"/>
      <c r="G33" s="98">
        <v>0</v>
      </c>
      <c r="H33" s="74">
        <v>5</v>
      </c>
      <c r="I33" s="77"/>
      <c r="J33" s="118">
        <v>2.5</v>
      </c>
      <c r="K33" s="119">
        <v>8</v>
      </c>
      <c r="L33" s="77"/>
      <c r="M33" s="76"/>
      <c r="N33" s="121"/>
      <c r="O33" s="76"/>
      <c r="P33" s="116">
        <f t="shared" si="0"/>
        <v>15.5</v>
      </c>
      <c r="Q33" s="175">
        <v>0</v>
      </c>
      <c r="R33" s="170"/>
      <c r="S33" s="175"/>
      <c r="T33" s="75"/>
      <c r="V33" s="75"/>
      <c r="W33" s="71"/>
      <c r="X33" s="75"/>
      <c r="Y33" s="71"/>
      <c r="Z33" s="117">
        <f t="shared" si="1"/>
        <v>0</v>
      </c>
      <c r="AA33" s="88">
        <f t="shared" si="2"/>
        <v>15.5</v>
      </c>
    </row>
    <row r="34" spans="1:27" ht="15.75" thickBot="1" x14ac:dyDescent="0.3">
      <c r="A34" s="71">
        <v>31</v>
      </c>
      <c r="B34" s="132">
        <v>26672524</v>
      </c>
      <c r="C34" s="132" t="s">
        <v>80</v>
      </c>
      <c r="D34" s="96"/>
      <c r="E34" s="82"/>
      <c r="F34" s="146"/>
      <c r="G34" s="98">
        <v>0</v>
      </c>
      <c r="H34" s="74">
        <v>5</v>
      </c>
      <c r="I34" s="77">
        <v>5</v>
      </c>
      <c r="J34" s="118">
        <v>2.5</v>
      </c>
      <c r="K34" s="119">
        <v>2</v>
      </c>
      <c r="L34" s="77"/>
      <c r="M34" s="76"/>
      <c r="N34" s="121"/>
      <c r="O34" s="76"/>
      <c r="P34" s="116">
        <f t="shared" si="0"/>
        <v>14.5</v>
      </c>
      <c r="Q34" s="175">
        <v>0</v>
      </c>
      <c r="R34" s="170"/>
      <c r="S34" s="175"/>
      <c r="T34" s="75"/>
      <c r="V34" s="75"/>
      <c r="W34" s="71"/>
      <c r="X34" s="75"/>
      <c r="Y34" s="71"/>
      <c r="Z34" s="117">
        <f t="shared" si="1"/>
        <v>0</v>
      </c>
      <c r="AA34" s="88">
        <f t="shared" si="2"/>
        <v>14.5</v>
      </c>
    </row>
    <row r="35" spans="1:27" ht="15.75" thickBot="1" x14ac:dyDescent="0.3">
      <c r="A35" s="71">
        <v>32</v>
      </c>
      <c r="B35" s="132">
        <v>27040625</v>
      </c>
      <c r="C35" s="102" t="s">
        <v>81</v>
      </c>
      <c r="D35" s="96"/>
      <c r="E35" s="82"/>
      <c r="F35" s="146"/>
      <c r="G35" s="112"/>
      <c r="H35" s="74">
        <v>4.5</v>
      </c>
      <c r="I35" s="79">
        <v>5</v>
      </c>
      <c r="J35" s="120">
        <v>5</v>
      </c>
      <c r="K35" s="119">
        <v>10</v>
      </c>
      <c r="L35" s="79"/>
      <c r="M35" s="76"/>
      <c r="N35" s="121"/>
      <c r="O35" s="76"/>
      <c r="P35" s="116">
        <f t="shared" si="0"/>
        <v>24.5</v>
      </c>
      <c r="Q35" s="174">
        <v>1.5</v>
      </c>
      <c r="R35" s="170">
        <v>2</v>
      </c>
      <c r="S35" s="174">
        <v>6</v>
      </c>
      <c r="T35" s="75"/>
      <c r="V35" s="75"/>
      <c r="W35" s="71"/>
      <c r="X35" s="75"/>
      <c r="Y35" s="71"/>
      <c r="Z35" s="117">
        <f t="shared" si="1"/>
        <v>9.5</v>
      </c>
      <c r="AA35" s="88">
        <f t="shared" si="2"/>
        <v>34</v>
      </c>
    </row>
    <row r="36" spans="1:27" ht="15.75" thickBot="1" x14ac:dyDescent="0.3">
      <c r="A36" s="87">
        <v>33</v>
      </c>
      <c r="B36" s="160">
        <v>84414712</v>
      </c>
      <c r="C36" s="163" t="s">
        <v>82</v>
      </c>
      <c r="D36" s="164"/>
      <c r="E36" s="164"/>
      <c r="F36" s="165"/>
      <c r="G36" s="78">
        <v>0</v>
      </c>
      <c r="H36" s="78"/>
      <c r="I36" s="148">
        <v>3</v>
      </c>
      <c r="J36" s="134">
        <v>2.5</v>
      </c>
      <c r="K36" s="135">
        <v>6.5</v>
      </c>
      <c r="L36" s="78"/>
      <c r="M36" s="78"/>
      <c r="N36" s="136"/>
      <c r="O36" s="78"/>
      <c r="P36" s="116">
        <f t="shared" si="0"/>
        <v>12</v>
      </c>
      <c r="Q36" s="179">
        <v>5.5</v>
      </c>
      <c r="R36" s="172">
        <v>14</v>
      </c>
      <c r="S36" s="179">
        <v>4</v>
      </c>
      <c r="T36" s="93"/>
      <c r="V36" s="93"/>
      <c r="W36" s="93"/>
      <c r="X36" s="93"/>
      <c r="Y36" s="93"/>
      <c r="Z36" s="117">
        <f t="shared" si="1"/>
        <v>23.5</v>
      </c>
      <c r="AA36" s="88">
        <f t="shared" si="2"/>
        <v>35.5</v>
      </c>
    </row>
    <row r="37" spans="1:27" ht="15.75" thickBot="1" x14ac:dyDescent="0.3">
      <c r="B37" s="161"/>
      <c r="C37" s="166"/>
      <c r="D37" s="167"/>
      <c r="E37" s="166"/>
      <c r="F37" s="167"/>
      <c r="G37" s="150" t="s">
        <v>83</v>
      </c>
      <c r="H37" s="151" t="s">
        <v>49</v>
      </c>
      <c r="I37" s="152" t="s">
        <v>85</v>
      </c>
      <c r="J37" s="153" t="s">
        <v>87</v>
      </c>
      <c r="K37" s="154"/>
      <c r="L37" s="152"/>
      <c r="M37" s="155"/>
      <c r="N37" s="156"/>
      <c r="O37" s="155"/>
      <c r="P37" s="116">
        <f t="shared" si="0"/>
        <v>0</v>
      </c>
      <c r="Q37" s="180"/>
      <c r="R37" s="173"/>
      <c r="S37" s="180"/>
      <c r="T37" s="157"/>
      <c r="V37" s="157"/>
      <c r="W37" s="158"/>
      <c r="X37" s="157"/>
      <c r="Y37" s="158"/>
      <c r="Z37" s="117">
        <f t="shared" si="1"/>
        <v>0</v>
      </c>
      <c r="AA37" s="88">
        <f t="shared" si="2"/>
        <v>0</v>
      </c>
    </row>
    <row r="38" spans="1:27" ht="15.75" thickBot="1" x14ac:dyDescent="0.3">
      <c r="B38" s="162">
        <v>25840007</v>
      </c>
      <c r="C38" s="166" t="s">
        <v>84</v>
      </c>
      <c r="D38" s="167"/>
      <c r="E38" s="166"/>
      <c r="F38" s="167"/>
      <c r="G38" s="56">
        <v>2</v>
      </c>
      <c r="H38" s="57">
        <v>4.5</v>
      </c>
      <c r="I38" s="55">
        <v>4</v>
      </c>
      <c r="J38" s="58"/>
      <c r="K38" s="59">
        <v>8</v>
      </c>
      <c r="L38" s="55"/>
      <c r="M38" s="8"/>
      <c r="N38" s="60"/>
      <c r="O38" s="8"/>
      <c r="P38" s="116">
        <f t="shared" si="0"/>
        <v>18.5</v>
      </c>
      <c r="Q38" s="175"/>
      <c r="R38" s="170"/>
      <c r="S38" s="175"/>
      <c r="Z38" s="117">
        <f t="shared" si="1"/>
        <v>0</v>
      </c>
      <c r="AA38" s="88">
        <f t="shared" si="2"/>
        <v>18.5</v>
      </c>
    </row>
    <row r="39" spans="1:27" ht="15.75" thickBot="1" x14ac:dyDescent="0.3">
      <c r="B39" s="161">
        <v>24285628</v>
      </c>
      <c r="C39" s="166" t="s">
        <v>86</v>
      </c>
      <c r="D39" s="167"/>
      <c r="E39" s="166"/>
      <c r="F39" s="167"/>
      <c r="G39" s="56">
        <v>0</v>
      </c>
      <c r="H39" s="57">
        <v>4.5</v>
      </c>
      <c r="I39" s="55"/>
      <c r="J39" s="58"/>
      <c r="K39" s="59"/>
      <c r="L39" s="55"/>
      <c r="M39" s="8"/>
      <c r="N39" s="60"/>
      <c r="O39" s="8"/>
      <c r="P39" s="116">
        <f t="shared" si="0"/>
        <v>4.5</v>
      </c>
      <c r="Q39" s="175"/>
      <c r="R39" s="170"/>
      <c r="S39" s="175"/>
      <c r="Z39" s="117">
        <f t="shared" si="1"/>
        <v>0</v>
      </c>
      <c r="AA39" s="88">
        <f t="shared" si="2"/>
        <v>4.5</v>
      </c>
    </row>
    <row r="40" spans="1:27" ht="15.75" thickBot="1" x14ac:dyDescent="0.3">
      <c r="B40" s="126"/>
      <c r="C40" s="16"/>
      <c r="D40" s="12"/>
      <c r="E40" s="16"/>
      <c r="F40" s="12"/>
      <c r="G40" s="56"/>
      <c r="H40" s="57"/>
      <c r="I40" s="55"/>
      <c r="J40" s="58"/>
      <c r="K40" s="59"/>
      <c r="L40" s="55"/>
      <c r="M40" s="8"/>
      <c r="N40" s="60"/>
      <c r="O40" s="8"/>
      <c r="P40" s="70"/>
      <c r="Q40" s="55"/>
      <c r="R40" s="61"/>
      <c r="S40" s="55"/>
    </row>
    <row r="41" spans="1:27" ht="15.75" thickBot="1" x14ac:dyDescent="0.3">
      <c r="B41" s="69"/>
      <c r="C41" s="16"/>
      <c r="D41" s="12"/>
      <c r="E41" s="16"/>
      <c r="F41" s="12"/>
      <c r="G41" s="56"/>
      <c r="H41" s="57"/>
      <c r="I41" s="55"/>
      <c r="J41" s="58"/>
      <c r="K41" s="59"/>
      <c r="L41" s="55"/>
      <c r="M41" s="8"/>
      <c r="N41" s="60"/>
      <c r="O41" s="8"/>
      <c r="P41" s="70"/>
      <c r="Q41" s="55"/>
      <c r="R41" s="61"/>
      <c r="S41" s="55"/>
    </row>
    <row r="42" spans="1:27" ht="15.75" thickBot="1" x14ac:dyDescent="0.3">
      <c r="B42" s="126"/>
      <c r="C42" s="16"/>
      <c r="D42" s="12"/>
      <c r="E42" s="16"/>
      <c r="F42" s="12"/>
      <c r="G42" s="56"/>
      <c r="H42" s="57"/>
      <c r="I42" s="55"/>
      <c r="J42" s="58"/>
      <c r="K42" s="59"/>
      <c r="L42" s="55"/>
      <c r="M42" s="8"/>
      <c r="N42" s="60"/>
      <c r="O42" s="8"/>
      <c r="P42" s="70"/>
      <c r="Q42" s="55"/>
      <c r="R42" s="61"/>
      <c r="S42" s="55"/>
    </row>
    <row r="43" spans="1:27" ht="15.75" thickBot="1" x14ac:dyDescent="0.3">
      <c r="B43" s="126"/>
      <c r="C43" s="16"/>
      <c r="D43" s="12"/>
      <c r="E43" s="16"/>
      <c r="F43" s="12"/>
      <c r="G43" s="56"/>
      <c r="H43" s="57"/>
      <c r="I43" s="55"/>
      <c r="J43" s="58"/>
      <c r="K43" s="59"/>
      <c r="L43" s="55"/>
      <c r="M43" s="8"/>
      <c r="N43" s="60"/>
      <c r="O43" s="8"/>
      <c r="P43" s="70"/>
      <c r="Q43" s="55"/>
      <c r="R43" s="61"/>
      <c r="S43" s="55"/>
    </row>
    <row r="44" spans="1:27" ht="15.75" thickBot="1" x14ac:dyDescent="0.3">
      <c r="B44" s="69"/>
      <c r="C44" s="16"/>
      <c r="D44" s="12"/>
      <c r="E44" s="16"/>
      <c r="F44" s="12"/>
      <c r="G44" s="56"/>
      <c r="H44" s="57"/>
      <c r="I44" s="55"/>
      <c r="J44" s="58"/>
      <c r="K44" s="59"/>
      <c r="L44" s="55"/>
      <c r="M44" s="8"/>
      <c r="N44" s="60"/>
      <c r="O44" s="8"/>
      <c r="P44" s="70"/>
      <c r="Q44" s="55"/>
      <c r="R44" s="61"/>
      <c r="S44" s="55"/>
    </row>
    <row r="45" spans="1:27" ht="15.75" thickBot="1" x14ac:dyDescent="0.3">
      <c r="B45" s="126"/>
      <c r="C45" s="16"/>
      <c r="D45" s="12"/>
      <c r="E45" s="16"/>
      <c r="F45" s="12"/>
      <c r="G45" s="56"/>
      <c r="H45" s="57"/>
      <c r="I45" s="55"/>
      <c r="J45" s="58"/>
      <c r="K45" s="59"/>
      <c r="L45" s="55"/>
      <c r="M45" s="8"/>
      <c r="N45" s="60"/>
      <c r="O45" s="8"/>
      <c r="P45" s="70"/>
      <c r="Q45" s="55"/>
      <c r="R45" s="61"/>
      <c r="S45" s="55"/>
    </row>
    <row r="46" spans="1:27" ht="15.75" thickBot="1" x14ac:dyDescent="0.3">
      <c r="B46" s="126"/>
      <c r="C46" s="16"/>
      <c r="D46" s="12"/>
      <c r="E46" s="16"/>
      <c r="F46" s="12"/>
      <c r="G46" s="56"/>
      <c r="H46" s="57"/>
      <c r="I46" s="55"/>
      <c r="J46" s="58"/>
      <c r="K46" s="59"/>
      <c r="L46" s="55"/>
      <c r="M46" s="8"/>
      <c r="N46" s="60"/>
      <c r="O46" s="8"/>
      <c r="P46" s="70"/>
      <c r="Q46" s="55"/>
      <c r="R46" s="61"/>
      <c r="S46" s="55"/>
    </row>
    <row r="47" spans="1:27" ht="15.75" thickBot="1" x14ac:dyDescent="0.3">
      <c r="B47" s="69"/>
      <c r="C47" s="16"/>
      <c r="D47" s="12"/>
      <c r="E47" s="16"/>
      <c r="F47" s="12"/>
      <c r="G47" s="56"/>
      <c r="H47" s="57"/>
      <c r="I47" s="55"/>
      <c r="J47" s="58"/>
      <c r="K47" s="59"/>
      <c r="L47" s="55"/>
      <c r="M47" s="8"/>
      <c r="N47" s="60"/>
      <c r="O47" s="8"/>
      <c r="P47" s="70"/>
      <c r="Q47" s="55"/>
      <c r="R47" s="61"/>
      <c r="S47" s="55"/>
    </row>
    <row r="48" spans="1:27" ht="15.75" thickBot="1" x14ac:dyDescent="0.3">
      <c r="B48" s="126"/>
      <c r="C48" s="16"/>
      <c r="D48" s="12"/>
      <c r="E48" s="16"/>
      <c r="F48" s="12"/>
      <c r="G48" s="56"/>
      <c r="H48" s="57"/>
      <c r="I48" s="55"/>
      <c r="J48" s="58"/>
      <c r="K48" s="59"/>
      <c r="L48" s="55"/>
      <c r="M48" s="8"/>
      <c r="N48" s="60"/>
      <c r="O48" s="8"/>
      <c r="P48" s="70"/>
      <c r="Q48" s="55"/>
      <c r="R48" s="61"/>
      <c r="S48" s="55"/>
    </row>
    <row r="49" spans="2:19" ht="15.75" thickBot="1" x14ac:dyDescent="0.3">
      <c r="B49" s="126"/>
      <c r="C49" s="16"/>
      <c r="D49" s="12"/>
      <c r="E49" s="16"/>
      <c r="F49" s="12"/>
      <c r="G49" s="56"/>
      <c r="H49" s="57"/>
      <c r="I49" s="55"/>
      <c r="J49" s="58"/>
      <c r="K49" s="59"/>
      <c r="L49" s="55"/>
      <c r="M49" s="8"/>
      <c r="N49" s="60"/>
      <c r="O49" s="8"/>
      <c r="P49" s="70"/>
      <c r="Q49" s="55"/>
      <c r="R49" s="61"/>
      <c r="S49" s="55"/>
    </row>
    <row r="50" spans="2:19" ht="15.75" thickBot="1" x14ac:dyDescent="0.3">
      <c r="B50" s="69"/>
      <c r="C50" s="16"/>
      <c r="D50" s="12"/>
      <c r="E50" s="16"/>
      <c r="F50" s="12"/>
      <c r="G50" s="56"/>
      <c r="H50" s="57"/>
      <c r="I50" s="55"/>
      <c r="J50" s="58"/>
      <c r="K50" s="59"/>
      <c r="L50" s="55"/>
      <c r="M50" s="8"/>
      <c r="N50" s="60"/>
      <c r="O50" s="8"/>
      <c r="P50" s="70"/>
      <c r="Q50" s="55"/>
      <c r="R50" s="61"/>
      <c r="S50" s="55"/>
    </row>
    <row r="51" spans="2:19" ht="15.75" thickBot="1" x14ac:dyDescent="0.3">
      <c r="B51" s="126"/>
      <c r="C51" s="16"/>
      <c r="D51" s="12"/>
      <c r="E51" s="16"/>
      <c r="F51" s="12"/>
      <c r="G51" s="56"/>
      <c r="H51" s="57"/>
      <c r="I51" s="55"/>
      <c r="J51" s="58"/>
      <c r="K51" s="59"/>
      <c r="L51" s="55"/>
      <c r="M51" s="8"/>
      <c r="N51" s="60"/>
      <c r="O51" s="8"/>
      <c r="P51" s="70"/>
      <c r="Q51" s="55"/>
      <c r="R51" s="61"/>
      <c r="S51" s="55"/>
    </row>
  </sheetData>
  <mergeCells count="3">
    <mergeCell ref="G1:K1"/>
    <mergeCell ref="Q1:U1"/>
    <mergeCell ref="V1:Z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cp:lastPrinted>2012-04-16T11:59:21Z</cp:lastPrinted>
  <dcterms:created xsi:type="dcterms:W3CDTF">2012-04-06T16:15:10Z</dcterms:created>
  <dcterms:modified xsi:type="dcterms:W3CDTF">2015-01-29T19:21:13Z</dcterms:modified>
</cp:coreProperties>
</file>