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HENRY\"/>
    </mc:Choice>
  </mc:AlternateContent>
  <bookViews>
    <workbookView xWindow="-120" yWindow="-120" windowWidth="20730" windowHeight="11160"/>
  </bookViews>
  <sheets>
    <sheet name="FORMATO" sheetId="1" r:id="rId1"/>
    <sheet name="base" sheetId="2" r:id="rId2"/>
  </sheets>
  <definedNames>
    <definedName name="_xlnm.Print_Area" localSheetId="0">FORMATO!$B$1:$M$69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8" i="1"/>
  <c r="L29" i="1"/>
  <c r="L33" i="1" l="1"/>
  <c r="L32" i="1"/>
  <c r="L31" i="1"/>
  <c r="L30" i="1"/>
  <c r="L34" i="1"/>
  <c r="G24" i="1" s="1"/>
</calcChain>
</file>

<file path=xl/comments1.xml><?xml version="1.0" encoding="utf-8"?>
<comments xmlns="http://schemas.openxmlformats.org/spreadsheetml/2006/main">
  <authors>
    <author>tc={20C21934-C26C-4200-8B5E-67B780F0D785}</author>
    <author>tc={597F1021-B5B6-49D8-B26C-E67B2EE5FE10}</author>
    <author>tc={6D94C1EE-FEF3-4481-8D25-DAC4D20C97E4}</author>
    <author>tc={9A18E6E4-6546-4F87-AF54-BE6250C21A9E}</author>
    <author>tc={2B323E7C-A6E9-4B0E-9594-A520347188E8}</author>
  </authors>
  <commentList>
    <comment ref="D27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DILIGENCIAR PLACA
</t>
        </r>
      </text>
    </comment>
    <comment ref="E2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Operativo 
/aforados
/ Urbano 
/Masivos</t>
        </r>
      </text>
    </comment>
    <comment ref="F27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DIAS LABORADOS
</t>
        </r>
      </text>
    </comment>
    <comment ref="G2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DILIGENCIAR MES DEL SERVICIO QUE PRESTO, SI SON DOS MESES DIFERENTES SE REALIZAN DOS LINEAS POR CADA MES.</t>
        </r>
      </text>
    </comment>
    <comment ref="J27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 APLICA , DE LO CONTRARIO SE DEJA EN BLANCO</t>
        </r>
      </text>
    </comment>
  </commentList>
</comments>
</file>

<file path=xl/sharedStrings.xml><?xml version="1.0" encoding="utf-8"?>
<sst xmlns="http://schemas.openxmlformats.org/spreadsheetml/2006/main" count="200" uniqueCount="188">
  <si>
    <t>CUENTA DE COBRO</t>
  </si>
  <si>
    <t>SERVIENTREGA SA.</t>
  </si>
  <si>
    <t>NIT: 860.512.330-3</t>
  </si>
  <si>
    <t>DEBE A:</t>
  </si>
  <si>
    <t>LA SUMA DE:
(Valor en letras)</t>
  </si>
  <si>
    <t>ITEM</t>
  </si>
  <si>
    <t>NOMBRE ZONA</t>
  </si>
  <si>
    <t>VALOR TOTAL</t>
  </si>
  <si>
    <t>TOTAL</t>
  </si>
  <si>
    <t>Atentamente:</t>
  </si>
  <si>
    <t>Firma:</t>
  </si>
  <si>
    <t>Nombre:</t>
  </si>
  <si>
    <t>Teléfono:</t>
  </si>
  <si>
    <t>Dirección:</t>
  </si>
  <si>
    <t>Correo Electrónico:</t>
  </si>
  <si>
    <t>TARIFA</t>
  </si>
  <si>
    <t>D&amp;R LA VEGA PUEBLOS</t>
  </si>
  <si>
    <t>D&amp;R VILLETA 2</t>
  </si>
  <si>
    <t>D&amp;R.CAJICA 4</t>
  </si>
  <si>
    <t>D&amp;R.CHIA 3</t>
  </si>
  <si>
    <t>D&amp;R AUTOPISTA NORTE 1</t>
  </si>
  <si>
    <t>D&amp;R.UBATE PUEBLOS 2</t>
  </si>
  <si>
    <t>D&amp;R. CHIA 2</t>
  </si>
  <si>
    <t>D&amp;R.CHIA 6</t>
  </si>
  <si>
    <t>D&amp;R.CHIA 7</t>
  </si>
  <si>
    <t>D&amp;R. UBATE</t>
  </si>
  <si>
    <t>D&amp;R. CHIA 4</t>
  </si>
  <si>
    <t>D&amp;R. UBATE PUEBLOS 1</t>
  </si>
  <si>
    <t>D&amp;R.CAJICA 1</t>
  </si>
  <si>
    <t>D&amp;R.CAJICA 3</t>
  </si>
  <si>
    <t>D&amp;R.SASAIMA</t>
  </si>
  <si>
    <t>D&amp;R. CHIA 5</t>
  </si>
  <si>
    <t>R&amp;D.PACHO</t>
  </si>
  <si>
    <t>D &amp; R GACHETA</t>
  </si>
  <si>
    <t>D&amp;R. CHOCONTA</t>
  </si>
  <si>
    <t>D&amp;R NEMOCON</t>
  </si>
  <si>
    <t>CDS ES MCIA GUASCA</t>
  </si>
  <si>
    <t>D.ZIPAQUIRA 1</t>
  </si>
  <si>
    <t>D.ZIPAQUIRA 8</t>
  </si>
  <si>
    <t>D&amp;R SOPO 1</t>
  </si>
  <si>
    <t>R&amp;D. TENJO</t>
  </si>
  <si>
    <t>D&amp;R ZIPAQUIRA 5</t>
  </si>
  <si>
    <t>D&amp;R TOCANCIPA 3</t>
  </si>
  <si>
    <t>R&amp;D. LA CALERA KM</t>
  </si>
  <si>
    <t>D. BEL-STAR</t>
  </si>
  <si>
    <t>D&amp;R SESQUILE</t>
  </si>
  <si>
    <t>D&amp;R TOCANCIPA 4</t>
  </si>
  <si>
    <t>D. MOSQUERA KM</t>
  </si>
  <si>
    <t>D&amp;R.AFOROS TERMINAL</t>
  </si>
  <si>
    <t>D.PARQUES DE FUNZA 1</t>
  </si>
  <si>
    <t>D.FALABELLA-COFRADIA</t>
  </si>
  <si>
    <t>D.PARQUES DE FUNZA 2</t>
  </si>
  <si>
    <t>D.MOSQUERA 2</t>
  </si>
  <si>
    <t>D.MOSQUERA 3</t>
  </si>
  <si>
    <t>D. FACATATIVA 1</t>
  </si>
  <si>
    <t>D. FACATATIVA - BOJACA</t>
  </si>
  <si>
    <t>D&amp;R. FUNZA 1</t>
  </si>
  <si>
    <t>D.FACATATIVA 2</t>
  </si>
  <si>
    <t>D. FUNZA 3</t>
  </si>
  <si>
    <t>CDS DTO ENT OF MCIA FUNZA</t>
  </si>
  <si>
    <t>D.MOSQUERA 1</t>
  </si>
  <si>
    <t>CDS DTO ENT OF MCIA FACATATIVA</t>
  </si>
  <si>
    <t>CDS ES MCIA CHIPAQUE</t>
  </si>
  <si>
    <t>D.MOSQUERA 4</t>
  </si>
  <si>
    <t>D.FOMEQUE</t>
  </si>
  <si>
    <t>D&amp;R. TEQUENDAMA 1</t>
  </si>
  <si>
    <t>D. CALLE80 2</t>
  </si>
  <si>
    <t>D&amp;R SAN JUAN DE RIOSECO</t>
  </si>
  <si>
    <t>D. ALMACENES DE CADENA 1</t>
  </si>
  <si>
    <t>D.MADRID 2</t>
  </si>
  <si>
    <t>D&amp;R CALLE 80-9</t>
  </si>
  <si>
    <t>D. ALMACENES DE CADENA 3</t>
  </si>
  <si>
    <t>D.MADRID 1</t>
  </si>
  <si>
    <t>D.CALLE.80-3</t>
  </si>
  <si>
    <t>D.CALLE.80 - 1</t>
  </si>
  <si>
    <t>D&amp;R. EL ROSAL</t>
  </si>
  <si>
    <t>D. ALMACENES DE CADENA 2</t>
  </si>
  <si>
    <t>D&amp;R COTA 2</t>
  </si>
  <si>
    <t>VEHICULO BACK UP</t>
  </si>
  <si>
    <t>R. SED INTERNATIONAL</t>
  </si>
  <si>
    <t>R. PARQ. DE FUNZA-1                          X</t>
  </si>
  <si>
    <t>R. PARQ. IND. CELTA 3</t>
  </si>
  <si>
    <t>R. PARCELAS-1                                      X</t>
  </si>
  <si>
    <t>R. ZIPAQUIRA-1</t>
  </si>
  <si>
    <t>DEVOLUCIONES IMPRESISTEM</t>
  </si>
  <si>
    <t>R. MOSQUERA CALLE 13-2</t>
  </si>
  <si>
    <t>R. FACATATIVA-1</t>
  </si>
  <si>
    <t>R. CALLE 80-2  KEASER</t>
  </si>
  <si>
    <t>R. PRACO DEDICADO</t>
  </si>
  <si>
    <t>R. ZONA FR. INTEXONA</t>
  </si>
  <si>
    <t>R. TERMINAL TERRESTRE.                X</t>
  </si>
  <si>
    <t>R. CHIA-2</t>
  </si>
  <si>
    <t>R. MOSQUERA-1</t>
  </si>
  <si>
    <t>R. PARQ. IND. CELTA-4                         X</t>
  </si>
  <si>
    <t>R. PARQ. LA PUNTA                              X</t>
  </si>
  <si>
    <t>D&amp;R. PARQ. IND. SAN DIEGO 2</t>
  </si>
  <si>
    <t>R.CHIA-1</t>
  </si>
  <si>
    <t xml:space="preserve">R. PERMODA AM Y PM </t>
  </si>
  <si>
    <t>R&amp;D. AUTONORTE KM 3</t>
  </si>
  <si>
    <t>OPERACIÓN SAMSUNG LATAM 14:00PM</t>
  </si>
  <si>
    <t>R. CALLE 80-4</t>
  </si>
  <si>
    <t>R&amp;D. PARQUE IND LATAM DAFITI</t>
  </si>
  <si>
    <t>R. MOSQUERA CALLE 13 - 3  UMA AM</t>
  </si>
  <si>
    <t>R. PARQUE COFRADIA DEDICADO</t>
  </si>
  <si>
    <t>R. ORIFLAME</t>
  </si>
  <si>
    <t>R. PARQ.  IND. SAN DIEGO 1</t>
  </si>
  <si>
    <t>R. PARQ. TECNOLOGICO</t>
  </si>
  <si>
    <t>R. PARQ. IND. CELTA-5</t>
  </si>
  <si>
    <t>R. CALLE 80-3</t>
  </si>
  <si>
    <t>R. PARQ. IND. INTERPARK</t>
  </si>
  <si>
    <t xml:space="preserve">R. MOSQUERA CALLE 13 - 3  UMA PM </t>
  </si>
  <si>
    <t>R. PAR. IND. MONTANA                        X</t>
  </si>
  <si>
    <t>R. MPS DEDICADO AM</t>
  </si>
  <si>
    <t>R. PARQ. IND. TERRAPUERTO-1      X</t>
  </si>
  <si>
    <t>DEDICADO TNK  -  SONY</t>
  </si>
  <si>
    <t>DEDICADO NISSAN                               X</t>
  </si>
  <si>
    <t>R. TOCANCIPA-2</t>
  </si>
  <si>
    <t>R. CAJICA-1</t>
  </si>
  <si>
    <t>R. MOSQUERA CALLE 13-1</t>
  </si>
  <si>
    <t>R&amp;D. CALLE 80-1</t>
  </si>
  <si>
    <t>R. CHIA-3</t>
  </si>
  <si>
    <t>R&amp;D. YAMBAL DEDICADO</t>
  </si>
  <si>
    <t>R. AV. TRONCAL DE OCCIDENTE</t>
  </si>
  <si>
    <t xml:space="preserve">R. FUNZA                                    </t>
  </si>
  <si>
    <t xml:space="preserve">H&amp;M DEDICADO </t>
  </si>
  <si>
    <t>R. IMPRESISTEM DEDICADO AM</t>
  </si>
  <si>
    <t>R. PARQ. PORTOS SABANA 80</t>
  </si>
  <si>
    <t>R. AUTONORTE KM 4</t>
  </si>
  <si>
    <t>R. NEXSYS CELTA DEDICADO</t>
  </si>
  <si>
    <t xml:space="preserve">R. PARQ. IND. METROPOLITANO-1   </t>
  </si>
  <si>
    <t>R. OIKOS CIEM</t>
  </si>
  <si>
    <t xml:space="preserve">R. PARQ. IND. TERRAPUERTO 2      </t>
  </si>
  <si>
    <t>R&amp;D. P. AGROINDUSTRIAL-1</t>
  </si>
  <si>
    <t>OPERACIÓN LILIPINK CLL 200 - 13:00</t>
  </si>
  <si>
    <t>R. TOCANCIPA 1</t>
  </si>
  <si>
    <t>R. TOCANCIPA-3</t>
  </si>
  <si>
    <t>R. ALMACENAMIENTO-2                      X</t>
  </si>
  <si>
    <t>R&amp;D. SIBERIA-2</t>
  </si>
  <si>
    <t>R. TUPPERWARE DEDICADO</t>
  </si>
  <si>
    <t>R. PARQ. IND. CELTA-1                         X</t>
  </si>
  <si>
    <t xml:space="preserve">R. LATAM </t>
  </si>
  <si>
    <t>R. MADRID-1</t>
  </si>
  <si>
    <t>OPERACIÓN SAMSUNG LATAM 11:00AM</t>
  </si>
  <si>
    <t>Planilla consolidada de prestacion 
del servicio (DG-4-MERF-CMP-F-)</t>
  </si>
  <si>
    <t>VALOR TOTAL: 
(Valor numerico)</t>
  </si>
  <si>
    <t>Actividad</t>
  </si>
  <si>
    <t>Observaciones</t>
  </si>
  <si>
    <t>Si cumple marque con una X</t>
  </si>
  <si>
    <t>SI</t>
  </si>
  <si>
    <t>NO</t>
  </si>
  <si>
    <t>Seguridad social respónsable de CC</t>
  </si>
  <si>
    <t>Seguridad social conductores</t>
  </si>
  <si>
    <t>Correos Avales tarifas, rutas especiales.</t>
  </si>
  <si>
    <t>Formato de prestación de 
servicios transporte de mercancia 
urbano outsourcing (DG-7-MEI-TPT-F 38)</t>
  </si>
  <si>
    <t>Tipo de Servicio</t>
  </si>
  <si>
    <t>Numero de Piezas</t>
  </si>
  <si>
    <t>Tipo de cuenta</t>
  </si>
  <si>
    <t>Entidad Bancaria</t>
  </si>
  <si>
    <t>A nombre de:</t>
  </si>
  <si>
    <t xml:space="preserve"> a la cuenta  No</t>
  </si>
  <si>
    <t>Favor consignar:</t>
  </si>
  <si>
    <t>Periodo del Servicio</t>
  </si>
  <si>
    <t>Destino</t>
  </si>
  <si>
    <t>Dias</t>
  </si>
  <si>
    <t>Concepto</t>
  </si>
  <si>
    <t>Origen</t>
  </si>
  <si>
    <t xml:space="preserve">Fecha, </t>
  </si>
  <si>
    <t>Valor Unitario
Tarifa</t>
  </si>
  <si>
    <t>ANEXOS 
Solo diligenciado por Servientrega S.A</t>
  </si>
  <si>
    <t>____________________________JOSE WILLIAM CARO ARIAS_______________________</t>
  </si>
  <si>
    <t>C.C.  __________________________79.057.593-9_________________________________</t>
  </si>
  <si>
    <t>TRANSPORTE DE MERCANCIAS EN EL VEHICULO DE PLACAS ___TFT977_____</t>
  </si>
  <si>
    <t>URBANO</t>
  </si>
  <si>
    <t>TENJO</t>
  </si>
  <si>
    <t>NOVIEMBRE</t>
  </si>
  <si>
    <t xml:space="preserve">. 041206319 </t>
  </si>
  <si>
    <t>José William Caro Arias</t>
  </si>
  <si>
    <t>Banco de Bogotá</t>
  </si>
  <si>
    <t xml:space="preserve">Cuenta de ahorros </t>
  </si>
  <si>
    <t xml:space="preserve"> Carrera 101 Nro. 82 – 57 Int 1 Apto 314</t>
  </si>
  <si>
    <t>jwcaroa@hotmail.com</t>
  </si>
  <si>
    <t>Tenjo, 06 de diciembre de 2022</t>
  </si>
  <si>
    <t>N°  __235___</t>
  </si>
  <si>
    <t>R.MPSDEDICADOAM</t>
  </si>
  <si>
    <t>DICIEMBRE</t>
  </si>
  <si>
    <t>OPERATIVO</t>
  </si>
  <si>
    <t>NEIVA</t>
  </si>
  <si>
    <t>CUATRO MILLONES QUINIENTOS SETENTA Y OCHO MIL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</si>
</sst>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240A]d&quot; de &quot;mmmm&quot; de &quot;yyyy;@"/>
    <numFmt numFmtId="165" formatCode="_-&quot;$&quot;\ * #,##0_-;\-&quot;$&quot;\ * #,##0_-;_-&quot;$&quot;\ * &quot;-&quot;??_-;_-@_-"/>
    <numFmt numFmtId="166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el"/>
    </font>
    <font>
      <sz val="8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9"/>
      </right>
      <top style="thin">
        <color theme="0"/>
      </top>
      <bottom style="medium">
        <color theme="9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dotted">
        <color indexed="64"/>
      </bottom>
      <diagonal/>
    </border>
    <border>
      <left style="thin">
        <color theme="0"/>
      </left>
      <right style="thin">
        <color theme="9"/>
      </right>
      <top/>
      <bottom style="medium">
        <color theme="9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166" fontId="0" fillId="0" borderId="0" xfId="1" applyNumberFormat="1" applyFont="1"/>
    <xf numFmtId="0" fontId="5" fillId="0" borderId="7" xfId="0" applyFont="1" applyBorder="1" applyAlignment="1">
      <alignment horizontal="left" vertical="center"/>
    </xf>
    <xf numFmtId="166" fontId="4" fillId="3" borderId="6" xfId="1" applyNumberFormat="1" applyFont="1" applyFill="1" applyBorder="1" applyAlignment="1">
      <alignment horizontal="center" vertical="center" wrapText="1"/>
    </xf>
    <xf numFmtId="166" fontId="5" fillId="0" borderId="7" xfId="1" applyNumberFormat="1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165" fontId="3" fillId="5" borderId="2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right" vertical="center" wrapText="1"/>
    </xf>
    <xf numFmtId="165" fontId="9" fillId="0" borderId="0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165" fontId="9" fillId="0" borderId="2" xfId="2" applyNumberFormat="1" applyFont="1" applyBorder="1" applyAlignment="1">
      <alignment horizontal="left" vertical="center"/>
    </xf>
    <xf numFmtId="1" fontId="9" fillId="0" borderId="2" xfId="2" applyNumberFormat="1" applyFont="1" applyBorder="1" applyAlignment="1">
      <alignment horizontal="center" vertical="center"/>
    </xf>
    <xf numFmtId="165" fontId="9" fillId="4" borderId="2" xfId="2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165" fontId="7" fillId="2" borderId="2" xfId="2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3" fillId="2" borderId="3" xfId="2" applyNumberFormat="1" applyFont="1" applyFill="1" applyBorder="1" applyAlignment="1">
      <alignment horizontal="center" vertical="center" wrapText="1"/>
    </xf>
    <xf numFmtId="165" fontId="3" fillId="2" borderId="5" xfId="2" applyNumberFormat="1" applyFont="1" applyFill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/>
    </xf>
    <xf numFmtId="165" fontId="8" fillId="2" borderId="3" xfId="2" applyNumberFormat="1" applyFont="1" applyFill="1" applyBorder="1" applyAlignment="1">
      <alignment horizontal="center" vertical="center"/>
    </xf>
    <xf numFmtId="165" fontId="8" fillId="2" borderId="4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center" vertical="center"/>
    </xf>
    <xf numFmtId="165" fontId="3" fillId="2" borderId="2" xfId="2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5" fontId="3" fillId="5" borderId="12" xfId="2" applyNumberFormat="1" applyFont="1" applyFill="1" applyBorder="1" applyAlignment="1">
      <alignment horizontal="center" vertical="center" wrapText="1"/>
    </xf>
    <xf numFmtId="165" fontId="3" fillId="5" borderId="13" xfId="2" applyNumberFormat="1" applyFont="1" applyFill="1" applyBorder="1" applyAlignment="1">
      <alignment horizontal="center" vertical="center" wrapText="1"/>
    </xf>
    <xf numFmtId="165" fontId="3" fillId="5" borderId="14" xfId="2" applyNumberFormat="1" applyFont="1" applyFill="1" applyBorder="1" applyAlignment="1">
      <alignment horizontal="center" vertical="center" wrapText="1"/>
    </xf>
    <xf numFmtId="165" fontId="3" fillId="5" borderId="15" xfId="2" applyNumberFormat="1" applyFont="1" applyFill="1" applyBorder="1" applyAlignment="1">
      <alignment horizontal="center" vertical="center" wrapText="1"/>
    </xf>
    <xf numFmtId="165" fontId="3" fillId="5" borderId="16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 outline="0">
        <top style="thin">
          <color rgb="FF00B050"/>
        </top>
      </border>
    </dxf>
    <dxf>
      <border outline="0">
        <top style="thin">
          <color theme="0"/>
        </top>
        <bottom style="thin">
          <color rgb="FF00B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e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43</xdr:row>
      <xdr:rowOff>204106</xdr:rowOff>
    </xdr:from>
    <xdr:to>
      <xdr:col>4</xdr:col>
      <xdr:colOff>544286</xdr:colOff>
      <xdr:row>47</xdr:row>
      <xdr:rowOff>51586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6" t="29961" r="4491" b="25604"/>
        <a:stretch/>
      </xdr:blipFill>
      <xdr:spPr>
        <a:xfrm>
          <a:off x="571500" y="13593535"/>
          <a:ext cx="4680857" cy="70473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gar Dario Monroy Quintero" id="{E6B21DA4-1235-4ECF-88B2-849F87F657CA}" userId="S::edgar.monroy@servientrega.com::7be5f202-fa9d-4f0b-809c-3c12d64dc8e4" providerId="AD"/>
  <person displayName="Edna Lorena Viracacha Prieto" id="{64AF74D8-0E53-46E0-841B-66E383A3108F}" userId="S::edna.viracacha@servientrega.com::bd4abb1a-6c7d-428d-b585-01bbcd396016" providerId="AD"/>
</personList>
</file>

<file path=xl/tables/table1.xml><?xml version="1.0" encoding="utf-8"?>
<table xmlns="http://schemas.openxmlformats.org/spreadsheetml/2006/main" id="1" name="Tabla1" displayName="Tabla1" ref="A1:A132" totalsRowShown="0" headerRowDxfId="5" dataDxfId="3" headerRowBorderDxfId="4" tableBorderDxfId="2" totalsRowBorderDxfId="1">
  <autoFilter ref="A1:A132"/>
  <tableColumns count="1">
    <tableColumn id="1" name="NOMBRE ZO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2-11-16T19:46:01.14" personId="{64AF74D8-0E53-46E0-841B-66E383A3108F}" id="{20C21934-C26C-4200-8B5E-67B780F0D785}">
    <text xml:space="preserve">DILIGENCIAR PLACA
</text>
  </threadedComment>
  <threadedComment ref="E27" dT="2022-10-13T19:35:29.69" personId="{E6B21DA4-1235-4ECF-88B2-849F87F657CA}" id="{597F1021-B5B6-49D8-B26C-E67B2EE5FE10}">
    <text>Operativo 
/aforados
/ Urbano 
/Masivos</text>
  </threadedComment>
  <threadedComment ref="F27" dT="2022-11-16T19:50:54.28" personId="{64AF74D8-0E53-46E0-841B-66E383A3108F}" id="{6D94C1EE-FEF3-4481-8D25-DAC4D20C97E4}">
    <text xml:space="preserve">DIAS LABORADOS
</text>
  </threadedComment>
  <threadedComment ref="G27" dT="2022-11-16T19:52:15.35" personId="{64AF74D8-0E53-46E0-841B-66E383A3108F}" id="{9A18E6E4-6546-4F87-AF54-BE6250C21A9E}">
    <text>DILIGENCIAR MES DEL SERVICIO QUE PRESTO, SI SON DOS MESES DIFERENTES SE REALIZAN DOS LINEAS POR CADA MES.</text>
  </threadedComment>
  <threadedComment ref="J27" dT="2022-11-16T19:52:40.08" personId="{64AF74D8-0E53-46E0-841B-66E383A3108F}" id="{2B323E7C-A6E9-4B0E-9594-A520347188E8}">
    <text>SI APLICA , DE LO CONTRARIO SE DEJA EN BLANCO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wcaroa@hotmai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N69"/>
  <sheetViews>
    <sheetView showGridLines="0" tabSelected="1" view="pageBreakPreview" topLeftCell="B40" zoomScale="70" zoomScaleNormal="86" zoomScaleSheetLayoutView="70" workbookViewId="0">
      <selection activeCell="G47" sqref="G47"/>
    </sheetView>
  </sheetViews>
  <sheetFormatPr baseColWidth="10" defaultColWidth="0" defaultRowHeight="16.5"/>
  <cols>
    <col min="1" max="1" width="11.42578125" style="23" hidden="1" customWidth="1"/>
    <col min="2" max="2" width="9.140625" style="23" customWidth="1"/>
    <col min="3" max="3" width="13.28515625" style="23" customWidth="1"/>
    <col min="4" max="4" width="48.140625" style="23" customWidth="1"/>
    <col min="5" max="5" width="17" style="23" customWidth="1"/>
    <col min="6" max="6" width="14.28515625" style="23" customWidth="1"/>
    <col min="7" max="7" width="19.28515625" style="23" customWidth="1"/>
    <col min="8" max="8" width="18.85546875" style="23" customWidth="1"/>
    <col min="9" max="9" width="22.42578125" style="23" customWidth="1"/>
    <col min="10" max="10" width="19" style="23" customWidth="1"/>
    <col min="11" max="11" width="18.42578125" style="23" customWidth="1"/>
    <col min="12" max="12" width="18" style="23" customWidth="1"/>
    <col min="13" max="13" width="6.140625" style="23" customWidth="1"/>
    <col min="14" max="14" width="11.42578125" style="11" customWidth="1"/>
    <col min="15" max="16384" width="11.42578125" style="11" hidden="1"/>
  </cols>
  <sheetData>
    <row r="2" spans="3:12">
      <c r="D2" s="31"/>
      <c r="E2" s="31"/>
      <c r="F2" s="31"/>
    </row>
    <row r="3" spans="3:12" ht="18.75" customHeight="1"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3:12" ht="12" customHeight="1">
      <c r="C4" s="14"/>
      <c r="D4" s="15"/>
      <c r="E4" s="15"/>
      <c r="F4" s="15"/>
      <c r="G4" s="14"/>
      <c r="H4" s="14"/>
      <c r="I4" s="14"/>
      <c r="J4" s="14"/>
      <c r="K4" s="14"/>
      <c r="L4" s="14"/>
    </row>
    <row r="5" spans="3:12" ht="18.75">
      <c r="C5" s="51" t="s">
        <v>166</v>
      </c>
      <c r="D5" s="51" t="s">
        <v>181</v>
      </c>
      <c r="E5" s="51"/>
      <c r="F5" s="51"/>
      <c r="G5" s="51"/>
      <c r="H5" s="51"/>
      <c r="I5" s="51"/>
      <c r="J5" s="51"/>
      <c r="K5" s="51"/>
      <c r="L5" s="51"/>
    </row>
    <row r="6" spans="3:12" ht="15.75" customHeight="1">
      <c r="C6" s="57" t="s">
        <v>0</v>
      </c>
      <c r="D6" s="57"/>
      <c r="E6" s="57"/>
      <c r="F6" s="57"/>
      <c r="G6" s="57"/>
      <c r="H6" s="57"/>
      <c r="I6" s="57"/>
      <c r="J6" s="57"/>
      <c r="K6" s="57"/>
      <c r="L6" s="57"/>
    </row>
    <row r="7" spans="3:12" ht="28.5" customHeight="1">
      <c r="C7" s="57" t="s">
        <v>182</v>
      </c>
      <c r="D7" s="57"/>
      <c r="E7" s="57"/>
      <c r="F7" s="57"/>
      <c r="G7" s="57"/>
      <c r="H7" s="57"/>
      <c r="I7" s="57"/>
      <c r="J7" s="57"/>
      <c r="K7" s="57"/>
      <c r="L7" s="57"/>
    </row>
    <row r="8" spans="3:12" ht="18.75">
      <c r="C8" s="51"/>
      <c r="D8" s="51"/>
      <c r="E8" s="51"/>
      <c r="F8" s="51"/>
      <c r="G8" s="51"/>
      <c r="H8" s="52"/>
      <c r="I8" s="52"/>
      <c r="J8" s="51"/>
      <c r="K8" s="51"/>
      <c r="L8" s="51"/>
    </row>
    <row r="9" spans="3:12" ht="18.75">
      <c r="C9" s="51"/>
      <c r="D9" s="51"/>
      <c r="E9" s="51"/>
      <c r="F9" s="51"/>
      <c r="G9" s="51"/>
      <c r="H9" s="52"/>
      <c r="I9" s="52"/>
      <c r="J9" s="51"/>
      <c r="K9" s="51"/>
      <c r="L9" s="51"/>
    </row>
    <row r="10" spans="3:12" ht="18.75"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57"/>
    </row>
    <row r="11" spans="3:12" ht="18.75">
      <c r="C11" s="57" t="s">
        <v>2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3:12" ht="18.75">
      <c r="C12" s="51"/>
      <c r="D12" s="51"/>
      <c r="E12" s="51"/>
      <c r="F12" s="51"/>
      <c r="G12" s="51"/>
      <c r="H12" s="52"/>
      <c r="I12" s="52"/>
      <c r="J12" s="51"/>
      <c r="K12" s="51"/>
      <c r="L12" s="51"/>
    </row>
    <row r="13" spans="3:12" ht="18.75">
      <c r="C13" s="51"/>
      <c r="D13" s="51"/>
      <c r="E13" s="51"/>
      <c r="F13" s="51"/>
      <c r="G13" s="51"/>
      <c r="H13" s="52"/>
      <c r="I13" s="52"/>
      <c r="J13" s="51"/>
      <c r="K13" s="51"/>
      <c r="L13" s="51"/>
    </row>
    <row r="14" spans="3:12" ht="15" customHeight="1">
      <c r="C14" s="59" t="s">
        <v>3</v>
      </c>
      <c r="D14" s="59"/>
      <c r="E14" s="59"/>
      <c r="F14" s="59"/>
      <c r="G14" s="59"/>
      <c r="H14" s="59"/>
      <c r="I14" s="59"/>
      <c r="J14" s="59"/>
      <c r="K14" s="59"/>
      <c r="L14" s="59"/>
    </row>
    <row r="15" spans="3:12" ht="20.25" customHeight="1"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3:12" ht="18.75">
      <c r="C16" s="57" t="s">
        <v>169</v>
      </c>
      <c r="D16" s="57"/>
      <c r="E16" s="57"/>
      <c r="F16" s="57"/>
      <c r="G16" s="57"/>
      <c r="H16" s="57"/>
      <c r="I16" s="57"/>
      <c r="J16" s="57"/>
      <c r="K16" s="57"/>
      <c r="L16" s="57"/>
    </row>
    <row r="17" spans="1:13" ht="30" customHeight="1">
      <c r="C17" s="58" t="s">
        <v>170</v>
      </c>
      <c r="D17" s="58"/>
      <c r="E17" s="58"/>
      <c r="F17" s="58"/>
      <c r="G17" s="58"/>
      <c r="H17" s="58"/>
      <c r="I17" s="58"/>
      <c r="J17" s="58"/>
      <c r="K17" s="58"/>
      <c r="L17" s="58"/>
    </row>
    <row r="18" spans="1:13" ht="18">
      <c r="C18" s="14"/>
      <c r="D18" s="14"/>
      <c r="E18" s="14"/>
      <c r="F18" s="14"/>
      <c r="G18" s="14"/>
      <c r="H18" s="17"/>
      <c r="I18" s="14"/>
      <c r="J18" s="14"/>
      <c r="K18" s="14"/>
      <c r="L18" s="14"/>
    </row>
    <row r="21" spans="1:13" ht="33">
      <c r="D21" s="32" t="s">
        <v>4</v>
      </c>
      <c r="E21" s="32"/>
      <c r="F21" s="32"/>
      <c r="G21" s="62" t="s">
        <v>187</v>
      </c>
      <c r="H21" s="62"/>
      <c r="I21" s="62"/>
      <c r="J21" s="62"/>
      <c r="K21" s="62"/>
      <c r="L21" s="62"/>
    </row>
    <row r="22" spans="1:13">
      <c r="G22" s="62"/>
      <c r="H22" s="62"/>
      <c r="I22" s="62"/>
      <c r="J22" s="62"/>
      <c r="K22" s="62"/>
      <c r="L22" s="62"/>
    </row>
    <row r="23" spans="1:13">
      <c r="G23" s="33"/>
      <c r="H23" s="33"/>
      <c r="I23" s="33"/>
      <c r="J23" s="33"/>
      <c r="K23" s="33"/>
      <c r="L23" s="33"/>
    </row>
    <row r="24" spans="1:13" ht="33">
      <c r="D24" s="32" t="s">
        <v>144</v>
      </c>
      <c r="E24" s="32"/>
      <c r="F24" s="32"/>
      <c r="G24" s="67">
        <f>+L34</f>
        <v>4578000</v>
      </c>
      <c r="H24" s="68"/>
      <c r="I24" s="68"/>
      <c r="J24" s="68"/>
      <c r="K24" s="68"/>
      <c r="L24" s="69"/>
    </row>
    <row r="26" spans="1:13" ht="53.25" customHeight="1">
      <c r="C26" s="34" t="s">
        <v>5</v>
      </c>
      <c r="D26" s="34" t="s">
        <v>164</v>
      </c>
      <c r="E26" s="35" t="s">
        <v>154</v>
      </c>
      <c r="F26" s="34" t="s">
        <v>163</v>
      </c>
      <c r="G26" s="34" t="s">
        <v>161</v>
      </c>
      <c r="H26" s="34" t="s">
        <v>165</v>
      </c>
      <c r="I26" s="34" t="s">
        <v>162</v>
      </c>
      <c r="J26" s="34" t="s">
        <v>155</v>
      </c>
      <c r="K26" s="34" t="s">
        <v>167</v>
      </c>
      <c r="L26" s="34" t="s">
        <v>7</v>
      </c>
    </row>
    <row r="27" spans="1:13" s="2" customFormat="1" ht="61.5" customHeight="1">
      <c r="A27" s="27"/>
      <c r="B27" s="27"/>
      <c r="C27" s="36">
        <v>1</v>
      </c>
      <c r="D27" s="37" t="s">
        <v>171</v>
      </c>
      <c r="E27" s="38" t="s">
        <v>172</v>
      </c>
      <c r="F27" s="38">
        <v>9</v>
      </c>
      <c r="G27" s="38" t="s">
        <v>174</v>
      </c>
      <c r="H27" s="38" t="s">
        <v>173</v>
      </c>
      <c r="I27" s="38" t="s">
        <v>183</v>
      </c>
      <c r="J27" s="39"/>
      <c r="K27" s="40">
        <v>269000</v>
      </c>
      <c r="L27" s="41">
        <f>+F27*K27</f>
        <v>2421000</v>
      </c>
      <c r="M27" s="27"/>
    </row>
    <row r="28" spans="1:13" s="2" customFormat="1" ht="46.5" customHeight="1">
      <c r="A28" s="27"/>
      <c r="B28" s="27"/>
      <c r="C28" s="36">
        <v>2</v>
      </c>
      <c r="D28" s="37" t="s">
        <v>171</v>
      </c>
      <c r="E28" s="38" t="s">
        <v>172</v>
      </c>
      <c r="F28" s="38">
        <v>3</v>
      </c>
      <c r="G28" s="38" t="s">
        <v>184</v>
      </c>
      <c r="H28" s="38" t="s">
        <v>173</v>
      </c>
      <c r="I28" s="38" t="s">
        <v>183</v>
      </c>
      <c r="J28" s="39"/>
      <c r="K28" s="40">
        <v>269000</v>
      </c>
      <c r="L28" s="41">
        <f t="shared" ref="L28:L33" si="0">+F28*K28</f>
        <v>807000</v>
      </c>
      <c r="M28" s="27"/>
    </row>
    <row r="29" spans="1:13" s="2" customFormat="1" ht="46.5" customHeight="1">
      <c r="A29" s="27"/>
      <c r="B29" s="27"/>
      <c r="C29" s="36">
        <v>3</v>
      </c>
      <c r="D29" s="37" t="s">
        <v>171</v>
      </c>
      <c r="E29" s="38" t="s">
        <v>185</v>
      </c>
      <c r="F29" s="38">
        <v>1</v>
      </c>
      <c r="G29" s="38" t="s">
        <v>184</v>
      </c>
      <c r="H29" s="38" t="s">
        <v>173</v>
      </c>
      <c r="I29" s="38" t="s">
        <v>186</v>
      </c>
      <c r="J29" s="39"/>
      <c r="K29" s="40">
        <v>1350000</v>
      </c>
      <c r="L29" s="41">
        <f t="shared" si="0"/>
        <v>1350000</v>
      </c>
      <c r="M29" s="27"/>
    </row>
    <row r="30" spans="1:13" s="2" customFormat="1" ht="35.25" customHeight="1">
      <c r="A30" s="27"/>
      <c r="B30" s="27"/>
      <c r="C30" s="36">
        <v>4</v>
      </c>
      <c r="D30" s="37"/>
      <c r="E30" s="38"/>
      <c r="F30" s="38"/>
      <c r="G30" s="38"/>
      <c r="H30" s="38"/>
      <c r="I30" s="38"/>
      <c r="J30" s="39"/>
      <c r="K30" s="40"/>
      <c r="L30" s="41">
        <f t="shared" si="0"/>
        <v>0</v>
      </c>
      <c r="M30" s="27"/>
    </row>
    <row r="31" spans="1:13" s="2" customFormat="1" ht="35.25" customHeight="1">
      <c r="A31" s="27"/>
      <c r="B31" s="27"/>
      <c r="C31" s="36">
        <v>5</v>
      </c>
      <c r="D31" s="37"/>
      <c r="E31" s="38"/>
      <c r="F31" s="38"/>
      <c r="G31" s="38"/>
      <c r="H31" s="38"/>
      <c r="I31" s="38"/>
      <c r="J31" s="39"/>
      <c r="K31" s="40"/>
      <c r="L31" s="41">
        <f t="shared" si="0"/>
        <v>0</v>
      </c>
      <c r="M31" s="27"/>
    </row>
    <row r="32" spans="1:13" ht="35.25" customHeight="1">
      <c r="C32" s="36">
        <v>6</v>
      </c>
      <c r="D32" s="42"/>
      <c r="E32" s="42"/>
      <c r="F32" s="42"/>
      <c r="G32" s="42"/>
      <c r="H32" s="42"/>
      <c r="I32" s="43"/>
      <c r="J32" s="39"/>
      <c r="K32" s="40"/>
      <c r="L32" s="41">
        <f t="shared" si="0"/>
        <v>0</v>
      </c>
    </row>
    <row r="33" spans="3:12" ht="35.25" customHeight="1">
      <c r="C33" s="36">
        <v>7</v>
      </c>
      <c r="D33" s="42"/>
      <c r="E33" s="42"/>
      <c r="F33" s="42"/>
      <c r="G33" s="42"/>
      <c r="H33" s="42"/>
      <c r="I33" s="43"/>
      <c r="J33" s="39"/>
      <c r="K33" s="40"/>
      <c r="L33" s="41">
        <f t="shared" si="0"/>
        <v>0</v>
      </c>
    </row>
    <row r="34" spans="3:12" ht="21" customHeight="1">
      <c r="C34" s="63" t="s">
        <v>8</v>
      </c>
      <c r="D34" s="64"/>
      <c r="E34" s="64"/>
      <c r="F34" s="64"/>
      <c r="G34" s="64"/>
      <c r="H34" s="64"/>
      <c r="I34" s="64"/>
      <c r="J34" s="64"/>
      <c r="K34" s="65"/>
      <c r="L34" s="45">
        <f>SUM(L27:L33)</f>
        <v>4578000</v>
      </c>
    </row>
    <row r="35" spans="3:12">
      <c r="C35" s="22"/>
    </row>
    <row r="36" spans="3:12">
      <c r="C36" s="22"/>
    </row>
    <row r="37" spans="3:12" ht="18.75">
      <c r="C37" s="14"/>
      <c r="D37" s="17" t="s">
        <v>160</v>
      </c>
      <c r="E37" s="14"/>
      <c r="F37" s="14"/>
      <c r="G37" s="51"/>
      <c r="H37" s="14"/>
      <c r="I37" s="14"/>
      <c r="J37" s="14"/>
      <c r="K37" s="14"/>
    </row>
    <row r="38" spans="3:12" ht="18" customHeight="1">
      <c r="C38" s="18"/>
      <c r="D38" s="70" t="s">
        <v>159</v>
      </c>
      <c r="E38" s="70"/>
      <c r="F38" s="70"/>
      <c r="G38" s="54" t="s">
        <v>175</v>
      </c>
      <c r="H38" s="19"/>
      <c r="I38" s="19"/>
      <c r="J38" s="19"/>
      <c r="K38" s="19"/>
      <c r="L38" s="24"/>
    </row>
    <row r="39" spans="3:12" ht="23.25" customHeight="1">
      <c r="C39" s="18"/>
      <c r="D39" s="70" t="s">
        <v>158</v>
      </c>
      <c r="E39" s="70"/>
      <c r="F39" s="70"/>
      <c r="G39" s="54" t="s">
        <v>176</v>
      </c>
      <c r="H39" s="19"/>
      <c r="I39" s="19"/>
      <c r="J39" s="19"/>
      <c r="K39" s="19"/>
      <c r="L39" s="24"/>
    </row>
    <row r="40" spans="3:12" ht="24.75" customHeight="1">
      <c r="C40" s="18"/>
      <c r="D40" s="70" t="s">
        <v>156</v>
      </c>
      <c r="E40" s="70"/>
      <c r="F40" s="70"/>
      <c r="G40" s="54" t="s">
        <v>178</v>
      </c>
      <c r="H40" s="19"/>
      <c r="I40" s="19"/>
      <c r="J40" s="19"/>
      <c r="K40" s="19"/>
      <c r="L40" s="24"/>
    </row>
    <row r="41" spans="3:12" ht="47.25" customHeight="1">
      <c r="C41" s="18"/>
      <c r="D41" s="70" t="s">
        <v>157</v>
      </c>
      <c r="E41" s="70"/>
      <c r="F41" s="70"/>
      <c r="G41" s="19" t="s">
        <v>177</v>
      </c>
      <c r="H41" s="19"/>
      <c r="I41" s="19"/>
      <c r="J41" s="19"/>
      <c r="K41" s="19"/>
      <c r="L41" s="24"/>
    </row>
    <row r="42" spans="3:12" ht="8.25" customHeight="1">
      <c r="C42" s="18"/>
      <c r="D42" s="18"/>
      <c r="E42" s="18"/>
      <c r="F42" s="18"/>
      <c r="G42" s="53"/>
      <c r="H42" s="18"/>
      <c r="I42" s="18"/>
      <c r="J42" s="18"/>
      <c r="K42" s="18"/>
      <c r="L42" s="24"/>
    </row>
    <row r="43" spans="3:12" ht="18">
      <c r="C43" s="14"/>
    </row>
    <row r="44" spans="3:12" ht="18">
      <c r="C44" s="14" t="s">
        <v>9</v>
      </c>
    </row>
    <row r="45" spans="3:12" ht="18">
      <c r="C45" s="14"/>
    </row>
    <row r="46" spans="3:12" ht="18">
      <c r="C46" s="14"/>
    </row>
    <row r="47" spans="3:12" ht="12.75" customHeight="1">
      <c r="C47" s="14"/>
    </row>
    <row r="48" spans="3:12" ht="18">
      <c r="C48" s="16"/>
      <c r="D48" s="25"/>
      <c r="E48" s="26"/>
      <c r="F48" s="26"/>
    </row>
    <row r="49" spans="1:14" ht="18">
      <c r="C49" s="20" t="s">
        <v>10</v>
      </c>
    </row>
    <row r="50" spans="1:14" ht="18">
      <c r="C50" s="20" t="s">
        <v>11</v>
      </c>
      <c r="D50" s="55" t="s">
        <v>176</v>
      </c>
    </row>
    <row r="51" spans="1:14" ht="18">
      <c r="C51" s="20" t="s">
        <v>12</v>
      </c>
      <c r="D51" s="55">
        <v>3228582454</v>
      </c>
    </row>
    <row r="52" spans="1:14" ht="18">
      <c r="C52" s="20" t="s">
        <v>13</v>
      </c>
      <c r="D52" s="55" t="s">
        <v>179</v>
      </c>
    </row>
    <row r="53" spans="1:14" ht="18">
      <c r="C53" s="21" t="s">
        <v>14</v>
      </c>
      <c r="D53" s="56" t="s">
        <v>180</v>
      </c>
    </row>
    <row r="54" spans="1:14" ht="12" customHeight="1">
      <c r="B54" s="29"/>
      <c r="C54" s="28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13"/>
    </row>
    <row r="55" spans="1:14" ht="12" customHeight="1">
      <c r="C55" s="27"/>
    </row>
    <row r="56" spans="1:14" ht="30" customHeight="1">
      <c r="A56" s="11"/>
      <c r="B56" s="11"/>
      <c r="C56" s="66" t="s">
        <v>168</v>
      </c>
      <c r="D56" s="66"/>
      <c r="E56" s="66"/>
      <c r="F56" s="66"/>
      <c r="G56" s="66"/>
      <c r="H56" s="66"/>
      <c r="I56" s="66"/>
      <c r="J56" s="66"/>
      <c r="K56" s="66"/>
      <c r="L56" s="66"/>
      <c r="M56" s="11"/>
    </row>
    <row r="57" spans="1:14" ht="22.5" customHeight="1">
      <c r="A57" s="11"/>
      <c r="B57" s="11"/>
      <c r="C57" s="77" t="s">
        <v>145</v>
      </c>
      <c r="D57" s="78"/>
      <c r="E57" s="77" t="s">
        <v>146</v>
      </c>
      <c r="F57" s="81"/>
      <c r="G57" s="81"/>
      <c r="H57" s="81"/>
      <c r="I57" s="81"/>
      <c r="J57" s="78"/>
      <c r="K57" s="60" t="s">
        <v>147</v>
      </c>
      <c r="L57" s="61"/>
      <c r="M57" s="11"/>
    </row>
    <row r="58" spans="1:14" ht="17.25" customHeight="1">
      <c r="A58" s="11"/>
      <c r="B58" s="11"/>
      <c r="C58" s="79"/>
      <c r="D58" s="80"/>
      <c r="E58" s="79"/>
      <c r="F58" s="82"/>
      <c r="G58" s="82"/>
      <c r="H58" s="82"/>
      <c r="I58" s="82"/>
      <c r="J58" s="80"/>
      <c r="K58" s="10" t="s">
        <v>148</v>
      </c>
      <c r="L58" s="10" t="s">
        <v>149</v>
      </c>
      <c r="M58" s="11"/>
    </row>
    <row r="59" spans="1:14" ht="24.75" customHeight="1">
      <c r="A59" s="11"/>
      <c r="B59" s="11"/>
      <c r="C59" s="1">
        <v>1</v>
      </c>
      <c r="D59" s="3" t="s">
        <v>150</v>
      </c>
      <c r="E59" s="71"/>
      <c r="F59" s="72"/>
      <c r="G59" s="72"/>
      <c r="H59" s="72"/>
      <c r="I59" s="72"/>
      <c r="J59" s="73"/>
      <c r="K59" s="3"/>
      <c r="L59" s="3"/>
      <c r="M59" s="11"/>
    </row>
    <row r="60" spans="1:14" ht="24.75" customHeight="1">
      <c r="A60" s="11"/>
      <c r="B60" s="11"/>
      <c r="C60" s="1">
        <v>2</v>
      </c>
      <c r="D60" s="3" t="s">
        <v>151</v>
      </c>
      <c r="E60" s="46"/>
      <c r="F60" s="47"/>
      <c r="G60" s="47"/>
      <c r="H60" s="47"/>
      <c r="I60" s="47"/>
      <c r="J60" s="48"/>
      <c r="K60" s="3"/>
      <c r="L60" s="3"/>
      <c r="M60" s="11"/>
    </row>
    <row r="61" spans="1:14" ht="30">
      <c r="A61" s="11"/>
      <c r="B61" s="11"/>
      <c r="C61" s="1">
        <v>3</v>
      </c>
      <c r="D61" s="30" t="s">
        <v>143</v>
      </c>
      <c r="E61" s="74"/>
      <c r="F61" s="75"/>
      <c r="G61" s="75"/>
      <c r="H61" s="75"/>
      <c r="I61" s="75"/>
      <c r="J61" s="76"/>
      <c r="K61" s="3"/>
      <c r="L61" s="3"/>
      <c r="M61" s="11"/>
    </row>
    <row r="62" spans="1:14" ht="45">
      <c r="A62" s="11"/>
      <c r="B62" s="11"/>
      <c r="C62" s="1">
        <v>4</v>
      </c>
      <c r="D62" s="30" t="s">
        <v>153</v>
      </c>
      <c r="E62" s="74"/>
      <c r="F62" s="75"/>
      <c r="G62" s="75"/>
      <c r="H62" s="75"/>
      <c r="I62" s="75"/>
      <c r="J62" s="76"/>
      <c r="K62" s="3"/>
      <c r="L62" s="3"/>
      <c r="M62" s="11"/>
    </row>
    <row r="63" spans="1:14" ht="18" customHeight="1">
      <c r="A63" s="11"/>
      <c r="B63" s="11"/>
      <c r="C63" s="1">
        <v>5</v>
      </c>
      <c r="D63" s="30" t="s">
        <v>152</v>
      </c>
      <c r="E63" s="74"/>
      <c r="F63" s="75"/>
      <c r="G63" s="75"/>
      <c r="H63" s="75"/>
      <c r="I63" s="75"/>
      <c r="J63" s="76"/>
      <c r="K63" s="3"/>
      <c r="L63" s="3"/>
      <c r="M63" s="11"/>
    </row>
    <row r="64" spans="1:14" ht="15.75">
      <c r="A64" s="11"/>
      <c r="B64" s="11"/>
      <c r="C64" s="49"/>
      <c r="D64" s="50"/>
      <c r="E64" s="50"/>
      <c r="F64" s="50"/>
      <c r="G64" s="50"/>
      <c r="H64" s="50"/>
      <c r="I64" s="50"/>
      <c r="J64" s="50"/>
      <c r="K64" s="12"/>
      <c r="L64" s="12"/>
      <c r="M64" s="11"/>
    </row>
    <row r="68" spans="3:12" ht="17.25" thickBot="1">
      <c r="C68" s="44"/>
      <c r="D68" s="44"/>
      <c r="F68" s="44"/>
      <c r="G68" s="44"/>
      <c r="H68" s="44"/>
      <c r="J68" s="44"/>
      <c r="K68" s="44"/>
      <c r="L68" s="44"/>
    </row>
    <row r="69" spans="3:12" ht="17.25" thickTop="1"/>
  </sheetData>
  <mergeCells count="23">
    <mergeCell ref="E59:J59"/>
    <mergeCell ref="E61:J61"/>
    <mergeCell ref="E62:J62"/>
    <mergeCell ref="E63:J63"/>
    <mergeCell ref="C57:D58"/>
    <mergeCell ref="E57:J58"/>
    <mergeCell ref="K57:L57"/>
    <mergeCell ref="G21:L22"/>
    <mergeCell ref="C34:K34"/>
    <mergeCell ref="C56:L56"/>
    <mergeCell ref="G24:L24"/>
    <mergeCell ref="D40:F40"/>
    <mergeCell ref="D41:F41"/>
    <mergeCell ref="D39:F39"/>
    <mergeCell ref="D38:F38"/>
    <mergeCell ref="C15:L15"/>
    <mergeCell ref="C17:L17"/>
    <mergeCell ref="C16:L16"/>
    <mergeCell ref="C6:L6"/>
    <mergeCell ref="C7:L7"/>
    <mergeCell ref="C10:L10"/>
    <mergeCell ref="C11:L11"/>
    <mergeCell ref="C14:L14"/>
  </mergeCells>
  <hyperlinks>
    <hyperlink ref="D53" r:id="rId1"/>
  </hyperlinks>
  <pageMargins left="0.25" right="0.25" top="0.75" bottom="0.75" header="0.3" footer="0.3"/>
  <pageSetup paperSize="9" scale="44" orientation="portrait" horizontalDpi="4294967293" verticalDpi="4294967293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base!$A$2:$A$132</xm:f>
          </x14:formula1>
          <xm:sqref>I32:I33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workbookViewId="0">
      <selection activeCell="A4" sqref="A4"/>
    </sheetView>
  </sheetViews>
  <sheetFormatPr baseColWidth="10" defaultColWidth="10.7109375" defaultRowHeight="15"/>
  <cols>
    <col min="1" max="1" width="36.140625" bestFit="1" customWidth="1"/>
    <col min="2" max="2" width="11.42578125" style="4"/>
  </cols>
  <sheetData>
    <row r="1" spans="1:2" ht="15.75" thickBot="1">
      <c r="A1" s="8" t="s">
        <v>6</v>
      </c>
      <c r="B1" s="6" t="s">
        <v>15</v>
      </c>
    </row>
    <row r="2" spans="1:2">
      <c r="A2" s="5" t="s">
        <v>16</v>
      </c>
      <c r="B2" s="7">
        <v>246500</v>
      </c>
    </row>
    <row r="3" spans="1:2">
      <c r="A3" s="5" t="s">
        <v>17</v>
      </c>
      <c r="B3" s="7">
        <v>259500</v>
      </c>
    </row>
    <row r="4" spans="1:2">
      <c r="A4" s="5" t="s">
        <v>18</v>
      </c>
      <c r="B4" s="7">
        <v>195000</v>
      </c>
    </row>
    <row r="5" spans="1:2">
      <c r="A5" s="5" t="s">
        <v>19</v>
      </c>
      <c r="B5" s="7">
        <v>155000</v>
      </c>
    </row>
    <row r="6" spans="1:2">
      <c r="A6" s="5" t="s">
        <v>20</v>
      </c>
      <c r="B6" s="7">
        <v>208000</v>
      </c>
    </row>
    <row r="7" spans="1:2">
      <c r="A7" s="5" t="s">
        <v>21</v>
      </c>
      <c r="B7" s="7">
        <v>332000</v>
      </c>
    </row>
    <row r="8" spans="1:2">
      <c r="A8" s="5" t="s">
        <v>22</v>
      </c>
      <c r="B8" s="7">
        <v>195000</v>
      </c>
    </row>
    <row r="9" spans="1:2">
      <c r="A9" s="5" t="s">
        <v>23</v>
      </c>
      <c r="B9" s="7">
        <v>175000</v>
      </c>
    </row>
    <row r="10" spans="1:2">
      <c r="A10" s="5" t="s">
        <v>24</v>
      </c>
      <c r="B10" s="7">
        <v>195000</v>
      </c>
    </row>
    <row r="11" spans="1:2">
      <c r="A11" s="5" t="s">
        <v>25</v>
      </c>
      <c r="B11" s="7">
        <v>285000</v>
      </c>
    </row>
    <row r="12" spans="1:2">
      <c r="A12" s="5" t="s">
        <v>26</v>
      </c>
      <c r="B12" s="7">
        <v>175000</v>
      </c>
    </row>
    <row r="13" spans="1:2">
      <c r="A13" s="5" t="s">
        <v>27</v>
      </c>
      <c r="B13" s="7">
        <v>363500</v>
      </c>
    </row>
    <row r="14" spans="1:2">
      <c r="A14" s="5" t="s">
        <v>28</v>
      </c>
      <c r="B14" s="7">
        <v>195000</v>
      </c>
    </row>
    <row r="15" spans="1:2">
      <c r="A15" s="5" t="s">
        <v>29</v>
      </c>
      <c r="B15" s="7">
        <v>195000</v>
      </c>
    </row>
    <row r="16" spans="1:2">
      <c r="A16" s="5" t="s">
        <v>30</v>
      </c>
      <c r="B16" s="7">
        <v>308727</v>
      </c>
    </row>
    <row r="17" spans="1:2">
      <c r="A17" s="5" t="s">
        <v>31</v>
      </c>
      <c r="B17" s="7">
        <v>195000</v>
      </c>
    </row>
    <row r="18" spans="1:2">
      <c r="A18" s="5" t="s">
        <v>32</v>
      </c>
      <c r="B18" s="7">
        <v>218000</v>
      </c>
    </row>
    <row r="19" spans="1:2">
      <c r="A19" s="5" t="s">
        <v>33</v>
      </c>
      <c r="B19" s="7">
        <v>337000</v>
      </c>
    </row>
    <row r="20" spans="1:2">
      <c r="A20" s="5" t="s">
        <v>34</v>
      </c>
      <c r="B20" s="7">
        <v>334000</v>
      </c>
    </row>
    <row r="21" spans="1:2">
      <c r="A21" s="5" t="s">
        <v>35</v>
      </c>
      <c r="B21" s="7">
        <v>217000</v>
      </c>
    </row>
    <row r="22" spans="1:2">
      <c r="A22" s="5" t="s">
        <v>36</v>
      </c>
      <c r="B22" s="7">
        <v>441000</v>
      </c>
    </row>
    <row r="23" spans="1:2">
      <c r="A23" s="5" t="s">
        <v>37</v>
      </c>
      <c r="B23" s="7">
        <v>190000</v>
      </c>
    </row>
    <row r="24" spans="1:2">
      <c r="A24" s="5" t="s">
        <v>38</v>
      </c>
      <c r="B24" s="7">
        <v>205000</v>
      </c>
    </row>
    <row r="25" spans="1:2">
      <c r="A25" s="5" t="s">
        <v>39</v>
      </c>
      <c r="B25" s="7">
        <v>214500</v>
      </c>
    </row>
    <row r="26" spans="1:2">
      <c r="A26" s="5" t="s">
        <v>40</v>
      </c>
      <c r="B26" s="7">
        <v>195000</v>
      </c>
    </row>
    <row r="27" spans="1:2">
      <c r="A27" s="5" t="s">
        <v>41</v>
      </c>
      <c r="B27" s="7">
        <v>205000</v>
      </c>
    </row>
    <row r="28" spans="1:2">
      <c r="A28" s="5" t="s">
        <v>42</v>
      </c>
      <c r="B28" s="7">
        <v>259500</v>
      </c>
    </row>
    <row r="29" spans="1:2">
      <c r="A29" s="5" t="s">
        <v>43</v>
      </c>
      <c r="B29" s="7">
        <v>245000</v>
      </c>
    </row>
    <row r="30" spans="1:2">
      <c r="A30" s="5" t="s">
        <v>44</v>
      </c>
      <c r="B30" s="7">
        <v>228000</v>
      </c>
    </row>
    <row r="31" spans="1:2">
      <c r="A31" s="5" t="s">
        <v>45</v>
      </c>
      <c r="B31" s="7">
        <v>340000</v>
      </c>
    </row>
    <row r="32" spans="1:2">
      <c r="A32" s="5" t="s">
        <v>46</v>
      </c>
      <c r="B32" s="7">
        <v>230500</v>
      </c>
    </row>
    <row r="33" spans="1:2">
      <c r="A33" s="5" t="s">
        <v>47</v>
      </c>
      <c r="B33" s="7">
        <v>195000</v>
      </c>
    </row>
    <row r="34" spans="1:2">
      <c r="A34" s="5" t="s">
        <v>48</v>
      </c>
      <c r="B34" s="7">
        <v>618000</v>
      </c>
    </row>
    <row r="35" spans="1:2">
      <c r="A35" s="5" t="s">
        <v>49</v>
      </c>
      <c r="B35" s="7">
        <v>155000</v>
      </c>
    </row>
    <row r="36" spans="1:2">
      <c r="A36" s="5" t="s">
        <v>50</v>
      </c>
      <c r="B36" s="7">
        <v>195000</v>
      </c>
    </row>
    <row r="37" spans="1:2">
      <c r="A37" s="5" t="s">
        <v>51</v>
      </c>
      <c r="B37" s="7">
        <v>155000</v>
      </c>
    </row>
    <row r="38" spans="1:2">
      <c r="A38" s="5" t="s">
        <v>52</v>
      </c>
      <c r="B38" s="7">
        <v>195000</v>
      </c>
    </row>
    <row r="39" spans="1:2">
      <c r="A39" s="5" t="s">
        <v>53</v>
      </c>
      <c r="B39" s="7">
        <v>195000</v>
      </c>
    </row>
    <row r="40" spans="1:2">
      <c r="A40" s="5" t="s">
        <v>54</v>
      </c>
      <c r="B40" s="7">
        <v>155000</v>
      </c>
    </row>
    <row r="41" spans="1:2">
      <c r="A41" s="5" t="s">
        <v>55</v>
      </c>
      <c r="B41" s="7">
        <v>195000</v>
      </c>
    </row>
    <row r="42" spans="1:2">
      <c r="A42" s="5" t="s">
        <v>56</v>
      </c>
      <c r="B42" s="7">
        <v>195000</v>
      </c>
    </row>
    <row r="43" spans="1:2">
      <c r="A43" s="5" t="s">
        <v>57</v>
      </c>
      <c r="B43" s="7">
        <v>185000</v>
      </c>
    </row>
    <row r="44" spans="1:2">
      <c r="A44" s="5" t="s">
        <v>58</v>
      </c>
      <c r="B44" s="7">
        <v>195000</v>
      </c>
    </row>
    <row r="45" spans="1:2">
      <c r="A45" s="5" t="s">
        <v>59</v>
      </c>
      <c r="B45" s="7">
        <v>155000</v>
      </c>
    </row>
    <row r="46" spans="1:2">
      <c r="A46" s="5" t="s">
        <v>60</v>
      </c>
      <c r="B46" s="7">
        <v>175000</v>
      </c>
    </row>
    <row r="47" spans="1:2">
      <c r="A47" s="5" t="s">
        <v>61</v>
      </c>
      <c r="B47" s="7">
        <v>175000</v>
      </c>
    </row>
    <row r="48" spans="1:2">
      <c r="A48" s="5" t="s">
        <v>62</v>
      </c>
      <c r="B48" s="7">
        <v>251500</v>
      </c>
    </row>
    <row r="49" spans="1:2">
      <c r="A49" s="5" t="s">
        <v>63</v>
      </c>
      <c r="B49" s="7">
        <v>155000</v>
      </c>
    </row>
    <row r="50" spans="1:2">
      <c r="A50" s="5" t="s">
        <v>64</v>
      </c>
      <c r="B50" s="7">
        <v>244000</v>
      </c>
    </row>
    <row r="51" spans="1:2">
      <c r="A51" s="5" t="s">
        <v>65</v>
      </c>
      <c r="B51" s="7">
        <v>218000</v>
      </c>
    </row>
    <row r="52" spans="1:2">
      <c r="A52" s="5" t="s">
        <v>66</v>
      </c>
      <c r="B52" s="7">
        <v>195000</v>
      </c>
    </row>
    <row r="53" spans="1:2">
      <c r="A53" s="5" t="s">
        <v>67</v>
      </c>
      <c r="B53" s="7">
        <v>280000</v>
      </c>
    </row>
    <row r="54" spans="1:2">
      <c r="A54" s="5" t="s">
        <v>68</v>
      </c>
      <c r="B54" s="7">
        <v>155000</v>
      </c>
    </row>
    <row r="55" spans="1:2">
      <c r="A55" s="5" t="s">
        <v>69</v>
      </c>
      <c r="B55" s="7">
        <v>195000</v>
      </c>
    </row>
    <row r="56" spans="1:2">
      <c r="A56" s="5" t="s">
        <v>70</v>
      </c>
      <c r="B56" s="7">
        <v>175600</v>
      </c>
    </row>
    <row r="57" spans="1:2">
      <c r="A57" s="5" t="s">
        <v>71</v>
      </c>
      <c r="B57" s="7">
        <v>175000</v>
      </c>
    </row>
    <row r="58" spans="1:2">
      <c r="A58" s="5" t="s">
        <v>72</v>
      </c>
      <c r="B58" s="7">
        <v>195000</v>
      </c>
    </row>
    <row r="59" spans="1:2">
      <c r="A59" s="5" t="s">
        <v>73</v>
      </c>
      <c r="B59" s="7">
        <v>195000</v>
      </c>
    </row>
    <row r="60" spans="1:2">
      <c r="A60" s="5" t="s">
        <v>74</v>
      </c>
      <c r="B60" s="7">
        <v>227500</v>
      </c>
    </row>
    <row r="61" spans="1:2">
      <c r="A61" s="5" t="s">
        <v>75</v>
      </c>
      <c r="B61" s="7">
        <v>195000</v>
      </c>
    </row>
    <row r="62" spans="1:2">
      <c r="A62" s="5" t="s">
        <v>76</v>
      </c>
      <c r="B62" s="7">
        <v>155000</v>
      </c>
    </row>
    <row r="63" spans="1:2">
      <c r="A63" s="5" t="s">
        <v>77</v>
      </c>
      <c r="B63" s="7">
        <v>175000</v>
      </c>
    </row>
    <row r="64" spans="1:2">
      <c r="A64" s="5" t="s">
        <v>78</v>
      </c>
      <c r="B64" s="7">
        <v>195000</v>
      </c>
    </row>
    <row r="65" spans="1:2">
      <c r="A65" s="5" t="s">
        <v>79</v>
      </c>
      <c r="B65" s="7">
        <v>244000</v>
      </c>
    </row>
    <row r="66" spans="1:2">
      <c r="A66" s="5" t="s">
        <v>80</v>
      </c>
      <c r="B66" s="7">
        <v>260000</v>
      </c>
    </row>
    <row r="67" spans="1:2">
      <c r="A67" s="5" t="s">
        <v>81</v>
      </c>
      <c r="B67" s="7">
        <v>269000</v>
      </c>
    </row>
    <row r="68" spans="1:2">
      <c r="A68" s="5" t="s">
        <v>82</v>
      </c>
      <c r="B68" s="7">
        <v>269000</v>
      </c>
    </row>
    <row r="69" spans="1:2">
      <c r="A69" s="5" t="s">
        <v>83</v>
      </c>
      <c r="B69" s="7">
        <v>187000</v>
      </c>
    </row>
    <row r="70" spans="1:2">
      <c r="A70" s="5" t="s">
        <v>84</v>
      </c>
      <c r="B70" s="7">
        <v>155000</v>
      </c>
    </row>
    <row r="71" spans="1:2">
      <c r="A71" s="5" t="s">
        <v>85</v>
      </c>
      <c r="B71" s="7">
        <v>155000</v>
      </c>
    </row>
    <row r="72" spans="1:2">
      <c r="A72" s="5" t="s">
        <v>86</v>
      </c>
      <c r="B72" s="7">
        <v>195000</v>
      </c>
    </row>
    <row r="73" spans="1:2">
      <c r="A73" s="5" t="s">
        <v>87</v>
      </c>
      <c r="B73" s="7">
        <v>227500</v>
      </c>
    </row>
    <row r="74" spans="1:2">
      <c r="A74" s="5" t="s">
        <v>88</v>
      </c>
      <c r="B74" s="7">
        <v>269000</v>
      </c>
    </row>
    <row r="75" spans="1:2">
      <c r="A75" s="5" t="s">
        <v>89</v>
      </c>
      <c r="B75" s="7">
        <v>175600</v>
      </c>
    </row>
    <row r="76" spans="1:2">
      <c r="A76" s="5" t="s">
        <v>90</v>
      </c>
      <c r="B76" s="7">
        <v>269000</v>
      </c>
    </row>
    <row r="77" spans="1:2">
      <c r="A77" s="5" t="s">
        <v>91</v>
      </c>
      <c r="B77" s="7">
        <v>155000</v>
      </c>
    </row>
    <row r="78" spans="1:2">
      <c r="A78" s="5" t="s">
        <v>92</v>
      </c>
      <c r="B78" s="7">
        <v>195000</v>
      </c>
    </row>
    <row r="79" spans="1:2">
      <c r="A79" s="5" t="s">
        <v>93</v>
      </c>
      <c r="B79" s="7">
        <v>269000</v>
      </c>
    </row>
    <row r="80" spans="1:2">
      <c r="A80" s="5" t="s">
        <v>94</v>
      </c>
      <c r="B80" s="7">
        <v>269000</v>
      </c>
    </row>
    <row r="81" spans="1:2">
      <c r="A81" s="5" t="s">
        <v>95</v>
      </c>
      <c r="B81" s="7">
        <v>269000</v>
      </c>
    </row>
    <row r="82" spans="1:2">
      <c r="A82" s="5" t="s">
        <v>96</v>
      </c>
      <c r="B82" s="7">
        <v>195000</v>
      </c>
    </row>
    <row r="83" spans="1:2">
      <c r="A83" s="5" t="s">
        <v>97</v>
      </c>
      <c r="B83" s="7">
        <v>227500</v>
      </c>
    </row>
    <row r="84" spans="1:2">
      <c r="A84" s="5" t="s">
        <v>98</v>
      </c>
      <c r="B84" s="7">
        <v>208000</v>
      </c>
    </row>
    <row r="85" spans="1:2">
      <c r="A85" s="5" t="s">
        <v>99</v>
      </c>
      <c r="B85" s="7">
        <v>269000</v>
      </c>
    </row>
    <row r="86" spans="1:2">
      <c r="A86" s="5" t="s">
        <v>100</v>
      </c>
      <c r="B86" s="7">
        <v>269000</v>
      </c>
    </row>
    <row r="87" spans="1:2">
      <c r="A87" s="5" t="s">
        <v>101</v>
      </c>
      <c r="B87" s="7">
        <v>269000</v>
      </c>
    </row>
    <row r="88" spans="1:2">
      <c r="A88" s="5" t="s">
        <v>102</v>
      </c>
      <c r="B88" s="7">
        <v>280000</v>
      </c>
    </row>
    <row r="89" spans="1:2">
      <c r="A89" s="5" t="s">
        <v>103</v>
      </c>
      <c r="B89" s="7">
        <v>195000</v>
      </c>
    </row>
    <row r="90" spans="1:2">
      <c r="A90" s="5" t="s">
        <v>104</v>
      </c>
      <c r="B90" s="7">
        <v>269000</v>
      </c>
    </row>
    <row r="91" spans="1:2">
      <c r="A91" s="5" t="s">
        <v>105</v>
      </c>
      <c r="B91" s="7">
        <v>269000</v>
      </c>
    </row>
    <row r="92" spans="1:2">
      <c r="A92" s="5" t="s">
        <v>106</v>
      </c>
      <c r="B92" s="7">
        <v>175600</v>
      </c>
    </row>
    <row r="93" spans="1:2">
      <c r="A93" s="5" t="s">
        <v>107</v>
      </c>
      <c r="B93" s="7">
        <v>269000</v>
      </c>
    </row>
    <row r="94" spans="1:2">
      <c r="A94" s="5" t="s">
        <v>108</v>
      </c>
      <c r="B94" s="7">
        <v>280000</v>
      </c>
    </row>
    <row r="95" spans="1:2">
      <c r="A95" s="5" t="s">
        <v>109</v>
      </c>
      <c r="B95" s="7">
        <v>269000</v>
      </c>
    </row>
    <row r="96" spans="1:2">
      <c r="A96" s="5" t="s">
        <v>110</v>
      </c>
      <c r="B96" s="7">
        <v>269000</v>
      </c>
    </row>
    <row r="97" spans="1:2">
      <c r="A97" s="5" t="s">
        <v>111</v>
      </c>
      <c r="B97" s="7">
        <v>269000</v>
      </c>
    </row>
    <row r="98" spans="1:2">
      <c r="A98" s="5" t="s">
        <v>112</v>
      </c>
      <c r="B98" s="7">
        <v>269000</v>
      </c>
    </row>
    <row r="99" spans="1:2">
      <c r="A99" s="5" t="s">
        <v>113</v>
      </c>
      <c r="B99" s="7">
        <v>280000</v>
      </c>
    </row>
    <row r="100" spans="1:2">
      <c r="A100" s="5" t="s">
        <v>114</v>
      </c>
      <c r="B100" s="7">
        <v>260000</v>
      </c>
    </row>
    <row r="101" spans="1:2">
      <c r="A101" s="5" t="s">
        <v>115</v>
      </c>
      <c r="B101" s="7">
        <v>269000</v>
      </c>
    </row>
    <row r="102" spans="1:2">
      <c r="A102" s="5" t="s">
        <v>116</v>
      </c>
      <c r="B102" s="7">
        <v>229000</v>
      </c>
    </row>
    <row r="103" spans="1:2">
      <c r="A103" s="5" t="s">
        <v>117</v>
      </c>
      <c r="B103" s="7">
        <v>155000</v>
      </c>
    </row>
    <row r="104" spans="1:2">
      <c r="A104" s="5" t="s">
        <v>118</v>
      </c>
      <c r="B104" s="7">
        <v>260000</v>
      </c>
    </row>
    <row r="105" spans="1:2">
      <c r="A105" s="5" t="s">
        <v>119</v>
      </c>
      <c r="B105" s="7">
        <v>269000</v>
      </c>
    </row>
    <row r="106" spans="1:2">
      <c r="A106" s="5" t="s">
        <v>120</v>
      </c>
      <c r="B106" s="7">
        <v>195000</v>
      </c>
    </row>
    <row r="107" spans="1:2">
      <c r="A107" s="5" t="s">
        <v>121</v>
      </c>
      <c r="B107" s="7">
        <v>290000</v>
      </c>
    </row>
    <row r="108" spans="1:2">
      <c r="A108" s="5" t="s">
        <v>122</v>
      </c>
      <c r="B108" s="7">
        <v>195000</v>
      </c>
    </row>
    <row r="109" spans="1:2">
      <c r="A109" s="5" t="s">
        <v>121</v>
      </c>
      <c r="B109" s="7">
        <v>290000</v>
      </c>
    </row>
    <row r="110" spans="1:2">
      <c r="A110" s="5" t="s">
        <v>123</v>
      </c>
      <c r="B110" s="7">
        <v>195000</v>
      </c>
    </row>
    <row r="111" spans="1:2">
      <c r="A111" s="5" t="s">
        <v>124</v>
      </c>
      <c r="B111" s="7">
        <v>260000</v>
      </c>
    </row>
    <row r="112" spans="1:2">
      <c r="A112" s="5" t="s">
        <v>125</v>
      </c>
      <c r="B112" s="7">
        <v>269000</v>
      </c>
    </row>
    <row r="113" spans="1:2">
      <c r="A113" s="5" t="s">
        <v>126</v>
      </c>
      <c r="B113" s="7">
        <v>269000</v>
      </c>
    </row>
    <row r="114" spans="1:2">
      <c r="A114" s="5" t="s">
        <v>127</v>
      </c>
      <c r="B114" s="7">
        <v>277000</v>
      </c>
    </row>
    <row r="115" spans="1:2">
      <c r="A115" s="5" t="s">
        <v>128</v>
      </c>
      <c r="B115" s="7">
        <v>269000</v>
      </c>
    </row>
    <row r="116" spans="1:2">
      <c r="A116" s="5" t="s">
        <v>121</v>
      </c>
      <c r="B116" s="7">
        <v>290000</v>
      </c>
    </row>
    <row r="117" spans="1:2">
      <c r="A117" s="5" t="s">
        <v>129</v>
      </c>
      <c r="B117" s="7">
        <v>269000</v>
      </c>
    </row>
    <row r="118" spans="1:2">
      <c r="A118" s="5" t="s">
        <v>130</v>
      </c>
      <c r="B118" s="7">
        <v>260000</v>
      </c>
    </row>
    <row r="119" spans="1:2">
      <c r="A119" s="5" t="s">
        <v>131</v>
      </c>
      <c r="B119" s="7">
        <v>269000</v>
      </c>
    </row>
    <row r="120" spans="1:2">
      <c r="A120" s="5" t="s">
        <v>132</v>
      </c>
      <c r="B120" s="7">
        <v>227500</v>
      </c>
    </row>
    <row r="121" spans="1:2">
      <c r="A121" s="5" t="s">
        <v>133</v>
      </c>
      <c r="B121" s="7">
        <v>269000</v>
      </c>
    </row>
    <row r="122" spans="1:2">
      <c r="A122" s="5" t="s">
        <v>134</v>
      </c>
      <c r="B122" s="7">
        <v>286340</v>
      </c>
    </row>
    <row r="123" spans="1:2">
      <c r="A123" s="5" t="s">
        <v>135</v>
      </c>
      <c r="B123" s="7">
        <v>253500</v>
      </c>
    </row>
    <row r="124" spans="1:2">
      <c r="A124" s="5" t="s">
        <v>136</v>
      </c>
      <c r="B124" s="7">
        <v>227500</v>
      </c>
    </row>
    <row r="125" spans="1:2">
      <c r="A125" s="5" t="s">
        <v>137</v>
      </c>
      <c r="B125" s="7">
        <v>260000</v>
      </c>
    </row>
    <row r="126" spans="1:2">
      <c r="A126" s="5" t="s">
        <v>138</v>
      </c>
      <c r="B126" s="7">
        <v>260000</v>
      </c>
    </row>
    <row r="127" spans="1:2">
      <c r="A127" s="5" t="s">
        <v>139</v>
      </c>
      <c r="B127" s="7">
        <v>260000</v>
      </c>
    </row>
    <row r="128" spans="1:2">
      <c r="A128" s="5" t="s">
        <v>140</v>
      </c>
      <c r="B128" s="7">
        <v>175000</v>
      </c>
    </row>
    <row r="129" spans="1:2">
      <c r="A129" s="5" t="s">
        <v>115</v>
      </c>
      <c r="B129" s="7">
        <v>227500</v>
      </c>
    </row>
    <row r="130" spans="1:2">
      <c r="A130" s="5" t="s">
        <v>141</v>
      </c>
      <c r="B130" s="7">
        <v>195000</v>
      </c>
    </row>
    <row r="131" spans="1:2">
      <c r="A131" s="5" t="s">
        <v>142</v>
      </c>
      <c r="B131" s="7">
        <v>269000</v>
      </c>
    </row>
    <row r="132" spans="1:2">
      <c r="A132" s="9" t="s">
        <v>142</v>
      </c>
      <c r="B132" s="7">
        <v>280000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4 c 3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Y 4 c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H N 1 U o i k e 4 D g A A A B E A A A A T A B w A R m 9 y b X V s Y X M v U 2 V j d G l v b j E u b S C i G A A o o B Q A A A A A A A A A A A A A A A A A A A A A A A A A A A A r T k 0 u y c z P U w i G 0 I b W A F B L A Q I t A B Q A A g A I A G O H N 1 V 0 S 9 / J p A A A A P Y A A A A S A A A A A A A A A A A A A A A A A A A A A A B D b 2 5 m a W c v U G F j a 2 F n Z S 5 4 b W x Q S w E C L Q A U A A I A C A B j h z d V D 8 r p q 6 Q A A A D p A A A A E w A A A A A A A A A A A A A A A A D w A A A A W 0 N v b n R l b n R f V H l w Z X N d L n h t b F B L A Q I t A B Q A A g A I A G O H N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e 7 W M i o Q 0 Q o K V 1 h / Q a 3 c R A A A A A A I A A A A A A A N m A A D A A A A A E A A A A K r D y R L I E v B e c A d G v y t f q e I A A A A A B I A A A K A A A A A Q A A A A y z m t O r q 5 a y p n l f N K Z W V V z V A A A A B e 3 6 T U Y b U T j C A G p K S 2 i G x w 8 n u W J 5 H r 1 I L b E + l h E 8 y 1 4 z e h R s N n g 1 + h 8 s c U 6 E f Z 6 T r R q u a i s s o I g f Z L I y T u K j 4 W t t o 7 Z z a 4 H T j S E v h T c Q g Z 9 B Q A A A C / T 4 X V D Y l n W d H u p R g 0 k W y V x J V n g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CCE10D49D5BD47A073B648C286DB2D" ma:contentTypeVersion="16" ma:contentTypeDescription="Crear nuevo documento." ma:contentTypeScope="" ma:versionID="a007060b0988faad83c2766b22a879de">
  <xsd:schema xmlns:xsd="http://www.w3.org/2001/XMLSchema" xmlns:xs="http://www.w3.org/2001/XMLSchema" xmlns:p="http://schemas.microsoft.com/office/2006/metadata/properties" xmlns:ns2="5057d16b-87c5-4736-aea7-952ce8f73e72" xmlns:ns3="5dcca270-1df0-48ff-ac64-1c1b1e909886" targetNamespace="http://schemas.microsoft.com/office/2006/metadata/properties" ma:root="true" ma:fieldsID="f5f3b2c1cb978be36c24c9b9031cf91a" ns2:_="" ns3:_="">
    <xsd:import namespace="5057d16b-87c5-4736-aea7-952ce8f73e72"/>
    <xsd:import namespace="5dcca270-1df0-48ff-ac64-1c1b1e9098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7d16b-87c5-4736-aea7-952ce8f73e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f29dcc-efa4-48ca-9d15-54da9bd959ea}" ma:internalName="TaxCatchAll" ma:showField="CatchAllData" ma:web="5057d16b-87c5-4736-aea7-952ce8f73e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ca270-1df0-48ff-ac64-1c1b1e9098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2f5cf185-2d28-47a7-b96c-46e41bda1e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089527-BB94-4CDA-AE6E-1A721D695E1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FFC1060-CD60-44CD-A27B-FB1AF0B58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70AD2-747F-4AC7-9DB2-BB34FCDD457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057d16b-87c5-4736-aea7-952ce8f73e72"/>
    <ds:schemaRef ds:uri="5dcca270-1df0-48ff-ac64-1c1b1e90988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base</vt:lpstr>
      <vt:lpstr>FORMATO!Área_de_impresión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Lorena Viracacha Prieto</dc:creator>
  <cp:lastModifiedBy>Usuario Autorizado</cp:lastModifiedBy>
  <cp:lastPrinted>2022-12-06T13:58:57Z</cp:lastPrinted>
  <dcterms:created xsi:type="dcterms:W3CDTF">2022-09-23T21:41:31Z</dcterms:created>
  <dcterms:modified xsi:type="dcterms:W3CDTF">2022-12-07T15:26:09Z</dcterms:modified>
</cp:coreProperties>
</file>