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rojects\Data-analysis-projects\Excel_refresher\"/>
    </mc:Choice>
  </mc:AlternateContent>
  <bookViews>
    <workbookView xWindow="-105" yWindow="-105" windowWidth="23250" windowHeight="12450" firstSheet="8" activeTab="10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K4" i="13"/>
  <c r="K5" i="13"/>
  <c r="K6" i="13"/>
  <c r="K7" i="13"/>
  <c r="K8" i="13"/>
  <c r="K9" i="13"/>
  <c r="K10" i="13"/>
  <c r="K2" i="13"/>
  <c r="J6" i="13"/>
  <c r="J3" i="13"/>
  <c r="J4" i="13"/>
  <c r="J5" i="13"/>
  <c r="J7" i="13"/>
  <c r="J8" i="13"/>
  <c r="J9" i="13"/>
  <c r="J10" i="13"/>
  <c r="J2" i="13"/>
  <c r="J3" i="1"/>
  <c r="J4" i="1"/>
  <c r="J5" i="1"/>
  <c r="J6" i="1"/>
  <c r="J7" i="1"/>
  <c r="J8" i="1"/>
  <c r="J9" i="1"/>
  <c r="J10" i="1"/>
  <c r="J11" i="1"/>
  <c r="J12" i="1"/>
  <c r="J2" i="1"/>
  <c r="L2" i="5"/>
  <c r="K2" i="5"/>
  <c r="J2" i="5"/>
  <c r="K3" i="7"/>
  <c r="K4" i="7"/>
  <c r="K5" i="7"/>
  <c r="K6" i="7"/>
  <c r="K7" i="7"/>
  <c r="K8" i="7"/>
  <c r="K9" i="7"/>
  <c r="K10" i="7"/>
  <c r="K2" i="7"/>
  <c r="J3" i="7"/>
  <c r="J4" i="7"/>
  <c r="J5" i="7"/>
  <c r="J6" i="7"/>
  <c r="J7" i="7"/>
  <c r="J8" i="7"/>
  <c r="J9" i="7"/>
  <c r="J10" i="7"/>
  <c r="J2" i="7"/>
  <c r="L3" i="7"/>
  <c r="L4" i="7"/>
  <c r="L5" i="7"/>
  <c r="L6" i="7"/>
  <c r="L7" i="7"/>
  <c r="L8" i="7"/>
  <c r="L9" i="7"/>
  <c r="L10" i="7"/>
  <c r="L2" i="7"/>
  <c r="L2" i="12"/>
  <c r="K2" i="12"/>
  <c r="J2" i="12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M3" i="4"/>
  <c r="M4" i="4"/>
  <c r="M5" i="4"/>
  <c r="M6" i="4"/>
  <c r="M7" i="4"/>
  <c r="M8" i="4"/>
  <c r="M9" i="4"/>
  <c r="M10" i="4"/>
  <c r="M2" i="4"/>
  <c r="J3" i="2"/>
  <c r="J4" i="2"/>
  <c r="J5" i="2"/>
  <c r="J6" i="2"/>
  <c r="J7" i="2"/>
  <c r="J8" i="2"/>
  <c r="J9" i="2"/>
  <c r="J10" i="2"/>
  <c r="J2" i="2"/>
  <c r="J3" i="8"/>
  <c r="J4" i="8"/>
  <c r="J5" i="8"/>
  <c r="J6" i="8"/>
  <c r="J7" i="8"/>
  <c r="J8" i="8"/>
  <c r="J9" i="8"/>
  <c r="J10" i="8"/>
  <c r="J2" i="8"/>
  <c r="K3" i="9"/>
  <c r="J3" i="9"/>
  <c r="K2" i="9"/>
  <c r="J2" i="9"/>
  <c r="K5" i="8"/>
  <c r="K6" i="8"/>
  <c r="K7" i="8"/>
  <c r="K10" i="8"/>
  <c r="K3" i="8"/>
  <c r="K8" i="8"/>
  <c r="K9" i="8"/>
  <c r="K4" i="8"/>
  <c r="K2" i="8"/>
  <c r="H11" i="1" l="1"/>
  <c r="H12" i="1"/>
</calcChain>
</file>

<file path=xl/sharedStrings.xml><?xml version="1.0" encoding="utf-8"?>
<sst xmlns="http://schemas.openxmlformats.org/spreadsheetml/2006/main" count="583" uniqueCount="90">
  <si>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</si>
  <si>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</si>
  <si>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</si>
  <si>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</si>
  <si>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</si>
  <si>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</si>
  <si>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</si>
  <si>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</si>
  <si>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</si>
  <si>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</si>
  <si>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</si>
  <si>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</si>
  <si>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</si>
  <si>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</si>
  <si>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</si>
  <si>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</si>
  <si>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</si>
  <si>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</si>
  <si>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</si>
  <si>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</si>
  <si>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</si>
  <si>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</si>
  <si>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</si>
  <si>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</si>
  <si>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</si>
  <si>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</si>
  <si>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</si>
  <si>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</si>
  <si>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</si>
  <si>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</si>
  <si>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</si>
  <si>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</si>
  <si>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</si>
  <si>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</si>
  <si>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</si>
  <si>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</si>
  <si>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</si>
  <si>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</si>
  <si>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</si>
  <si>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</si>
  <si>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</si>
  <si>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</si>
  <si>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</si>
  <si>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</si>
  <si>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</si>
  <si>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</si>
  <si>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</si>
  <si>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</si>
  <si>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</si>
  <si>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</si>
  <si>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</si>
  <si>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</si>
  <si>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</si>
  <si>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</si>
  <si>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</si>
  <si>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</si>
  <si>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</si>
  <si>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</si>
  <si>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</si>
  <si>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</si>
  <si>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</si>
  <si>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</si>
  <si>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</si>
  <si>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</si>
  <si>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</si>
  <si>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</si>
  <si>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</si>
  <si>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</si>
  <si>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</si>
  <si>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</si>
  <si>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</si>
  <si>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</si>
  <si>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</si>
  <si>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</si>
  <si>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</si>
  <si>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</si>
  <si>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</si>
  <si>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</si>
  <si>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</si>
  <si>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</si>
  <si>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</si>
  <si>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</si>
  <si>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</si>
  <si>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</si>
  <si>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</si>
  <si>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</si>
  <si>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</si>
  <si>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</si>
  <si>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4/11/2015</t>
  </si>
  <si>
    <t>8/10/2017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</si>
</sst>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J4" sqref="J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80</v>
      </c>
      <c r="K1" t="s">
        <v>81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MIN(H2:H10)</f>
        <v>35040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s="2">
        <f>MAX(G2:G10)</f>
        <v>65000</v>
      </c>
      <c r="K3" s="2">
        <f>MAX(G2:G10)</f>
        <v>65000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J12"/>
  <sheetViews>
    <sheetView topLeftCell="E1" workbookViewId="0">
      <selection activeCell="H13" sqref="H13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CONCATENATE(B2, " ", C2)</f>
        <v>Jim Halpert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2" si="0">CONCATENATE(B3, " ", C3)</f>
        <v>Pam Beasley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Dwight Schrute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Angela Martin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Toby Flenderson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Michael Scott</v>
      </c>
    </row>
    <row r="8" spans="1:10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Meredith Palmer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Stanley Hudson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Kevin Malone</v>
      </c>
    </row>
    <row r="11" spans="1:10" x14ac:dyDescent="0.25">
      <c r="H11" t="str">
        <f t="shared" ref="H11:H12" si="1">CONCATENATE(B11," ",C11)</f>
        <v xml:space="preserve"> </v>
      </c>
      <c r="J11" t="str">
        <f t="shared" si="0"/>
        <v xml:space="preserve"> </v>
      </c>
    </row>
    <row r="12" spans="1:10" x14ac:dyDescent="0.25">
      <c r="H12" t="str">
        <f t="shared" si="1"/>
        <v xml:space="preserve"> </v>
      </c>
      <c r="J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abSelected="1" workbookViewId="0">
      <selection activeCell="J12" sqref="J12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84</v>
      </c>
      <c r="K1" t="s">
        <v>85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>
        <f>_xlfn.DAYS(I2,H2)</f>
        <v>5231</v>
      </c>
      <c r="K2">
        <f>NETWORKDAYS(H2,I2)</f>
        <v>3737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>
        <f t="shared" ref="J3:J10" si="0">_xlfn.DAYS(I3,H3)</f>
        <v>6058</v>
      </c>
      <c r="K3">
        <f t="shared" ref="K3:K10" si="1">NETWORKDAYS(H3,I3)</f>
        <v>4328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>
        <f t="shared" si="0"/>
        <v>6333</v>
      </c>
      <c r="K4">
        <f t="shared" si="1"/>
        <v>4524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>
        <f t="shared" si="0"/>
        <v>5428</v>
      </c>
      <c r="K5">
        <f t="shared" si="1"/>
        <v>3879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89</v>
      </c>
      <c r="J6">
        <f>_xlfn.DAYS(I6,H6)</f>
        <v>5969</v>
      </c>
      <c r="K6">
        <f t="shared" si="1"/>
        <v>4264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>
        <f t="shared" si="0"/>
        <v>4540</v>
      </c>
      <c r="K7">
        <f t="shared" si="1"/>
        <v>3244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>
        <f t="shared" si="0"/>
        <v>3743</v>
      </c>
      <c r="K8">
        <f t="shared" si="1"/>
        <v>2675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88</v>
      </c>
      <c r="J9">
        <f t="shared" si="0"/>
        <v>4807</v>
      </c>
      <c r="K9">
        <f t="shared" si="1"/>
        <v>3434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88</v>
      </c>
      <c r="J10">
        <f t="shared" si="0"/>
        <v>4410</v>
      </c>
      <c r="K10">
        <f t="shared" si="1"/>
        <v>3151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topLeftCell="C1"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IF(D2&lt;30,"Young","Old")</f>
        <v>Old</v>
      </c>
      <c r="K2" t="e">
        <f ca="1">IFS(F2:F10="Male","M", E2:E10="Female", "F")</f>
        <v>#NAME?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IF(D3&lt;30,"Young","Old")</f>
        <v>Old</v>
      </c>
      <c r="K3" t="e">
        <f t="shared" ref="K3:K10" ca="1" si="1">IFS(F3:F11="Male","M", E3:E11="Female", "F")</f>
        <v>#NAME?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e">
        <f t="shared" ca="1" si="1"/>
        <v>#NAME?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Old</v>
      </c>
      <c r="K5" t="e">
        <f t="shared" ca="1" si="1"/>
        <v>#NAME?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Old</v>
      </c>
      <c r="K6" t="e">
        <f t="shared" ca="1" si="1"/>
        <v>#NAME?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Old</v>
      </c>
      <c r="K7" t="e">
        <f t="shared" ca="1" si="1"/>
        <v>#NAME?</v>
      </c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Old</v>
      </c>
      <c r="K8" t="e">
        <f t="shared" ca="1" si="1"/>
        <v>#NAME?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Old</v>
      </c>
      <c r="K9" t="e">
        <f t="shared" ca="1" si="1"/>
        <v>#NAME?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Old</v>
      </c>
      <c r="K10" t="e">
        <f t="shared" ca="1" si="1"/>
        <v>#NAME?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B1" workbookViewId="0">
      <selection activeCell="K8" sqref="K8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19</v>
      </c>
      <c r="L1" t="s">
        <v>35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LEN(B2:B10)</f>
        <v>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>
        <f t="shared" ref="J3:J10" si="0">LEN(B3:B11)</f>
        <v>3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>
        <f t="shared" si="0"/>
        <v>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>
        <f t="shared" si="0"/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>
        <f t="shared" si="0"/>
        <v>4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>
        <f t="shared" si="0"/>
        <v>7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>
        <f t="shared" si="0"/>
        <v>8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>
        <f t="shared" si="0"/>
        <v>7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>
        <f t="shared" si="0"/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M10"/>
  <sheetViews>
    <sheetView topLeftCell="E1" workbookViewId="0">
      <selection activeCell="N7" sqref="N7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38</v>
      </c>
      <c r="K1" t="s">
        <v>86</v>
      </c>
      <c r="L1" t="s">
        <v>87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3" t="s">
        <v>48</v>
      </c>
      <c r="I2" s="3" t="s">
        <v>56</v>
      </c>
      <c r="J2" s="1" t="s">
        <v>39</v>
      </c>
      <c r="K2" t="str">
        <f>LEFT(B2:B10, 3)</f>
        <v>Jim</v>
      </c>
      <c r="L2" t="str">
        <f>RIGHT(A2:A10)</f>
        <v>1</v>
      </c>
      <c r="M2" t="str">
        <f>RIGHT(H:H, 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3" t="s">
        <v>49</v>
      </c>
      <c r="I3" s="3" t="s">
        <v>57</v>
      </c>
      <c r="J3" s="1" t="s">
        <v>40</v>
      </c>
      <c r="K3" t="str">
        <f t="shared" ref="K3:K10" si="0">LEFT(B3:B11, 3)</f>
        <v>Pam</v>
      </c>
      <c r="L3" t="str">
        <f t="shared" ref="L3:L10" si="1">RIGHT(A3:A11)</f>
        <v>2</v>
      </c>
      <c r="M3" t="str">
        <f t="shared" ref="M3:M10" si="2">RIGHT(H:H, 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3" t="s">
        <v>50</v>
      </c>
      <c r="I4" s="3" t="s">
        <v>58</v>
      </c>
      <c r="J4" s="1" t="s">
        <v>41</v>
      </c>
      <c r="K4" t="str">
        <f t="shared" si="0"/>
        <v>Dwi</v>
      </c>
      <c r="L4" t="str">
        <f t="shared" si="1"/>
        <v>3</v>
      </c>
      <c r="M4" t="str">
        <f t="shared" si="2"/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3" t="s">
        <v>51</v>
      </c>
      <c r="I5" s="3" t="s">
        <v>59</v>
      </c>
      <c r="J5" s="1" t="s">
        <v>42</v>
      </c>
      <c r="K5" t="str">
        <f t="shared" si="0"/>
        <v>Ang</v>
      </c>
      <c r="L5" t="str">
        <f t="shared" si="1"/>
        <v>4</v>
      </c>
      <c r="M5" t="str">
        <f t="shared" si="2"/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3" t="s">
        <v>52</v>
      </c>
      <c r="I6" s="3" t="s">
        <v>60</v>
      </c>
      <c r="J6" s="1" t="s">
        <v>43</v>
      </c>
      <c r="K6" t="str">
        <f t="shared" si="0"/>
        <v>Tob</v>
      </c>
      <c r="L6" t="str">
        <f t="shared" si="1"/>
        <v>5</v>
      </c>
      <c r="M6" t="str">
        <f t="shared" si="2"/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3" t="s">
        <v>52</v>
      </c>
      <c r="I7" s="3" t="s">
        <v>61</v>
      </c>
      <c r="J7" s="1" t="s">
        <v>44</v>
      </c>
      <c r="K7" t="str">
        <f t="shared" si="0"/>
        <v>Mic</v>
      </c>
      <c r="L7" t="str">
        <f t="shared" si="1"/>
        <v>6</v>
      </c>
      <c r="M7" t="str">
        <f t="shared" si="2"/>
        <v>2001</v>
      </c>
    </row>
    <row r="8" spans="1:13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3" t="s">
        <v>53</v>
      </c>
      <c r="I8" s="3" t="s">
        <v>61</v>
      </c>
      <c r="J8" s="1" t="s">
        <v>45</v>
      </c>
      <c r="K8" t="str">
        <f t="shared" si="0"/>
        <v>Mer</v>
      </c>
      <c r="L8" t="str">
        <f t="shared" si="1"/>
        <v>7</v>
      </c>
      <c r="M8" t="str">
        <f t="shared" si="2"/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3" t="s">
        <v>54</v>
      </c>
      <c r="I9" s="3" t="s">
        <v>62</v>
      </c>
      <c r="J9" s="1" t="s">
        <v>46</v>
      </c>
      <c r="K9" t="str">
        <f t="shared" si="0"/>
        <v>Sta</v>
      </c>
      <c r="L9" t="str">
        <f t="shared" si="1"/>
        <v>8</v>
      </c>
      <c r="M9" t="str">
        <f t="shared" si="2"/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3" t="s">
        <v>55</v>
      </c>
      <c r="I10" s="3" t="s">
        <v>62</v>
      </c>
      <c r="J10" s="1" t="s">
        <v>47</v>
      </c>
      <c r="K10" t="str">
        <f t="shared" si="0"/>
        <v>Kev</v>
      </c>
      <c r="L10" t="str">
        <f t="shared" si="1"/>
        <v>9</v>
      </c>
      <c r="M10" t="str">
        <f t="shared" si="2"/>
        <v>2003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3"/>
  <sheetViews>
    <sheetView topLeftCell="C1" workbookViewId="0">
      <selection activeCell="J2" sqref="J2:J10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TEXT(H2:H10, "dd/mm/yyyy")</f>
        <v>02/11/2001</v>
      </c>
      <c r="K2" s="3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TEXT(H3:H11, "dd/mm/yyyy")</f>
        <v>03/10/1999</v>
      </c>
      <c r="K3" s="3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04/07/2000</v>
      </c>
      <c r="K4" s="3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05/01/2000</v>
      </c>
      <c r="K5" s="3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06/05/2001</v>
      </c>
      <c r="K6" s="3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07/12/1995</v>
      </c>
      <c r="K7" s="3"/>
    </row>
    <row r="8" spans="1:11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08/11/2003</v>
      </c>
      <c r="K8" s="3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09/06/2002</v>
      </c>
      <c r="K9" s="3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10/08/2003</v>
      </c>
      <c r="K10" s="3"/>
    </row>
    <row r="12" spans="1:11" x14ac:dyDescent="0.25">
      <c r="H12" s="1"/>
    </row>
    <row r="13" spans="1:11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K10"/>
  <sheetViews>
    <sheetView workbookViewId="0">
      <selection activeCell="K8" sqref="K8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68</v>
      </c>
      <c r="K1" t="s">
        <v>69</v>
      </c>
    </row>
    <row r="2" spans="1:11" x14ac:dyDescent="0.25">
      <c r="A2">
        <v>1001</v>
      </c>
      <c r="B2" s="3" t="s">
        <v>2</v>
      </c>
      <c r="C2" s="3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 t="str">
        <f>TRIM(C2:C10)</f>
        <v>Halpert</v>
      </c>
    </row>
    <row r="3" spans="1:11" x14ac:dyDescent="0.25">
      <c r="A3">
        <v>1002</v>
      </c>
      <c r="B3" s="3" t="s">
        <v>4</v>
      </c>
      <c r="C3" s="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  <c r="J3" t="str">
        <f t="shared" ref="J3:J10" si="0">TRIM(C3:C11)</f>
        <v>Beasley</v>
      </c>
    </row>
    <row r="4" spans="1:11" x14ac:dyDescent="0.25">
      <c r="A4">
        <v>1003</v>
      </c>
      <c r="B4" s="3" t="s">
        <v>6</v>
      </c>
      <c r="C4" s="3" t="s">
        <v>67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1" x14ac:dyDescent="0.25">
      <c r="A5">
        <v>1004</v>
      </c>
      <c r="B5" s="3" t="s">
        <v>13</v>
      </c>
      <c r="C5" s="3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1" x14ac:dyDescent="0.25">
      <c r="A6">
        <v>1005</v>
      </c>
      <c r="B6" s="3" t="s">
        <v>14</v>
      </c>
      <c r="C6" s="3" t="s">
        <v>66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1" x14ac:dyDescent="0.25">
      <c r="A7">
        <v>1006</v>
      </c>
      <c r="B7" s="3" t="s">
        <v>8</v>
      </c>
      <c r="C7" s="3" t="s">
        <v>65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1" x14ac:dyDescent="0.25">
      <c r="A8">
        <v>1007</v>
      </c>
      <c r="B8" s="3" t="s">
        <v>33</v>
      </c>
      <c r="C8" s="3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1" x14ac:dyDescent="0.25">
      <c r="A9">
        <v>1008</v>
      </c>
      <c r="B9" s="3" t="s">
        <v>16</v>
      </c>
      <c r="C9" s="3" t="s">
        <v>64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1" x14ac:dyDescent="0.25">
      <c r="A10">
        <v>1009</v>
      </c>
      <c r="B10" s="3" t="s">
        <v>10</v>
      </c>
      <c r="C10" s="3" t="s">
        <v>63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20"/>
  <sheetViews>
    <sheetView topLeftCell="E1" workbookViewId="0">
      <selection activeCell="K7" sqref="K7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s="2" t="s">
        <v>22</v>
      </c>
      <c r="H1" t="s">
        <v>36</v>
      </c>
      <c r="I1" t="s">
        <v>37</v>
      </c>
      <c r="J1" t="s">
        <v>71</v>
      </c>
      <c r="K1" t="s">
        <v>72</v>
      </c>
      <c r="L1" t="s">
        <v>73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 s="2">
        <v>45000</v>
      </c>
      <c r="H2" s="3" t="s">
        <v>48</v>
      </c>
      <c r="I2" s="3" t="s">
        <v>56</v>
      </c>
      <c r="J2" t="str">
        <f>SUBSTITUTE(H2:H10,"/","-",1)</f>
        <v>11-2/2001</v>
      </c>
      <c r="K2" t="str">
        <f>SUBSTITUTE(H2:H10,"/","-",2)</f>
        <v>11/2-2001</v>
      </c>
      <c r="L2" t="str">
        <f>SUBSTITUTE(H2:H10,"/","-")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 s="2">
        <v>36000</v>
      </c>
      <c r="H3" s="3" t="s">
        <v>49</v>
      </c>
      <c r="I3" s="3" t="s">
        <v>57</v>
      </c>
      <c r="J3" t="str">
        <f t="shared" ref="J3:J10" si="0">SUBSTITUTE(H3:H11,"/","-",1)</f>
        <v>10-3/1999</v>
      </c>
      <c r="K3" t="str">
        <f t="shared" ref="K3:K10" si="1">SUBSTITUTE(H3:H11,"/","-",2)</f>
        <v>10/3-1999</v>
      </c>
      <c r="L3" t="str">
        <f t="shared" ref="L3:L10" si="2">SUBSTITUTE(H3:H11,"/","-")</f>
        <v>10-3-1999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 s="2">
        <v>63000</v>
      </c>
      <c r="H4" s="3" t="s">
        <v>50</v>
      </c>
      <c r="I4" s="3" t="s">
        <v>58</v>
      </c>
      <c r="J4" t="str">
        <f t="shared" si="0"/>
        <v>7-4/2000</v>
      </c>
      <c r="K4" t="str">
        <f t="shared" si="1"/>
        <v>7/4-2000</v>
      </c>
      <c r="L4" t="str">
        <f t="shared" si="2"/>
        <v>7-4-2000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 s="2">
        <v>47000</v>
      </c>
      <c r="H5" s="3" t="s">
        <v>51</v>
      </c>
      <c r="I5" s="3" t="s">
        <v>59</v>
      </c>
      <c r="J5" t="str">
        <f t="shared" si="0"/>
        <v>1-5/2000</v>
      </c>
      <c r="K5" t="str">
        <f t="shared" si="1"/>
        <v>1/5-2000</v>
      </c>
      <c r="L5" t="str">
        <f t="shared" si="2"/>
        <v>1-5-2000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 s="2">
        <v>50000</v>
      </c>
      <c r="H6" s="3" t="s">
        <v>52</v>
      </c>
      <c r="I6" s="3" t="s">
        <v>60</v>
      </c>
      <c r="J6" t="str">
        <f t="shared" si="0"/>
        <v>5-6/2001</v>
      </c>
      <c r="K6" t="str">
        <f t="shared" si="1"/>
        <v>5/6-2001</v>
      </c>
      <c r="L6" t="str">
        <f t="shared" si="2"/>
        <v>5-6-2001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 s="2">
        <v>65000</v>
      </c>
      <c r="H7" s="3" t="s">
        <v>52</v>
      </c>
      <c r="I7" s="3" t="s">
        <v>61</v>
      </c>
      <c r="J7" t="str">
        <f t="shared" si="0"/>
        <v>5-6/2001</v>
      </c>
      <c r="K7" t="str">
        <f t="shared" si="1"/>
        <v>5/6-2001</v>
      </c>
      <c r="L7" t="str">
        <f t="shared" si="2"/>
        <v>5-6-2001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 s="2">
        <v>41000</v>
      </c>
      <c r="H8" s="3" t="s">
        <v>53</v>
      </c>
      <c r="I8" s="3" t="s">
        <v>61</v>
      </c>
      <c r="J8" t="str">
        <f t="shared" si="0"/>
        <v>11-8/2003</v>
      </c>
      <c r="K8" t="str">
        <f t="shared" si="1"/>
        <v>11/8-2003</v>
      </c>
      <c r="L8" t="str">
        <f t="shared" si="2"/>
        <v>11-8-2003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 s="2">
        <v>48000</v>
      </c>
      <c r="H9" s="3" t="s">
        <v>54</v>
      </c>
      <c r="I9" s="3" t="s">
        <v>62</v>
      </c>
      <c r="J9" t="str">
        <f t="shared" si="0"/>
        <v>6-9/2002</v>
      </c>
      <c r="K9" t="str">
        <f t="shared" si="1"/>
        <v>6/9-2002</v>
      </c>
      <c r="L9" t="str">
        <f t="shared" si="2"/>
        <v>6-9-2002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 s="2">
        <v>42000</v>
      </c>
      <c r="H10" s="3" t="s">
        <v>55</v>
      </c>
      <c r="I10" s="3" t="s">
        <v>62</v>
      </c>
      <c r="J10" t="str">
        <f t="shared" si="0"/>
        <v>8-10/2003</v>
      </c>
      <c r="K10" t="str">
        <f t="shared" si="1"/>
        <v>8/10-2003</v>
      </c>
      <c r="L10" t="str">
        <f t="shared" si="2"/>
        <v>8-10-2003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F1" workbookViewId="0">
      <selection activeCell="L3" sqref="L3"/>
    </sheetView>
  </sheetViews>
  <sheetFormatPr defaultColWidth="13" defaultRowHeight="15" x14ac:dyDescent="0.25"/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74</v>
      </c>
      <c r="K1" t="s">
        <v>75</v>
      </c>
      <c r="L1" t="s">
        <v>76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SUMIFS(G2:G10,E2:E10,"Male",D2:D10,"&gt;31")</f>
        <v>163000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L10"/>
  <sheetViews>
    <sheetView topLeftCell="D1"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20</v>
      </c>
      <c r="B1" t="s">
        <v>0</v>
      </c>
      <c r="C1" t="s">
        <v>1</v>
      </c>
      <c r="D1" t="s">
        <v>23</v>
      </c>
      <c r="E1" t="s">
        <v>24</v>
      </c>
      <c r="F1" t="s">
        <v>21</v>
      </c>
      <c r="G1" t="s">
        <v>22</v>
      </c>
      <c r="H1" t="s">
        <v>36</v>
      </c>
      <c r="I1" t="s">
        <v>37</v>
      </c>
      <c r="J1" t="s">
        <v>77</v>
      </c>
      <c r="K1" t="s">
        <v>78</v>
      </c>
      <c r="L1" t="s">
        <v>79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26</v>
      </c>
      <c r="F2" t="s">
        <v>25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COUNTIF(G2:G10,"&lt;50000")</f>
        <v>6</v>
      </c>
      <c r="L2">
        <f>COUNTIFS(G2:G10,"&gt;50000",F2:F10,"Salesman")</f>
        <v>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28</v>
      </c>
      <c r="F3" t="s">
        <v>27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26</v>
      </c>
      <c r="F4" t="s">
        <v>25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28</v>
      </c>
      <c r="F5" t="s">
        <v>29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26</v>
      </c>
      <c r="F6" t="s">
        <v>30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26</v>
      </c>
      <c r="F7" t="s">
        <v>31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33</v>
      </c>
      <c r="C8" t="s">
        <v>34</v>
      </c>
      <c r="D8">
        <v>32</v>
      </c>
      <c r="E8" t="s">
        <v>28</v>
      </c>
      <c r="F8" t="s">
        <v>32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26</v>
      </c>
      <c r="F9" t="s">
        <v>25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26</v>
      </c>
      <c r="F10" t="s">
        <v>29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HP</cp:lastModifiedBy>
  <dcterms:created xsi:type="dcterms:W3CDTF">2021-12-16T14:18:34Z</dcterms:created>
  <dcterms:modified xsi:type="dcterms:W3CDTF">2025-08-25T09:02:30Z</dcterms:modified>
</cp:coreProperties>
</file>