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v20632\Desktop\Assignment 5\"/>
    </mc:Choice>
  </mc:AlternateContent>
  <xr:revisionPtr revIDLastSave="0" documentId="8_{88B8795E-A624-4B15-B400-8A306041FAF9}" xr6:coauthVersionLast="47" xr6:coauthVersionMax="47" xr10:uidLastSave="{00000000-0000-0000-0000-000000000000}"/>
  <bookViews>
    <workbookView xWindow="-120" yWindow="-120" windowWidth="38640" windowHeight="21240" xr2:uid="{5E974894-DB3B-4A8A-9269-C60F536C2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15" i="1"/>
  <c r="Y16" i="1"/>
  <c r="Y17" i="1"/>
  <c r="Y18" i="1"/>
  <c r="Y6" i="1"/>
  <c r="Y7" i="1"/>
  <c r="Y8" i="1"/>
  <c r="Y9" i="1"/>
  <c r="Y19" i="1"/>
  <c r="Y20" i="1"/>
  <c r="Y21" i="1"/>
  <c r="Y22" i="1"/>
  <c r="Y2" i="1"/>
  <c r="U3" i="1"/>
  <c r="X3" i="1"/>
  <c r="X4" i="1"/>
  <c r="X5" i="1"/>
  <c r="X15" i="1"/>
  <c r="X16" i="1"/>
  <c r="X17" i="1"/>
  <c r="X18" i="1"/>
  <c r="X6" i="1"/>
  <c r="X7" i="1"/>
  <c r="X8" i="1"/>
  <c r="X9" i="1"/>
  <c r="X19" i="1"/>
  <c r="X20" i="1"/>
  <c r="X21" i="1"/>
  <c r="X22" i="1"/>
  <c r="X2" i="1"/>
  <c r="W2" i="1"/>
  <c r="U2" i="1"/>
  <c r="W3" i="1"/>
  <c r="W4" i="1"/>
  <c r="W5" i="1"/>
  <c r="W15" i="1"/>
  <c r="W16" i="1"/>
  <c r="W17" i="1"/>
  <c r="W18" i="1"/>
  <c r="W6" i="1"/>
  <c r="W7" i="1"/>
  <c r="W8" i="1"/>
  <c r="W9" i="1"/>
  <c r="W19" i="1"/>
  <c r="W20" i="1"/>
  <c r="W21" i="1"/>
  <c r="W22" i="1"/>
  <c r="V3" i="1"/>
  <c r="V4" i="1"/>
  <c r="V5" i="1"/>
  <c r="V15" i="1"/>
  <c r="V16" i="1"/>
  <c r="V17" i="1"/>
  <c r="V18" i="1"/>
  <c r="V6" i="1"/>
  <c r="V7" i="1"/>
  <c r="V8" i="1"/>
  <c r="V9" i="1"/>
  <c r="V19" i="1"/>
  <c r="V20" i="1"/>
  <c r="V21" i="1"/>
  <c r="V22" i="1"/>
  <c r="V2" i="1"/>
  <c r="U4" i="1"/>
  <c r="U5" i="1"/>
  <c r="U15" i="1"/>
  <c r="U16" i="1"/>
  <c r="U17" i="1"/>
  <c r="U18" i="1"/>
  <c r="U6" i="1"/>
  <c r="U7" i="1"/>
  <c r="U8" i="1"/>
  <c r="U9" i="1"/>
  <c r="U19" i="1"/>
  <c r="U20" i="1"/>
  <c r="U21" i="1"/>
  <c r="U22" i="1"/>
  <c r="T22" i="1"/>
  <c r="T3" i="1"/>
  <c r="T4" i="1"/>
  <c r="T5" i="1"/>
  <c r="T15" i="1"/>
  <c r="T16" i="1"/>
  <c r="T17" i="1"/>
  <c r="T18" i="1"/>
  <c r="T6" i="1"/>
  <c r="T7" i="1"/>
  <c r="T8" i="1"/>
  <c r="T9" i="1"/>
  <c r="T19" i="1"/>
  <c r="T20" i="1"/>
  <c r="T21" i="1"/>
  <c r="T2" i="1"/>
</calcChain>
</file>

<file path=xl/sharedStrings.xml><?xml version="1.0" encoding="utf-8"?>
<sst xmlns="http://schemas.openxmlformats.org/spreadsheetml/2006/main" count="54" uniqueCount="20">
  <si>
    <t># of Signal</t>
  </si>
  <si>
    <t>FE Set</t>
  </si>
  <si>
    <t>Segmentation Time</t>
  </si>
  <si>
    <t>Validation TP</t>
  </si>
  <si>
    <t>Validation TN</t>
  </si>
  <si>
    <t>Validation FP</t>
  </si>
  <si>
    <t>Validation FN</t>
  </si>
  <si>
    <t>Test TP</t>
  </si>
  <si>
    <t>Test TN</t>
  </si>
  <si>
    <t>Test FP</t>
  </si>
  <si>
    <t>Test FN</t>
  </si>
  <si>
    <t>Classifier</t>
  </si>
  <si>
    <t>SVM</t>
  </si>
  <si>
    <t>LR</t>
  </si>
  <si>
    <t>Validation Accuracy</t>
  </si>
  <si>
    <t>Validation Sensitivity</t>
  </si>
  <si>
    <t>Validation Specificity</t>
  </si>
  <si>
    <t>Test Accuracy</t>
  </si>
  <si>
    <t>Test Specificity</t>
  </si>
  <si>
    <t>Test Sensitivty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</si>
</sst>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1" fillId="2" borderId="0" xfId="1" applyAlignment="1">
      <alignment horizontal="center"/>
    </xf>
    <xf numFmtId="164" fontId="1" fillId="2" borderId="0" xfId="1" applyNumberFormat="1" applyAlignment="1">
      <alignment horizontal="center"/>
    </xf>
    <xf numFmtId="0" fontId="1" fillId="3" borderId="0" xfId="2" applyAlignment="1">
      <alignment horizontal="center"/>
    </xf>
    <xf numFmtId="164" fontId="1" fillId="3" borderId="0" xfId="2" applyNumberFormat="1" applyAlignment="1">
      <alignment horizontal="center"/>
    </xf>
    <xf numFmtId="0" fontId="0" fillId="0" borderId="0" xfId="0" applyAlignment="1">
      <alignment horizontal="center"/>
    </xf>
  </cellXfs>
  <cellStyles count="3">
    <cellStyle name="Accent1" xfId="1" builtinId="29"/>
    <cellStyle name="Accent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3401C-6505-4B94-B764-6D152BF75AEE}">
  <dimension ref="A1:Y22"/>
  <sheetViews>
    <sheetView tabSelected="1" workbookViewId="0">
      <selection activeCell="W17" sqref="W17"/>
    </sheetView>
  </sheetViews>
  <sheetFormatPr defaultRowHeight="15" x14ac:dyDescent="0.25"/>
  <cols>
    <col min="1" max="1" width="10" bestFit="1" customWidth="1"/>
    <col min="3" max="3" width="18.5703125" bestFit="1" customWidth="1"/>
    <col min="4" max="6" width="12.7109375" bestFit="1" customWidth="1"/>
    <col min="7" max="8" width="13.140625" bestFit="1" customWidth="1"/>
    <col min="10" max="10" width="7.28515625" bestFit="1" customWidth="1"/>
    <col min="11" max="11" width="7.5703125" bestFit="1" customWidth="1"/>
    <col min="13" max="13" width="10" bestFit="1" customWidth="1"/>
    <col min="14" max="14" width="6.28515625" bestFit="1" customWidth="1"/>
    <col min="15" max="15" width="18.5703125" bestFit="1" customWidth="1"/>
    <col min="16" max="16" width="10" bestFit="1" customWidth="1"/>
    <col min="17" max="17" width="6.28515625" bestFit="1" customWidth="1"/>
    <col min="18" max="18" width="18.5703125" bestFit="1" customWidth="1"/>
    <col min="19" max="19" width="20" bestFit="1" customWidth="1"/>
    <col min="20" max="20" width="18.5703125" bestFit="1" customWidth="1"/>
    <col min="21" max="21" width="20.140625" bestFit="1" customWidth="1"/>
    <col min="22" max="22" width="20" bestFit="1" customWidth="1"/>
    <col min="23" max="23" width="12.85546875" bestFit="1" customWidth="1"/>
    <col min="24" max="24" width="14" bestFit="1" customWidth="1"/>
    <col min="25" max="25" width="14.42578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s="5" t="s">
        <v>0</v>
      </c>
      <c r="Q1" s="5" t="s">
        <v>1</v>
      </c>
      <c r="R1" s="5" t="s">
        <v>2</v>
      </c>
      <c r="S1" s="5" t="s">
        <v>11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19</v>
      </c>
      <c r="Y1" s="5" t="s">
        <v>18</v>
      </c>
    </row>
    <row r="2" spans="1:25" x14ac:dyDescent="0.25">
      <c r="A2">
        <v>5</v>
      </c>
      <c r="B2">
        <v>1</v>
      </c>
      <c r="C2">
        <v>3</v>
      </c>
      <c r="D2" t="s">
        <v>12</v>
      </c>
      <c r="E2">
        <v>32</v>
      </c>
      <c r="F2">
        <v>40</v>
      </c>
      <c r="G2">
        <v>0</v>
      </c>
      <c r="H2">
        <v>8</v>
      </c>
      <c r="I2">
        <v>9</v>
      </c>
      <c r="J2">
        <v>10</v>
      </c>
      <c r="K2">
        <v>0</v>
      </c>
      <c r="L2">
        <v>1</v>
      </c>
      <c r="P2" s="1">
        <v>5</v>
      </c>
      <c r="Q2" s="1">
        <v>1</v>
      </c>
      <c r="R2" s="1">
        <v>3</v>
      </c>
      <c r="S2" s="1" t="s">
        <v>12</v>
      </c>
      <c r="T2" s="2">
        <f>(E2+F2)/(E2+F2+G2+H2)</f>
        <v>0.9</v>
      </c>
      <c r="U2" s="2">
        <f>(E2)/(H2+E2)</f>
        <v>0.8</v>
      </c>
      <c r="V2" s="2">
        <f>(F2)/(G2+F2)</f>
        <v>1</v>
      </c>
      <c r="W2" s="2">
        <f>(I2+J2)/(I2+J2+K2+L2)</f>
        <v>0.95</v>
      </c>
      <c r="X2" s="2">
        <f>(I2)/(L2+I2)</f>
        <v>0.9</v>
      </c>
      <c r="Y2" s="2">
        <f>J2/(K2+J2)</f>
        <v>1</v>
      </c>
    </row>
    <row r="3" spans="1:25" x14ac:dyDescent="0.25">
      <c r="A3">
        <v>5</v>
      </c>
      <c r="B3">
        <v>1</v>
      </c>
      <c r="C3">
        <v>10</v>
      </c>
      <c r="D3" t="s">
        <v>12</v>
      </c>
      <c r="E3">
        <v>7</v>
      </c>
      <c r="F3">
        <v>12</v>
      </c>
      <c r="G3">
        <v>0</v>
      </c>
      <c r="H3">
        <v>5</v>
      </c>
      <c r="I3">
        <v>3</v>
      </c>
      <c r="J3">
        <v>3</v>
      </c>
      <c r="K3">
        <v>0</v>
      </c>
      <c r="L3">
        <v>0</v>
      </c>
      <c r="P3" s="1">
        <v>5</v>
      </c>
      <c r="Q3" s="1">
        <v>1</v>
      </c>
      <c r="R3" s="1">
        <v>10</v>
      </c>
      <c r="S3" s="1" t="s">
        <v>12</v>
      </c>
      <c r="T3" s="2">
        <f>(E3+F3)/(E3+F3+G3+H3)</f>
        <v>0.79166666666666663</v>
      </c>
      <c r="U3" s="2">
        <f>(E3)/(H3+E3)</f>
        <v>0.58333333333333337</v>
      </c>
      <c r="V3" s="2">
        <f>(F3)/(G3+F3)</f>
        <v>1</v>
      </c>
      <c r="W3" s="2">
        <f>(I3+J3)/(I3+J3+K3+L3)</f>
        <v>1</v>
      </c>
      <c r="X3" s="2">
        <f>(I3)/(L3+I3)</f>
        <v>1</v>
      </c>
      <c r="Y3" s="2">
        <f>J3/(K3+J3)</f>
        <v>1</v>
      </c>
    </row>
    <row r="4" spans="1:25" x14ac:dyDescent="0.25">
      <c r="A4">
        <v>5</v>
      </c>
      <c r="B4">
        <v>2</v>
      </c>
      <c r="C4">
        <v>3</v>
      </c>
      <c r="D4" t="s">
        <v>12</v>
      </c>
      <c r="E4">
        <v>35</v>
      </c>
      <c r="F4">
        <v>40</v>
      </c>
      <c r="G4">
        <v>0</v>
      </c>
      <c r="H4">
        <v>5</v>
      </c>
      <c r="I4">
        <v>8</v>
      </c>
      <c r="J4">
        <v>10</v>
      </c>
      <c r="K4">
        <v>0</v>
      </c>
      <c r="L4">
        <v>2</v>
      </c>
      <c r="P4" s="3">
        <v>5</v>
      </c>
      <c r="Q4" s="3">
        <v>2</v>
      </c>
      <c r="R4" s="3">
        <v>3</v>
      </c>
      <c r="S4" s="3" t="s">
        <v>12</v>
      </c>
      <c r="T4" s="4">
        <f>(E4+F4)/(E4+F4+G4+H4)</f>
        <v>0.9375</v>
      </c>
      <c r="U4" s="4">
        <f>(E4)/(H4+E4)</f>
        <v>0.875</v>
      </c>
      <c r="V4" s="4">
        <f>(F4)/(G4+F4)</f>
        <v>1</v>
      </c>
      <c r="W4" s="4">
        <f>(I4+J4)/(I4+J4+K4+L4)</f>
        <v>0.9</v>
      </c>
      <c r="X4" s="4">
        <f>(I4)/(L4+I4)</f>
        <v>0.8</v>
      </c>
      <c r="Y4" s="4">
        <f>J4/(K4+J4)</f>
        <v>1</v>
      </c>
    </row>
    <row r="5" spans="1:25" x14ac:dyDescent="0.25">
      <c r="A5">
        <v>5</v>
      </c>
      <c r="B5">
        <v>2</v>
      </c>
      <c r="C5">
        <v>10</v>
      </c>
      <c r="D5" t="s">
        <v>12</v>
      </c>
      <c r="E5">
        <v>12</v>
      </c>
      <c r="F5">
        <v>12</v>
      </c>
      <c r="G5">
        <v>0</v>
      </c>
      <c r="H5">
        <v>0</v>
      </c>
      <c r="I5">
        <v>2</v>
      </c>
      <c r="J5">
        <v>3</v>
      </c>
      <c r="K5">
        <v>0</v>
      </c>
      <c r="L5">
        <v>1</v>
      </c>
      <c r="P5" s="3">
        <v>5</v>
      </c>
      <c r="Q5" s="3">
        <v>2</v>
      </c>
      <c r="R5" s="3">
        <v>10</v>
      </c>
      <c r="S5" s="3" t="s">
        <v>12</v>
      </c>
      <c r="T5" s="4">
        <f>(E5+F5)/(E5+F5+G5+H5)</f>
        <v>1</v>
      </c>
      <c r="U5" s="4">
        <f>(E5)/(H5+E5)</f>
        <v>1</v>
      </c>
      <c r="V5" s="4">
        <f>(F5)/(G5+F5)</f>
        <v>1</v>
      </c>
      <c r="W5" s="4">
        <f>(I5+J5)/(I5+J5+K5+L5)</f>
        <v>0.83333333333333337</v>
      </c>
      <c r="X5" s="4">
        <f>(I5)/(L5+I5)</f>
        <v>0.66666666666666663</v>
      </c>
      <c r="Y5" s="4">
        <f>J5/(K5+J5)</f>
        <v>1</v>
      </c>
    </row>
    <row r="6" spans="1:25" x14ac:dyDescent="0.25">
      <c r="A6">
        <v>10</v>
      </c>
      <c r="B6">
        <v>1</v>
      </c>
      <c r="C6">
        <v>3</v>
      </c>
      <c r="D6" t="s">
        <v>12</v>
      </c>
      <c r="E6">
        <v>68</v>
      </c>
      <c r="F6">
        <v>71</v>
      </c>
      <c r="G6">
        <v>9</v>
      </c>
      <c r="H6">
        <v>12</v>
      </c>
      <c r="I6">
        <v>16</v>
      </c>
      <c r="J6">
        <v>19</v>
      </c>
      <c r="K6">
        <v>1</v>
      </c>
      <c r="L6">
        <v>4</v>
      </c>
      <c r="P6" s="1">
        <v>5</v>
      </c>
      <c r="Q6" s="1">
        <v>1</v>
      </c>
      <c r="R6" s="1">
        <v>3</v>
      </c>
      <c r="S6" s="1" t="s">
        <v>13</v>
      </c>
      <c r="T6" s="2">
        <f>(E10+F10)/(E10+F10+G10+H10)</f>
        <v>0.85</v>
      </c>
      <c r="U6" s="2">
        <f>(E10)/(H10+E10)</f>
        <v>0.83333333333333337</v>
      </c>
      <c r="V6" s="2">
        <f>(F10)/(G10+F10)</f>
        <v>0.86842105263157898</v>
      </c>
      <c r="W6" s="2">
        <f>(I10+J10)/(I10+J10+K10+L10)</f>
        <v>0.95</v>
      </c>
      <c r="X6" s="2">
        <f>(I10)/(L10+I10)</f>
        <v>0.9</v>
      </c>
      <c r="Y6" s="2">
        <f>J10/(K10+J10)</f>
        <v>1</v>
      </c>
    </row>
    <row r="7" spans="1:25" x14ac:dyDescent="0.25">
      <c r="A7">
        <v>10</v>
      </c>
      <c r="B7">
        <v>1</v>
      </c>
      <c r="C7">
        <v>10</v>
      </c>
      <c r="D7" t="s">
        <v>12</v>
      </c>
      <c r="E7">
        <v>18</v>
      </c>
      <c r="F7">
        <v>21</v>
      </c>
      <c r="G7">
        <v>3</v>
      </c>
      <c r="H7">
        <v>6</v>
      </c>
      <c r="I7">
        <v>6</v>
      </c>
      <c r="J7">
        <v>6</v>
      </c>
      <c r="K7">
        <v>0</v>
      </c>
      <c r="L7">
        <v>0</v>
      </c>
      <c r="P7" s="1">
        <v>5</v>
      </c>
      <c r="Q7" s="1">
        <v>1</v>
      </c>
      <c r="R7" s="1">
        <v>10</v>
      </c>
      <c r="S7" s="1" t="s">
        <v>13</v>
      </c>
      <c r="T7" s="2">
        <f>(E11+F11)/(E11+F11+G11+H11)</f>
        <v>0.79166666666666663</v>
      </c>
      <c r="U7" s="2">
        <f>(E11)/(H11+E11)</f>
        <v>0.83333333333333337</v>
      </c>
      <c r="V7" s="2">
        <f>(F11)/(G11+F11)</f>
        <v>0.75</v>
      </c>
      <c r="W7" s="2">
        <f>(I11+J11)/(I11+J11+K11+L11)</f>
        <v>1</v>
      </c>
      <c r="X7" s="2">
        <f>(I11)/(L11+I11)</f>
        <v>1</v>
      </c>
      <c r="Y7" s="2">
        <f>J11/(K11+J11)</f>
        <v>1</v>
      </c>
    </row>
    <row r="8" spans="1:25" x14ac:dyDescent="0.25">
      <c r="A8">
        <v>10</v>
      </c>
      <c r="B8">
        <v>2</v>
      </c>
      <c r="C8">
        <v>3</v>
      </c>
      <c r="D8" t="s">
        <v>12</v>
      </c>
      <c r="E8">
        <v>64</v>
      </c>
      <c r="F8">
        <v>72</v>
      </c>
      <c r="G8">
        <v>8</v>
      </c>
      <c r="H8">
        <v>16</v>
      </c>
      <c r="I8">
        <v>17</v>
      </c>
      <c r="J8">
        <v>19</v>
      </c>
      <c r="K8">
        <v>1</v>
      </c>
      <c r="L8">
        <v>3</v>
      </c>
      <c r="P8" s="3">
        <v>5</v>
      </c>
      <c r="Q8" s="3">
        <v>2</v>
      </c>
      <c r="R8" s="3">
        <v>3</v>
      </c>
      <c r="S8" s="3" t="s">
        <v>13</v>
      </c>
      <c r="T8" s="4">
        <f>(E12+F12)/(E12+F12+G12+H12)</f>
        <v>0.95</v>
      </c>
      <c r="U8" s="4">
        <f>(E12)/(H12+E12)</f>
        <v>0.9</v>
      </c>
      <c r="V8" s="4">
        <f>(F12)/(G12+F12)</f>
        <v>1</v>
      </c>
      <c r="W8" s="4">
        <f>(I12+J12)/(I12+J12+K12+L12)</f>
        <v>0.85</v>
      </c>
      <c r="X8" s="4">
        <f>(I12)/(L12+I12)</f>
        <v>0.7</v>
      </c>
      <c r="Y8" s="4">
        <f>J12/(K12+J12)</f>
        <v>1</v>
      </c>
    </row>
    <row r="9" spans="1:25" x14ac:dyDescent="0.25">
      <c r="A9">
        <v>10</v>
      </c>
      <c r="B9">
        <v>2</v>
      </c>
      <c r="C9">
        <v>10</v>
      </c>
      <c r="D9" t="s">
        <v>12</v>
      </c>
      <c r="E9">
        <v>18</v>
      </c>
      <c r="F9">
        <v>22</v>
      </c>
      <c r="G9">
        <v>2</v>
      </c>
      <c r="H9">
        <v>6</v>
      </c>
      <c r="I9">
        <v>4</v>
      </c>
      <c r="J9">
        <v>6</v>
      </c>
      <c r="K9">
        <v>0</v>
      </c>
      <c r="L9">
        <v>2</v>
      </c>
      <c r="P9" s="3">
        <v>5</v>
      </c>
      <c r="Q9" s="3">
        <v>2</v>
      </c>
      <c r="R9" s="3">
        <v>10</v>
      </c>
      <c r="S9" s="3" t="s">
        <v>13</v>
      </c>
      <c r="T9" s="4">
        <f>(E13+F13)/(E13+F13+G13+H13)</f>
        <v>1</v>
      </c>
      <c r="U9" s="4">
        <f>(E13)/(H13+E13)</f>
        <v>1</v>
      </c>
      <c r="V9" s="4">
        <f>(F13)/(G13+F13)</f>
        <v>1</v>
      </c>
      <c r="W9" s="4">
        <f>(I13+J13)/(I13+J13+K13+L13)</f>
        <v>0.83333333333333337</v>
      </c>
      <c r="X9" s="4">
        <f>(I13)/(L13+I13)</f>
        <v>0.66666666666666663</v>
      </c>
      <c r="Y9" s="4">
        <f>J13/(K13+J13)</f>
        <v>1</v>
      </c>
    </row>
    <row r="10" spans="1:25" x14ac:dyDescent="0.25">
      <c r="A10">
        <v>5</v>
      </c>
      <c r="B10">
        <v>1</v>
      </c>
      <c r="C10">
        <v>3</v>
      </c>
      <c r="D10" t="s">
        <v>13</v>
      </c>
      <c r="E10">
        <v>35</v>
      </c>
      <c r="F10">
        <v>33</v>
      </c>
      <c r="G10">
        <v>5</v>
      </c>
      <c r="H10">
        <v>7</v>
      </c>
      <c r="I10">
        <v>9</v>
      </c>
      <c r="J10">
        <v>10</v>
      </c>
      <c r="K10">
        <v>0</v>
      </c>
      <c r="L10">
        <v>1</v>
      </c>
    </row>
    <row r="11" spans="1:25" x14ac:dyDescent="0.25">
      <c r="A11">
        <v>5</v>
      </c>
      <c r="B11">
        <v>1</v>
      </c>
      <c r="C11">
        <v>10</v>
      </c>
      <c r="D11" t="s">
        <v>13</v>
      </c>
      <c r="E11">
        <v>10</v>
      </c>
      <c r="F11">
        <v>9</v>
      </c>
      <c r="G11">
        <v>3</v>
      </c>
      <c r="H11">
        <v>2</v>
      </c>
      <c r="I11">
        <v>3</v>
      </c>
      <c r="J11">
        <v>3</v>
      </c>
      <c r="K11">
        <v>0</v>
      </c>
      <c r="L11">
        <v>0</v>
      </c>
    </row>
    <row r="12" spans="1:25" x14ac:dyDescent="0.25">
      <c r="A12">
        <v>5</v>
      </c>
      <c r="B12">
        <v>2</v>
      </c>
      <c r="C12">
        <v>3</v>
      </c>
      <c r="D12" t="s">
        <v>13</v>
      </c>
      <c r="E12">
        <v>36</v>
      </c>
      <c r="F12">
        <v>40</v>
      </c>
      <c r="G12">
        <v>0</v>
      </c>
      <c r="H12">
        <v>4</v>
      </c>
      <c r="I12">
        <v>7</v>
      </c>
      <c r="J12">
        <v>10</v>
      </c>
      <c r="K12">
        <v>0</v>
      </c>
      <c r="L12">
        <v>3</v>
      </c>
    </row>
    <row r="13" spans="1:25" x14ac:dyDescent="0.25">
      <c r="A13">
        <v>5</v>
      </c>
      <c r="B13">
        <v>2</v>
      </c>
      <c r="C13">
        <v>10</v>
      </c>
      <c r="D13" t="s">
        <v>13</v>
      </c>
      <c r="E13">
        <v>12</v>
      </c>
      <c r="F13">
        <v>12</v>
      </c>
      <c r="G13">
        <v>0</v>
      </c>
      <c r="H13">
        <v>0</v>
      </c>
      <c r="I13">
        <v>2</v>
      </c>
      <c r="J13">
        <v>3</v>
      </c>
      <c r="K13">
        <v>0</v>
      </c>
      <c r="L13">
        <v>1</v>
      </c>
    </row>
    <row r="14" spans="1:25" x14ac:dyDescent="0.25">
      <c r="A14">
        <v>10</v>
      </c>
      <c r="B14">
        <v>1</v>
      </c>
      <c r="C14">
        <v>3</v>
      </c>
      <c r="D14" t="s">
        <v>13</v>
      </c>
      <c r="E14">
        <v>69</v>
      </c>
      <c r="F14">
        <v>70</v>
      </c>
      <c r="G14">
        <v>10</v>
      </c>
      <c r="H14">
        <v>11</v>
      </c>
      <c r="I14">
        <v>17</v>
      </c>
      <c r="J14">
        <v>19</v>
      </c>
      <c r="K14">
        <v>1</v>
      </c>
      <c r="L14">
        <v>3</v>
      </c>
    </row>
    <row r="15" spans="1:25" x14ac:dyDescent="0.25">
      <c r="A15">
        <v>10</v>
      </c>
      <c r="B15">
        <v>1</v>
      </c>
      <c r="C15">
        <v>10</v>
      </c>
      <c r="D15" t="s">
        <v>13</v>
      </c>
      <c r="E15">
        <v>20</v>
      </c>
      <c r="F15">
        <v>21</v>
      </c>
      <c r="G15">
        <v>3</v>
      </c>
      <c r="H15">
        <v>4</v>
      </c>
      <c r="I15">
        <v>6</v>
      </c>
      <c r="J15">
        <v>6</v>
      </c>
      <c r="K15">
        <v>0</v>
      </c>
      <c r="L15">
        <v>0</v>
      </c>
      <c r="P15" s="1">
        <v>10</v>
      </c>
      <c r="Q15" s="1">
        <v>1</v>
      </c>
      <c r="R15" s="1">
        <v>3</v>
      </c>
      <c r="S15" s="1" t="s">
        <v>12</v>
      </c>
      <c r="T15" s="2">
        <f>(E6+F6)/(E6+F6+G6+H6)</f>
        <v>0.86875000000000002</v>
      </c>
      <c r="U15" s="2">
        <f>(E6)/(H6+E6)</f>
        <v>0.85</v>
      </c>
      <c r="V15" s="2">
        <f>(F6)/(G6+F6)</f>
        <v>0.88749999999999996</v>
      </c>
      <c r="W15" s="2">
        <f>(I6+J6)/(I6+J6+K6+L6)</f>
        <v>0.875</v>
      </c>
      <c r="X15" s="2">
        <f>(I6)/(L6+I6)</f>
        <v>0.8</v>
      </c>
      <c r="Y15" s="2">
        <f>J6/(K6+J6)</f>
        <v>0.95</v>
      </c>
    </row>
    <row r="16" spans="1:25" x14ac:dyDescent="0.25">
      <c r="A16">
        <v>10</v>
      </c>
      <c r="B16">
        <v>2</v>
      </c>
      <c r="C16">
        <v>3</v>
      </c>
      <c r="D16" t="s">
        <v>13</v>
      </c>
      <c r="E16">
        <v>64</v>
      </c>
      <c r="F16">
        <v>73</v>
      </c>
      <c r="G16">
        <v>7</v>
      </c>
      <c r="H16">
        <v>16</v>
      </c>
      <c r="I16">
        <v>18</v>
      </c>
      <c r="J16">
        <v>20</v>
      </c>
      <c r="K16">
        <v>0</v>
      </c>
      <c r="L16">
        <v>2</v>
      </c>
      <c r="P16" s="1">
        <v>10</v>
      </c>
      <c r="Q16" s="1">
        <v>1</v>
      </c>
      <c r="R16" s="1">
        <v>10</v>
      </c>
      <c r="S16" s="1" t="s">
        <v>12</v>
      </c>
      <c r="T16" s="2">
        <f>(E7+F7)/(E7+F7+G7+H7)</f>
        <v>0.8125</v>
      </c>
      <c r="U16" s="2">
        <f>(E7)/(H7+E7)</f>
        <v>0.75</v>
      </c>
      <c r="V16" s="2">
        <f>(F7)/(G7+F7)</f>
        <v>0.875</v>
      </c>
      <c r="W16" s="2">
        <f>(I7+J7)/(I7+J7+K7+L7)</f>
        <v>1</v>
      </c>
      <c r="X16" s="2">
        <f>(I7)/(L7+I7)</f>
        <v>1</v>
      </c>
      <c r="Y16" s="2">
        <f>J7/(K7+J7)</f>
        <v>1</v>
      </c>
    </row>
    <row r="17" spans="1:25" x14ac:dyDescent="0.25">
      <c r="A17">
        <v>10</v>
      </c>
      <c r="B17">
        <v>2</v>
      </c>
      <c r="C17">
        <v>10</v>
      </c>
      <c r="D17" t="s">
        <v>13</v>
      </c>
      <c r="E17">
        <v>20</v>
      </c>
      <c r="F17">
        <v>23</v>
      </c>
      <c r="G17">
        <v>1</v>
      </c>
      <c r="H17">
        <v>4</v>
      </c>
      <c r="I17">
        <v>6</v>
      </c>
      <c r="J17">
        <v>6</v>
      </c>
      <c r="K17">
        <v>0</v>
      </c>
      <c r="L17">
        <v>0</v>
      </c>
      <c r="P17" s="3">
        <v>10</v>
      </c>
      <c r="Q17" s="3">
        <v>2</v>
      </c>
      <c r="R17" s="3">
        <v>3</v>
      </c>
      <c r="S17" s="3" t="s">
        <v>12</v>
      </c>
      <c r="T17" s="4">
        <f>(E8+F8)/(E8+F8+G8+H8)</f>
        <v>0.85</v>
      </c>
      <c r="U17" s="4">
        <f>(E8)/(H8+E8)</f>
        <v>0.8</v>
      </c>
      <c r="V17" s="4">
        <f>(F8)/(G8+F8)</f>
        <v>0.9</v>
      </c>
      <c r="W17" s="4">
        <f>(I8+J8)/(I8+J8+K8+L8)</f>
        <v>0.9</v>
      </c>
      <c r="X17" s="4">
        <f>(I8)/(L8+I8)</f>
        <v>0.85</v>
      </c>
      <c r="Y17" s="4">
        <f>J8/(K8+J8)</f>
        <v>0.95</v>
      </c>
    </row>
    <row r="18" spans="1:25" x14ac:dyDescent="0.25">
      <c r="P18" s="3">
        <v>10</v>
      </c>
      <c r="Q18" s="3">
        <v>2</v>
      </c>
      <c r="R18" s="3">
        <v>10</v>
      </c>
      <c r="S18" s="3" t="s">
        <v>12</v>
      </c>
      <c r="T18" s="4">
        <f>(E9+F9)/(E9+F9+G9+H9)</f>
        <v>0.83333333333333337</v>
      </c>
      <c r="U18" s="4">
        <f>(E9)/(H9+E9)</f>
        <v>0.75</v>
      </c>
      <c r="V18" s="4">
        <f>(F9)/(G9+F9)</f>
        <v>0.91666666666666663</v>
      </c>
      <c r="W18" s="4">
        <f>(I9+J9)/(I9+J9+K9+L9)</f>
        <v>0.83333333333333337</v>
      </c>
      <c r="X18" s="4">
        <f>(I9)/(L9+I9)</f>
        <v>0.66666666666666663</v>
      </c>
      <c r="Y18" s="4">
        <f>J9/(K9+J9)</f>
        <v>1</v>
      </c>
    </row>
    <row r="19" spans="1:25" x14ac:dyDescent="0.25">
      <c r="P19" s="1">
        <v>10</v>
      </c>
      <c r="Q19" s="1">
        <v>1</v>
      </c>
      <c r="R19" s="1">
        <v>3</v>
      </c>
      <c r="S19" s="1" t="s">
        <v>13</v>
      </c>
      <c r="T19" s="2">
        <f>(E14+F14)/(E14+F14+G14+H14)</f>
        <v>0.86875000000000002</v>
      </c>
      <c r="U19" s="2">
        <f>(E14)/(H14+E14)</f>
        <v>0.86250000000000004</v>
      </c>
      <c r="V19" s="2">
        <f>(F14)/(G14+F14)</f>
        <v>0.875</v>
      </c>
      <c r="W19" s="2">
        <f>(I14+J14)/(I14+J14+K14+L14)</f>
        <v>0.9</v>
      </c>
      <c r="X19" s="2">
        <f>(I14)/(L14+I14)</f>
        <v>0.85</v>
      </c>
      <c r="Y19" s="2">
        <f>J14/(K14+J14)</f>
        <v>0.95</v>
      </c>
    </row>
    <row r="20" spans="1:25" x14ac:dyDescent="0.25">
      <c r="P20" s="1">
        <v>10</v>
      </c>
      <c r="Q20" s="1">
        <v>1</v>
      </c>
      <c r="R20" s="1">
        <v>10</v>
      </c>
      <c r="S20" s="1" t="s">
        <v>13</v>
      </c>
      <c r="T20" s="2">
        <f>(E15+F15)/(E15+F15+G15+H15)</f>
        <v>0.85416666666666663</v>
      </c>
      <c r="U20" s="2">
        <f>(E15)/(H15+E15)</f>
        <v>0.83333333333333337</v>
      </c>
      <c r="V20" s="2">
        <f>(F15)/(G15+F15)</f>
        <v>0.875</v>
      </c>
      <c r="W20" s="2">
        <f>(I15+J15)/(I15+J15+K15+L15)</f>
        <v>1</v>
      </c>
      <c r="X20" s="2">
        <f>(I15)/(L15+I15)</f>
        <v>1</v>
      </c>
      <c r="Y20" s="2">
        <f>J15/(K15+J15)</f>
        <v>1</v>
      </c>
    </row>
    <row r="21" spans="1:25" x14ac:dyDescent="0.25">
      <c r="P21" s="3">
        <v>10</v>
      </c>
      <c r="Q21" s="3">
        <v>2</v>
      </c>
      <c r="R21" s="3">
        <v>3</v>
      </c>
      <c r="S21" s="3" t="s">
        <v>13</v>
      </c>
      <c r="T21" s="4">
        <f>(E16+F16)/(E16+F16+G16+H16)</f>
        <v>0.85624999999999996</v>
      </c>
      <c r="U21" s="4">
        <f>(E16)/(H16+E16)</f>
        <v>0.8</v>
      </c>
      <c r="V21" s="4">
        <f>(F16)/(G16+F16)</f>
        <v>0.91249999999999998</v>
      </c>
      <c r="W21" s="4">
        <f>(I16+J16)/(I16+J16+K16+L16)</f>
        <v>0.95</v>
      </c>
      <c r="X21" s="4">
        <f>(I16)/(L16+I16)</f>
        <v>0.9</v>
      </c>
      <c r="Y21" s="4">
        <f>J16/(K16+J16)</f>
        <v>1</v>
      </c>
    </row>
    <row r="22" spans="1:25" x14ac:dyDescent="0.25">
      <c r="P22" s="3">
        <v>10</v>
      </c>
      <c r="Q22" s="3">
        <v>2</v>
      </c>
      <c r="R22" s="3">
        <v>10</v>
      </c>
      <c r="S22" s="3" t="s">
        <v>13</v>
      </c>
      <c r="T22" s="4">
        <f>(E17+F17)/(E17+F17+G17+H17)</f>
        <v>0.89583333333333337</v>
      </c>
      <c r="U22" s="4">
        <f>(E17)/(H17+E17)</f>
        <v>0.83333333333333337</v>
      </c>
      <c r="V22" s="4">
        <f>(F17)/(G17+F17)</f>
        <v>0.95833333333333337</v>
      </c>
      <c r="W22" s="4">
        <f>(I17+J17)/(I17+J17+K17+L17)</f>
        <v>1</v>
      </c>
      <c r="X22" s="4">
        <f>(I17)/(L17+I17)</f>
        <v>1</v>
      </c>
      <c r="Y22" s="4">
        <f>J17/(K17+J17)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Jmv20632</dc:creator>
  <cp:lastModifiedBy>Jmv20632</cp:lastModifiedBy>
  <dcterms:created xsi:type="dcterms:W3CDTF">2022-12-07T00:29:34Z</dcterms:created>
  <dcterms:modified xsi:type="dcterms:W3CDTF">2022-12-07T01:13:26Z</dcterms:modified>
</cp:coreProperties>
</file>