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A12" i="1"/>
  <c r="D12" i="1" s="1"/>
  <c r="B18" i="1"/>
  <c r="C8" i="1"/>
  <c r="C35" i="1"/>
  <c r="C7" i="1"/>
  <c r="C13" i="1"/>
  <c r="C14" i="1" s="1"/>
  <c r="D14" i="1" s="1"/>
  <c r="A13" i="1"/>
  <c r="D13" i="1" l="1"/>
  <c r="B21" i="1" s="1"/>
  <c r="B24" i="1" l="1"/>
  <c r="B29" i="1" s="1"/>
</calcChain>
</file>

<file path=xl/sharedStrings.xml><?xml version="1.0" encoding="utf-8"?>
<sst xmlns="http://schemas.openxmlformats.org/spreadsheetml/2006/main" count="33" uniqueCount="23">
  <si>
    <t>Jordan Winkler, Ross Youngs</t>
  </si>
  <si>
    <t>data:</t>
  </si>
  <si>
    <t>tall</t>
  </si>
  <si>
    <t>rotations</t>
  </si>
  <si>
    <t>lab 4</t>
  </si>
  <si>
    <t>analysis:</t>
  </si>
  <si>
    <t xml:space="preserve">  part1:</t>
  </si>
  <si>
    <t xml:space="preserve">  part2:</t>
  </si>
  <si>
    <t>ring height</t>
  </si>
  <si>
    <t>offset of weight</t>
  </si>
  <si>
    <t>weight of weight</t>
  </si>
  <si>
    <t>time</t>
  </si>
  <si>
    <t>s/rotation</t>
  </si>
  <si>
    <t>F = m_H * g</t>
  </si>
  <si>
    <t>T = average time/rotation</t>
  </si>
  <si>
    <t>s</t>
  </si>
  <si>
    <t>m</t>
  </si>
  <si>
    <t>F_c = m * v^2/r</t>
  </si>
  <si>
    <t>rotation/s</t>
  </si>
  <si>
    <t>kilograms</t>
  </si>
  <si>
    <t>v = 2pi*r/T</t>
  </si>
  <si>
    <t>newtons</t>
  </si>
  <si>
    <t xml:space="preserve"> 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</si>
</sst>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7" sqref="E7"/>
    </sheetView>
  </sheetViews>
  <sheetFormatPr defaultRowHeight="15" x14ac:dyDescent="0.25"/>
  <sheetData>
    <row r="1" spans="1:5" x14ac:dyDescent="0.25">
      <c r="A1" t="s">
        <v>0</v>
      </c>
    </row>
    <row r="3" spans="1:5" x14ac:dyDescent="0.25">
      <c r="A3" t="s">
        <v>4</v>
      </c>
    </row>
    <row r="5" spans="1:5" x14ac:dyDescent="0.25">
      <c r="A5" t="s">
        <v>1</v>
      </c>
    </row>
    <row r="6" spans="1:5" x14ac:dyDescent="0.25">
      <c r="A6" t="s">
        <v>6</v>
      </c>
    </row>
    <row r="7" spans="1:5" x14ac:dyDescent="0.25">
      <c r="A7" t="s">
        <v>9</v>
      </c>
      <c r="C7">
        <f>17.4/100</f>
        <v>0.17399999999999999</v>
      </c>
      <c r="D7" t="s">
        <v>16</v>
      </c>
    </row>
    <row r="8" spans="1:5" x14ac:dyDescent="0.25">
      <c r="A8" t="s">
        <v>10</v>
      </c>
      <c r="C8">
        <f>50/1000</f>
        <v>0.05</v>
      </c>
      <c r="D8" t="s">
        <v>19</v>
      </c>
    </row>
    <row r="10" spans="1:5" x14ac:dyDescent="0.25">
      <c r="A10" t="s">
        <v>7</v>
      </c>
    </row>
    <row r="11" spans="1:5" x14ac:dyDescent="0.25">
      <c r="A11" t="s">
        <v>11</v>
      </c>
      <c r="C11" t="s">
        <v>3</v>
      </c>
      <c r="D11" t="s">
        <v>12</v>
      </c>
    </row>
    <row r="12" spans="1:5" x14ac:dyDescent="0.25">
      <c r="A12">
        <f>12+10.1+11.14</f>
        <v>33.24</v>
      </c>
      <c r="B12" t="s">
        <v>15</v>
      </c>
      <c r="C12">
        <v>30</v>
      </c>
      <c r="D12">
        <f>A12/C12</f>
        <v>1.1080000000000001</v>
      </c>
      <c r="E12" t="s">
        <v>15</v>
      </c>
    </row>
    <row r="13" spans="1:5" x14ac:dyDescent="0.25">
      <c r="A13">
        <f>37.89</f>
        <v>37.89</v>
      </c>
      <c r="B13" t="s">
        <v>15</v>
      </c>
      <c r="C13">
        <f>C12</f>
        <v>30</v>
      </c>
      <c r="D13">
        <f>A13/C13</f>
        <v>1.2630000000000001</v>
      </c>
      <c r="E13" t="s">
        <v>15</v>
      </c>
    </row>
    <row r="14" spans="1:5" x14ac:dyDescent="0.25">
      <c r="A14">
        <v>36.630000000000003</v>
      </c>
      <c r="B14" t="s">
        <v>15</v>
      </c>
      <c r="C14">
        <f>C13</f>
        <v>30</v>
      </c>
      <c r="D14">
        <f>A14/C14</f>
        <v>1.2210000000000001</v>
      </c>
      <c r="E14" t="s">
        <v>15</v>
      </c>
    </row>
    <row r="16" spans="1:5" x14ac:dyDescent="0.25">
      <c r="A16" t="s">
        <v>5</v>
      </c>
    </row>
    <row r="17" spans="1:5" x14ac:dyDescent="0.25">
      <c r="A17" t="s">
        <v>6</v>
      </c>
      <c r="B17" t="s">
        <v>13</v>
      </c>
    </row>
    <row r="18" spans="1:5" x14ac:dyDescent="0.25">
      <c r="B18">
        <f>C8 * 9.8</f>
        <v>0.49000000000000005</v>
      </c>
      <c r="C18" t="s">
        <v>21</v>
      </c>
    </row>
    <row r="20" spans="1:5" x14ac:dyDescent="0.25">
      <c r="A20" t="s">
        <v>7</v>
      </c>
      <c r="B20" t="s">
        <v>14</v>
      </c>
    </row>
    <row r="21" spans="1:5" x14ac:dyDescent="0.25">
      <c r="B21">
        <f>SUM(D12:D14)/COUNT(D12:D14)</f>
        <v>1.1973333333333336</v>
      </c>
      <c r="C21" t="s">
        <v>15</v>
      </c>
    </row>
    <row r="23" spans="1:5" x14ac:dyDescent="0.25">
      <c r="B23" t="s">
        <v>20</v>
      </c>
    </row>
    <row r="24" spans="1:5" x14ac:dyDescent="0.25">
      <c r="B24">
        <f>2*PI()*C7/B21</f>
        <v>0.91309096056451644</v>
      </c>
      <c r="C24" t="s">
        <v>18</v>
      </c>
    </row>
    <row r="26" spans="1:5" x14ac:dyDescent="0.25">
      <c r="B26" t="s">
        <v>17</v>
      </c>
    </row>
    <row r="27" spans="1:5" x14ac:dyDescent="0.25">
      <c r="B27">
        <f>C8*B24^2/C7</f>
        <v>0.2395790523748941</v>
      </c>
      <c r="C27" t="s">
        <v>21</v>
      </c>
    </row>
    <row r="29" spans="1:5" x14ac:dyDescent="0.25">
      <c r="A29" t="s">
        <v>22</v>
      </c>
      <c r="B29">
        <f>ABS(B27-B18)/B27</f>
        <v>1.0452539366139839</v>
      </c>
      <c r="E29" s="1" t="s">
        <v>2</v>
      </c>
    </row>
    <row r="35" spans="1:4" x14ac:dyDescent="0.25">
      <c r="A35" s="1" t="s">
        <v>8</v>
      </c>
      <c r="B35" s="1"/>
      <c r="C35" s="1">
        <f>10.5/100</f>
        <v>0.105</v>
      </c>
      <c r="D35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uits</dc:creator>
  <cp:lastModifiedBy>uits</cp:lastModifiedBy>
  <cp:lastPrinted>2019-02-12T01:09:32Z</cp:lastPrinted>
  <dcterms:created xsi:type="dcterms:W3CDTF">2019-02-11T23:59:29Z</dcterms:created>
  <dcterms:modified xsi:type="dcterms:W3CDTF">2019-02-12T01:11:38Z</dcterms:modified>
</cp:coreProperties>
</file>