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<sst xmlns="http://schemas.openxmlformats.org/spreadsheetml/2006/main" count="56" uniqueCount="26">
  <si>
    <t xml:space="preserve">Jordan Winkler, Ross Youngs</t>
  </si>
  <si>
    <t xml:space="preserve">Lab 6</t>
  </si>
  <si>
    <t xml:space="preserve">Determine spring force vs weight</t>
  </si>
  <si>
    <t xml:space="preserve">data:</t>
  </si>
  <si>
    <t xml:space="preserve">   methods: </t>
  </si>
  <si>
    <t xml:space="preserve">  info:</t>
  </si>
  <si>
    <t xml:space="preserve">Mass [kg]</t>
  </si>
  <si>
    <t xml:space="preserve">Time t_1 [s]</t>
  </si>
  <si>
    <t xml:space="preserve">Time t_2 [s]</t>
  </si>
  <si>
    <t xml:space="preserve">Time t_3 [s]</t>
  </si>
  <si>
    <t xml:space="preserve">analysis:</t>
  </si>
  <si>
    <t xml:space="preserve">Average time tbar [s]</t>
  </si>
  <si>
    <t xml:space="preserve">Period T [s]</t>
  </si>
  <si>
    <t xml:space="preserve">cm</t>
  </si>
  <si>
    <t xml:space="preserve">Let’s do a chi-squared test</t>
  </si>
  <si>
    <t xml:space="preserve">chi^2 = N sum^n_{i=1} ((m_i/N - T_i)^2/T_i)</t>
  </si>
  <si>
    <t xml:space="preserve">T^{1/2}</t>
  </si>
  <si>
    <t xml:space="preserve">T </t>
  </si>
  <si>
    <t xml:space="preserve">T^2</t>
  </si>
  <si>
    <t xml:space="preserve">index T^.5</t>
  </si>
  <si>
    <t xml:space="preserve">index T</t>
  </si>
  <si>
    <t xml:space="preserve">index T^2</t>
  </si>
  <si>
    <t xml:space="preserve">lowest value wins</t>
  </si>
  <si>
    <t xml:space="preserve">m ~ T</t>
  </si>
  <si>
    <t xml:space="preserve">m ~ T^2</t>
  </si>
  <si>
    <t xml:space="preserve">m^2 ~ 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</si>
</sst>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10.97"/>
    <col collapsed="false" customWidth="true" hidden="false" outlineLevel="0" max="6" min="2" style="0" width="10.84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n">
        <f aca="true">TODAY()</f>
        <v>43521</v>
      </c>
    </row>
    <row r="3" customFormat="false" ht="15" hidden="false" customHeight="false" outlineLevel="0" collapsed="false">
      <c r="A3" s="0" t="s">
        <v>1</v>
      </c>
    </row>
    <row r="4" customFormat="false" ht="15" hidden="false" customHeight="false" outlineLevel="0" collapsed="false">
      <c r="A4" s="0" t="s">
        <v>2</v>
      </c>
    </row>
    <row r="6" customFormat="false" ht="15" hidden="false" customHeight="false" outlineLevel="0" collapsed="false">
      <c r="A6" s="0" t="s">
        <v>3</v>
      </c>
    </row>
    <row r="7" customFormat="false" ht="15" hidden="false" customHeight="false" outlineLevel="0" collapsed="false">
      <c r="A7" s="0" t="s">
        <v>4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A11" s="0" t="s">
        <v>5</v>
      </c>
    </row>
    <row r="12" customFormat="false" ht="13.8" hidden="false" customHeight="false" outlineLevel="0" collapsed="false">
      <c r="A12" s="0" t="s">
        <v>6</v>
      </c>
      <c r="B12" s="0" t="s">
        <v>7</v>
      </c>
      <c r="C12" s="0" t="s">
        <v>8</v>
      </c>
      <c r="D12" s="0" t="s">
        <v>9</v>
      </c>
    </row>
    <row r="13" customFormat="false" ht="13.8" hidden="false" customHeight="false" outlineLevel="0" collapsed="false">
      <c r="A13" s="2"/>
      <c r="B13" s="2"/>
      <c r="C13" s="2"/>
      <c r="D13" s="2"/>
      <c r="G13" s="3" t="n">
        <v>9.1</v>
      </c>
      <c r="H13" s="3"/>
      <c r="I13" s="3" t="n">
        <v>18.3</v>
      </c>
      <c r="J13" s="3"/>
      <c r="K13" s="3"/>
    </row>
    <row r="14" customFormat="false" ht="13.8" hidden="false" customHeight="false" outlineLevel="0" collapsed="false">
      <c r="A14" s="2"/>
      <c r="B14" s="2"/>
      <c r="C14" s="2"/>
      <c r="D14" s="2"/>
      <c r="G14" s="3" t="n">
        <v>10.3</v>
      </c>
      <c r="H14" s="3"/>
      <c r="I14" s="3"/>
      <c r="J14" s="3"/>
      <c r="K14" s="3"/>
    </row>
    <row r="15" customFormat="false" ht="13.8" hidden="false" customHeight="false" outlineLevel="0" collapsed="false">
      <c r="A15" s="2"/>
      <c r="B15" s="2"/>
      <c r="C15" s="2"/>
      <c r="D15" s="2"/>
      <c r="G15" s="3"/>
      <c r="H15" s="3"/>
      <c r="I15" s="3"/>
      <c r="J15" s="3"/>
      <c r="K15" s="3"/>
    </row>
    <row r="16" customFormat="false" ht="13.8" hidden="false" customHeight="false" outlineLevel="0" collapsed="false">
      <c r="A16" s="2"/>
      <c r="B16" s="2"/>
      <c r="C16" s="2"/>
      <c r="D16" s="2"/>
    </row>
    <row r="17" customFormat="false" ht="13.8" hidden="false" customHeight="false" outlineLevel="0" collapsed="false">
      <c r="A17" s="2"/>
      <c r="B17" s="2"/>
      <c r="C17" s="2"/>
      <c r="D17" s="2"/>
    </row>
    <row r="18" customFormat="false" ht="13.8" hidden="false" customHeight="false" outlineLevel="0" collapsed="false">
      <c r="A18" s="2"/>
      <c r="B18" s="2"/>
      <c r="C18" s="2"/>
      <c r="D18" s="2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A21" s="0" t="s">
        <v>10</v>
      </c>
    </row>
    <row r="22" customFormat="false" ht="13.8" hidden="false" customHeight="false" outlineLevel="0" collapsed="false">
      <c r="A22" s="0" t="s">
        <v>6</v>
      </c>
      <c r="B22" s="0" t="s">
        <v>11</v>
      </c>
      <c r="D22" s="0" t="s">
        <v>12</v>
      </c>
    </row>
    <row r="23" customFormat="false" ht="13.8" hidden="false" customHeight="false" outlineLevel="0" collapsed="false">
      <c r="A23" s="2" t="n">
        <f aca="false">A13</f>
        <v>0</v>
      </c>
      <c r="B23" s="2" t="n">
        <f aca="false">SUM(B13:D13)/3</f>
        <v>0</v>
      </c>
      <c r="C23" s="4"/>
      <c r="D23" s="5" t="n">
        <f aca="false">B23/5</f>
        <v>0</v>
      </c>
    </row>
    <row r="24" customFormat="false" ht="13.8" hidden="false" customHeight="false" outlineLevel="0" collapsed="false">
      <c r="A24" s="2" t="n">
        <f aca="false">A14</f>
        <v>0</v>
      </c>
      <c r="B24" s="2" t="n">
        <f aca="false">SUM(B14:D14)/3</f>
        <v>0</v>
      </c>
      <c r="C24" s="4"/>
      <c r="D24" s="5" t="n">
        <f aca="false">B24/5</f>
        <v>0</v>
      </c>
      <c r="O24" s="3" t="n">
        <v>9</v>
      </c>
      <c r="P24" s="3" t="s">
        <v>13</v>
      </c>
      <c r="Q24" s="3" t="n">
        <v>9.2</v>
      </c>
      <c r="R24" s="3" t="s">
        <v>13</v>
      </c>
    </row>
    <row r="25" customFormat="false" ht="13.8" hidden="false" customHeight="false" outlineLevel="0" collapsed="false">
      <c r="A25" s="2" t="n">
        <f aca="false">A15</f>
        <v>0</v>
      </c>
      <c r="B25" s="2" t="n">
        <f aca="false">SUM(B15:D15)/3</f>
        <v>0</v>
      </c>
      <c r="C25" s="4"/>
      <c r="D25" s="5" t="n">
        <f aca="false">B25/5</f>
        <v>0</v>
      </c>
      <c r="O25" s="3" t="n">
        <v>9.6</v>
      </c>
      <c r="P25" s="3" t="s">
        <v>13</v>
      </c>
      <c r="Q25" s="3" t="n">
        <v>8</v>
      </c>
      <c r="R25" s="3" t="s">
        <v>13</v>
      </c>
    </row>
    <row r="26" customFormat="false" ht="13.8" hidden="false" customHeight="false" outlineLevel="0" collapsed="false">
      <c r="A26" s="2" t="n">
        <f aca="false">A16</f>
        <v>0</v>
      </c>
      <c r="B26" s="2" t="n">
        <f aca="false">SUM(B16:D16)/3</f>
        <v>0</v>
      </c>
      <c r="C26" s="4"/>
      <c r="D26" s="5" t="n">
        <f aca="false">B26/5</f>
        <v>0</v>
      </c>
      <c r="O26" s="3" t="n">
        <v>9.8</v>
      </c>
      <c r="P26" s="3" t="s">
        <v>13</v>
      </c>
      <c r="Q26" s="3" t="n">
        <v>7.8</v>
      </c>
      <c r="R26" s="3" t="s">
        <v>13</v>
      </c>
    </row>
    <row r="27" customFormat="false" ht="13.8" hidden="false" customHeight="false" outlineLevel="0" collapsed="false">
      <c r="A27" s="2" t="n">
        <f aca="false">A17</f>
        <v>0</v>
      </c>
      <c r="B27" s="2" t="n">
        <f aca="false">SUM(B17:D17)/3</f>
        <v>0</v>
      </c>
      <c r="C27" s="4"/>
      <c r="D27" s="5" t="n">
        <f aca="false">B27/5</f>
        <v>0</v>
      </c>
      <c r="O27" s="3" t="n">
        <v>10.4</v>
      </c>
      <c r="P27" s="3" t="s">
        <v>13</v>
      </c>
      <c r="Q27" s="3" t="n">
        <v>7.78</v>
      </c>
      <c r="R27" s="3" t="s">
        <v>13</v>
      </c>
    </row>
    <row r="28" customFormat="false" ht="13.8" hidden="false" customHeight="false" outlineLevel="0" collapsed="false">
      <c r="A28" s="2" t="n">
        <f aca="false">A18</f>
        <v>0</v>
      </c>
      <c r="B28" s="2" t="n">
        <f aca="false">SUM(B18:D18)/3</f>
        <v>0</v>
      </c>
      <c r="C28" s="4"/>
      <c r="D28" s="5" t="n">
        <f aca="false">B28/5</f>
        <v>0</v>
      </c>
      <c r="O28" s="3" t="n">
        <v>10.5</v>
      </c>
      <c r="P28" s="3" t="s">
        <v>13</v>
      </c>
      <c r="Q28" s="3" t="n">
        <v>7.7</v>
      </c>
      <c r="R28" s="3" t="s">
        <v>13</v>
      </c>
    </row>
    <row r="29" customFormat="false" ht="13.8" hidden="false" customHeight="false" outlineLevel="0" collapsed="false">
      <c r="O29" s="3"/>
      <c r="P29" s="3"/>
      <c r="Q29" s="3"/>
      <c r="R29" s="3"/>
    </row>
    <row r="30" customFormat="false" ht="13.8" hidden="false" customHeight="false" outlineLevel="0" collapsed="false">
      <c r="A30" s="6" t="s">
        <v>14</v>
      </c>
      <c r="O30" s="3"/>
      <c r="P30" s="3"/>
      <c r="Q30" s="3"/>
      <c r="R30" s="3"/>
    </row>
    <row r="31" customFormat="false" ht="13.8" hidden="false" customHeight="false" outlineLevel="0" collapsed="false">
      <c r="A31" s="0" t="s">
        <v>15</v>
      </c>
      <c r="O31" s="3"/>
      <c r="P31" s="3"/>
      <c r="Q31" s="3"/>
      <c r="R31" s="3"/>
    </row>
    <row r="32" customFormat="false" ht="13.8" hidden="false" customHeight="false" outlineLevel="0" collapsed="false">
      <c r="A32" s="6"/>
      <c r="O32" s="3"/>
      <c r="P32" s="3"/>
      <c r="Q32" s="3"/>
      <c r="R32" s="3"/>
    </row>
    <row r="33" customFormat="false" ht="13.8" hidden="false" customHeight="false" outlineLevel="0" collapsed="false">
      <c r="A33" s="0" t="s">
        <v>16</v>
      </c>
      <c r="B33" s="0" t="s">
        <v>17</v>
      </c>
      <c r="C33" s="0" t="s">
        <v>18</v>
      </c>
      <c r="D33" s="6" t="s">
        <v>19</v>
      </c>
      <c r="E33" s="6" t="s">
        <v>20</v>
      </c>
      <c r="F33" s="6" t="s">
        <v>21</v>
      </c>
      <c r="O33" s="3"/>
      <c r="P33" s="3"/>
      <c r="Q33" s="3"/>
      <c r="R33" s="3"/>
    </row>
    <row r="34" customFormat="false" ht="13.8" hidden="false" customHeight="false" outlineLevel="0" collapsed="false">
      <c r="A34" s="0" t="n">
        <f aca="false">D23^0.5</f>
        <v>0</v>
      </c>
      <c r="B34" s="0" t="n">
        <f aca="false">D23</f>
        <v>0</v>
      </c>
      <c r="C34" s="0" t="n">
        <f aca="false">D23^2</f>
        <v>0</v>
      </c>
      <c r="D34" s="0" t="e">
        <f aca="false">(A$23/COUNT(A34:A39)-A34)^2/A34</f>
        <v>#DIV/0!</v>
      </c>
      <c r="E34" s="0" t="e">
        <f aca="false">(B$23/COUNT(B34:B39)-B34)^2/B34</f>
        <v>#DIV/0!</v>
      </c>
      <c r="F34" s="0" t="e">
        <f aca="false">(C$23/COUNT(C34:C39)-C34)^2/C34</f>
        <v>#DIV/0!</v>
      </c>
      <c r="O34" s="3"/>
      <c r="P34" s="3"/>
      <c r="Q34" s="3"/>
      <c r="R34" s="3"/>
    </row>
    <row r="35" customFormat="false" ht="13.8" hidden="false" customHeight="false" outlineLevel="0" collapsed="false">
      <c r="A35" s="0" t="n">
        <f aca="false">D24^0.5</f>
        <v>0</v>
      </c>
      <c r="B35" s="0" t="n">
        <f aca="false">D24</f>
        <v>0</v>
      </c>
      <c r="C35" s="0" t="n">
        <f aca="false">D24^2</f>
        <v>0</v>
      </c>
      <c r="D35" s="0" t="e">
        <f aca="false">(A24/COUNT(A35:A40)-A35)^2/A35</f>
        <v>#DIV/0!</v>
      </c>
      <c r="E35" s="0" t="e">
        <f aca="false">(B$23/COUNT(B35:B40)-B35)^2/B35</f>
        <v>#DIV/0!</v>
      </c>
      <c r="F35" s="0" t="e">
        <f aca="false">(C$23/COUNT(C35:C40)-C35)^2/C35</f>
        <v>#DIV/0!</v>
      </c>
      <c r="O35" s="3"/>
      <c r="P35" s="3"/>
      <c r="Q35" s="3"/>
      <c r="R35" s="3"/>
    </row>
    <row r="36" customFormat="false" ht="13.8" hidden="false" customHeight="false" outlineLevel="0" collapsed="false">
      <c r="A36" s="0" t="n">
        <f aca="false">D25^0.5</f>
        <v>0</v>
      </c>
      <c r="B36" s="0" t="n">
        <f aca="false">D25</f>
        <v>0</v>
      </c>
      <c r="C36" s="0" t="n">
        <f aca="false">D25^2</f>
        <v>0</v>
      </c>
      <c r="D36" s="0" t="e">
        <f aca="false">(A25/COUNT(A36:A41)-A36)^2/A36</f>
        <v>#DIV/0!</v>
      </c>
      <c r="E36" s="0" t="e">
        <f aca="false">(B$23/COUNT(B36:B41)-B36)^2/B36</f>
        <v>#DIV/0!</v>
      </c>
      <c r="F36" s="0" t="e">
        <f aca="false">(C$23/COUNT(C36:C41)-C36)^2/C36</f>
        <v>#DIV/0!</v>
      </c>
      <c r="O36" s="3"/>
      <c r="P36" s="3"/>
      <c r="Q36" s="3"/>
      <c r="R36" s="3"/>
    </row>
    <row r="37" customFormat="false" ht="13.8" hidden="false" customHeight="false" outlineLevel="0" collapsed="false">
      <c r="A37" s="0" t="n">
        <f aca="false">D26^0.5</f>
        <v>0</v>
      </c>
      <c r="B37" s="0" t="n">
        <f aca="false">D26</f>
        <v>0</v>
      </c>
      <c r="C37" s="0" t="n">
        <f aca="false">D26^2</f>
        <v>0</v>
      </c>
      <c r="D37" s="0" t="e">
        <f aca="false">(A26/COUNT(A37:A42)-A37)^2/A37</f>
        <v>#DIV/0!</v>
      </c>
      <c r="E37" s="0" t="e">
        <f aca="false">(B$23/COUNT(B37:B42)-B37)^2/B37</f>
        <v>#DIV/0!</v>
      </c>
      <c r="F37" s="0" t="e">
        <f aca="false">(C$23/COUNT(C37:C42)-C37)^2/C37</f>
        <v>#DIV/0!</v>
      </c>
      <c r="O37" s="3"/>
      <c r="P37" s="3"/>
      <c r="Q37" s="3"/>
      <c r="R37" s="3"/>
    </row>
    <row r="38" customFormat="false" ht="13.8" hidden="false" customHeight="false" outlineLevel="0" collapsed="false">
      <c r="A38" s="0" t="n">
        <f aca="false">D27^0.5</f>
        <v>0</v>
      </c>
      <c r="B38" s="0" t="n">
        <f aca="false">D27</f>
        <v>0</v>
      </c>
      <c r="C38" s="0" t="n">
        <f aca="false">D27^2</f>
        <v>0</v>
      </c>
      <c r="D38" s="0" t="e">
        <f aca="false">(A27/COUNT(A38:A42)-A38)^2/A38</f>
        <v>#DIV/0!</v>
      </c>
      <c r="E38" s="0" t="e">
        <f aca="false">(B$23/COUNT(B38:B42)-B38)^2/B38</f>
        <v>#DIV/0!</v>
      </c>
      <c r="F38" s="0" t="e">
        <f aca="false">(C$23/COUNT(C38:C42)-C38)^2/C38</f>
        <v>#DIV/0!</v>
      </c>
      <c r="O38" s="3"/>
      <c r="P38" s="3"/>
      <c r="Q38" s="3"/>
      <c r="R38" s="3"/>
    </row>
    <row r="39" customFormat="false" ht="13.8" hidden="false" customHeight="false" outlineLevel="0" collapsed="false">
      <c r="A39" s="0" t="n">
        <f aca="false">D28^0.5</f>
        <v>0</v>
      </c>
      <c r="B39" s="0" t="n">
        <f aca="false">D28</f>
        <v>0</v>
      </c>
      <c r="C39" s="0" t="n">
        <f aca="false">D28^2</f>
        <v>0</v>
      </c>
      <c r="D39" s="0" t="e">
        <f aca="false">(A28/COUNT(A39:A43)-A39)^2/A39</f>
        <v>#DIV/0!</v>
      </c>
      <c r="E39" s="0" t="e">
        <f aca="false">(B$23/COUNT(B39:B43)-B39)^2/B39</f>
        <v>#DIV/0!</v>
      </c>
      <c r="F39" s="0" t="e">
        <f aca="false">(C$23/COUNT(C39:C43)-C39)^2/C39</f>
        <v>#DIV/0!</v>
      </c>
      <c r="O39" s="3"/>
      <c r="P39" s="3"/>
      <c r="Q39" s="3"/>
      <c r="R39" s="3"/>
    </row>
    <row r="40" customFormat="false" ht="13.8" hidden="false" customHeight="false" outlineLevel="0" collapsed="false">
      <c r="O40" s="3"/>
      <c r="P40" s="3"/>
      <c r="Q40" s="3"/>
      <c r="R40" s="3"/>
    </row>
    <row r="41" customFormat="false" ht="13.8" hidden="false" customHeight="false" outlineLevel="0" collapsed="false">
      <c r="A41" s="7" t="s">
        <v>22</v>
      </c>
      <c r="O41" s="3" t="n">
        <v>10.6</v>
      </c>
      <c r="P41" s="3" t="s">
        <v>13</v>
      </c>
      <c r="Q41" s="3" t="n">
        <v>7.6</v>
      </c>
      <c r="R41" s="3" t="s">
        <v>13</v>
      </c>
    </row>
    <row r="42" customFormat="false" ht="13.8" hidden="false" customHeight="false" outlineLevel="0" collapsed="false">
      <c r="A42" s="0" t="s">
        <v>23</v>
      </c>
      <c r="B42" s="0" t="e">
        <f aca="false">COUNT(A34:A39)*SUM(D34:D39)</f>
        <v>#DIV/0!</v>
      </c>
      <c r="O42" s="3" t="n">
        <v>11.3</v>
      </c>
      <c r="P42" s="3" t="s">
        <v>13</v>
      </c>
      <c r="Q42" s="3" t="n">
        <v>7.6</v>
      </c>
      <c r="R42" s="3" t="s">
        <v>13</v>
      </c>
    </row>
    <row r="43" customFormat="false" ht="15" hidden="false" customHeight="false" outlineLevel="0" collapsed="false">
      <c r="A43" s="0" t="s">
        <v>24</v>
      </c>
      <c r="B43" s="0" t="e">
        <f aca="false">COUNT(A34:A39)*SUM(E34:E39)</f>
        <v>#DIV/0!</v>
      </c>
      <c r="O43" s="3" t="n">
        <v>12</v>
      </c>
      <c r="P43" s="3" t="s">
        <v>13</v>
      </c>
      <c r="Q43" s="3" t="n">
        <v>7.71</v>
      </c>
      <c r="R43" s="3" t="s">
        <v>13</v>
      </c>
    </row>
    <row r="44" customFormat="false" ht="15" hidden="false" customHeight="false" outlineLevel="0" collapsed="false">
      <c r="A44" s="0" t="s">
        <v>25</v>
      </c>
      <c r="B44" s="0" t="e">
        <f aca="false">COUNT(A34:A39)*SUM(F34:F39)</f>
        <v>#DIV/0!</v>
      </c>
      <c r="O44" s="3" t="n">
        <v>12.9</v>
      </c>
      <c r="P44" s="3" t="s">
        <v>13</v>
      </c>
      <c r="Q44" s="3" t="n">
        <v>8.3</v>
      </c>
      <c r="R44" s="3" t="s">
        <v>13</v>
      </c>
    </row>
    <row r="45" customFormat="false" ht="15" hidden="false" customHeight="false" outlineLevel="0" collapsed="false">
      <c r="O45" s="3" t="n">
        <v>13.1</v>
      </c>
      <c r="P45" s="3" t="s">
        <v>13</v>
      </c>
      <c r="Q45" s="3" t="n">
        <v>8.4</v>
      </c>
      <c r="R45" s="3" t="s">
        <v>13</v>
      </c>
    </row>
    <row r="46" customFormat="false" ht="15" hidden="false" customHeight="false" outlineLevel="0" collapsed="false">
      <c r="O46" s="3" t="n">
        <v>11.3</v>
      </c>
      <c r="P46" s="3" t="s">
        <v>13</v>
      </c>
      <c r="Q46" s="3" t="n">
        <v>9.95</v>
      </c>
      <c r="R46" s="3" t="s">
        <v>13</v>
      </c>
    </row>
    <row r="47" customFormat="false" ht="15" hidden="false" customHeight="false" outlineLevel="0" collapsed="false">
      <c r="O47" s="3" t="n">
        <v>11.1</v>
      </c>
      <c r="P47" s="3" t="s">
        <v>13</v>
      </c>
      <c r="Q47" s="3" t="n">
        <v>9.96</v>
      </c>
      <c r="R47" s="3" t="s">
        <v>13</v>
      </c>
    </row>
    <row r="48" customFormat="false" ht="15" hidden="false" customHeight="false" outlineLevel="0" collapsed="false">
      <c r="O48" s="3" t="n">
        <v>10.9</v>
      </c>
      <c r="P48" s="3" t="s">
        <v>13</v>
      </c>
      <c r="Q48" s="3" t="n">
        <v>9.97</v>
      </c>
      <c r="R48" s="3" t="s">
        <v>13</v>
      </c>
    </row>
    <row r="49" customFormat="false" ht="15" hidden="false" customHeight="false" outlineLevel="0" collapsed="false">
      <c r="O49" s="3" t="n">
        <v>9.6</v>
      </c>
      <c r="P49" s="3" t="s">
        <v>13</v>
      </c>
      <c r="Q49" s="3" t="n">
        <v>9.75</v>
      </c>
      <c r="R49" s="3" t="s">
        <v>13</v>
      </c>
    </row>
    <row r="50" customFormat="false" ht="15" hidden="false" customHeight="false" outlineLevel="0" collapsed="false">
      <c r="O50" s="3" t="n">
        <v>9.3</v>
      </c>
      <c r="P50" s="3" t="s">
        <v>13</v>
      </c>
      <c r="Q50" s="3" t="n">
        <v>9.5</v>
      </c>
      <c r="R50" s="3" t="s">
        <v>13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2019-02-18T23:48:19Z</dcterms:created>
  <dc:creator>uits</dc:creator>
  <dc:description/>
  <dc:language>en-US</dc:language>
  <cp:lastModifiedBy/>
  <dcterms:modified xsi:type="dcterms:W3CDTF">2019-02-25T17:18:06Z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