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jihad\Desktop\EXCEL\SampleDashs\SalesDashboard\"/>
    </mc:Choice>
  </mc:AlternateContent>
  <xr:revisionPtr revIDLastSave="0" documentId="13_ncr:1_{7A8E1092-2AFB-47DC-8EE6-882537A200A2}" xr6:coauthVersionLast="47" xr6:coauthVersionMax="47" xr10:uidLastSave="{00000000-0000-0000-0000-000000000000}"/>
  <workbookProtection workbookAlgorithmName="SHA-512" workbookHashValue="LMy3jRRtS++wtZ8yHn+uVmPOBcGyshgCzEVrRIIPSrpd98FuReHk8ycjQ/ZYwnwVHTGo1kAwNEX8q4f6jrm/5Q==" workbookSaltValue="g/zcDvQQZfYJrRBOZTlVDA==" workbookSpinCount="100000" lockStructure="1"/>
  <bookViews>
    <workbookView xWindow="-108" yWindow="-108" windowWidth="23256" windowHeight="13176" xr2:uid="{4EDC4144-CF02-4BA0-8F0C-5455A1A1E290}"/>
  </bookViews>
  <sheets>
    <sheet name="Dashboard" sheetId="4" r:id="rId1"/>
    <sheet name="Calculations" sheetId="2" r:id="rId2"/>
    <sheet name="About" sheetId="6" r:id="rId3"/>
  </sheets>
  <definedNames>
    <definedName name="Slicer_ProductGroup">#N/A</definedName>
  </definedNames>
  <calcPr calcId="191029"/>
  <pivotCaches>
    <pivotCache cacheId="340" r:id="rId4"/>
    <pivotCache cacheId="341" r:id="rId5"/>
    <pivotCache cacheId="342" r:id="rId6"/>
    <pivotCache cacheId="343" r:id="rId7"/>
    <pivotCache cacheId="344" r:id="rId8"/>
    <pivotCache cacheId="345" r:id="rId9"/>
    <pivotCache cacheId="346" r:id="rId10"/>
    <pivotCache cacheId="347" r:id="rId11"/>
  </pivotCaches>
  <extLst>
    <ext xmlns:x14="http://schemas.microsoft.com/office/spreadsheetml/2009/9/main" uri="{876F7934-8845-4945-9796-88D515C7AA90}">
      <x14:pivotCaches>
        <pivotCache cacheId="34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f151b155-79de-43de-b48b-bcce4d086d9f" name="MasterProduct" connection="Query - MasterProduct"/>
          <x15:modelTable id="MasterCustomer_d46a055b-11c3-4d7a-833e-c23821dd2926" name="MasterCustomer" connection="Query - MasterCustomer"/>
          <x15:modelTable id="MasterSales_7dd80bfb-0236-4322-9cc4-9c34873cabd6" name="MasterSales" connection="Query - MasterSales"/>
          <x15:modelTable id="SalesData_bc52a014-25a0-485c-a0fe-9500d98e9664" name="SalesData" connection="Query - SalesData"/>
          <x15:modelTable id="DateInfo_c323289d-6ec9-445e-bd6f-15feb71dea57" name="DateInfo" connection="Query - DateInfo"/>
        </x15:modelTables>
        <x15:modelRelationships>
          <x15:modelRelationship fromTable="SalesData" fromColumn="CustomerID" toTable="MasterCustomer" toColumn="CustomerID"/>
          <x15:modelRelationship fromTable="SalesData" fromColumn="SalespersonPersonID" toTable="MasterSales" toColumn="PersonID"/>
          <x15:modelRelationship fromTable="SalesData" fromColumn="ProductItemID" toTable="MasterProduct" toColumn="ProductItemID"/>
          <x15:modelRelationship fromTable="SalesData" fromColumn="OrderDate" toTable="DateInfo" toColumn="Date"/>
        </x15:modelRelationships>
        <x15:extLst>
          <ext xmlns:x16="http://schemas.microsoft.com/office/spreadsheetml/2014/11/main" uri="{9835A34E-60A6-4A7C-AAB8-D5F71C897F49}">
            <x16:modelTimeGroupings>
              <x16:modelTimeGrouping tableName="DateInfo" columnName="Start of Month" columnId="Start of Month">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 tableName="DateInfo"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3" i="2" l="1"/>
  <c r="E31" i="4"/>
  <c r="E32" i="4"/>
  <c r="E33" i="4"/>
  <c r="E34" i="4"/>
  <c r="E35" i="4"/>
  <c r="E36" i="4"/>
  <c r="E37" i="4"/>
  <c r="E30" i="4"/>
  <c r="L13" i="2"/>
  <c r="M13" i="2"/>
  <c r="L14" i="2"/>
  <c r="M14" i="2"/>
  <c r="L15" i="2"/>
  <c r="M15" i="2"/>
  <c r="L16" i="2"/>
  <c r="M16" i="2"/>
  <c r="L17" i="2"/>
  <c r="M17" i="2"/>
  <c r="L18" i="2"/>
  <c r="M18" i="2"/>
  <c r="L19" i="2"/>
  <c r="M19" i="2"/>
  <c r="L20" i="2"/>
  <c r="M20" i="2"/>
  <c r="L21" i="2"/>
  <c r="M21" i="2"/>
  <c r="L22" i="2"/>
  <c r="M22" i="2"/>
  <c r="G1" i="2"/>
  <c r="D22" i="2"/>
  <c r="A22" i="2"/>
  <c r="B22" i="2"/>
  <c r="C2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A96265-F126-46ED-ADC0-8D38E12AF523}" name="Query - DateInfo" description="Connection to the 'DateInfo' query in the workbook." type="100" refreshedVersion="7" minRefreshableVersion="5">
    <extLst>
      <ext xmlns:x15="http://schemas.microsoft.com/office/spreadsheetml/2010/11/main" uri="{DE250136-89BD-433C-8126-D09CA5730AF9}">
        <x15:connection id="0f46f08b-b54f-4e61-88c3-2732260696bb"/>
      </ext>
    </extLst>
  </connection>
  <connection id="2" xr16:uid="{1C9E9113-A0BD-43F0-9D1E-EAA516986ABE}" keepAlive="1" name="Query - MasterConnection" description="Connection to the 'MasterConnection' query in the workbook." type="5" refreshedVersion="0" background="1">
    <dbPr connection="Provider=Microsoft.Mashup.OleDb.1;Data Source=$Workbook$;Location=MasterConnection;Extended Properties=&quot;&quot;" command="SELECT * FROM [MasterConnection]"/>
  </connection>
  <connection id="3" xr16:uid="{04EE1CC7-001D-4C3F-9A9D-D427F272D791}" name="Query - MasterCustomer" description="Connection to the 'MasterCustomer' query in the workbook." type="100" refreshedVersion="7" minRefreshableVersion="5">
    <extLst>
      <ext xmlns:x15="http://schemas.microsoft.com/office/spreadsheetml/2010/11/main" uri="{DE250136-89BD-433C-8126-D09CA5730AF9}">
        <x15:connection id="e3e80fd8-3d6a-40c9-8348-97e43f57c63d"/>
      </ext>
    </extLst>
  </connection>
  <connection id="4" xr16:uid="{6E4E230B-538C-4333-A426-208535AD135A}" name="Query - MasterProduct" description="Connection to the 'MasterProduct' query in the workbook." type="100" refreshedVersion="7" minRefreshableVersion="5">
    <extLst>
      <ext xmlns:x15="http://schemas.microsoft.com/office/spreadsheetml/2010/11/main" uri="{DE250136-89BD-433C-8126-D09CA5730AF9}">
        <x15:connection id="f26cf451-b98c-4a71-9994-2dfba5f345df"/>
      </ext>
    </extLst>
  </connection>
  <connection id="5" xr16:uid="{8FE5FA88-6FBD-4E49-8356-149FDC8D5986}" name="Query - MasterSales" description="Connection to the 'MasterSales' query in the workbook." type="100" refreshedVersion="7" minRefreshableVersion="5">
    <extLst>
      <ext xmlns:x15="http://schemas.microsoft.com/office/spreadsheetml/2010/11/main" uri="{DE250136-89BD-433C-8126-D09CA5730AF9}">
        <x15:connection id="85a0abe0-4f61-41bc-84c4-d5f99833596c"/>
      </ext>
    </extLst>
  </connection>
  <connection id="6" xr16:uid="{B6B6491A-06F3-4832-8A94-C1207AD343BE}" name="Query - SalesData" description="Connection to the 'SalesData' query in the workbook." type="100" refreshedVersion="7" minRefreshableVersion="5">
    <extLst>
      <ext xmlns:x15="http://schemas.microsoft.com/office/spreadsheetml/2010/11/main" uri="{DE250136-89BD-433C-8126-D09CA5730AF9}">
        <x15:connection id="9709516b-6b02-407e-aa57-fc459dd81542"/>
      </ext>
    </extLst>
  </connection>
  <connection id="7" xr16:uid="{D96C0BAF-73B0-4088-930F-0D9800AE5AA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DateInfo].[MonthFlag].&amp;[Latest]}"/>
    <s v="{[DateInfo].[MonthFlag].&amp;[Previous]}"/>
    <s v="{[MasterProduct].[ProductGroup].[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<sst xmlns="http://schemas.openxmlformats.org/spreadsheetml/2006/main" count="101" uniqueCount="48">
  <si>
    <t>Latest</t>
  </si>
  <si>
    <t>Previous</t>
  </si>
  <si>
    <t>Grand Total</t>
  </si>
  <si>
    <t>April</t>
  </si>
  <si>
    <t>March</t>
  </si>
  <si>
    <t>MonthFlag</t>
  </si>
  <si>
    <t>All</t>
  </si>
  <si>
    <t>Month Name</t>
  </si>
  <si>
    <t>Sum of SalesValue</t>
  </si>
  <si>
    <t>FullName</t>
  </si>
  <si>
    <t>Amy Trefl</t>
  </si>
  <si>
    <t>Anthony Grosse</t>
  </si>
  <si>
    <t>Archer Lamble</t>
  </si>
  <si>
    <t>Hudson Hollinworth</t>
  </si>
  <si>
    <t>Hudson Onslow</t>
  </si>
  <si>
    <t>Jack Potter</t>
  </si>
  <si>
    <t>Kayla Woodcock</t>
  </si>
  <si>
    <t>Lily Code</t>
  </si>
  <si>
    <t>Sophia Hinton</t>
  </si>
  <si>
    <t>Taj Shand</t>
  </si>
  <si>
    <t>Top 3 Employee Sales Values</t>
  </si>
  <si>
    <t>Top Sales Manager</t>
  </si>
  <si>
    <t>Sales by Product Category</t>
  </si>
  <si>
    <t>ProductGroup</t>
  </si>
  <si>
    <t>Chocolate</t>
  </si>
  <si>
    <t>Clothing</t>
  </si>
  <si>
    <t>Mug</t>
  </si>
  <si>
    <t>Packaging</t>
  </si>
  <si>
    <t>Special</t>
  </si>
  <si>
    <t>Toy</t>
  </si>
  <si>
    <t>USB</t>
  </si>
  <si>
    <t>Product Group</t>
  </si>
  <si>
    <t>Montly Sales Trend</t>
  </si>
  <si>
    <t>Start of Month</t>
  </si>
  <si>
    <t>CustomerName</t>
  </si>
  <si>
    <t>Aive Petrov</t>
  </si>
  <si>
    <t>Harsha Huq</t>
  </si>
  <si>
    <t>Isidora Morales</t>
  </si>
  <si>
    <t>Liidia Lepp</t>
  </si>
  <si>
    <t>Raj Verma</t>
  </si>
  <si>
    <t>Tailspin Toys (Diablock, KY)</t>
  </si>
  <si>
    <t>Tailspin Toys (Good Hart, MI)</t>
  </si>
  <si>
    <t>Tailspin Toys (Orrtanna, PA)</t>
  </si>
  <si>
    <t>Wingtip Toys (Bourneville, OH)</t>
  </si>
  <si>
    <t>Wingtip Toys (Leathersville, GA)</t>
  </si>
  <si>
    <t>Top 10 Customers by Product Group</t>
  </si>
  <si>
    <t>Top 10 Sales Managers by Product Group</t>
  </si>
  <si>
    <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</si>
</sst>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quot;$&quot;* #,##0_);_(&quot;$&quot;* \(#,##0\);_(&quot;$&quot;* &quot;-&quot;??_);_(@_)"/>
    <numFmt numFmtId="165" formatCode="&quot;$&quot;#,##0"/>
    <numFmt numFmtId="166" formatCode="#,##0,,\ &quot;M&quot;"/>
    <numFmt numFmtId="167" formatCode=";;"/>
  </numFmts>
  <fonts count="10" x14ac:knownFonts="1">
    <font>
      <sz val="12"/>
      <color theme="1"/>
      <name val="Arial"/>
      <family val="2"/>
      <scheme val="minor"/>
    </font>
    <font>
      <sz val="14"/>
      <color theme="1"/>
      <name val="Arial"/>
      <family val="2"/>
      <scheme val="minor"/>
    </font>
    <font>
      <sz val="12"/>
      <color theme="1"/>
      <name val="Arial"/>
      <family val="2"/>
      <scheme val="minor"/>
    </font>
    <font>
      <sz val="12"/>
      <color theme="1"/>
      <name val="Times New Roman"/>
      <family val="1"/>
    </font>
    <font>
      <b/>
      <sz val="12"/>
      <color theme="1"/>
      <name val="Times New Roman"/>
      <family val="1"/>
    </font>
    <font>
      <sz val="16"/>
      <color theme="1"/>
      <name val="Times New Roman"/>
      <family val="1"/>
    </font>
    <font>
      <sz val="20"/>
      <color theme="1"/>
      <name val="Times New Roman"/>
      <family val="1"/>
    </font>
    <font>
      <b/>
      <sz val="20"/>
      <color theme="1"/>
      <name val="Times New Roman"/>
      <family val="1"/>
    </font>
    <font>
      <sz val="20"/>
      <color theme="2"/>
      <name val="Times New Roman"/>
      <family val="1"/>
    </font>
    <font>
      <sz val="12"/>
      <color theme="2"/>
      <name val="Arial"/>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tint="0.74999237037263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8" tint="0.79998168889431442"/>
        <bgColor theme="4" tint="0.79998168889431442"/>
      </patternFill>
    </fill>
  </fills>
  <borders count="3">
    <border>
      <left/>
      <right/>
      <top/>
      <bottom/>
      <diagonal/>
    </border>
    <border>
      <left/>
      <right/>
      <top/>
      <bottom style="thin">
        <color indexed="64"/>
      </bottom>
      <diagonal/>
    </border>
    <border>
      <left/>
      <right/>
      <top style="thin">
        <color theme="4" tint="0.39997558519241921"/>
      </top>
      <bottom/>
      <diagonal/>
    </border>
  </borders>
  <cellStyleXfs count="3">
    <xf numFmtId="0" fontId="0" fillId="0" borderId="0"/>
    <xf numFmtId="0" fontId="1" fillId="0" borderId="0"/>
    <xf numFmtId="44" fontId="2" fillId="0" borderId="0" applyFont="0" applyFill="0" applyBorder="0" applyAlignment="0" applyProtection="0"/>
  </cellStyleXfs>
  <cellXfs count="27">
    <xf numFmtId="0" fontId="0" fillId="0" borderId="0" xfId="0"/>
    <xf numFmtId="0" fontId="0" fillId="0" borderId="0" xfId="0" pivotButton="1"/>
    <xf numFmtId="0" fontId="3" fillId="0" borderId="0" xfId="0" pivotButton="1" applyFont="1"/>
    <xf numFmtId="0" fontId="3" fillId="0" borderId="0" xfId="0" applyFont="1"/>
    <xf numFmtId="164" fontId="3" fillId="0" borderId="0" xfId="2" applyNumberFormat="1" applyFont="1" applyAlignment="1">
      <alignment horizontal="center"/>
    </xf>
    <xf numFmtId="164" fontId="3" fillId="0" borderId="0" xfId="0" applyNumberFormat="1" applyFont="1"/>
    <xf numFmtId="0" fontId="3" fillId="0" borderId="0" xfId="0" applyNumberFormat="1" applyFont="1"/>
    <xf numFmtId="164" fontId="3" fillId="0" borderId="0" xfId="2" applyNumberFormat="1" applyFont="1"/>
    <xf numFmtId="165" fontId="3" fillId="0" borderId="0" xfId="0" applyNumberFormat="1" applyFont="1"/>
    <xf numFmtId="0" fontId="4" fillId="2" borderId="2" xfId="0" applyFont="1" applyFill="1" applyBorder="1"/>
    <xf numFmtId="165" fontId="4" fillId="2" borderId="2" xfId="0" applyNumberFormat="1" applyFont="1" applyFill="1" applyBorder="1"/>
    <xf numFmtId="14" fontId="3" fillId="0" borderId="0" xfId="0" applyNumberFormat="1" applyFont="1"/>
    <xf numFmtId="166" fontId="3" fillId="0" borderId="0" xfId="0" applyNumberFormat="1" applyFont="1"/>
    <xf numFmtId="0" fontId="5" fillId="4" borderId="1" xfId="0" applyFont="1" applyFill="1" applyBorder="1"/>
    <xf numFmtId="0" fontId="3" fillId="4" borderId="1" xfId="0" applyFont="1" applyFill="1" applyBorder="1"/>
    <xf numFmtId="10" fontId="3" fillId="3" borderId="0" xfId="0" applyNumberFormat="1" applyFont="1" applyFill="1"/>
    <xf numFmtId="167" fontId="3" fillId="3" borderId="0" xfId="0" applyNumberFormat="1" applyFont="1" applyFill="1"/>
    <xf numFmtId="0" fontId="3" fillId="5" borderId="0" xfId="0" applyFont="1" applyFill="1"/>
    <xf numFmtId="0" fontId="7" fillId="5" borderId="1" xfId="0" applyFont="1" applyFill="1" applyBorder="1"/>
    <xf numFmtId="0" fontId="6" fillId="5" borderId="0" xfId="0" applyFont="1" applyFill="1"/>
    <xf numFmtId="0" fontId="8" fillId="5" borderId="1" xfId="0" applyFont="1" applyFill="1" applyBorder="1"/>
    <xf numFmtId="0" fontId="8" fillId="5" borderId="0" xfId="0" applyFont="1" applyFill="1"/>
    <xf numFmtId="165" fontId="6" fillId="5" borderId="0" xfId="0" applyNumberFormat="1" applyFont="1" applyFill="1"/>
    <xf numFmtId="10" fontId="6" fillId="5" borderId="0" xfId="0" applyNumberFormat="1" applyFont="1" applyFill="1"/>
    <xf numFmtId="0" fontId="7" fillId="6" borderId="2" xfId="0" applyFont="1" applyFill="1" applyBorder="1"/>
    <xf numFmtId="165" fontId="7" fillId="6" borderId="2" xfId="0" applyNumberFormat="1" applyFont="1" applyFill="1" applyBorder="1"/>
    <xf numFmtId="0" fontId="9" fillId="5" borderId="0" xfId="0" applyFont="1" applyFill="1"/>
  </cellXfs>
  <cellStyles count="3">
    <cellStyle name="Currency" xfId="2" builtinId="4"/>
    <cellStyle name="Normal" xfId="0" builtinId="0"/>
    <cellStyle name="Normal 2" xfId="1" xr:uid="{66D55E9F-D282-44FF-9436-4C199A4FCD3C}"/>
  </cellStyles>
  <dxfs count="63">
    <dxf>
      <font>
        <b val="0"/>
        <i val="0"/>
        <strike val="0"/>
        <condense val="0"/>
        <extend val="0"/>
        <outline val="0"/>
        <shadow val="0"/>
        <u val="none"/>
        <vertAlign val="baseline"/>
        <sz val="20"/>
        <color theme="1"/>
        <name val="Times New Roman"/>
        <family val="1"/>
        <scheme val="none"/>
      </font>
      <numFmt numFmtId="14" formatCode="0.00%"/>
      <fill>
        <patternFill patternType="solid">
          <fgColor indexed="64"/>
          <bgColor theme="8" tint="0.79998168889431442"/>
        </patternFill>
      </fill>
    </dxf>
    <dxf>
      <font>
        <b val="0"/>
        <i val="0"/>
        <strike val="0"/>
        <condense val="0"/>
        <extend val="0"/>
        <outline val="0"/>
        <shadow val="0"/>
        <u val="none"/>
        <vertAlign val="baseline"/>
        <sz val="20"/>
        <color theme="1"/>
        <name val="Times New Roman"/>
        <family val="1"/>
        <scheme val="none"/>
      </font>
      <numFmt numFmtId="165" formatCode="&quot;$&quot;#,##0"/>
      <fill>
        <patternFill patternType="solid">
          <fgColor indexed="64"/>
          <bgColor theme="8" tint="0.79998168889431442"/>
        </patternFill>
      </fill>
    </dxf>
    <dxf>
      <font>
        <b val="0"/>
        <i val="0"/>
        <strike val="0"/>
        <condense val="0"/>
        <extend val="0"/>
        <outline val="0"/>
        <shadow val="0"/>
        <u val="none"/>
        <vertAlign val="baseline"/>
        <sz val="20"/>
        <color theme="1"/>
        <name val="Times New Roman"/>
        <family val="1"/>
        <scheme val="none"/>
      </font>
      <numFmt numFmtId="165" formatCode="&quot;$&quot;#,##0"/>
      <fill>
        <patternFill patternType="solid">
          <fgColor indexed="64"/>
          <bgColor theme="8" tint="0.79998168889431442"/>
        </patternFill>
      </fill>
    </dxf>
    <dxf>
      <font>
        <b val="0"/>
        <i val="0"/>
        <strike val="0"/>
        <condense val="0"/>
        <extend val="0"/>
        <outline val="0"/>
        <shadow val="0"/>
        <u val="none"/>
        <vertAlign val="baseline"/>
        <sz val="20"/>
        <color theme="1"/>
        <name val="Times New Roman"/>
        <family val="1"/>
        <scheme val="none"/>
      </font>
      <fill>
        <patternFill patternType="solid">
          <fgColor indexed="64"/>
          <bgColor theme="8" tint="0.79998168889431442"/>
        </patternFill>
      </fill>
    </dxf>
    <dxf>
      <font>
        <b val="0"/>
        <i val="0"/>
        <strike val="0"/>
        <condense val="0"/>
        <extend val="0"/>
        <outline val="0"/>
        <shadow val="0"/>
        <u val="none"/>
        <vertAlign val="baseline"/>
        <sz val="20"/>
        <color theme="1"/>
        <name val="Times New Roman"/>
        <family val="1"/>
        <scheme val="none"/>
      </font>
      <fill>
        <patternFill patternType="solid">
          <fgColor indexed="64"/>
          <bgColor theme="8" tint="0.79998168889431442"/>
        </patternFill>
      </fill>
    </dxf>
    <dxf>
      <font>
        <b val="0"/>
        <i val="0"/>
        <strike val="0"/>
        <condense val="0"/>
        <extend val="0"/>
        <outline val="0"/>
        <shadow val="0"/>
        <u val="none"/>
        <vertAlign val="baseline"/>
        <sz val="20"/>
        <color theme="2"/>
        <name val="Times New Roman"/>
        <family val="1"/>
        <scheme val="none"/>
      </font>
      <fill>
        <patternFill patternType="solid">
          <fgColor indexed="64"/>
          <bgColor theme="8" tint="0.79998168889431442"/>
        </patternFill>
      </fill>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5" formatCode="&quot;$&quot;#,##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_(&quot;$&quot;* #,##0_);_(&quot;$&quot;* \(#,##0\);_(&quot;$&quot;* &quot;-&quot;??_);_(@_)"/>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5" formatCode="&quot;$&quot;#,##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5" formatCode="&quot;$&quot;#,##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6" formatCode="#,##0,,\ &quot;M&quo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5" formatCode="&quot;$&quot;#,##0"/>
    </dxf>
  </dxfs>
  <tableStyles count="0" defaultTableStyle="TableStyleMedium2" defaultPivotStyle="PivotStyleLight16"/>
  <colors>
    <mruColors>
      <color rgb="FFE2E7E7"/>
      <color rgb="FF638E68"/>
      <color rgb="FF27384D"/>
      <color rgb="FF87B9B8"/>
      <color rgb="FF589897"/>
      <color rgb="FF008080"/>
      <color rgb="FF3B6564"/>
      <color rgb="FF3537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haredStrings" Target="sharedString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[MonthlySalesProgress.xlsx]Calculations!PivotTable7</c:name>
    <c:fmtId val="2"/>
  </c:pivotSource>
  <c:chart>
    <c:title>
      <c:tx>
        <c:rich>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r>
              <a:rPr lang="en-US" sz="2000">
                <a:solidFill>
                  <a:schemeClr val="tx1"/>
                </a:solidFill>
                <a:latin typeface="Times New Roman" panose="02020603050405020304" pitchFamily="18" charset="0"/>
                <a:cs typeface="Times New Roman" panose="02020603050405020304" pitchFamily="18" charset="0"/>
              </a:rPr>
              <a:t>Monthly Trended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tx1"/>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Calculations!$H$31</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Calculations!$G$32:$G$36</c:f>
              <c:strCache>
                <c:ptCount val="4"/>
                <c:pt idx="0">
                  <c:v>1/1/2020</c:v>
                </c:pt>
                <c:pt idx="1">
                  <c:v>2/1/2020</c:v>
                </c:pt>
                <c:pt idx="2">
                  <c:v>3/1/2020</c:v>
                </c:pt>
                <c:pt idx="3">
                  <c:v>4/1/2020</c:v>
                </c:pt>
              </c:strCache>
            </c:strRef>
          </c:cat>
          <c:val>
            <c:numRef>
              <c:f>Calculations!$H$32:$H$36</c:f>
              <c:numCache>
                <c:formatCode>#,##0,,\ "M"</c:formatCode>
                <c:ptCount val="4"/>
                <c:pt idx="0">
                  <c:v>4665723</c:v>
                </c:pt>
                <c:pt idx="1">
                  <c:v>4158923</c:v>
                </c:pt>
                <c:pt idx="2">
                  <c:v>4862132</c:v>
                </c:pt>
                <c:pt idx="3">
                  <c:v>4802968</c:v>
                </c:pt>
              </c:numCache>
            </c:numRef>
          </c:val>
          <c:smooth val="1"/>
          <c:extLst>
            <c:ext xmlns:c16="http://schemas.microsoft.com/office/drawing/2014/chart" uri="{C3380CC4-5D6E-409C-BE32-E72D297353CC}">
              <c16:uniqueId val="{00000000-52D6-4F26-937F-EE2B8F1D791D}"/>
            </c:ext>
          </c:extLst>
        </c:ser>
        <c:dLbls>
          <c:dLblPos val="ctr"/>
          <c:showLegendKey val="0"/>
          <c:showVal val="1"/>
          <c:showCatName val="0"/>
          <c:showSerName val="0"/>
          <c:showPercent val="0"/>
          <c:showBubbleSize val="0"/>
        </c:dLbls>
        <c:marker val="1"/>
        <c:smooth val="0"/>
        <c:axId val="1754483071"/>
        <c:axId val="1754483903"/>
      </c:lineChart>
      <c:catAx>
        <c:axId val="175448307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4483903"/>
        <c:crosses val="autoZero"/>
        <c:auto val="1"/>
        <c:lblAlgn val="ctr"/>
        <c:lblOffset val="100"/>
        <c:noMultiLvlLbl val="0"/>
      </c:catAx>
      <c:valAx>
        <c:axId val="1754483903"/>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Sales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448307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[MonthlySalesProgress.xlsx]Calculations!PivotTable8</c:name>
    <c:fmtId val="2"/>
  </c:pivotSource>
  <c:chart>
    <c:title>
      <c:tx>
        <c:rich>
          <a:bodyPr rot="0" spcFirstLastPara="1" vertOverflow="ellipsis" vert="horz" wrap="square" anchor="ctr" anchorCtr="1"/>
          <a:lstStyle/>
          <a:p>
            <a:pPr>
              <a:defRPr sz="2000" b="1" i="0" u="none" strike="noStrike" kern="1200" cap="none" spc="0" normalizeH="0" baseline="0">
                <a:solidFill>
                  <a:schemeClr val="tx1"/>
                </a:solidFill>
                <a:latin typeface="Times New Roman" panose="02020603050405020304" pitchFamily="18" charset="0"/>
                <a:ea typeface="+mj-ea"/>
                <a:cs typeface="Times New Roman" panose="02020603050405020304" pitchFamily="18" charset="0"/>
              </a:defRPr>
            </a:pPr>
            <a:r>
              <a:rPr lang="en-US" sz="2000">
                <a:solidFill>
                  <a:schemeClr val="tx1"/>
                </a:solidFill>
                <a:latin typeface="Times New Roman" panose="02020603050405020304" pitchFamily="18" charset="0"/>
                <a:cs typeface="Times New Roman" panose="02020603050405020304" pitchFamily="18" charset="0"/>
              </a:rPr>
              <a:t>Top 10 Customers by Product Group</a:t>
            </a:r>
          </a:p>
        </c:rich>
      </c:tx>
      <c:layout>
        <c:manualLayout>
          <c:xMode val="edge"/>
          <c:yMode val="edge"/>
          <c:x val="0.24194871841439794"/>
          <c:y val="1.6203702226988352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solidFill>
            <a:schemeClr val="accent1">
              <a:lumMod val="75000"/>
              <a:lumOff val="25000"/>
            </a:schemeClr>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Calculations!$B$55</c:f>
              <c:strCache>
                <c:ptCount val="1"/>
                <c:pt idx="0">
                  <c:v>Total</c:v>
                </c:pt>
              </c:strCache>
            </c:strRef>
          </c:tx>
          <c:spPr>
            <a:solidFill>
              <a:schemeClr val="accent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Calculations!$A$56:$A$66</c:f>
              <c:strCache>
                <c:ptCount val="10"/>
                <c:pt idx="0">
                  <c:v>Tailspin Toys (Diablock, KY)</c:v>
                </c:pt>
                <c:pt idx="1">
                  <c:v>Tailspin Toys (Orrtanna, PA)</c:v>
                </c:pt>
                <c:pt idx="2">
                  <c:v>Harsha Huq</c:v>
                </c:pt>
                <c:pt idx="3">
                  <c:v>Tailspin Toys (Good Hart, MI)</c:v>
                </c:pt>
                <c:pt idx="4">
                  <c:v>Aive Petrov</c:v>
                </c:pt>
                <c:pt idx="5">
                  <c:v>Liidia Lepp</c:v>
                </c:pt>
                <c:pt idx="6">
                  <c:v>Isidora Morales</c:v>
                </c:pt>
                <c:pt idx="7">
                  <c:v>Wingtip Toys (Bourneville, OH)</c:v>
                </c:pt>
                <c:pt idx="8">
                  <c:v>Wingtip Toys (Leathersville, GA)</c:v>
                </c:pt>
                <c:pt idx="9">
                  <c:v>Raj Verma</c:v>
                </c:pt>
              </c:strCache>
            </c:strRef>
          </c:cat>
          <c:val>
            <c:numRef>
              <c:f>Calculations!$B$56:$B$66</c:f>
              <c:numCache>
                <c:formatCode>"$"#,##0</c:formatCode>
                <c:ptCount val="10"/>
                <c:pt idx="0">
                  <c:v>26470</c:v>
                </c:pt>
                <c:pt idx="1">
                  <c:v>30528</c:v>
                </c:pt>
                <c:pt idx="2">
                  <c:v>30581</c:v>
                </c:pt>
                <c:pt idx="3">
                  <c:v>30793</c:v>
                </c:pt>
                <c:pt idx="4">
                  <c:v>32059</c:v>
                </c:pt>
                <c:pt idx="5">
                  <c:v>32440</c:v>
                </c:pt>
                <c:pt idx="6">
                  <c:v>34382</c:v>
                </c:pt>
                <c:pt idx="7">
                  <c:v>35114</c:v>
                </c:pt>
                <c:pt idx="8">
                  <c:v>36120</c:v>
                </c:pt>
                <c:pt idx="9">
                  <c:v>36233</c:v>
                </c:pt>
              </c:numCache>
            </c:numRef>
          </c:val>
          <c:extLst>
            <c:ext xmlns:c16="http://schemas.microsoft.com/office/drawing/2014/chart" uri="{C3380CC4-5D6E-409C-BE32-E72D297353CC}">
              <c16:uniqueId val="{00000000-98F1-4A4D-8A3D-86EE30632999}"/>
            </c:ext>
          </c:extLst>
        </c:ser>
        <c:dLbls>
          <c:dLblPos val="outEnd"/>
          <c:showLegendKey val="0"/>
          <c:showVal val="1"/>
          <c:showCatName val="0"/>
          <c:showSerName val="0"/>
          <c:showPercent val="0"/>
          <c:showBubbleSize val="0"/>
        </c:dLbls>
        <c:gapWidth val="247"/>
        <c:axId val="138231504"/>
        <c:axId val="138230672"/>
      </c:barChart>
      <c:catAx>
        <c:axId val="1382315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8230672"/>
        <c:crosses val="autoZero"/>
        <c:auto val="1"/>
        <c:lblAlgn val="ctr"/>
        <c:lblOffset val="100"/>
        <c:noMultiLvlLbl val="0"/>
      </c:catAx>
      <c:valAx>
        <c:axId val="138230672"/>
        <c:scaling>
          <c:orientation val="minMax"/>
        </c:scaling>
        <c:delete val="0"/>
        <c:axPos val="b"/>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82315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[MonthlySalesProgress.xlsx]Calculations!PivotTable9</c:name>
    <c:fmtId val="3"/>
  </c:pivotSource>
  <c:chart>
    <c:title>
      <c:tx>
        <c:rich>
          <a:bodyPr rot="0" spcFirstLastPara="1" vertOverflow="ellipsis" vert="horz" wrap="square" anchor="ctr" anchorCtr="1"/>
          <a:lstStyle/>
          <a:p>
            <a:pPr>
              <a:defRPr sz="2000" b="1" i="0" u="none" strike="noStrike" kern="1200" cap="none" spc="0" normalizeH="0" baseline="0">
                <a:solidFill>
                  <a:schemeClr val="tx1"/>
                </a:solidFill>
                <a:latin typeface="Times New Roman" panose="02020603050405020304" pitchFamily="18" charset="0"/>
                <a:ea typeface="+mj-ea"/>
                <a:cs typeface="Times New Roman" panose="02020603050405020304" pitchFamily="18" charset="0"/>
              </a:defRPr>
            </a:pPr>
            <a:r>
              <a:rPr lang="en-US" sz="2000">
                <a:solidFill>
                  <a:schemeClr val="tx1"/>
                </a:solidFill>
                <a:latin typeface="Times New Roman" panose="02020603050405020304" pitchFamily="18" charset="0"/>
                <a:cs typeface="Times New Roman" panose="02020603050405020304" pitchFamily="18" charset="0"/>
              </a:rPr>
              <a:t>Top 10 Managers by Product Group</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solidFill>
            <a:schemeClr val="accent1">
              <a:lumMod val="50000"/>
              <a:lumOff val="50000"/>
            </a:schemeClr>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Calculations!$E$55</c:f>
              <c:strCache>
                <c:ptCount val="1"/>
                <c:pt idx="0">
                  <c:v>Total</c:v>
                </c:pt>
              </c:strCache>
            </c:strRef>
          </c:tx>
          <c:spPr>
            <a:solidFill>
              <a:schemeClr val="accent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Calculations!$D$56:$D$66</c:f>
              <c:strCache>
                <c:ptCount val="10"/>
                <c:pt idx="0">
                  <c:v>Lily Code</c:v>
                </c:pt>
                <c:pt idx="1">
                  <c:v>Jack Potter</c:v>
                </c:pt>
                <c:pt idx="2">
                  <c:v>Sophia Hinton</c:v>
                </c:pt>
                <c:pt idx="3">
                  <c:v>Amy Trefl</c:v>
                </c:pt>
                <c:pt idx="4">
                  <c:v>Kayla Woodcock</c:v>
                </c:pt>
                <c:pt idx="5">
                  <c:v>Anthony Grosse</c:v>
                </c:pt>
                <c:pt idx="6">
                  <c:v>Hudson Onslow</c:v>
                </c:pt>
                <c:pt idx="7">
                  <c:v>Hudson Hollinworth</c:v>
                </c:pt>
                <c:pt idx="8">
                  <c:v>Archer Lamble</c:v>
                </c:pt>
                <c:pt idx="9">
                  <c:v>Taj Shand</c:v>
                </c:pt>
              </c:strCache>
            </c:strRef>
          </c:cat>
          <c:val>
            <c:numRef>
              <c:f>Calculations!$E$56:$E$66</c:f>
              <c:numCache>
                <c:formatCode>"$"#,##0</c:formatCode>
                <c:ptCount val="10"/>
                <c:pt idx="0">
                  <c:v>1738329</c:v>
                </c:pt>
                <c:pt idx="1">
                  <c:v>1753897</c:v>
                </c:pt>
                <c:pt idx="2">
                  <c:v>1767566</c:v>
                </c:pt>
                <c:pt idx="3">
                  <c:v>1804317</c:v>
                </c:pt>
                <c:pt idx="4">
                  <c:v>1811687</c:v>
                </c:pt>
                <c:pt idx="5">
                  <c:v>1813024</c:v>
                </c:pt>
                <c:pt idx="6">
                  <c:v>1828268</c:v>
                </c:pt>
                <c:pt idx="7">
                  <c:v>1915681</c:v>
                </c:pt>
                <c:pt idx="8">
                  <c:v>1968689</c:v>
                </c:pt>
                <c:pt idx="9">
                  <c:v>2088288</c:v>
                </c:pt>
              </c:numCache>
            </c:numRef>
          </c:val>
          <c:extLst>
            <c:ext xmlns:c16="http://schemas.microsoft.com/office/drawing/2014/chart" uri="{C3380CC4-5D6E-409C-BE32-E72D297353CC}">
              <c16:uniqueId val="{00000000-62BE-4FC0-9A93-D469D1EA7519}"/>
            </c:ext>
          </c:extLst>
        </c:ser>
        <c:dLbls>
          <c:dLblPos val="outEnd"/>
          <c:showLegendKey val="0"/>
          <c:showVal val="1"/>
          <c:showCatName val="0"/>
          <c:showSerName val="0"/>
          <c:showPercent val="0"/>
          <c:showBubbleSize val="0"/>
        </c:dLbls>
        <c:gapWidth val="247"/>
        <c:axId val="1585900255"/>
        <c:axId val="1585901919"/>
      </c:barChart>
      <c:catAx>
        <c:axId val="15859002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cap="none" spc="0" normalizeH="0" baseline="0">
                <a:solidFill>
                  <a:schemeClr val="dk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85901919"/>
        <c:crosses val="autoZero"/>
        <c:auto val="1"/>
        <c:lblAlgn val="ctr"/>
        <c:lblOffset val="100"/>
        <c:noMultiLvlLbl val="0"/>
      </c:catAx>
      <c:valAx>
        <c:axId val="1585901919"/>
        <c:scaling>
          <c:orientation val="minMax"/>
        </c:scaling>
        <c:delete val="0"/>
        <c:axPos val="b"/>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8590025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[MonthlySalesProgress.xlsx]Calculations!PivotTable7</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Monthly Trended Sales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Calculations!$H$31</c:f>
              <c:strCache>
                <c:ptCount val="1"/>
                <c:pt idx="0">
                  <c:v>Total</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Calculations!$G$32:$G$36</c:f>
              <c:strCache>
                <c:ptCount val="4"/>
                <c:pt idx="0">
                  <c:v>1/1/2020</c:v>
                </c:pt>
                <c:pt idx="1">
                  <c:v>2/1/2020</c:v>
                </c:pt>
                <c:pt idx="2">
                  <c:v>3/1/2020</c:v>
                </c:pt>
                <c:pt idx="3">
                  <c:v>4/1/2020</c:v>
                </c:pt>
              </c:strCache>
            </c:strRef>
          </c:cat>
          <c:val>
            <c:numRef>
              <c:f>Calculations!$H$32:$H$36</c:f>
              <c:numCache>
                <c:formatCode>#,##0,,\ "M"</c:formatCode>
                <c:ptCount val="4"/>
                <c:pt idx="0">
                  <c:v>4665723</c:v>
                </c:pt>
                <c:pt idx="1">
                  <c:v>4158923</c:v>
                </c:pt>
                <c:pt idx="2">
                  <c:v>4862132</c:v>
                </c:pt>
                <c:pt idx="3">
                  <c:v>4802968</c:v>
                </c:pt>
              </c:numCache>
            </c:numRef>
          </c:val>
          <c:smooth val="1"/>
          <c:extLst>
            <c:ext xmlns:c16="http://schemas.microsoft.com/office/drawing/2014/chart" uri="{C3380CC4-5D6E-409C-BE32-E72D297353CC}">
              <c16:uniqueId val="{00000000-CC75-45E8-98C0-86C6A7E016AD}"/>
            </c:ext>
          </c:extLst>
        </c:ser>
        <c:dLbls>
          <c:dLblPos val="ctr"/>
          <c:showLegendKey val="0"/>
          <c:showVal val="1"/>
          <c:showCatName val="0"/>
          <c:showSerName val="0"/>
          <c:showPercent val="0"/>
          <c:showBubbleSize val="0"/>
        </c:dLbls>
        <c:marker val="1"/>
        <c:smooth val="0"/>
        <c:axId val="1754483071"/>
        <c:axId val="1754483903"/>
      </c:lineChart>
      <c:catAx>
        <c:axId val="175448307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54483903"/>
        <c:crosses val="autoZero"/>
        <c:auto val="1"/>
        <c:lblAlgn val="ctr"/>
        <c:lblOffset val="100"/>
        <c:noMultiLvlLbl val="0"/>
      </c:catAx>
      <c:valAx>
        <c:axId val="1754483903"/>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Sales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75448307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[MonthlySalesProgress.xlsx]Calculations!PivotTable8</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10 Customers by Product Group</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Calculations!$B$55</c:f>
              <c:strCache>
                <c:ptCount val="1"/>
                <c:pt idx="0">
                  <c:v>Total</c:v>
                </c:pt>
              </c:strCache>
            </c:strRef>
          </c:tx>
          <c:spPr>
            <a:solidFill>
              <a:schemeClr val="accent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Calculations!$A$56:$A$66</c:f>
              <c:strCache>
                <c:ptCount val="10"/>
                <c:pt idx="0">
                  <c:v>Tailspin Toys (Diablock, KY)</c:v>
                </c:pt>
                <c:pt idx="1">
                  <c:v>Tailspin Toys (Orrtanna, PA)</c:v>
                </c:pt>
                <c:pt idx="2">
                  <c:v>Harsha Huq</c:v>
                </c:pt>
                <c:pt idx="3">
                  <c:v>Tailspin Toys (Good Hart, MI)</c:v>
                </c:pt>
                <c:pt idx="4">
                  <c:v>Aive Petrov</c:v>
                </c:pt>
                <c:pt idx="5">
                  <c:v>Liidia Lepp</c:v>
                </c:pt>
                <c:pt idx="6">
                  <c:v>Isidora Morales</c:v>
                </c:pt>
                <c:pt idx="7">
                  <c:v>Wingtip Toys (Bourneville, OH)</c:v>
                </c:pt>
                <c:pt idx="8">
                  <c:v>Wingtip Toys (Leathersville, GA)</c:v>
                </c:pt>
                <c:pt idx="9">
                  <c:v>Raj Verma</c:v>
                </c:pt>
              </c:strCache>
            </c:strRef>
          </c:cat>
          <c:val>
            <c:numRef>
              <c:f>Calculations!$B$56:$B$66</c:f>
              <c:numCache>
                <c:formatCode>"$"#,##0</c:formatCode>
                <c:ptCount val="10"/>
                <c:pt idx="0">
                  <c:v>26470</c:v>
                </c:pt>
                <c:pt idx="1">
                  <c:v>30528</c:v>
                </c:pt>
                <c:pt idx="2">
                  <c:v>30581</c:v>
                </c:pt>
                <c:pt idx="3">
                  <c:v>30793</c:v>
                </c:pt>
                <c:pt idx="4">
                  <c:v>32059</c:v>
                </c:pt>
                <c:pt idx="5">
                  <c:v>32440</c:v>
                </c:pt>
                <c:pt idx="6">
                  <c:v>34382</c:v>
                </c:pt>
                <c:pt idx="7">
                  <c:v>35114</c:v>
                </c:pt>
                <c:pt idx="8">
                  <c:v>36120</c:v>
                </c:pt>
                <c:pt idx="9">
                  <c:v>36233</c:v>
                </c:pt>
              </c:numCache>
            </c:numRef>
          </c:val>
          <c:extLst>
            <c:ext xmlns:c16="http://schemas.microsoft.com/office/drawing/2014/chart" uri="{C3380CC4-5D6E-409C-BE32-E72D297353CC}">
              <c16:uniqueId val="{00000000-9C00-4188-AD5F-13E1BFF9E74D}"/>
            </c:ext>
          </c:extLst>
        </c:ser>
        <c:dLbls>
          <c:dLblPos val="outEnd"/>
          <c:showLegendKey val="0"/>
          <c:showVal val="1"/>
          <c:showCatName val="0"/>
          <c:showSerName val="0"/>
          <c:showPercent val="0"/>
          <c:showBubbleSize val="0"/>
        </c:dLbls>
        <c:gapWidth val="247"/>
        <c:axId val="138231504"/>
        <c:axId val="138230672"/>
      </c:barChart>
      <c:catAx>
        <c:axId val="13823150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8230672"/>
        <c:crosses val="autoZero"/>
        <c:auto val="1"/>
        <c:lblAlgn val="ctr"/>
        <c:lblOffset val="100"/>
        <c:noMultiLvlLbl val="0"/>
      </c:catAx>
      <c:valAx>
        <c:axId val="138230672"/>
        <c:scaling>
          <c:orientation val="minMax"/>
        </c:scaling>
        <c:delete val="0"/>
        <c:axPos val="b"/>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8231504"/>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[MonthlySalesProgress.xlsx]Calculations!PivotTable9</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Top 10 Managers by Product Group</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Calculations!$E$55</c:f>
              <c:strCache>
                <c:ptCount val="1"/>
                <c:pt idx="0">
                  <c:v>Total</c:v>
                </c:pt>
              </c:strCache>
            </c:strRef>
          </c:tx>
          <c:spPr>
            <a:solidFill>
              <a:schemeClr val="accent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Calculations!$D$56:$D$66</c:f>
              <c:strCache>
                <c:ptCount val="10"/>
                <c:pt idx="0">
                  <c:v>Lily Code</c:v>
                </c:pt>
                <c:pt idx="1">
                  <c:v>Jack Potter</c:v>
                </c:pt>
                <c:pt idx="2">
                  <c:v>Sophia Hinton</c:v>
                </c:pt>
                <c:pt idx="3">
                  <c:v>Amy Trefl</c:v>
                </c:pt>
                <c:pt idx="4">
                  <c:v>Kayla Woodcock</c:v>
                </c:pt>
                <c:pt idx="5">
                  <c:v>Anthony Grosse</c:v>
                </c:pt>
                <c:pt idx="6">
                  <c:v>Hudson Onslow</c:v>
                </c:pt>
                <c:pt idx="7">
                  <c:v>Hudson Hollinworth</c:v>
                </c:pt>
                <c:pt idx="8">
                  <c:v>Archer Lamble</c:v>
                </c:pt>
                <c:pt idx="9">
                  <c:v>Taj Shand</c:v>
                </c:pt>
              </c:strCache>
            </c:strRef>
          </c:cat>
          <c:val>
            <c:numRef>
              <c:f>Calculations!$E$56:$E$66</c:f>
              <c:numCache>
                <c:formatCode>"$"#,##0</c:formatCode>
                <c:ptCount val="10"/>
                <c:pt idx="0">
                  <c:v>1738329</c:v>
                </c:pt>
                <c:pt idx="1">
                  <c:v>1753897</c:v>
                </c:pt>
                <c:pt idx="2">
                  <c:v>1767566</c:v>
                </c:pt>
                <c:pt idx="3">
                  <c:v>1804317</c:v>
                </c:pt>
                <c:pt idx="4">
                  <c:v>1811687</c:v>
                </c:pt>
                <c:pt idx="5">
                  <c:v>1813024</c:v>
                </c:pt>
                <c:pt idx="6">
                  <c:v>1828268</c:v>
                </c:pt>
                <c:pt idx="7">
                  <c:v>1915681</c:v>
                </c:pt>
                <c:pt idx="8">
                  <c:v>1968689</c:v>
                </c:pt>
                <c:pt idx="9">
                  <c:v>2088288</c:v>
                </c:pt>
              </c:numCache>
            </c:numRef>
          </c:val>
          <c:extLst>
            <c:ext xmlns:c16="http://schemas.microsoft.com/office/drawing/2014/chart" uri="{C3380CC4-5D6E-409C-BE32-E72D297353CC}">
              <c16:uniqueId val="{00000000-BC12-4A52-8FF7-3BD83EC9462B}"/>
            </c:ext>
          </c:extLst>
        </c:ser>
        <c:dLbls>
          <c:dLblPos val="outEnd"/>
          <c:showLegendKey val="0"/>
          <c:showVal val="1"/>
          <c:showCatName val="0"/>
          <c:showSerName val="0"/>
          <c:showPercent val="0"/>
          <c:showBubbleSize val="0"/>
        </c:dLbls>
        <c:gapWidth val="247"/>
        <c:axId val="1585900255"/>
        <c:axId val="1585901919"/>
      </c:barChart>
      <c:catAx>
        <c:axId val="158590025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585901919"/>
        <c:crosses val="autoZero"/>
        <c:auto val="1"/>
        <c:lblAlgn val="ctr"/>
        <c:lblOffset val="100"/>
        <c:noMultiLvlLbl val="0"/>
      </c:catAx>
      <c:valAx>
        <c:axId val="1585901919"/>
        <c:scaling>
          <c:orientation val="minMax"/>
        </c:scaling>
        <c:delete val="0"/>
        <c:axPos val="b"/>
        <c:majorGridlines>
          <c:spPr>
            <a:ln w="9525" cap="flat" cmpd="sng" algn="ctr">
              <a:solidFill>
                <a:schemeClr val="dk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85900255"/>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0</xdr:colOff>
      <xdr:row>4</xdr:row>
      <xdr:rowOff>55418</xdr:rowOff>
    </xdr:to>
    <xdr:sp macro="" textlink="Calculations!G1">
      <xdr:nvSpPr>
        <xdr:cNvPr id="2" name="Header">
          <a:extLst>
            <a:ext uri="{FF2B5EF4-FFF2-40B4-BE49-F238E27FC236}">
              <a16:creationId xmlns:a16="http://schemas.microsoft.com/office/drawing/2014/main" id="{94B74B98-C8C3-4865-A207-C8D6075BECA3}"/>
            </a:ext>
          </a:extLst>
        </xdr:cNvPr>
        <xdr:cNvSpPr/>
      </xdr:nvSpPr>
      <xdr:spPr>
        <a:xfrm>
          <a:off x="0" y="0"/>
          <a:ext cx="17387455" cy="831273"/>
        </a:xfrm>
        <a:prstGeom prst="rect">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19E60BA-F42C-4142-8048-19F4DB44429B}" type="TxLink">
            <a:rPr lang="en-US" sz="3600" b="1" i="0" u="none" strike="noStrike">
              <a:solidFill>
                <a:schemeClr val="tx1"/>
              </a:solidFill>
              <a:latin typeface="Times New Roman" panose="02020603050405020304" pitchFamily="18" charset="0"/>
              <a:cs typeface="Times New Roman" panose="02020603050405020304" pitchFamily="18" charset="0"/>
            </a:rPr>
            <a:pPr algn="ctr"/>
            <a:t>Sales Overview for April</a:t>
          </a:fld>
          <a:endParaRPr lang="en-US" sz="3200" b="1" u="none">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13</xdr:row>
      <xdr:rowOff>95250</xdr:rowOff>
    </xdr:from>
    <xdr:to>
      <xdr:col>7</xdr:col>
      <xdr:colOff>0</xdr:colOff>
      <xdr:row>20</xdr:row>
      <xdr:rowOff>57150</xdr:rowOff>
    </xdr:to>
    <xdr:grpSp>
      <xdr:nvGrpSpPr>
        <xdr:cNvPr id="73" name="Group 72">
          <a:extLst>
            <a:ext uri="{FF2B5EF4-FFF2-40B4-BE49-F238E27FC236}">
              <a16:creationId xmlns:a16="http://schemas.microsoft.com/office/drawing/2014/main" id="{8AFCF63E-F659-4B4A-AB95-52B584A480C4}"/>
            </a:ext>
          </a:extLst>
        </xdr:cNvPr>
        <xdr:cNvGrpSpPr/>
      </xdr:nvGrpSpPr>
      <xdr:grpSpPr>
        <a:xfrm>
          <a:off x="0" y="2571750"/>
          <a:ext cx="8401050" cy="1295400"/>
          <a:chOff x="8022771" y="947057"/>
          <a:chExt cx="8022772" cy="1175657"/>
        </a:xfrm>
        <a:solidFill>
          <a:schemeClr val="accent3">
            <a:lumMod val="40000"/>
            <a:lumOff val="60000"/>
          </a:schemeClr>
        </a:solidFill>
      </xdr:grpSpPr>
      <xdr:sp macro="" textlink="">
        <xdr:nvSpPr>
          <xdr:cNvPr id="10" name="Freeform 16">
            <a:extLst>
              <a:ext uri="{FF2B5EF4-FFF2-40B4-BE49-F238E27FC236}">
                <a16:creationId xmlns:a16="http://schemas.microsoft.com/office/drawing/2014/main" id="{84FBC771-F044-40CF-9F64-6BFBCED92D5E}"/>
              </a:ext>
            </a:extLst>
          </xdr:cNvPr>
          <xdr:cNvSpPr>
            <a:spLocks noChangeArrowheads="1"/>
          </xdr:cNvSpPr>
        </xdr:nvSpPr>
        <xdr:spPr bwMode="auto">
          <a:xfrm>
            <a:off x="8022771" y="947057"/>
            <a:ext cx="8022772" cy="1175657"/>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1">
              <a:lumMod val="25000"/>
              <a:lumOff val="75000"/>
            </a:schemeClr>
          </a:solidFill>
          <a:ln>
            <a:solidFill>
              <a:schemeClr val="tx1"/>
            </a:solid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sz="2000">
              <a:solidFill>
                <a:schemeClr val="tx1"/>
              </a:solidFill>
              <a:latin typeface="Times New Roman" panose="02020603050405020304" pitchFamily="18" charset="0"/>
              <a:cs typeface="Times New Roman" panose="02020603050405020304" pitchFamily="18" charset="0"/>
            </a:endParaRPr>
          </a:p>
        </xdr:txBody>
      </xdr:sp>
      <xdr:grpSp>
        <xdr:nvGrpSpPr>
          <xdr:cNvPr id="8" name="Group 7">
            <a:extLst>
              <a:ext uri="{FF2B5EF4-FFF2-40B4-BE49-F238E27FC236}">
                <a16:creationId xmlns:a16="http://schemas.microsoft.com/office/drawing/2014/main" id="{4FEEAC52-422E-41BF-91D7-9877ABF33803}"/>
              </a:ext>
            </a:extLst>
          </xdr:cNvPr>
          <xdr:cNvGrpSpPr/>
        </xdr:nvGrpSpPr>
        <xdr:grpSpPr>
          <a:xfrm>
            <a:off x="8489058" y="1238537"/>
            <a:ext cx="3408657" cy="533399"/>
            <a:chOff x="8565261" y="1238540"/>
            <a:chExt cx="3408657" cy="533399"/>
          </a:xfrm>
          <a:grpFill/>
        </xdr:grpSpPr>
        <xdr:sp macro="" textlink="Calculations!D4">
          <xdr:nvSpPr>
            <xdr:cNvPr id="7" name="TextBox 6">
              <a:extLst>
                <a:ext uri="{FF2B5EF4-FFF2-40B4-BE49-F238E27FC236}">
                  <a16:creationId xmlns:a16="http://schemas.microsoft.com/office/drawing/2014/main" id="{E5CD00A5-3ED7-45FF-8CC3-68E5D06C8633}"/>
                </a:ext>
              </a:extLst>
            </xdr:cNvPr>
            <xdr:cNvSpPr txBox="1"/>
          </xdr:nvSpPr>
          <xdr:spPr>
            <a:xfrm>
              <a:off x="8565261" y="1238540"/>
              <a:ext cx="2100944" cy="533399"/>
            </a:xfrm>
            <a:prstGeom prst="rect">
              <a:avLst/>
            </a:prstGeom>
            <a:solidFill>
              <a:schemeClr val="accent1">
                <a:lumMod val="25000"/>
                <a:lumOff val="75000"/>
              </a:schemeClr>
            </a:solidFill>
            <a:ln w="9525" cmpd="sng">
              <a:solidFill>
                <a:schemeClr val="accent1">
                  <a:lumMod val="25000"/>
                  <a:lumOff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3C2FEB-E8E7-43EF-8D1C-AB5A00D4A0D8}" type="TxLink">
                <a:rPr lang="en-US" sz="2000" b="0" i="0" u="none" strike="noStrike">
                  <a:solidFill>
                    <a:schemeClr val="tx1"/>
                  </a:solidFill>
                  <a:latin typeface="Times New Roman" panose="02020603050405020304" pitchFamily="18" charset="0"/>
                  <a:cs typeface="Times New Roman" panose="02020603050405020304" pitchFamily="18" charset="0"/>
                </a:rPr>
                <a:pPr/>
                <a:t>March</a:t>
              </a:fld>
              <a:endParaRPr lang="en-US" sz="2000">
                <a:solidFill>
                  <a:schemeClr val="tx1"/>
                </a:solidFill>
                <a:latin typeface="Times New Roman" panose="02020603050405020304" pitchFamily="18" charset="0"/>
                <a:cs typeface="Times New Roman" panose="02020603050405020304" pitchFamily="18" charset="0"/>
              </a:endParaRPr>
            </a:p>
          </xdr:txBody>
        </xdr:sp>
        <xdr:sp macro="" textlink="Calculations!C22">
          <xdr:nvSpPr>
            <xdr:cNvPr id="22" name="TextBox 21">
              <a:extLst>
                <a:ext uri="{FF2B5EF4-FFF2-40B4-BE49-F238E27FC236}">
                  <a16:creationId xmlns:a16="http://schemas.microsoft.com/office/drawing/2014/main" id="{4C7B54F4-68FB-40D8-A2DD-06DE5D003734}"/>
                </a:ext>
              </a:extLst>
            </xdr:cNvPr>
            <xdr:cNvSpPr txBox="1"/>
          </xdr:nvSpPr>
          <xdr:spPr>
            <a:xfrm>
              <a:off x="10177775" y="1302445"/>
              <a:ext cx="1796143" cy="457201"/>
            </a:xfrm>
            <a:prstGeom prst="rect">
              <a:avLst/>
            </a:prstGeom>
            <a:solidFill>
              <a:schemeClr val="accent1">
                <a:lumMod val="25000"/>
                <a:lumOff val="75000"/>
              </a:schemeClr>
            </a:solidFill>
            <a:ln w="9525" cmpd="sng">
              <a:solidFill>
                <a:schemeClr val="accent1">
                  <a:lumMod val="25000"/>
                  <a:lumOff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31408B-E71A-4BE7-9B85-638757AB2965}" type="TxLink">
                <a:rPr lang="en-US" sz="2000" b="0" i="0" u="none" strike="noStrike">
                  <a:solidFill>
                    <a:schemeClr val="tx1"/>
                  </a:solidFill>
                  <a:latin typeface="Times New Roman" panose="02020603050405020304" pitchFamily="18" charset="0"/>
                  <a:ea typeface="+mn-ea"/>
                  <a:cs typeface="Times New Roman" panose="02020603050405020304" pitchFamily="18" charset="0"/>
                </a:rPr>
                <a:pPr marL="0" indent="0"/>
                <a:t> $4,862,132 </a:t>
              </a:fld>
              <a:endParaRPr lang="en-US" sz="2000" b="0" i="0" u="none" strike="noStrike">
                <a:solidFill>
                  <a:schemeClr val="tx1"/>
                </a:solidFill>
                <a:latin typeface="Times New Roman" panose="02020603050405020304" pitchFamily="18" charset="0"/>
                <a:ea typeface="+mn-ea"/>
                <a:cs typeface="Times New Roman" panose="02020603050405020304" pitchFamily="18" charset="0"/>
              </a:endParaRPr>
            </a:p>
          </xdr:txBody>
        </xdr:sp>
      </xdr:grpSp>
    </xdr:grpSp>
    <xdr:clientData/>
  </xdr:twoCellAnchor>
  <xdr:twoCellAnchor>
    <xdr:from>
      <xdr:col>0</xdr:col>
      <xdr:colOff>0</xdr:colOff>
      <xdr:row>5</xdr:row>
      <xdr:rowOff>109847</xdr:rowOff>
    </xdr:from>
    <xdr:to>
      <xdr:col>7</xdr:col>
      <xdr:colOff>0</xdr:colOff>
      <xdr:row>12</xdr:row>
      <xdr:rowOff>0</xdr:rowOff>
    </xdr:to>
    <xdr:grpSp>
      <xdr:nvGrpSpPr>
        <xdr:cNvPr id="3" name="Group 2">
          <a:extLst>
            <a:ext uri="{FF2B5EF4-FFF2-40B4-BE49-F238E27FC236}">
              <a16:creationId xmlns:a16="http://schemas.microsoft.com/office/drawing/2014/main" id="{23ECAD01-0C4C-4B00-8395-4322C1D10E29}"/>
            </a:ext>
          </a:extLst>
        </xdr:cNvPr>
        <xdr:cNvGrpSpPr/>
      </xdr:nvGrpSpPr>
      <xdr:grpSpPr>
        <a:xfrm>
          <a:off x="0" y="1062347"/>
          <a:ext cx="8401050" cy="1223653"/>
          <a:chOff x="147918" y="1182729"/>
          <a:chExt cx="7494494" cy="1537213"/>
        </a:xfrm>
      </xdr:grpSpPr>
      <xdr:sp macro="" textlink="">
        <xdr:nvSpPr>
          <xdr:cNvPr id="5" name="Freeform 16">
            <a:extLst>
              <a:ext uri="{FF2B5EF4-FFF2-40B4-BE49-F238E27FC236}">
                <a16:creationId xmlns:a16="http://schemas.microsoft.com/office/drawing/2014/main" id="{A37A7B6C-139C-4487-B0B6-E8FA8A540819}"/>
              </a:ext>
            </a:extLst>
          </xdr:cNvPr>
          <xdr:cNvSpPr>
            <a:spLocks noChangeArrowheads="1"/>
          </xdr:cNvSpPr>
        </xdr:nvSpPr>
        <xdr:spPr bwMode="auto">
          <a:xfrm>
            <a:off x="147918" y="1182729"/>
            <a:ext cx="7494494" cy="1537213"/>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1">
              <a:lumMod val="25000"/>
              <a:lumOff val="75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800" b="0" i="0" u="none" strike="noStrike">
              <a:solidFill>
                <a:schemeClr val="bg1"/>
              </a:solidFill>
              <a:latin typeface="Arial"/>
              <a:ea typeface="+mn-ea"/>
              <a:cs typeface="Arial"/>
            </a:endParaRPr>
          </a:p>
        </xdr:txBody>
      </xdr:sp>
      <xdr:grpSp>
        <xdr:nvGrpSpPr>
          <xdr:cNvPr id="9" name="Group 8">
            <a:extLst>
              <a:ext uri="{FF2B5EF4-FFF2-40B4-BE49-F238E27FC236}">
                <a16:creationId xmlns:a16="http://schemas.microsoft.com/office/drawing/2014/main" id="{B684CB3F-9A02-40F8-9137-6E0C96B98D71}"/>
              </a:ext>
            </a:extLst>
          </xdr:cNvPr>
          <xdr:cNvGrpSpPr/>
        </xdr:nvGrpSpPr>
        <xdr:grpSpPr>
          <a:xfrm>
            <a:off x="544283" y="1351322"/>
            <a:ext cx="5964094" cy="1157216"/>
            <a:chOff x="250371" y="1067126"/>
            <a:chExt cx="3903310" cy="924038"/>
          </a:xfrm>
          <a:solidFill>
            <a:schemeClr val="accent1">
              <a:lumMod val="25000"/>
              <a:lumOff val="75000"/>
            </a:schemeClr>
          </a:solidFill>
        </xdr:grpSpPr>
        <xdr:sp macro="" textlink="Calculations!A4">
          <xdr:nvSpPr>
            <xdr:cNvPr id="6" name="TextBox 5">
              <a:extLst>
                <a:ext uri="{FF2B5EF4-FFF2-40B4-BE49-F238E27FC236}">
                  <a16:creationId xmlns:a16="http://schemas.microsoft.com/office/drawing/2014/main" id="{1BEFDE36-9EE7-4868-9437-6F3298D4E2F2}"/>
                </a:ext>
              </a:extLst>
            </xdr:cNvPr>
            <xdr:cNvSpPr txBox="1"/>
          </xdr:nvSpPr>
          <xdr:spPr>
            <a:xfrm>
              <a:off x="250371" y="1113606"/>
              <a:ext cx="1785257" cy="602092"/>
            </a:xfrm>
            <a:prstGeom prst="rect">
              <a:avLst/>
            </a:prstGeom>
            <a:grpFill/>
            <a:ln w="9525" cmpd="sng">
              <a:solidFill>
                <a:schemeClr val="accent1">
                  <a:lumMod val="25000"/>
                  <a:lumOff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0ED40C1-2C99-465C-9ABC-78CAEB1BEDDD}" type="TxLink">
                <a:rPr lang="en-US" sz="2000" b="0" i="0" u="none" strike="noStrike">
                  <a:solidFill>
                    <a:schemeClr val="tx1"/>
                  </a:solidFill>
                  <a:latin typeface="Times New Roman" panose="02020603050405020304" pitchFamily="18" charset="0"/>
                  <a:cs typeface="Times New Roman" panose="02020603050405020304" pitchFamily="18" charset="0"/>
                </a:rPr>
                <a:pPr/>
                <a:t>April</a:t>
              </a:fld>
              <a:endParaRPr lang="en-US" sz="1800">
                <a:solidFill>
                  <a:schemeClr val="tx1"/>
                </a:solidFill>
                <a:latin typeface="Times New Roman" panose="02020603050405020304" pitchFamily="18" charset="0"/>
                <a:cs typeface="Times New Roman" panose="02020603050405020304" pitchFamily="18" charset="0"/>
              </a:endParaRPr>
            </a:p>
          </xdr:txBody>
        </xdr:sp>
        <xdr:sp macro="" textlink="Calculations!B22">
          <xdr:nvSpPr>
            <xdr:cNvPr id="21" name="TextBox 20">
              <a:extLst>
                <a:ext uri="{FF2B5EF4-FFF2-40B4-BE49-F238E27FC236}">
                  <a16:creationId xmlns:a16="http://schemas.microsoft.com/office/drawing/2014/main" id="{F65AF875-9223-4190-A035-1127B39E8E9F}"/>
                </a:ext>
              </a:extLst>
            </xdr:cNvPr>
            <xdr:cNvSpPr txBox="1"/>
          </xdr:nvSpPr>
          <xdr:spPr>
            <a:xfrm>
              <a:off x="1201055" y="1067126"/>
              <a:ext cx="934710" cy="653144"/>
            </a:xfrm>
            <a:prstGeom prst="rect">
              <a:avLst/>
            </a:prstGeom>
            <a:grpFill/>
            <a:ln w="9525" cmpd="sng">
              <a:solidFill>
                <a:schemeClr val="accent1">
                  <a:lumMod val="25000"/>
                  <a:lumOff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8D20852-5140-4C4F-AB89-70DD3C93E517}" type="TxLink">
                <a:rPr lang="en-US" sz="2000" b="0" i="0" u="none" strike="noStrike">
                  <a:solidFill>
                    <a:schemeClr val="tx1"/>
                  </a:solidFill>
                  <a:latin typeface="Times New Roman" panose="02020603050405020304" pitchFamily="18" charset="0"/>
                  <a:cs typeface="Times New Roman" panose="02020603050405020304" pitchFamily="18" charset="0"/>
                </a:rPr>
                <a:pPr/>
                <a:t> $4,802,968 </a:t>
              </a:fld>
              <a:endParaRPr lang="en-US" sz="1800">
                <a:solidFill>
                  <a:schemeClr val="tx1"/>
                </a:solidFill>
                <a:latin typeface="Times New Roman" panose="02020603050405020304" pitchFamily="18" charset="0"/>
                <a:cs typeface="Times New Roman" panose="02020603050405020304" pitchFamily="18" charset="0"/>
              </a:endParaRPr>
            </a:p>
          </xdr:txBody>
        </xdr:sp>
        <mc:AlternateContent xmlns:mc="http://schemas.openxmlformats.org/markup-compatibility/2006">
          <mc:Choice xmlns:a14="http://schemas.microsoft.com/office/drawing/2010/main" Requires="a14">
            <xdr:pic>
              <xdr:nvPicPr>
                <xdr:cNvPr id="27" name="Picture 26">
                  <a:extLst>
                    <a:ext uri="{FF2B5EF4-FFF2-40B4-BE49-F238E27FC236}">
                      <a16:creationId xmlns:a16="http://schemas.microsoft.com/office/drawing/2014/main" id="{4D6A861B-14A1-44BD-B59C-C9A3F60575E2}"/>
                    </a:ext>
                  </a:extLst>
                </xdr:cNvPr>
                <xdr:cNvPicPr>
                  <a:picLocks noChangeAspect="1" noChangeArrowheads="1"/>
                  <a:extLst>
                    <a:ext uri="{84589F7E-364E-4C9E-8A38-B11213B215E9}">
                      <a14:cameraTool cellRange="Calculations!$D$23" spid="_x0000_s1032"/>
                    </a:ext>
                  </a:extLst>
                </xdr:cNvPicPr>
              </xdr:nvPicPr>
              <xdr:blipFill>
                <a:blip xmlns:r="http://schemas.openxmlformats.org/officeDocument/2006/relationships" r:embed="rId1"/>
                <a:srcRect/>
                <a:stretch>
                  <a:fillRect/>
                </a:stretch>
              </xdr:blipFill>
              <xdr:spPr bwMode="auto">
                <a:xfrm>
                  <a:off x="2483753" y="1090861"/>
                  <a:ext cx="1669928" cy="900303"/>
                </a:xfrm>
                <a:prstGeom prst="rect">
                  <a:avLst/>
                </a:prstGeom>
                <a:grpFill/>
                <a:ln>
                  <a:solidFill>
                    <a:schemeClr val="accent1">
                      <a:lumMod val="25000"/>
                      <a:lumOff val="75000"/>
                    </a:schemeClr>
                  </a:solidFill>
                </a:ln>
              </xdr:spPr>
            </xdr:pic>
          </mc:Choice>
          <mc:Fallback/>
        </mc:AlternateContent>
      </xdr:grpSp>
    </xdr:grpSp>
    <xdr:clientData/>
  </xdr:twoCellAnchor>
  <xdr:twoCellAnchor>
    <xdr:from>
      <xdr:col>7</xdr:col>
      <xdr:colOff>402773</xdr:colOff>
      <xdr:row>4</xdr:row>
      <xdr:rowOff>119741</xdr:rowOff>
    </xdr:from>
    <xdr:to>
      <xdr:col>7</xdr:col>
      <xdr:colOff>402773</xdr:colOff>
      <xdr:row>21</xdr:row>
      <xdr:rowOff>0</xdr:rowOff>
    </xdr:to>
    <xdr:cxnSp macro="">
      <xdr:nvCxnSpPr>
        <xdr:cNvPr id="12" name="Straight Connector 11">
          <a:extLst>
            <a:ext uri="{FF2B5EF4-FFF2-40B4-BE49-F238E27FC236}">
              <a16:creationId xmlns:a16="http://schemas.microsoft.com/office/drawing/2014/main" id="{36D7F74F-F62F-4D37-9A51-B627E17453CD}"/>
            </a:ext>
          </a:extLst>
        </xdr:cNvPr>
        <xdr:cNvCxnSpPr/>
      </xdr:nvCxnSpPr>
      <xdr:spPr>
        <a:xfrm>
          <a:off x="8218716" y="903512"/>
          <a:ext cx="0" cy="3211288"/>
        </a:xfrm>
        <a:prstGeom prst="line">
          <a:avLst/>
        </a:prstGeom>
        <a:ln>
          <a:solidFill>
            <a:schemeClr val="bg2">
              <a:lumMod val="5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707571</xdr:colOff>
      <xdr:row>4</xdr:row>
      <xdr:rowOff>138543</xdr:rowOff>
    </xdr:from>
    <xdr:to>
      <xdr:col>20</xdr:col>
      <xdr:colOff>0</xdr:colOff>
      <xdr:row>6</xdr:row>
      <xdr:rowOff>138543</xdr:rowOff>
    </xdr:to>
    <xdr:sp macro="" textlink="">
      <xdr:nvSpPr>
        <xdr:cNvPr id="30" name="TextBox 29">
          <a:extLst>
            <a:ext uri="{FF2B5EF4-FFF2-40B4-BE49-F238E27FC236}">
              <a16:creationId xmlns:a16="http://schemas.microsoft.com/office/drawing/2014/main" id="{BFB68E99-0233-4072-ADA3-8DAEF6D66C87}"/>
            </a:ext>
          </a:extLst>
        </xdr:cNvPr>
        <xdr:cNvSpPr txBox="1"/>
      </xdr:nvSpPr>
      <xdr:spPr>
        <a:xfrm>
          <a:off x="9131135" y="914398"/>
          <a:ext cx="8838210" cy="387927"/>
        </a:xfrm>
        <a:prstGeom prst="rect">
          <a:avLst/>
        </a:prstGeom>
        <a:solidFill>
          <a:srgbClr val="E2E7E7"/>
        </a:solidFill>
        <a:ln w="9525" cmpd="sng">
          <a:solidFill>
            <a:schemeClr val="accent5">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solidFill>
                <a:schemeClr val="tx1"/>
              </a:solidFill>
              <a:latin typeface="Times New Roman" panose="02020603050405020304" pitchFamily="18" charset="0"/>
              <a:cs typeface="Times New Roman" panose="02020603050405020304" pitchFamily="18" charset="0"/>
            </a:rPr>
            <a:t>Top</a:t>
          </a:r>
          <a:r>
            <a:rPr lang="en-US" sz="2000" baseline="0">
              <a:solidFill>
                <a:schemeClr val="tx1"/>
              </a:solidFill>
              <a:latin typeface="Times New Roman" panose="02020603050405020304" pitchFamily="18" charset="0"/>
              <a:cs typeface="Times New Roman" panose="02020603050405020304" pitchFamily="18" charset="0"/>
            </a:rPr>
            <a:t> 3 Sales Managers</a:t>
          </a:r>
        </a:p>
        <a:p>
          <a:pPr algn="ctr"/>
          <a:endParaRPr lang="en-US" sz="1400"/>
        </a:p>
      </xdr:txBody>
    </xdr:sp>
    <xdr:clientData/>
  </xdr:twoCellAnchor>
  <xdr:twoCellAnchor>
    <xdr:from>
      <xdr:col>7</xdr:col>
      <xdr:colOff>566065</xdr:colOff>
      <xdr:row>7</xdr:row>
      <xdr:rowOff>0</xdr:rowOff>
    </xdr:from>
    <xdr:to>
      <xdr:col>20</xdr:col>
      <xdr:colOff>0</xdr:colOff>
      <xdr:row>10</xdr:row>
      <xdr:rowOff>0</xdr:rowOff>
    </xdr:to>
    <xdr:grpSp>
      <xdr:nvGrpSpPr>
        <xdr:cNvPr id="69" name="Group 68">
          <a:extLst>
            <a:ext uri="{FF2B5EF4-FFF2-40B4-BE49-F238E27FC236}">
              <a16:creationId xmlns:a16="http://schemas.microsoft.com/office/drawing/2014/main" id="{1F9A8DBC-C64A-45DF-8D88-15FE161D6AC3}"/>
            </a:ext>
          </a:extLst>
        </xdr:cNvPr>
        <xdr:cNvGrpSpPr/>
      </xdr:nvGrpSpPr>
      <xdr:grpSpPr>
        <a:xfrm>
          <a:off x="8967115" y="1333500"/>
          <a:ext cx="8844635" cy="571500"/>
          <a:chOff x="8708571" y="3454037"/>
          <a:chExt cx="5428251" cy="515830"/>
        </a:xfrm>
      </xdr:grpSpPr>
      <xdr:grpSp>
        <xdr:nvGrpSpPr>
          <xdr:cNvPr id="13" name="Group 12">
            <a:extLst>
              <a:ext uri="{FF2B5EF4-FFF2-40B4-BE49-F238E27FC236}">
                <a16:creationId xmlns:a16="http://schemas.microsoft.com/office/drawing/2014/main" id="{6078BE85-E116-4FC3-B7B6-F2741DA080ED}"/>
              </a:ext>
            </a:extLst>
          </xdr:cNvPr>
          <xdr:cNvGrpSpPr/>
        </xdr:nvGrpSpPr>
        <xdr:grpSpPr>
          <a:xfrm>
            <a:off x="8708571" y="3454037"/>
            <a:ext cx="5428251" cy="515830"/>
            <a:chOff x="9496434" y="1243022"/>
            <a:chExt cx="3376612" cy="336848"/>
          </a:xfrm>
        </xdr:grpSpPr>
        <xdr:sp macro="" textlink="$S$380">
          <xdr:nvSpPr>
            <xdr:cNvPr id="14" name="Freeform 16">
              <a:extLst>
                <a:ext uri="{FF2B5EF4-FFF2-40B4-BE49-F238E27FC236}">
                  <a16:creationId xmlns:a16="http://schemas.microsoft.com/office/drawing/2014/main" id="{EBB505EF-4A93-483F-82A8-A1032861B0A6}"/>
                </a:ext>
              </a:extLst>
            </xdr:cNvPr>
            <xdr:cNvSpPr>
              <a:spLocks noChangeArrowheads="1"/>
            </xdr:cNvSpPr>
          </xdr:nvSpPr>
          <xdr:spPr bwMode="auto">
            <a:xfrm>
              <a:off x="9496434" y="1243022"/>
              <a:ext cx="3376612" cy="336848"/>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fld id="{76731796-8111-42B3-A725-BEAEEDF33A63}" type="TxLink">
                <a:rPr lang="en-US" sz="1200" b="0" i="0" u="none" strike="noStrike">
                  <a:solidFill>
                    <a:srgbClr val="353737"/>
                  </a:solidFill>
                  <a:latin typeface="Arial"/>
                  <a:cs typeface="Arial"/>
                </a:rPr>
                <a:pPr/>
                <a:t> </a:t>
              </a:fld>
              <a:endParaRPr lang="es-MX"/>
            </a:p>
          </xdr:txBody>
        </xdr:sp>
        <xdr:sp macro="" textlink="">
          <xdr:nvSpPr>
            <xdr:cNvPr id="15" name="Freeform 210">
              <a:extLst>
                <a:ext uri="{FF2B5EF4-FFF2-40B4-BE49-F238E27FC236}">
                  <a16:creationId xmlns:a16="http://schemas.microsoft.com/office/drawing/2014/main" id="{D5381C10-2D1E-4F1B-BA7A-BB629A687803}"/>
                </a:ext>
              </a:extLst>
            </xdr:cNvPr>
            <xdr:cNvSpPr>
              <a:spLocks noChangeArrowheads="1"/>
            </xdr:cNvSpPr>
          </xdr:nvSpPr>
          <xdr:spPr bwMode="auto">
            <a:xfrm>
              <a:off x="9610344" y="1271882"/>
              <a:ext cx="253133" cy="253133"/>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1</a:t>
              </a:r>
            </a:p>
          </xdr:txBody>
        </xdr:sp>
      </xdr:grpSp>
      <xdr:grpSp>
        <xdr:nvGrpSpPr>
          <xdr:cNvPr id="42" name="Group 41">
            <a:extLst>
              <a:ext uri="{FF2B5EF4-FFF2-40B4-BE49-F238E27FC236}">
                <a16:creationId xmlns:a16="http://schemas.microsoft.com/office/drawing/2014/main" id="{F91FA666-5BAB-45D6-9750-52D58506D770}"/>
              </a:ext>
            </a:extLst>
          </xdr:cNvPr>
          <xdr:cNvGrpSpPr/>
        </xdr:nvGrpSpPr>
        <xdr:grpSpPr>
          <a:xfrm>
            <a:off x="9349437" y="3564024"/>
            <a:ext cx="2916532" cy="405843"/>
            <a:chOff x="9741319" y="3683767"/>
            <a:chExt cx="2916532" cy="405843"/>
          </a:xfrm>
        </xdr:grpSpPr>
        <xdr:sp macro="" textlink="Calculations!M13">
          <xdr:nvSpPr>
            <xdr:cNvPr id="31" name="TextBox 30">
              <a:extLst>
                <a:ext uri="{FF2B5EF4-FFF2-40B4-BE49-F238E27FC236}">
                  <a16:creationId xmlns:a16="http://schemas.microsoft.com/office/drawing/2014/main" id="{20F17F39-2C8F-4DB7-BE6B-CE7BBDCEFB78}"/>
                </a:ext>
              </a:extLst>
            </xdr:cNvPr>
            <xdr:cNvSpPr txBox="1"/>
          </xdr:nvSpPr>
          <xdr:spPr>
            <a:xfrm>
              <a:off x="11199165" y="3683767"/>
              <a:ext cx="1458686" cy="405843"/>
            </a:xfrm>
            <a:prstGeom prst="rect">
              <a:avLst/>
            </a:prstGeom>
            <a:solidFill>
              <a:srgbClr val="E2E7E7"/>
            </a:solidFill>
            <a:ln w="9525" cmpd="sng">
              <a:solidFill>
                <a:srgbClr val="E2E7E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63B298-1776-40C0-89B6-D353F4159182}" type="TxLink">
                <a:rPr lang="en-US" sz="2000" b="0" i="0" u="none" strike="noStrike">
                  <a:solidFill>
                    <a:srgbClr val="353737"/>
                  </a:solidFill>
                  <a:latin typeface="Times New Roman" panose="02020603050405020304" pitchFamily="18" charset="0"/>
                  <a:cs typeface="Times New Roman" panose="02020603050405020304" pitchFamily="18" charset="0"/>
                </a:rPr>
                <a:pPr/>
                <a:t> $603,030 </a:t>
              </a:fld>
              <a:endParaRPr lang="en-US" sz="2000">
                <a:latin typeface="Times New Roman" panose="02020603050405020304" pitchFamily="18" charset="0"/>
                <a:cs typeface="Times New Roman" panose="02020603050405020304" pitchFamily="18" charset="0"/>
              </a:endParaRPr>
            </a:p>
          </xdr:txBody>
        </xdr:sp>
        <xdr:sp macro="" textlink="Calculations!L13">
          <xdr:nvSpPr>
            <xdr:cNvPr id="35" name="TextBox 34">
              <a:extLst>
                <a:ext uri="{FF2B5EF4-FFF2-40B4-BE49-F238E27FC236}">
                  <a16:creationId xmlns:a16="http://schemas.microsoft.com/office/drawing/2014/main" id="{D2E8252D-3BB2-49DB-904E-A8C0BEBECD6A}"/>
                </a:ext>
              </a:extLst>
            </xdr:cNvPr>
            <xdr:cNvSpPr txBox="1"/>
          </xdr:nvSpPr>
          <xdr:spPr>
            <a:xfrm>
              <a:off x="9741319" y="3683767"/>
              <a:ext cx="1458686" cy="334170"/>
            </a:xfrm>
            <a:prstGeom prst="rect">
              <a:avLst/>
            </a:prstGeom>
            <a:solidFill>
              <a:srgbClr val="E2E7E7"/>
            </a:solidFill>
            <a:ln w="9525" cmpd="sng">
              <a:solidFill>
                <a:srgbClr val="E2E7E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3B21E3-703A-4872-9F14-78F6CDCF9731}" type="TxLink">
                <a:rPr lang="en-US" sz="2000" b="0" i="0" u="none" strike="noStrike">
                  <a:solidFill>
                    <a:srgbClr val="353737"/>
                  </a:solidFill>
                  <a:latin typeface="Times New Roman" panose="02020603050405020304" pitchFamily="18" charset="0"/>
                  <a:cs typeface="Times New Roman" panose="02020603050405020304" pitchFamily="18" charset="0"/>
                </a:rPr>
                <a:pPr/>
                <a:t>Hudson Onslow</a:t>
              </a:fld>
              <a:endParaRPr lang="en-US" sz="1800">
                <a:latin typeface="Times New Roman" panose="02020603050405020304" pitchFamily="18" charset="0"/>
                <a:cs typeface="Times New Roman" panose="02020603050405020304" pitchFamily="18" charset="0"/>
              </a:endParaRPr>
            </a:p>
          </xdr:txBody>
        </xdr:sp>
      </xdr:grpSp>
    </xdr:grpSp>
    <xdr:clientData/>
  </xdr:twoCellAnchor>
  <xdr:twoCellAnchor>
    <xdr:from>
      <xdr:col>0</xdr:col>
      <xdr:colOff>0</xdr:colOff>
      <xdr:row>21</xdr:row>
      <xdr:rowOff>45520</xdr:rowOff>
    </xdr:from>
    <xdr:to>
      <xdr:col>19</xdr:col>
      <xdr:colOff>679863</xdr:colOff>
      <xdr:row>21</xdr:row>
      <xdr:rowOff>45520</xdr:rowOff>
    </xdr:to>
    <xdr:cxnSp macro="">
      <xdr:nvCxnSpPr>
        <xdr:cNvPr id="72" name="Straight Connector 71">
          <a:extLst>
            <a:ext uri="{FF2B5EF4-FFF2-40B4-BE49-F238E27FC236}">
              <a16:creationId xmlns:a16="http://schemas.microsoft.com/office/drawing/2014/main" id="{5ED34C8D-D794-4954-B31C-212D0946C797}"/>
            </a:ext>
          </a:extLst>
        </xdr:cNvPr>
        <xdr:cNvCxnSpPr/>
      </xdr:nvCxnSpPr>
      <xdr:spPr>
        <a:xfrm>
          <a:off x="0" y="4118756"/>
          <a:ext cx="17333027" cy="0"/>
        </a:xfrm>
        <a:prstGeom prst="line">
          <a:avLst/>
        </a:prstGeom>
        <a:ln>
          <a:solidFill>
            <a:schemeClr val="bg2">
              <a:lumMod val="5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7</xdr:col>
      <xdr:colOff>685806</xdr:colOff>
      <xdr:row>11</xdr:row>
      <xdr:rowOff>39802</xdr:rowOff>
    </xdr:from>
    <xdr:to>
      <xdr:col>20</xdr:col>
      <xdr:colOff>0</xdr:colOff>
      <xdr:row>15</xdr:row>
      <xdr:rowOff>0</xdr:rowOff>
    </xdr:to>
    <xdr:grpSp>
      <xdr:nvGrpSpPr>
        <xdr:cNvPr id="89" name="Group 88">
          <a:extLst>
            <a:ext uri="{FF2B5EF4-FFF2-40B4-BE49-F238E27FC236}">
              <a16:creationId xmlns:a16="http://schemas.microsoft.com/office/drawing/2014/main" id="{9FA5ABFF-E597-4B79-8C0C-C7CF658E2A17}"/>
            </a:ext>
          </a:extLst>
        </xdr:cNvPr>
        <xdr:cNvGrpSpPr/>
      </xdr:nvGrpSpPr>
      <xdr:grpSpPr>
        <a:xfrm>
          <a:off x="9086856" y="2135302"/>
          <a:ext cx="8724894" cy="722198"/>
          <a:chOff x="9394371" y="2235298"/>
          <a:chExt cx="5834742" cy="682073"/>
        </a:xfrm>
      </xdr:grpSpPr>
      <xdr:grpSp>
        <xdr:nvGrpSpPr>
          <xdr:cNvPr id="54" name="Group 53">
            <a:extLst>
              <a:ext uri="{FF2B5EF4-FFF2-40B4-BE49-F238E27FC236}">
                <a16:creationId xmlns:a16="http://schemas.microsoft.com/office/drawing/2014/main" id="{43C3606D-6FCF-44BA-BE97-ECB2A70C2621}"/>
              </a:ext>
            </a:extLst>
          </xdr:cNvPr>
          <xdr:cNvGrpSpPr/>
        </xdr:nvGrpSpPr>
        <xdr:grpSpPr>
          <a:xfrm>
            <a:off x="9394371" y="2235298"/>
            <a:ext cx="5834742" cy="682073"/>
            <a:chOff x="8741228" y="4009205"/>
            <a:chExt cx="5437775" cy="549539"/>
          </a:xfrm>
        </xdr:grpSpPr>
        <xdr:sp macro="" textlink="">
          <xdr:nvSpPr>
            <xdr:cNvPr id="19" name="Freeform 16">
              <a:extLst>
                <a:ext uri="{FF2B5EF4-FFF2-40B4-BE49-F238E27FC236}">
                  <a16:creationId xmlns:a16="http://schemas.microsoft.com/office/drawing/2014/main" id="{7E18D3B6-C9A1-4B76-98C8-4D8021CFDD85}"/>
                </a:ext>
              </a:extLst>
            </xdr:cNvPr>
            <xdr:cNvSpPr>
              <a:spLocks noChangeArrowheads="1"/>
            </xdr:cNvSpPr>
          </xdr:nvSpPr>
          <xdr:spPr bwMode="auto">
            <a:xfrm>
              <a:off x="8741228" y="4009205"/>
              <a:ext cx="5437775" cy="549539"/>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grpSp>
          <xdr:nvGrpSpPr>
            <xdr:cNvPr id="41" name="Group 40">
              <a:extLst>
                <a:ext uri="{FF2B5EF4-FFF2-40B4-BE49-F238E27FC236}">
                  <a16:creationId xmlns:a16="http://schemas.microsoft.com/office/drawing/2014/main" id="{6C8DFDBA-05CD-454A-AC64-FDB5365D6766}"/>
                </a:ext>
              </a:extLst>
            </xdr:cNvPr>
            <xdr:cNvGrpSpPr/>
          </xdr:nvGrpSpPr>
          <xdr:grpSpPr>
            <a:xfrm>
              <a:off x="9313727" y="4125687"/>
              <a:ext cx="3954269" cy="324109"/>
              <a:chOff x="9313727" y="4136573"/>
              <a:chExt cx="3954269" cy="324109"/>
            </a:xfrm>
          </xdr:grpSpPr>
          <xdr:sp macro="" textlink="Calculations!M14">
            <xdr:nvSpPr>
              <xdr:cNvPr id="36" name="TextBox 35">
                <a:extLst>
                  <a:ext uri="{FF2B5EF4-FFF2-40B4-BE49-F238E27FC236}">
                    <a16:creationId xmlns:a16="http://schemas.microsoft.com/office/drawing/2014/main" id="{455005AF-8FA8-44D6-B858-A5E699187E75}"/>
                  </a:ext>
                </a:extLst>
              </xdr:cNvPr>
              <xdr:cNvSpPr txBox="1"/>
            </xdr:nvSpPr>
            <xdr:spPr>
              <a:xfrm>
                <a:off x="10818710" y="4136573"/>
                <a:ext cx="2449286" cy="324109"/>
              </a:xfrm>
              <a:prstGeom prst="rect">
                <a:avLst/>
              </a:prstGeom>
              <a:solidFill>
                <a:srgbClr val="E2E7E7"/>
              </a:solidFill>
              <a:ln w="9525" cmpd="sng">
                <a:solidFill>
                  <a:srgbClr val="E2E7E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FF380A7-D6F2-4312-8D87-2B328EBEB5D4}" type="TxLink">
                  <a:rPr lang="en-US" sz="2000" b="0" i="0" u="none" strike="noStrike">
                    <a:solidFill>
                      <a:srgbClr val="353737"/>
                    </a:solidFill>
                    <a:latin typeface="Times New Roman" panose="02020603050405020304" pitchFamily="18" charset="0"/>
                    <a:ea typeface="+mn-ea"/>
                    <a:cs typeface="Times New Roman" panose="02020603050405020304" pitchFamily="18" charset="0"/>
                  </a:rPr>
                  <a:pPr marL="0" indent="0"/>
                  <a:t> $555,265 </a:t>
                </a:fld>
                <a:endParaRPr lang="en-US" sz="2000" b="0" i="0" u="none" strike="noStrike">
                  <a:solidFill>
                    <a:srgbClr val="353737"/>
                  </a:solidFill>
                  <a:latin typeface="Times New Roman" panose="02020603050405020304" pitchFamily="18" charset="0"/>
                  <a:ea typeface="+mn-ea"/>
                  <a:cs typeface="Times New Roman" panose="02020603050405020304" pitchFamily="18" charset="0"/>
                </a:endParaRPr>
              </a:p>
            </xdr:txBody>
          </xdr:sp>
          <xdr:sp macro="" textlink="Calculations!L14">
            <xdr:nvSpPr>
              <xdr:cNvPr id="37" name="TextBox 36">
                <a:extLst>
                  <a:ext uri="{FF2B5EF4-FFF2-40B4-BE49-F238E27FC236}">
                    <a16:creationId xmlns:a16="http://schemas.microsoft.com/office/drawing/2014/main" id="{7E897D6E-FBFA-4B60-B535-A279000F2147}"/>
                  </a:ext>
                </a:extLst>
              </xdr:cNvPr>
              <xdr:cNvSpPr txBox="1"/>
            </xdr:nvSpPr>
            <xdr:spPr>
              <a:xfrm>
                <a:off x="9313727" y="4179150"/>
                <a:ext cx="1578429" cy="281532"/>
              </a:xfrm>
              <a:prstGeom prst="rect">
                <a:avLst/>
              </a:prstGeom>
              <a:solidFill>
                <a:srgbClr val="E2E7E7"/>
              </a:solidFill>
              <a:ln w="9525" cmpd="sng">
                <a:solidFill>
                  <a:srgbClr val="E2E7E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578678-9ADD-4DEF-AFE0-5FB4F03474F5}" type="TxLink">
                  <a:rPr lang="en-US" sz="2000" b="0" i="0" u="none" strike="noStrike">
                    <a:solidFill>
                      <a:srgbClr val="353737"/>
                    </a:solidFill>
                    <a:latin typeface="Times New Roman" panose="02020603050405020304" pitchFamily="18" charset="0"/>
                    <a:ea typeface="+mn-ea"/>
                    <a:cs typeface="Times New Roman" panose="02020603050405020304" pitchFamily="18" charset="0"/>
                  </a:rPr>
                  <a:pPr marL="0" indent="0"/>
                  <a:t>Hudson Hollinworth</a:t>
                </a:fld>
                <a:endParaRPr lang="en-US" sz="2000" b="0" i="0" u="none" strike="noStrike">
                  <a:solidFill>
                    <a:srgbClr val="353737"/>
                  </a:solidFill>
                  <a:latin typeface="Times New Roman" panose="02020603050405020304" pitchFamily="18" charset="0"/>
                  <a:ea typeface="+mn-ea"/>
                  <a:cs typeface="Times New Roman" panose="02020603050405020304" pitchFamily="18" charset="0"/>
                </a:endParaRPr>
              </a:p>
            </xdr:txBody>
          </xdr:sp>
        </xdr:grpSp>
      </xdr:grpSp>
      <xdr:sp macro="" textlink="">
        <xdr:nvSpPr>
          <xdr:cNvPr id="81" name="Freeform 210">
            <a:extLst>
              <a:ext uri="{FF2B5EF4-FFF2-40B4-BE49-F238E27FC236}">
                <a16:creationId xmlns:a16="http://schemas.microsoft.com/office/drawing/2014/main" id="{5C2F1F30-E5F9-42A7-8BC7-0A440D427C92}"/>
              </a:ext>
            </a:extLst>
          </xdr:cNvPr>
          <xdr:cNvSpPr>
            <a:spLocks noChangeArrowheads="1"/>
          </xdr:cNvSpPr>
        </xdr:nvSpPr>
        <xdr:spPr bwMode="auto">
          <a:xfrm>
            <a:off x="9557583" y="2320327"/>
            <a:ext cx="446388" cy="455530"/>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2</a:t>
            </a:r>
          </a:p>
        </xdr:txBody>
      </xdr:sp>
    </xdr:grpSp>
    <xdr:clientData/>
  </xdr:twoCellAnchor>
  <xdr:twoCellAnchor>
    <xdr:from>
      <xdr:col>7</xdr:col>
      <xdr:colOff>674922</xdr:colOff>
      <xdr:row>16</xdr:row>
      <xdr:rowOff>0</xdr:rowOff>
    </xdr:from>
    <xdr:to>
      <xdr:col>20</xdr:col>
      <xdr:colOff>0</xdr:colOff>
      <xdr:row>20</xdr:row>
      <xdr:rowOff>0</xdr:rowOff>
    </xdr:to>
    <xdr:grpSp>
      <xdr:nvGrpSpPr>
        <xdr:cNvPr id="88" name="Group 87">
          <a:extLst>
            <a:ext uri="{FF2B5EF4-FFF2-40B4-BE49-F238E27FC236}">
              <a16:creationId xmlns:a16="http://schemas.microsoft.com/office/drawing/2014/main" id="{8999C250-84BE-403F-A40C-68E8FB70A32A}"/>
            </a:ext>
          </a:extLst>
        </xdr:cNvPr>
        <xdr:cNvGrpSpPr/>
      </xdr:nvGrpSpPr>
      <xdr:grpSpPr>
        <a:xfrm>
          <a:off x="9075972" y="3048000"/>
          <a:ext cx="8735778" cy="762000"/>
          <a:chOff x="9383486" y="3135086"/>
          <a:chExt cx="6139535" cy="710836"/>
        </a:xfrm>
      </xdr:grpSpPr>
      <xdr:grpSp>
        <xdr:nvGrpSpPr>
          <xdr:cNvPr id="53" name="Group 52">
            <a:extLst>
              <a:ext uri="{FF2B5EF4-FFF2-40B4-BE49-F238E27FC236}">
                <a16:creationId xmlns:a16="http://schemas.microsoft.com/office/drawing/2014/main" id="{84408F82-369D-47DA-BE73-2011AEB3C98A}"/>
              </a:ext>
            </a:extLst>
          </xdr:cNvPr>
          <xdr:cNvGrpSpPr/>
        </xdr:nvGrpSpPr>
        <xdr:grpSpPr>
          <a:xfrm>
            <a:off x="9383486" y="3135086"/>
            <a:ext cx="6139535" cy="710836"/>
            <a:chOff x="8741229" y="4629694"/>
            <a:chExt cx="5834742" cy="707571"/>
          </a:xfrm>
        </xdr:grpSpPr>
        <xdr:sp macro="" textlink="">
          <xdr:nvSpPr>
            <xdr:cNvPr id="24" name="Freeform 16">
              <a:extLst>
                <a:ext uri="{FF2B5EF4-FFF2-40B4-BE49-F238E27FC236}">
                  <a16:creationId xmlns:a16="http://schemas.microsoft.com/office/drawing/2014/main" id="{8078FFA0-7BBC-4E4C-A92C-B4E90E4642ED}"/>
                </a:ext>
              </a:extLst>
            </xdr:cNvPr>
            <xdr:cNvSpPr>
              <a:spLocks noChangeArrowheads="1"/>
            </xdr:cNvSpPr>
          </xdr:nvSpPr>
          <xdr:spPr bwMode="auto">
            <a:xfrm>
              <a:off x="8741229" y="4629694"/>
              <a:ext cx="5834742" cy="707571"/>
            </a:xfrm>
            <a:custGeom>
              <a:avLst/>
              <a:gdLst>
                <a:gd name="T0" fmla="*/ 1669 w 1722"/>
                <a:gd name="T1" fmla="*/ 1661 h 1722"/>
                <a:gd name="T2" fmla="*/ 1669 w 1722"/>
                <a:gd name="T3" fmla="*/ 1661 h 1722"/>
                <a:gd name="T4" fmla="*/ 852 w 1722"/>
                <a:gd name="T5" fmla="*/ 1721 h 1722"/>
                <a:gd name="T6" fmla="*/ 69 w 1722"/>
                <a:gd name="T7" fmla="*/ 1661 h 1722"/>
                <a:gd name="T8" fmla="*/ 9 w 1722"/>
                <a:gd name="T9" fmla="*/ 792 h 1722"/>
                <a:gd name="T10" fmla="*/ 69 w 1722"/>
                <a:gd name="T11" fmla="*/ 61 h 1722"/>
                <a:gd name="T12" fmla="*/ 801 w 1722"/>
                <a:gd name="T13" fmla="*/ 0 h 1722"/>
                <a:gd name="T14" fmla="*/ 1669 w 1722"/>
                <a:gd name="T15" fmla="*/ 61 h 1722"/>
                <a:gd name="T16" fmla="*/ 1721 w 1722"/>
                <a:gd name="T17" fmla="*/ 878 h 1722"/>
                <a:gd name="T18" fmla="*/ 1669 w 1722"/>
                <a:gd name="T19" fmla="*/ 1661 h 172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2" h="1722">
                  <a:moveTo>
                    <a:pt x="1669" y="1661"/>
                  </a:moveTo>
                  <a:lnTo>
                    <a:pt x="1669" y="1661"/>
                  </a:lnTo>
                  <a:cubicBezTo>
                    <a:pt x="1428" y="1695"/>
                    <a:pt x="1153" y="1721"/>
                    <a:pt x="852" y="1721"/>
                  </a:cubicBezTo>
                  <a:cubicBezTo>
                    <a:pt x="560" y="1712"/>
                    <a:pt x="293" y="1695"/>
                    <a:pt x="69" y="1661"/>
                  </a:cubicBezTo>
                  <a:cubicBezTo>
                    <a:pt x="26" y="1411"/>
                    <a:pt x="0" y="1118"/>
                    <a:pt x="9" y="792"/>
                  </a:cubicBezTo>
                  <a:cubicBezTo>
                    <a:pt x="9" y="525"/>
                    <a:pt x="35" y="276"/>
                    <a:pt x="69" y="61"/>
                  </a:cubicBezTo>
                  <a:cubicBezTo>
                    <a:pt x="276" y="35"/>
                    <a:pt x="525" y="9"/>
                    <a:pt x="801" y="0"/>
                  </a:cubicBezTo>
                  <a:cubicBezTo>
                    <a:pt x="1128" y="0"/>
                    <a:pt x="1420" y="26"/>
                    <a:pt x="1669" y="61"/>
                  </a:cubicBezTo>
                  <a:cubicBezTo>
                    <a:pt x="1695" y="301"/>
                    <a:pt x="1721" y="568"/>
                    <a:pt x="1721" y="878"/>
                  </a:cubicBezTo>
                  <a:cubicBezTo>
                    <a:pt x="1721" y="1170"/>
                    <a:pt x="1695" y="1437"/>
                    <a:pt x="1669" y="1661"/>
                  </a:cubicBezTo>
                </a:path>
              </a:pathLst>
            </a:custGeom>
            <a:solidFill>
              <a:schemeClr val="accent4">
                <a:lumMod val="20000"/>
                <a:lumOff val="8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endParaRPr lang="es-MX"/>
            </a:p>
          </xdr:txBody>
        </xdr:sp>
        <xdr:grpSp>
          <xdr:nvGrpSpPr>
            <xdr:cNvPr id="40" name="Group 39">
              <a:extLst>
                <a:ext uri="{FF2B5EF4-FFF2-40B4-BE49-F238E27FC236}">
                  <a16:creationId xmlns:a16="http://schemas.microsoft.com/office/drawing/2014/main" id="{C747198F-2052-40A8-90EB-FA94BE26FFD9}"/>
                </a:ext>
              </a:extLst>
            </xdr:cNvPr>
            <xdr:cNvGrpSpPr/>
          </xdr:nvGrpSpPr>
          <xdr:grpSpPr>
            <a:xfrm>
              <a:off x="9427282" y="4806587"/>
              <a:ext cx="3774018" cy="447245"/>
              <a:chOff x="9427282" y="4817473"/>
              <a:chExt cx="3774018" cy="447245"/>
            </a:xfrm>
          </xdr:grpSpPr>
          <xdr:sp macro="" textlink="Calculations!L15">
            <xdr:nvSpPr>
              <xdr:cNvPr id="38" name="TextBox 37">
                <a:extLst>
                  <a:ext uri="{FF2B5EF4-FFF2-40B4-BE49-F238E27FC236}">
                    <a16:creationId xmlns:a16="http://schemas.microsoft.com/office/drawing/2014/main" id="{E6461E0B-B856-4797-BB32-A4AEB1DD3012}"/>
                  </a:ext>
                </a:extLst>
              </xdr:cNvPr>
              <xdr:cNvSpPr txBox="1"/>
            </xdr:nvSpPr>
            <xdr:spPr>
              <a:xfrm>
                <a:off x="9427282" y="4817473"/>
                <a:ext cx="2188030" cy="327115"/>
              </a:xfrm>
              <a:prstGeom prst="rect">
                <a:avLst/>
              </a:prstGeom>
              <a:solidFill>
                <a:srgbClr val="E2E7E7"/>
              </a:solidFill>
              <a:ln w="9525" cmpd="sng">
                <a:solidFill>
                  <a:srgbClr val="E2E7E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8D346A-B8BE-436F-8681-5AC2610BAC46}" type="TxLink">
                  <a:rPr lang="en-US" sz="2000" b="0" i="0" u="none" strike="noStrike">
                    <a:solidFill>
                      <a:srgbClr val="353737"/>
                    </a:solidFill>
                    <a:latin typeface="Times New Roman" panose="02020603050405020304" pitchFamily="18" charset="0"/>
                    <a:ea typeface="+mn-ea"/>
                    <a:cs typeface="Times New Roman" panose="02020603050405020304" pitchFamily="18" charset="0"/>
                  </a:rPr>
                  <a:pPr marL="0" indent="0"/>
                  <a:t>Taj Shand</a:t>
                </a:fld>
                <a:endParaRPr lang="en-US" sz="2000" b="0" i="0" u="none" strike="noStrike">
                  <a:solidFill>
                    <a:srgbClr val="353737"/>
                  </a:solidFill>
                  <a:latin typeface="Times New Roman" panose="02020603050405020304" pitchFamily="18" charset="0"/>
                  <a:ea typeface="+mn-ea"/>
                  <a:cs typeface="Times New Roman" panose="02020603050405020304" pitchFamily="18" charset="0"/>
                </a:endParaRPr>
              </a:p>
            </xdr:txBody>
          </xdr:sp>
          <xdr:sp macro="" textlink="Calculations!M15">
            <xdr:nvSpPr>
              <xdr:cNvPr id="68" name="TextBox 67">
                <a:extLst>
                  <a:ext uri="{FF2B5EF4-FFF2-40B4-BE49-F238E27FC236}">
                    <a16:creationId xmlns:a16="http://schemas.microsoft.com/office/drawing/2014/main" id="{121D5C98-2881-40DA-BDF9-331B35E22FEE}"/>
                  </a:ext>
                </a:extLst>
              </xdr:cNvPr>
              <xdr:cNvSpPr txBox="1"/>
            </xdr:nvSpPr>
            <xdr:spPr>
              <a:xfrm>
                <a:off x="11013270" y="4843542"/>
                <a:ext cx="2188030" cy="421176"/>
              </a:xfrm>
              <a:prstGeom prst="rect">
                <a:avLst/>
              </a:prstGeom>
              <a:solidFill>
                <a:srgbClr val="E2E7E7"/>
              </a:solidFill>
              <a:ln w="9525" cmpd="sng">
                <a:solidFill>
                  <a:srgbClr val="E2E7E7"/>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81E7296-50CA-45D8-AE03-2D497EA75450}" type="TxLink">
                  <a:rPr lang="en-US" sz="2000" b="0" i="0" u="none" strike="noStrike">
                    <a:solidFill>
                      <a:srgbClr val="353737"/>
                    </a:solidFill>
                    <a:latin typeface="Times New Roman" panose="02020603050405020304" pitchFamily="18" charset="0"/>
                    <a:ea typeface="+mn-ea"/>
                    <a:cs typeface="Times New Roman" panose="02020603050405020304" pitchFamily="18" charset="0"/>
                  </a:rPr>
                  <a:pPr marL="0" indent="0"/>
                  <a:t> $511,996 </a:t>
                </a:fld>
                <a:endParaRPr lang="en-US" sz="2000" b="0" i="0" u="none" strike="noStrike">
                  <a:solidFill>
                    <a:srgbClr val="353737"/>
                  </a:solidFill>
                  <a:latin typeface="Times New Roman" panose="02020603050405020304" pitchFamily="18" charset="0"/>
                  <a:ea typeface="+mn-ea"/>
                  <a:cs typeface="Times New Roman" panose="02020603050405020304" pitchFamily="18" charset="0"/>
                </a:endParaRPr>
              </a:p>
            </xdr:txBody>
          </xdr:sp>
        </xdr:grpSp>
      </xdr:grpSp>
      <xdr:sp macro="" textlink="">
        <xdr:nvSpPr>
          <xdr:cNvPr id="82" name="Freeform 210">
            <a:extLst>
              <a:ext uri="{FF2B5EF4-FFF2-40B4-BE49-F238E27FC236}">
                <a16:creationId xmlns:a16="http://schemas.microsoft.com/office/drawing/2014/main" id="{037F4E1C-652C-4311-8274-231132A35A86}"/>
              </a:ext>
            </a:extLst>
          </xdr:cNvPr>
          <xdr:cNvSpPr>
            <a:spLocks noChangeArrowheads="1"/>
          </xdr:cNvSpPr>
        </xdr:nvSpPr>
        <xdr:spPr bwMode="auto">
          <a:xfrm>
            <a:off x="9568468" y="3243944"/>
            <a:ext cx="446388" cy="455530"/>
          </a:xfrm>
          <a:custGeom>
            <a:avLst/>
            <a:gdLst>
              <a:gd name="T0" fmla="*/ 2396 w 2397"/>
              <a:gd name="T1" fmla="*/ 1198 h 2397"/>
              <a:gd name="T2" fmla="*/ 2396 w 2397"/>
              <a:gd name="T3" fmla="*/ 1198 h 2397"/>
              <a:gd name="T4" fmla="*/ 1198 w 2397"/>
              <a:gd name="T5" fmla="*/ 2396 h 2397"/>
              <a:gd name="T6" fmla="*/ 0 w 2397"/>
              <a:gd name="T7" fmla="*/ 1198 h 2397"/>
              <a:gd name="T8" fmla="*/ 1198 w 2397"/>
              <a:gd name="T9" fmla="*/ 0 h 2397"/>
              <a:gd name="T10" fmla="*/ 2396 w 2397"/>
              <a:gd name="T11" fmla="*/ 1198 h 2397"/>
            </a:gdLst>
            <a:ahLst/>
            <a:cxnLst>
              <a:cxn ang="0">
                <a:pos x="T0" y="T1"/>
              </a:cxn>
              <a:cxn ang="0">
                <a:pos x="T2" y="T3"/>
              </a:cxn>
              <a:cxn ang="0">
                <a:pos x="T4" y="T5"/>
              </a:cxn>
              <a:cxn ang="0">
                <a:pos x="T6" y="T7"/>
              </a:cxn>
              <a:cxn ang="0">
                <a:pos x="T8" y="T9"/>
              </a:cxn>
              <a:cxn ang="0">
                <a:pos x="T10" y="T11"/>
              </a:cxn>
            </a:cxnLst>
            <a:rect l="0" t="0" r="r" b="b"/>
            <a:pathLst>
              <a:path w="2397" h="2397">
                <a:moveTo>
                  <a:pt x="2396" y="1198"/>
                </a:moveTo>
                <a:lnTo>
                  <a:pt x="2396" y="1198"/>
                </a:lnTo>
                <a:cubicBezTo>
                  <a:pt x="2396" y="1859"/>
                  <a:pt x="1859" y="2396"/>
                  <a:pt x="1198" y="2396"/>
                </a:cubicBezTo>
                <a:cubicBezTo>
                  <a:pt x="537" y="2396"/>
                  <a:pt x="0" y="1859"/>
                  <a:pt x="0" y="1198"/>
                </a:cubicBezTo>
                <a:cubicBezTo>
                  <a:pt x="0" y="537"/>
                  <a:pt x="537" y="0"/>
                  <a:pt x="1198" y="0"/>
                </a:cubicBezTo>
                <a:cubicBezTo>
                  <a:pt x="1859" y="0"/>
                  <a:pt x="2396" y="537"/>
                  <a:pt x="2396" y="1198"/>
                </a:cubicBezTo>
              </a:path>
            </a:pathLst>
          </a:custGeom>
          <a:solidFill>
            <a:schemeClr val="accent1">
              <a:lumMod val="90000"/>
              <a:lumOff val="10000"/>
            </a:schemeClr>
          </a:solidFill>
          <a:ln>
            <a:noFill/>
          </a:ln>
          <a:effectLst/>
        </xdr:spPr>
        <xdr:txBody>
          <a:bodyPr wrap="square" anchor="ctr"/>
          <a:lstStyle>
            <a:defPPr>
              <a:defRPr lang="en-US"/>
            </a:defPPr>
            <a:lvl1pPr marL="0" algn="l" defTabSz="1828434" rtl="0" eaLnBrk="1" latinLnBrk="0" hangingPunct="1">
              <a:defRPr sz="3600" kern="1200">
                <a:solidFill>
                  <a:schemeClr val="tx1"/>
                </a:solidFill>
                <a:latin typeface="+mn-lt"/>
                <a:ea typeface="+mn-ea"/>
                <a:cs typeface="+mn-cs"/>
              </a:defRPr>
            </a:lvl1pPr>
            <a:lvl2pPr marL="914217" algn="l" defTabSz="1828434" rtl="0" eaLnBrk="1" latinLnBrk="0" hangingPunct="1">
              <a:defRPr sz="3600" kern="1200">
                <a:solidFill>
                  <a:schemeClr val="tx1"/>
                </a:solidFill>
                <a:latin typeface="+mn-lt"/>
                <a:ea typeface="+mn-ea"/>
                <a:cs typeface="+mn-cs"/>
              </a:defRPr>
            </a:lvl2pPr>
            <a:lvl3pPr marL="1828434" algn="l" defTabSz="1828434" rtl="0" eaLnBrk="1" latinLnBrk="0" hangingPunct="1">
              <a:defRPr sz="3600" kern="1200">
                <a:solidFill>
                  <a:schemeClr val="tx1"/>
                </a:solidFill>
                <a:latin typeface="+mn-lt"/>
                <a:ea typeface="+mn-ea"/>
                <a:cs typeface="+mn-cs"/>
              </a:defRPr>
            </a:lvl3pPr>
            <a:lvl4pPr marL="2742651" algn="l" defTabSz="1828434" rtl="0" eaLnBrk="1" latinLnBrk="0" hangingPunct="1">
              <a:defRPr sz="3600" kern="1200">
                <a:solidFill>
                  <a:schemeClr val="tx1"/>
                </a:solidFill>
                <a:latin typeface="+mn-lt"/>
                <a:ea typeface="+mn-ea"/>
                <a:cs typeface="+mn-cs"/>
              </a:defRPr>
            </a:lvl4pPr>
            <a:lvl5pPr marL="3656868" algn="l" defTabSz="1828434" rtl="0" eaLnBrk="1" latinLnBrk="0" hangingPunct="1">
              <a:defRPr sz="3600" kern="1200">
                <a:solidFill>
                  <a:schemeClr val="tx1"/>
                </a:solidFill>
                <a:latin typeface="+mn-lt"/>
                <a:ea typeface="+mn-ea"/>
                <a:cs typeface="+mn-cs"/>
              </a:defRPr>
            </a:lvl5pPr>
            <a:lvl6pPr marL="4571086" algn="l" defTabSz="1828434" rtl="0" eaLnBrk="1" latinLnBrk="0" hangingPunct="1">
              <a:defRPr sz="3600" kern="1200">
                <a:solidFill>
                  <a:schemeClr val="tx1"/>
                </a:solidFill>
                <a:latin typeface="+mn-lt"/>
                <a:ea typeface="+mn-ea"/>
                <a:cs typeface="+mn-cs"/>
              </a:defRPr>
            </a:lvl6pPr>
            <a:lvl7pPr marL="5485303" algn="l" defTabSz="1828434" rtl="0" eaLnBrk="1" latinLnBrk="0" hangingPunct="1">
              <a:defRPr sz="3600" kern="1200">
                <a:solidFill>
                  <a:schemeClr val="tx1"/>
                </a:solidFill>
                <a:latin typeface="+mn-lt"/>
                <a:ea typeface="+mn-ea"/>
                <a:cs typeface="+mn-cs"/>
              </a:defRPr>
            </a:lvl7pPr>
            <a:lvl8pPr marL="6399520" algn="l" defTabSz="1828434" rtl="0" eaLnBrk="1" latinLnBrk="0" hangingPunct="1">
              <a:defRPr sz="3600" kern="1200">
                <a:solidFill>
                  <a:schemeClr val="tx1"/>
                </a:solidFill>
                <a:latin typeface="+mn-lt"/>
                <a:ea typeface="+mn-ea"/>
                <a:cs typeface="+mn-cs"/>
              </a:defRPr>
            </a:lvl8pPr>
            <a:lvl9pPr marL="7313737" algn="l" defTabSz="1828434" rtl="0" eaLnBrk="1" latinLnBrk="0" hangingPunct="1">
              <a:defRPr sz="3600" kern="1200">
                <a:solidFill>
                  <a:schemeClr val="tx1"/>
                </a:solidFill>
                <a:latin typeface="+mn-lt"/>
                <a:ea typeface="+mn-ea"/>
                <a:cs typeface="+mn-cs"/>
              </a:defRPr>
            </a:lvl9pPr>
          </a:lstStyle>
          <a:p>
            <a:r>
              <a:rPr lang="es-MX" sz="1200">
                <a:solidFill>
                  <a:schemeClr val="tx1">
                    <a:lumMod val="20000"/>
                    <a:lumOff val="80000"/>
                  </a:schemeClr>
                </a:solidFill>
              </a:rPr>
              <a:t>3</a:t>
            </a:r>
          </a:p>
        </xdr:txBody>
      </xdr:sp>
    </xdr:grpSp>
    <xdr:clientData/>
  </xdr:twoCellAnchor>
  <xdr:twoCellAnchor>
    <xdr:from>
      <xdr:col>7</xdr:col>
      <xdr:colOff>402767</xdr:colOff>
      <xdr:row>22</xdr:row>
      <xdr:rowOff>21775</xdr:rowOff>
    </xdr:from>
    <xdr:to>
      <xdr:col>7</xdr:col>
      <xdr:colOff>402767</xdr:colOff>
      <xdr:row>42</xdr:row>
      <xdr:rowOff>0</xdr:rowOff>
    </xdr:to>
    <xdr:cxnSp macro="">
      <xdr:nvCxnSpPr>
        <xdr:cNvPr id="83" name="Straight Connector 82">
          <a:extLst>
            <a:ext uri="{FF2B5EF4-FFF2-40B4-BE49-F238E27FC236}">
              <a16:creationId xmlns:a16="http://schemas.microsoft.com/office/drawing/2014/main" id="{AE7B8172-B88F-45EA-B090-06C3F5B37BB5}"/>
            </a:ext>
          </a:extLst>
        </xdr:cNvPr>
        <xdr:cNvCxnSpPr/>
      </xdr:nvCxnSpPr>
      <xdr:spPr>
        <a:xfrm>
          <a:off x="8244440" y="4288975"/>
          <a:ext cx="0" cy="4550225"/>
        </a:xfrm>
        <a:prstGeom prst="line">
          <a:avLst/>
        </a:prstGeom>
        <a:ln>
          <a:solidFill>
            <a:schemeClr val="bg2">
              <a:lumMod val="5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0</xdr:colOff>
      <xdr:row>22</xdr:row>
      <xdr:rowOff>54428</xdr:rowOff>
    </xdr:from>
    <xdr:to>
      <xdr:col>20</xdr:col>
      <xdr:colOff>0</xdr:colOff>
      <xdr:row>41</xdr:row>
      <xdr:rowOff>21772</xdr:rowOff>
    </xdr:to>
    <xdr:graphicFrame macro="">
      <xdr:nvGraphicFramePr>
        <xdr:cNvPr id="90" name="Chart 89">
          <a:extLst>
            <a:ext uri="{FF2B5EF4-FFF2-40B4-BE49-F238E27FC236}">
              <a16:creationId xmlns:a16="http://schemas.microsoft.com/office/drawing/2014/main" id="{30283A05-8D89-4408-BAD9-178D501C3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43</xdr:row>
      <xdr:rowOff>0</xdr:rowOff>
    </xdr:from>
    <xdr:to>
      <xdr:col>19</xdr:col>
      <xdr:colOff>679863</xdr:colOff>
      <xdr:row>43</xdr:row>
      <xdr:rowOff>0</xdr:rowOff>
    </xdr:to>
    <xdr:cxnSp macro="">
      <xdr:nvCxnSpPr>
        <xdr:cNvPr id="97" name="Straight Connector 96">
          <a:extLst>
            <a:ext uri="{FF2B5EF4-FFF2-40B4-BE49-F238E27FC236}">
              <a16:creationId xmlns:a16="http://schemas.microsoft.com/office/drawing/2014/main" id="{9A622BD2-0666-4ABE-93DE-9D6C7588BCE9}"/>
            </a:ext>
          </a:extLst>
        </xdr:cNvPr>
        <xdr:cNvCxnSpPr/>
      </xdr:nvCxnSpPr>
      <xdr:spPr>
        <a:xfrm>
          <a:off x="0" y="9033164"/>
          <a:ext cx="17333027" cy="0"/>
        </a:xfrm>
        <a:prstGeom prst="line">
          <a:avLst/>
        </a:prstGeom>
        <a:ln>
          <a:solidFill>
            <a:schemeClr val="bg2">
              <a:lumMod val="5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13855</xdr:colOff>
      <xdr:row>48</xdr:row>
      <xdr:rowOff>152403</xdr:rowOff>
    </xdr:from>
    <xdr:to>
      <xdr:col>7</xdr:col>
      <xdr:colOff>0</xdr:colOff>
      <xdr:row>105</xdr:row>
      <xdr:rowOff>0</xdr:rowOff>
    </xdr:to>
    <xdr:graphicFrame macro="">
      <xdr:nvGraphicFramePr>
        <xdr:cNvPr id="98" name="Chart 97">
          <a:extLst>
            <a:ext uri="{FF2B5EF4-FFF2-40B4-BE49-F238E27FC236}">
              <a16:creationId xmlns:a16="http://schemas.microsoft.com/office/drawing/2014/main" id="{5C104221-E02A-476F-B663-E40C72ABD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429491</xdr:colOff>
      <xdr:row>48</xdr:row>
      <xdr:rowOff>180119</xdr:rowOff>
    </xdr:from>
    <xdr:to>
      <xdr:col>7</xdr:col>
      <xdr:colOff>429491</xdr:colOff>
      <xdr:row>104</xdr:row>
      <xdr:rowOff>0</xdr:rowOff>
    </xdr:to>
    <xdr:cxnSp macro="">
      <xdr:nvCxnSpPr>
        <xdr:cNvPr id="99" name="Straight Connector 98">
          <a:extLst>
            <a:ext uri="{FF2B5EF4-FFF2-40B4-BE49-F238E27FC236}">
              <a16:creationId xmlns:a16="http://schemas.microsoft.com/office/drawing/2014/main" id="{02C72D27-8548-41A2-A592-5264BD3E8DDC}"/>
            </a:ext>
          </a:extLst>
        </xdr:cNvPr>
        <xdr:cNvCxnSpPr/>
      </xdr:nvCxnSpPr>
      <xdr:spPr>
        <a:xfrm>
          <a:off x="8853055" y="10861974"/>
          <a:ext cx="0" cy="10681844"/>
        </a:xfrm>
        <a:prstGeom prst="line">
          <a:avLst/>
        </a:prstGeom>
        <a:ln>
          <a:solidFill>
            <a:schemeClr val="bg2">
              <a:lumMod val="5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8</xdr:col>
      <xdr:colOff>0</xdr:colOff>
      <xdr:row>48</xdr:row>
      <xdr:rowOff>166257</xdr:rowOff>
    </xdr:from>
    <xdr:to>
      <xdr:col>20</xdr:col>
      <xdr:colOff>0</xdr:colOff>
      <xdr:row>105</xdr:row>
      <xdr:rowOff>0</xdr:rowOff>
    </xdr:to>
    <xdr:graphicFrame macro="">
      <xdr:nvGraphicFramePr>
        <xdr:cNvPr id="100" name="Chart 99">
          <a:extLst>
            <a:ext uri="{FF2B5EF4-FFF2-40B4-BE49-F238E27FC236}">
              <a16:creationId xmlns:a16="http://schemas.microsoft.com/office/drawing/2014/main" id="{9FED8A08-A90F-4070-8CC6-F0A9FC6660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44</xdr:row>
      <xdr:rowOff>1</xdr:rowOff>
    </xdr:from>
    <xdr:to>
      <xdr:col>15</xdr:col>
      <xdr:colOff>542059</xdr:colOff>
      <xdr:row>48</xdr:row>
      <xdr:rowOff>0</xdr:rowOff>
    </xdr:to>
    <mc:AlternateContent xmlns:mc="http://schemas.openxmlformats.org/markup-compatibility/2006" xmlns:a14="http://schemas.microsoft.com/office/drawing/2010/main">
      <mc:Choice Requires="a14">
        <xdr:graphicFrame macro="">
          <xdr:nvGraphicFramePr>
            <xdr:cNvPr id="101" name="ProductGroup 1">
              <a:extLst>
                <a:ext uri="{FF2B5EF4-FFF2-40B4-BE49-F238E27FC236}">
                  <a16:creationId xmlns:a16="http://schemas.microsoft.com/office/drawing/2014/main" id="{08C99501-8994-4230-AE4E-1C75597C480C}"/>
                </a:ext>
              </a:extLst>
            </xdr:cNvPr>
            <xdr:cNvGraphicFramePr/>
          </xdr:nvGraphicFramePr>
          <xdr:xfrm>
            <a:off x="0" y="0"/>
            <a:ext cx="0" cy="0"/>
          </xdr:xfrm>
          <a:graphic>
            <a:graphicData uri="http://schemas.microsoft.com/office/drawing/2010/slicer">
              <sle:slicer xmlns:sle="http://schemas.microsoft.com/office/drawing/2010/slicer" name="ProductGroup 1"/>
            </a:graphicData>
          </a:graphic>
        </xdr:graphicFrame>
      </mc:Choice>
      <mc:Fallback xmlns="">
        <xdr:sp macro="" textlink="">
          <xdr:nvSpPr>
            <xdr:cNvPr id="0" name=""/>
            <xdr:cNvSpPr>
              <a:spLocks noTextEdit="1"/>
            </xdr:cNvSpPr>
          </xdr:nvSpPr>
          <xdr:spPr>
            <a:xfrm>
              <a:off x="876300" y="9848851"/>
              <a:ext cx="13866668"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193967</xdr:colOff>
      <xdr:row>7</xdr:row>
      <xdr:rowOff>124695</xdr:rowOff>
    </xdr:from>
    <xdr:to>
      <xdr:col>6</xdr:col>
      <xdr:colOff>193967</xdr:colOff>
      <xdr:row>11</xdr:row>
      <xdr:rowOff>124695</xdr:rowOff>
    </xdr:to>
    <xdr:sp macro="" textlink="">
      <xdr:nvSpPr>
        <xdr:cNvPr id="4" name="TextBox 3">
          <a:extLst>
            <a:ext uri="{FF2B5EF4-FFF2-40B4-BE49-F238E27FC236}">
              <a16:creationId xmlns:a16="http://schemas.microsoft.com/office/drawing/2014/main" id="{8CAB2298-1430-4042-BFD1-829544F1F5DE}"/>
            </a:ext>
          </a:extLst>
        </xdr:cNvPr>
        <xdr:cNvSpPr txBox="1"/>
      </xdr:nvSpPr>
      <xdr:spPr>
        <a:xfrm>
          <a:off x="5569531" y="1482440"/>
          <a:ext cx="2313709" cy="775855"/>
        </a:xfrm>
        <a:prstGeom prst="rect">
          <a:avLst/>
        </a:prstGeom>
        <a:grpFill/>
        <a:ln w="9525" cmpd="sng">
          <a:solidFill>
            <a:schemeClr val="accent1">
              <a:lumMod val="25000"/>
              <a:lumOff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i="0" u="none" strike="noStrike">
              <a:solidFill>
                <a:schemeClr val="tx1"/>
              </a:solidFill>
              <a:latin typeface="Times New Roman" panose="02020603050405020304" pitchFamily="18" charset="0"/>
              <a:ea typeface="+mn-ea"/>
              <a:cs typeface="Times New Roman" panose="02020603050405020304" pitchFamily="18" charset="0"/>
            </a:rPr>
            <a:t>-1.22</a:t>
          </a:r>
          <a:r>
            <a:rPr lang="en-US" sz="2000" b="0" i="0" u="none" strike="noStrike">
              <a:solidFill>
                <a:schemeClr val="tx1"/>
              </a:solidFill>
              <a:latin typeface="Times New Roman" panose="02020603050405020304" pitchFamily="18" charset="0"/>
              <a:ea typeface="+mn-ea"/>
              <a:cs typeface="Times New Roman" panose="02020603050405020304" pitchFamily="18" charset="0"/>
            </a:rPr>
            <a:t>%</a:t>
          </a:r>
        </a:p>
        <a:p>
          <a:pPr marL="0" indent="0"/>
          <a:endParaRPr lang="en-US" sz="2000" b="0" i="0" u="none" strike="noStrike">
            <a:solidFill>
              <a:schemeClr val="tx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0</xdr:row>
      <xdr:rowOff>0</xdr:rowOff>
    </xdr:from>
    <xdr:to>
      <xdr:col>19</xdr:col>
      <xdr:colOff>679863</xdr:colOff>
      <xdr:row>0</xdr:row>
      <xdr:rowOff>0</xdr:rowOff>
    </xdr:to>
    <xdr:cxnSp macro="">
      <xdr:nvCxnSpPr>
        <xdr:cNvPr id="46" name="Straight Connector 45">
          <a:extLst>
            <a:ext uri="{FF2B5EF4-FFF2-40B4-BE49-F238E27FC236}">
              <a16:creationId xmlns:a16="http://schemas.microsoft.com/office/drawing/2014/main" id="{F2BBBD06-5969-4DA7-B0CD-75FBDAE543AF}"/>
            </a:ext>
          </a:extLst>
        </xdr:cNvPr>
        <xdr:cNvCxnSpPr/>
      </xdr:nvCxnSpPr>
      <xdr:spPr>
        <a:xfrm>
          <a:off x="0" y="0"/>
          <a:ext cx="17767713" cy="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0</xdr:colOff>
      <xdr:row>4</xdr:row>
      <xdr:rowOff>38100</xdr:rowOff>
    </xdr:from>
    <xdr:to>
      <xdr:col>19</xdr:col>
      <xdr:colOff>679863</xdr:colOff>
      <xdr:row>4</xdr:row>
      <xdr:rowOff>38100</xdr:rowOff>
    </xdr:to>
    <xdr:cxnSp macro="">
      <xdr:nvCxnSpPr>
        <xdr:cNvPr id="47" name="Straight Connector 46">
          <a:extLst>
            <a:ext uri="{FF2B5EF4-FFF2-40B4-BE49-F238E27FC236}">
              <a16:creationId xmlns:a16="http://schemas.microsoft.com/office/drawing/2014/main" id="{46AB3B06-446B-46BF-94D6-D28FFD20D694}"/>
            </a:ext>
          </a:extLst>
        </xdr:cNvPr>
        <xdr:cNvCxnSpPr/>
      </xdr:nvCxnSpPr>
      <xdr:spPr>
        <a:xfrm>
          <a:off x="0" y="800100"/>
          <a:ext cx="17767713" cy="0"/>
        </a:xfrm>
        <a:prstGeom prst="line">
          <a:avLst/>
        </a:prstGeom>
        <a:ln>
          <a:solidFill>
            <a:schemeClr val="bg2">
              <a:lumMod val="50000"/>
            </a:schemeClr>
          </a:solidFill>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478972</xdr:colOff>
      <xdr:row>27</xdr:row>
      <xdr:rowOff>141514</xdr:rowOff>
    </xdr:from>
    <xdr:to>
      <xdr:col>15</xdr:col>
      <xdr:colOff>631372</xdr:colOff>
      <xdr:row>50</xdr:row>
      <xdr:rowOff>0</xdr:rowOff>
    </xdr:to>
    <xdr:graphicFrame macro="">
      <xdr:nvGraphicFramePr>
        <xdr:cNvPr id="6" name="Chart 5">
          <a:extLst>
            <a:ext uri="{FF2B5EF4-FFF2-40B4-BE49-F238E27FC236}">
              <a16:creationId xmlns:a16="http://schemas.microsoft.com/office/drawing/2014/main" id="{B1C6DBBA-B66B-48DB-B6CE-668F97CAE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87085</xdr:colOff>
      <xdr:row>53</xdr:row>
      <xdr:rowOff>0</xdr:rowOff>
    </xdr:from>
    <xdr:to>
      <xdr:col>7</xdr:col>
      <xdr:colOff>1121228</xdr:colOff>
      <xdr:row>66</xdr:row>
      <xdr:rowOff>-1</xdr:rowOff>
    </xdr:to>
    <mc:AlternateContent xmlns:mc="http://schemas.openxmlformats.org/markup-compatibility/2006" xmlns:a14="http://schemas.microsoft.com/office/drawing/2010/main">
      <mc:Choice Requires="a14">
        <xdr:graphicFrame macro="">
          <xdr:nvGraphicFramePr>
            <xdr:cNvPr id="7" name="ProductGroup">
              <a:extLst>
                <a:ext uri="{FF2B5EF4-FFF2-40B4-BE49-F238E27FC236}">
                  <a16:creationId xmlns:a16="http://schemas.microsoft.com/office/drawing/2014/main" id="{771082CA-2F2C-46CB-B3F2-9F00AE4FECD8}"/>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mlns="">
        <xdr:sp macro="" textlink="">
          <xdr:nvSpPr>
            <xdr:cNvPr id="0" name=""/>
            <xdr:cNvSpPr>
              <a:spLocks noTextEdit="1"/>
            </xdr:cNvSpPr>
          </xdr:nvSpPr>
          <xdr:spPr>
            <a:xfrm>
              <a:off x="8205849" y="10487891"/>
              <a:ext cx="3527961" cy="2590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326569</xdr:colOff>
      <xdr:row>66</xdr:row>
      <xdr:rowOff>195941</xdr:rowOff>
    </xdr:from>
    <xdr:to>
      <xdr:col>4</xdr:col>
      <xdr:colOff>1349828</xdr:colOff>
      <xdr:row>90</xdr:row>
      <xdr:rowOff>195942</xdr:rowOff>
    </xdr:to>
    <xdr:graphicFrame macro="">
      <xdr:nvGraphicFramePr>
        <xdr:cNvPr id="8" name="Chart 7">
          <a:extLst>
            <a:ext uri="{FF2B5EF4-FFF2-40B4-BE49-F238E27FC236}">
              <a16:creationId xmlns:a16="http://schemas.microsoft.com/office/drawing/2014/main" id="{B38A0043-701F-4389-B0B1-116103AF4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250372</xdr:colOff>
      <xdr:row>67</xdr:row>
      <xdr:rowOff>0</xdr:rowOff>
    </xdr:from>
    <xdr:to>
      <xdr:col>13</xdr:col>
      <xdr:colOff>0</xdr:colOff>
      <xdr:row>91</xdr:row>
      <xdr:rowOff>0</xdr:rowOff>
    </xdr:to>
    <xdr:graphicFrame macro="">
      <xdr:nvGraphicFramePr>
        <xdr:cNvPr id="9" name="Chart 8">
          <a:extLst>
            <a:ext uri="{FF2B5EF4-FFF2-40B4-BE49-F238E27FC236}">
              <a16:creationId xmlns:a16="http://schemas.microsoft.com/office/drawing/2014/main" id="{51FAB3A3-61A5-463C-94FD-C61C06505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735105</xdr:colOff>
      <xdr:row>42</xdr:row>
      <xdr:rowOff>0</xdr:rowOff>
    </xdr:to>
    <xdr:sp macro="" textlink="">
      <xdr:nvSpPr>
        <xdr:cNvPr id="2" name="TextBox 1">
          <a:extLst>
            <a:ext uri="{FF2B5EF4-FFF2-40B4-BE49-F238E27FC236}">
              <a16:creationId xmlns:a16="http://schemas.microsoft.com/office/drawing/2014/main" id="{3620045B-BB57-4F1D-AC83-EBD0CF7EA87E}"/>
            </a:ext>
          </a:extLst>
        </xdr:cNvPr>
        <xdr:cNvSpPr txBox="1"/>
      </xdr:nvSpPr>
      <xdr:spPr>
        <a:xfrm>
          <a:off x="0" y="0"/>
          <a:ext cx="16907434" cy="7906871"/>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sng">
              <a:latin typeface="Times New Roman" panose="02020603050405020304" pitchFamily="18" charset="0"/>
              <a:cs typeface="Times New Roman" panose="02020603050405020304" pitchFamily="18" charset="0"/>
            </a:rPr>
            <a:t>Objective:</a:t>
          </a:r>
          <a:r>
            <a:rPr lang="en-US" sz="1200" b="1" i="0" u="sng" baseline="0">
              <a:latin typeface="Times New Roman" panose="02020603050405020304" pitchFamily="18" charset="0"/>
              <a:cs typeface="Times New Roman" panose="02020603050405020304" pitchFamily="18" charset="0"/>
            </a:rPr>
            <a:t>  </a:t>
          </a:r>
        </a:p>
        <a:p>
          <a:endParaRPr lang="en-US" sz="1200" b="0" i="0" u="none" baseline="0">
            <a:latin typeface="Times New Roman" panose="02020603050405020304" pitchFamily="18" charset="0"/>
            <a:cs typeface="Times New Roman" panose="02020603050405020304" pitchFamily="18" charset="0"/>
          </a:endParaRPr>
        </a:p>
        <a:p>
          <a:r>
            <a:rPr lang="en-US" sz="1200" b="0" i="0" u="none" baseline="0">
              <a:latin typeface="Times New Roman" panose="02020603050405020304" pitchFamily="18" charset="0"/>
              <a:cs typeface="Times New Roman" panose="02020603050405020304" pitchFamily="18" charset="0"/>
            </a:rPr>
            <a:t>To display latest month sales data and KPI's in a simple and quick way.</a:t>
          </a:r>
          <a:endParaRPr lang="en-US" sz="1200" b="1" i="0" u="sng">
            <a:latin typeface="Times New Roman" panose="02020603050405020304" pitchFamily="18" charset="0"/>
            <a:cs typeface="Times New Roman" panose="02020603050405020304" pitchFamily="18" charset="0"/>
          </a:endParaRPr>
        </a:p>
        <a:p>
          <a:endParaRPr lang="en-US" sz="1200" b="1" u="sng">
            <a:latin typeface="Times New Roman" panose="02020603050405020304" pitchFamily="18" charset="0"/>
            <a:cs typeface="Times New Roman" panose="02020603050405020304" pitchFamily="18" charset="0"/>
          </a:endParaRPr>
        </a:p>
        <a:p>
          <a:endParaRPr lang="en-US" sz="1200" b="1" u="sng">
            <a:latin typeface="Times New Roman" panose="02020603050405020304" pitchFamily="18" charset="0"/>
            <a:cs typeface="Times New Roman" panose="02020603050405020304" pitchFamily="18" charset="0"/>
          </a:endParaRPr>
        </a:p>
        <a:p>
          <a:r>
            <a:rPr lang="en-US" sz="1200" b="1" u="sng">
              <a:latin typeface="Times New Roman" panose="02020603050405020304" pitchFamily="18" charset="0"/>
              <a:cs typeface="Times New Roman" panose="02020603050405020304" pitchFamily="18" charset="0"/>
            </a:rPr>
            <a:t>Steps</a:t>
          </a:r>
          <a:r>
            <a:rPr lang="en-US" sz="1200" b="1" u="sng" baseline="0">
              <a:latin typeface="Times New Roman" panose="02020603050405020304" pitchFamily="18" charset="0"/>
              <a:cs typeface="Times New Roman" panose="02020603050405020304" pitchFamily="18" charset="0"/>
            </a:rPr>
            <a:t> Taken:</a:t>
          </a:r>
        </a:p>
        <a:p>
          <a:endParaRPr lang="en-US" sz="1200" b="1" u="sng" baseline="0">
            <a:latin typeface="Times New Roman" panose="02020603050405020304" pitchFamily="18" charset="0"/>
            <a:cs typeface="Times New Roman" panose="02020603050405020304" pitchFamily="18" charset="0"/>
          </a:endParaRPr>
        </a:p>
        <a:p>
          <a:r>
            <a:rPr lang="en-US" sz="1200" baseline="0">
              <a:latin typeface="Times New Roman" panose="02020603050405020304" pitchFamily="18" charset="0"/>
              <a:cs typeface="Times New Roman" panose="02020603050405020304" pitchFamily="18" charset="0"/>
            </a:rPr>
            <a:t>1. Imported MasterData as a connection only. This way if the source file changes it will automatically update. MasterData is referenced three times to create the three tables of interest: (Master)Customer, Products, and Sales. The tables are loaded as connections and added to the data model.</a:t>
          </a:r>
        </a:p>
        <a:p>
          <a:endParaRPr lang="en-US" sz="1200" baseline="0">
            <a:latin typeface="Times New Roman" panose="02020603050405020304" pitchFamily="18" charset="0"/>
            <a:cs typeface="Times New Roman" panose="02020603050405020304" pitchFamily="18" charset="0"/>
          </a:endParaRPr>
        </a:p>
        <a:p>
          <a:r>
            <a:rPr lang="en-US" sz="1200" baseline="0">
              <a:latin typeface="Times New Roman" panose="02020603050405020304" pitchFamily="18" charset="0"/>
              <a:cs typeface="Times New Roman" panose="02020603050405020304" pitchFamily="18" charset="0"/>
            </a:rPr>
            <a:t>2.  SalesData.txt is our fact table, it is loaded into the data model as a connection. </a:t>
          </a:r>
        </a:p>
        <a:p>
          <a:endParaRPr lang="en-US" sz="1200">
            <a:latin typeface="Times New Roman" panose="02020603050405020304" pitchFamily="18" charset="0"/>
            <a:cs typeface="Times New Roman" panose="02020603050405020304" pitchFamily="18" charset="0"/>
          </a:endParaRPr>
        </a:p>
        <a:p>
          <a:r>
            <a:rPr lang="en-US" sz="1200">
              <a:latin typeface="Times New Roman" panose="02020603050405020304" pitchFamily="18" charset="0"/>
              <a:cs typeface="Times New Roman" panose="02020603050405020304" pitchFamily="18" charset="0"/>
            </a:rPr>
            <a:t>3. Within the Power Pivot</a:t>
          </a:r>
          <a:r>
            <a:rPr lang="en-US" sz="1200" baseline="0">
              <a:latin typeface="Times New Roman" panose="02020603050405020304" pitchFamily="18" charset="0"/>
              <a:cs typeface="Times New Roman" panose="02020603050405020304" pitchFamily="18" charset="0"/>
            </a:rPr>
            <a:t> window, we created relationships between our fact table and the dimension tables. (Master)Customer, Products, Sales are related to SalesData by a one to many (1-*) relationship in the diagram view by PK-FK relationships. </a:t>
          </a:r>
        </a:p>
        <a:p>
          <a:endParaRPr lang="en-US" sz="1200" baseline="0">
            <a:latin typeface="Times New Roman" panose="02020603050405020304" pitchFamily="18" charset="0"/>
            <a:cs typeface="Times New Roman" panose="02020603050405020304" pitchFamily="18" charset="0"/>
          </a:endParaRPr>
        </a:p>
        <a:p>
          <a:r>
            <a:rPr lang="en-US" sz="1200" baseline="0">
              <a:latin typeface="Times New Roman" panose="02020603050405020304" pitchFamily="18" charset="0"/>
              <a:cs typeface="Times New Roman" panose="02020603050405020304" pitchFamily="18" charset="0"/>
            </a:rPr>
            <a:t>4. To identify the latest month we reference SalesData as table DateInfo, dropped all columns except Date, added Month Number, Month Name, Start of Month and a MonthFlag column. MonthFlag is a conditional column with value "Latest" if the Month Number is equal to its maximum value. This way we can identify latest month sales data. </a:t>
          </a:r>
        </a:p>
        <a:p>
          <a:endParaRPr lang="en-US" sz="1200" baseline="0">
            <a:latin typeface="Times New Roman" panose="02020603050405020304" pitchFamily="18" charset="0"/>
            <a:cs typeface="Times New Roman" panose="02020603050405020304" pitchFamily="18" charset="0"/>
          </a:endParaRPr>
        </a:p>
        <a:p>
          <a:r>
            <a:rPr lang="en-US" sz="1200" baseline="0">
              <a:latin typeface="Times New Roman" panose="02020603050405020304" pitchFamily="18" charset="0"/>
              <a:cs typeface="Times New Roman" panose="02020603050405020304" pitchFamily="18" charset="0"/>
            </a:rPr>
            <a:t>5. Created 1-* relationship between SalesData and DateInfo as SalesData.Orderdate (*) - (1 ) DateInfo.Date</a:t>
          </a:r>
        </a:p>
        <a:p>
          <a:endParaRPr lang="en-US" sz="1200" baseline="0">
            <a:latin typeface="Times New Roman" panose="02020603050405020304" pitchFamily="18" charset="0"/>
            <a:cs typeface="Times New Roman" panose="02020603050405020304" pitchFamily="18" charset="0"/>
          </a:endParaRPr>
        </a:p>
        <a:p>
          <a:r>
            <a:rPr lang="en-US" sz="1200" baseline="0">
              <a:latin typeface="Times New Roman" panose="02020603050405020304" pitchFamily="18" charset="0"/>
              <a:cs typeface="Times New Roman" panose="02020603050405020304" pitchFamily="18" charset="0"/>
            </a:rPr>
            <a:t>6. Inserted Pivot Table based on data model. Filtered on MonthFlag = Latest and Previous.</a:t>
          </a:r>
        </a:p>
        <a:p>
          <a:endParaRPr lang="en-US" sz="1200" baseline="0">
            <a:latin typeface="Times New Roman" panose="02020603050405020304" pitchFamily="18" charset="0"/>
            <a:cs typeface="Times New Roman" panose="02020603050405020304" pitchFamily="18" charset="0"/>
          </a:endParaRPr>
        </a:p>
        <a:p>
          <a:r>
            <a:rPr lang="en-US" sz="1200" baseline="0">
              <a:latin typeface="Times New Roman" panose="02020603050405020304" pitchFamily="18" charset="0"/>
              <a:cs typeface="Times New Roman" panose="02020603050405020304" pitchFamily="18" charset="0"/>
            </a:rPr>
            <a:t>7. Added header box with reference to cell containing title.</a:t>
          </a:r>
        </a:p>
        <a:p>
          <a:endParaRPr lang="en-US" sz="1200" baseline="0">
            <a:latin typeface="Times New Roman" panose="02020603050405020304" pitchFamily="18" charset="0"/>
            <a:cs typeface="Times New Roman" panose="02020603050405020304" pitchFamily="18" charset="0"/>
          </a:endParaRPr>
        </a:p>
        <a:p>
          <a:r>
            <a:rPr lang="en-US" sz="1200" baseline="0">
              <a:latin typeface="Times New Roman" panose="02020603050405020304" pitchFamily="18" charset="0"/>
              <a:cs typeface="Times New Roman" panose="02020603050405020304" pitchFamily="18" charset="0"/>
            </a:rPr>
            <a:t>8. Added conditional formatting on sales difference values, fixed formatting.</a:t>
          </a:r>
        </a:p>
        <a:p>
          <a:endParaRPr lang="en-US" sz="1200" baseline="0">
            <a:latin typeface="Times New Roman" panose="02020603050405020304" pitchFamily="18" charset="0"/>
            <a:cs typeface="Times New Roman" panose="02020603050405020304" pitchFamily="18" charset="0"/>
          </a:endParaRPr>
        </a:p>
        <a:p>
          <a:r>
            <a:rPr lang="en-US" sz="1200" baseline="0">
              <a:latin typeface="Times New Roman" panose="02020603050405020304" pitchFamily="18" charset="0"/>
              <a:cs typeface="Times New Roman" panose="02020603050405020304" pitchFamily="18" charset="0"/>
            </a:rPr>
            <a:t>9.  Created pivot tables and charts to display monthly sales metrics. </a:t>
          </a:r>
        </a:p>
        <a:p>
          <a:endParaRPr lang="en-US" sz="1200" baseline="0">
            <a:latin typeface="Times New Roman" panose="02020603050405020304" pitchFamily="18" charset="0"/>
            <a:cs typeface="Times New Roman" panose="02020603050405020304"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had nasser" refreshedDate="44658.644254629631" backgroundQuery="1" createdVersion="7" refreshedVersion="7" minRefreshableVersion="3" recordCount="0" supportSubquery="1" supportAdvancedDrill="1" xr:uid="{DB649E70-E4AA-4F37-BF9C-0C4DE49D0A64}">
  <cacheSource type="external" connectionId="7"/>
  <cacheFields count="2">
    <cacheField name="[DateInfo].[MonthFlag].[MonthFlag]" caption="MonthFlag" numFmtId="0" hierarchy="4" level="1">
      <sharedItems count="2">
        <s v="Latest"/>
        <s v="Previous"/>
      </sharedItems>
    </cacheField>
    <cacheField name="[Measures].[Sum of SalesValue]" caption="Sum of SalesValue" numFmtId="0" hierarchy="32" level="32767"/>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DateInfo].[Date (Month)]" caption="Date (Month)" attribute="1" defaultMemberUniqueName="[DateInfo].[Date (Month)].[All]" allUniqueName="[DateInfo].[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FullName]" caption="FullName" attribute="1" defaultMemberUniqueName="[MasterSales].[FullName].[All]" allUniqueName="[MasterSales].[FullName].[All]" dimensionUniqueName="[MasterSales]" displayFolder="" count="0" memberValueDatatype="130" unbalanced="0"/>
    <cacheHierarchy uniqueName="[MasterSales].[PersonID]" caption="PersonID" attribute="1" defaultMemberUniqueName="[MasterSales].[PersonID].[All]" allUniqueName="[MasterSales].[PersonID].[All]" dimensionUniqueName="[MasterSales]"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Date (Month Index)]" caption="Date (Month Index)" attribute="1" defaultMemberUniqueName="[DateInfo].[Date (Month Index)].[All]" allUniqueName="[DateInfo].[Date (Month Index)].[All]" dimensionUniqueName="[DateInfo]" displayFolder="" count="0" memberValueDatatype="20" unbalanced="0" hidden="1"/>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 caption="__XL_Count MasterSales" measure="1" displayFolder="" measureGroup="MasterSales"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 uniqueName="[MasterSales]" caption="MasterSales"/>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 caption="MasterSales"/>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had nasser" refreshedDate="44658.644256018517" backgroundQuery="1" createdVersion="7" refreshedVersion="7" minRefreshableVersion="3" recordCount="0" supportSubquery="1" supportAdvancedDrill="1" xr:uid="{E96D5EC4-A314-45BF-845C-841ECBE4A6EF}">
  <cacheSource type="external" connectionId="7"/>
  <cacheFields count="2">
    <cacheField name="[DateInfo].[MonthFlag].[MonthFlag]" caption="MonthFlag" numFmtId="0" hierarchy="4" level="1">
      <sharedItems containsSemiMixedTypes="0" containsNonDate="0" containsString="0"/>
    </cacheField>
    <cacheField name="[DateInfo].[Month Name].[Month Name]" caption="Month Name" numFmtId="0" hierarchy="2" level="1">
      <sharedItems count="1">
        <s v="March"/>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DateInfo].[Date (Month)]" caption="Date (Month)" attribute="1" defaultMemberUniqueName="[DateInfo].[Date (Month)].[All]" allUniqueName="[DateInfo].[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FullName]" caption="FullName" attribute="1" defaultMemberUniqueName="[MasterSales].[FullName].[All]" allUniqueName="[MasterSales].[FullName].[All]" dimensionUniqueName="[MasterSales]" displayFolder="" count="0" memberValueDatatype="130" unbalanced="0"/>
    <cacheHierarchy uniqueName="[MasterSales].[PersonID]" caption="PersonID" attribute="1" defaultMemberUniqueName="[MasterSales].[PersonID].[All]" allUniqueName="[MasterSales].[PersonID].[All]" dimensionUniqueName="[MasterSales]"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Date (Month Index)]" caption="Date (Month Index)" attribute="1" defaultMemberUniqueName="[DateInfo].[Date (Month Index)].[All]" allUniqueName="[DateInfo].[Date (Month Index)].[All]" dimensionUniqueName="[DateInfo]" displayFolder="" count="0" memberValueDatatype="20" unbalanced="0" hidden="1"/>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 caption="__XL_Count MasterSales" measure="1" displayFolder="" measureGroup="MasterSales"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3"/>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 uniqueName="[MasterSales]" caption="MasterSales"/>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 caption="MasterSales"/>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had nasser" refreshedDate="44658.644257638887" backgroundQuery="1" createdVersion="7" refreshedVersion="7" minRefreshableVersion="3" recordCount="0" supportSubquery="1" supportAdvancedDrill="1" xr:uid="{07B1F4DC-F53B-4175-901E-3CD7E259866D}">
  <cacheSource type="external" connectionId="7"/>
  <cacheFields count="2">
    <cacheField name="[DateInfo].[MonthFlag].[MonthFlag]" caption="MonthFlag" numFmtId="0" hierarchy="4" level="1">
      <sharedItems containsSemiMixedTypes="0" containsNonDate="0" containsString="0"/>
    </cacheField>
    <cacheField name="[DateInfo].[Month Name].[Month Name]" caption="Month Name" numFmtId="0" hierarchy="2" level="1">
      <sharedItems count="1">
        <s v="April"/>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2" memberValueDatatype="130" unbalanced="0">
      <fieldsUsage count="2">
        <fieldUsage x="-1"/>
        <fieldUsage x="1"/>
      </fieldsUsage>
    </cacheHierarchy>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DateInfo].[Date (Month)]" caption="Date (Month)" attribute="1" defaultMemberUniqueName="[DateInfo].[Date (Month)].[All]" allUniqueName="[DateInfo].[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FullName]" caption="FullName" attribute="1" defaultMemberUniqueName="[MasterSales].[FullName].[All]" allUniqueName="[MasterSales].[FullName].[All]" dimensionUniqueName="[MasterSales]" displayFolder="" count="0" memberValueDatatype="130" unbalanced="0"/>
    <cacheHierarchy uniqueName="[MasterSales].[PersonID]" caption="PersonID" attribute="1" defaultMemberUniqueName="[MasterSales].[PersonID].[All]" allUniqueName="[MasterSales].[PersonID].[All]" dimensionUniqueName="[MasterSales]"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Date (Month Index)]" caption="Date (Month Index)" attribute="1" defaultMemberUniqueName="[DateInfo].[Date (Month Index)].[All]" allUniqueName="[DateInfo].[Date (Month Index)].[All]" dimensionUniqueName="[DateInfo]" displayFolder="" count="0" memberValueDatatype="20" unbalanced="0" hidden="1"/>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 caption="__XL_Count MasterSales" measure="1" displayFolder="" measureGroup="MasterSales"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3"/>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 uniqueName="[MasterSales]" caption="MasterSales"/>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 caption="MasterSales"/>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had nasser" refreshedDate="44658.644259259258" backgroundQuery="1" createdVersion="7" refreshedVersion="7" minRefreshableVersion="3" recordCount="0" supportSubquery="1" supportAdvancedDrill="1" xr:uid="{2072D042-8677-466E-9699-78392ECBEA2A}">
  <cacheSource type="external" connectionId="7"/>
  <cacheFields count="3">
    <cacheField name="[DateInfo].[MonthFlag].[MonthFlag]" caption="MonthFlag" numFmtId="0" hierarchy="4" level="1">
      <sharedItems count="1">
        <s v="Latest"/>
      </sharedItems>
    </cacheField>
    <cacheField name="[Measures].[Sum of SalesValue]" caption="Sum of SalesValue" numFmtId="0" hierarchy="32" level="32767"/>
    <cacheField name="[MasterSales].[FullName].[FullName]" caption="FullName" numFmtId="0" hierarchy="13" level="1">
      <sharedItems count="10">
        <s v="Amy Trefl"/>
        <s v="Anthony Grosse"/>
        <s v="Archer Lamble"/>
        <s v="Hudson Hollinworth"/>
        <s v="Hudson Onslow"/>
        <s v="Jack Potter"/>
        <s v="Kayla Woodcock"/>
        <s v="Lily Code"/>
        <s v="Sophia Hinton"/>
        <s v="Taj Shand"/>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DateInfo].[Date (Month)]" caption="Date (Month)" attribute="1" defaultMemberUniqueName="[DateInfo].[Date (Month)].[All]" allUniqueName="[DateInfo].[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FullName]" caption="FullName" attribute="1" defaultMemberUniqueName="[MasterSales].[FullName].[All]" allUniqueName="[MasterSales].[FullName].[All]" dimensionUniqueName="[MasterSales]" displayFolder="" count="2" memberValueDatatype="130" unbalanced="0">
      <fieldsUsage count="2">
        <fieldUsage x="-1"/>
        <fieldUsage x="2"/>
      </fieldsUsage>
    </cacheHierarchy>
    <cacheHierarchy uniqueName="[MasterSales].[PersonID]" caption="PersonID" attribute="1" defaultMemberUniqueName="[MasterSales].[PersonID].[All]" allUniqueName="[MasterSales].[PersonID].[All]" dimensionUniqueName="[MasterSales]"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Date (Month Index)]" caption="Date (Month Index)" attribute="1" defaultMemberUniqueName="[DateInfo].[Date (Month Index)].[All]" allUniqueName="[DateInfo].[Date (Month Index)].[All]" dimensionUniqueName="[DateInfo]" displayFolder="" count="0" memberValueDatatype="20" unbalanced="0" hidden="1"/>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 caption="__XL_Count MasterSales" measure="1" displayFolder="" measureGroup="MasterSales"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 uniqueName="[MasterSales]" caption="MasterSales"/>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 caption="MasterSales"/>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had nasser" refreshedDate="44658.644261226851" backgroundQuery="1" createdVersion="7" refreshedVersion="7" minRefreshableVersion="3" recordCount="0" supportSubquery="1" supportAdvancedDrill="1" xr:uid="{5B7ED3F2-B84A-444E-965F-C675344480C3}">
  <cacheSource type="external" connectionId="7"/>
  <cacheFields count="3">
    <cacheField name="[DateInfo].[MonthFlag].[MonthFlag]" caption="MonthFlag" numFmtId="0" hierarchy="4" level="1">
      <sharedItems count="2">
        <s v="Latest"/>
        <s v="Previous"/>
      </sharedItems>
    </cacheField>
    <cacheField name="[Measures].[Sum of SalesValue]" caption="Sum of SalesValue" numFmtId="0" hierarchy="32" level="32767"/>
    <cacheField name="[MasterProduct].[ProductGroup].[ProductGroup]" caption="ProductGroup" numFmtId="0" hierarchy="11" level="1">
      <sharedItems count="7">
        <s v="Chocolate"/>
        <s v="Clothing"/>
        <s v="Mug"/>
        <s v="Packaging"/>
        <s v="Special"/>
        <s v="Toy"/>
        <s v="USB"/>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DateInfo].[Date (Month)]" caption="Date (Month)" attribute="1" defaultMemberUniqueName="[DateInfo].[Date (Month)].[All]" allUniqueName="[DateInfo].[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FullName]" caption="FullName" attribute="1" defaultMemberUniqueName="[MasterSales].[FullName].[All]" allUniqueName="[MasterSales].[FullName].[All]" dimensionUniqueName="[MasterSales]" displayFolder="" count="0" memberValueDatatype="130" unbalanced="0"/>
    <cacheHierarchy uniqueName="[MasterSales].[PersonID]" caption="PersonID" attribute="1" defaultMemberUniqueName="[MasterSales].[PersonID].[All]" allUniqueName="[MasterSales].[PersonID].[All]" dimensionUniqueName="[MasterSales]"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Date (Month Index)]" caption="Date (Month Index)" attribute="1" defaultMemberUniqueName="[DateInfo].[Date (Month Index)].[All]" allUniqueName="[DateInfo].[Date (Month Index)].[All]" dimensionUniqueName="[DateInfo]" displayFolder="" count="0" memberValueDatatype="20" unbalanced="0" hidden="1"/>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 caption="__XL_Count MasterSales" measure="1" displayFolder="" measureGroup="MasterSales"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 uniqueName="[MasterSales]" caption="MasterSales"/>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 caption="MasterSales"/>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had nasser" refreshedDate="44658.645893518522" backgroundQuery="1" createdVersion="7" refreshedVersion="7" minRefreshableVersion="3" recordCount="0" supportSubquery="1" supportAdvancedDrill="1" xr:uid="{408B23FC-1AAB-46FE-815C-1F20128FB105}">
  <cacheSource type="external" connectionId="7"/>
  <cacheFields count="4">
    <cacheField name="[DateInfo].[MonthFlag].[MonthFlag]" caption="MonthFlag" numFmtId="0" hierarchy="4" level="1">
      <sharedItems count="2">
        <s v="Latest"/>
        <s v="Previous"/>
      </sharedItems>
    </cacheField>
    <cacheField name="[Measures].[Sum of SalesValue]" caption="Sum of SalesValue" numFmtId="0" hierarchy="32" level="32767"/>
    <cacheField name="[MasterProduct].[ProductGroup].[ProductGroup]" caption="ProductGroup" numFmtId="0" hierarchy="11" level="1">
      <sharedItems count="7">
        <s v="Chocolate"/>
        <s v="Clothing"/>
        <s v="Mug"/>
        <s v="Packaging"/>
        <s v="Special"/>
        <s v="Toy"/>
        <s v="USB"/>
      </sharedItems>
    </cacheField>
    <cacheField name="[DateInfo].[Start of Month].[Start of Month]" caption="Start of Month" numFmtId="0" hierarchy="3" level="1">
      <sharedItems containsSemiMixedTypes="0" containsNonDate="0" containsDate="1" containsString="0" minDate="2020-01-01T00:00:00" maxDate="2020-04-02T00:00:00" count="4">
        <d v="2020-01-01T00:00:00"/>
        <d v="2020-02-01T00:00:00"/>
        <d v="2020-03-01T00:00:00"/>
        <d v="2020-04-01T00:00:00"/>
      </sharedItems>
    </cacheField>
  </cacheFields>
  <cacheHierarchies count="33">
    <cacheHierarchy uniqueName="[DateInfo].[Date]" caption="Date" attribute="1" time="1" defaultMemberUniqueName="[DateInfo].[Date].[All]" allUniqueName="[DateInfo].[Date].[All]" dimensionUniqueName="[DateInfo]" displayFolder="" count="2"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2" memberValueDatatype="7" unbalanced="0">
      <fieldsUsage count="2">
        <fieldUsage x="-1"/>
        <fieldUsage x="3"/>
      </fieldsUsage>
    </cacheHierarchy>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2" memberValueDatatype="130" unbalanced="0"/>
    <cacheHierarchy uniqueName="[DateInfo].[Date (Month)]" caption="Date (Month)" attribute="1" defaultMemberUniqueName="[DateInfo].[Date (Month)].[All]" allUniqueName="[DateInfo].[Date (Month)].[All]" dimensionUniqueName="[DateInfo]" displayFolder="" count="2"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FullName]" caption="FullName" attribute="1" defaultMemberUniqueName="[MasterSales].[FullName].[All]" allUniqueName="[MasterSales].[FullName].[All]" dimensionUniqueName="[MasterSales]" displayFolder="" count="0" memberValueDatatype="130" unbalanced="0"/>
    <cacheHierarchy uniqueName="[MasterSales].[PersonID]" caption="PersonID" attribute="1" defaultMemberUniqueName="[MasterSales].[PersonID].[All]" allUniqueName="[MasterSales].[PersonID].[All]" dimensionUniqueName="[MasterSales]"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Date (Month Index)]" caption="Date (Month Index)" attribute="1" defaultMemberUniqueName="[DateInfo].[Date (Month Index)].[All]" allUniqueName="[DateInfo].[Date (Month Index)].[All]" dimensionUniqueName="[DateInfo]" displayFolder="" count="0" memberValueDatatype="20" unbalanced="0" hidden="1"/>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 caption="__XL_Count MasterSales" measure="1" displayFolder="" measureGroup="MasterSales"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 uniqueName="[MasterSales]" caption="MasterSales"/>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 caption="MasterSales"/>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had nasser" refreshedDate="44658.662236458331" backgroundQuery="1" createdVersion="7" refreshedVersion="7" minRefreshableVersion="3" recordCount="0" supportSubquery="1" supportAdvancedDrill="1" xr:uid="{AF19DA74-34CA-43B6-AE8D-B14F7CA76481}">
  <cacheSource type="external" connectionId="7"/>
  <cacheFields count="4">
    <cacheField name="[DateInfo].[MonthFlag].[MonthFlag]" caption="MonthFlag" numFmtId="0" hierarchy="4" level="1">
      <sharedItems count="2">
        <s v="Latest"/>
        <s v="Previous"/>
      </sharedItems>
    </cacheField>
    <cacheField name="[Measures].[Sum of SalesValue]" caption="Sum of SalesValue" numFmtId="0" hierarchy="32" level="32767"/>
    <cacheField name="[MasterProduct].[ProductGroup].[ProductGroup]" caption="ProductGroup" numFmtId="0" hierarchy="11" level="1">
      <sharedItems containsSemiMixedTypes="0" containsNonDate="0" containsString="0"/>
    </cacheField>
    <cacheField name="[MasterSales].[FullName].[FullName]" caption="FullName" numFmtId="0" hierarchy="13" level="1">
      <sharedItems count="10">
        <s v="Amy Trefl"/>
        <s v="Anthony Grosse"/>
        <s v="Archer Lamble"/>
        <s v="Hudson Hollinworth"/>
        <s v="Hudson Onslow"/>
        <s v="Jack Potter"/>
        <s v="Kayla Woodcock"/>
        <s v="Lily Code"/>
        <s v="Sophia Hinton"/>
        <s v="Taj Shand"/>
      </sharedItems>
    </cacheField>
  </cacheFields>
  <cacheHierarchies count="33">
    <cacheHierarchy uniqueName="[DateInfo].[Date]" caption="Date" attribute="1" time="1" defaultMemberUniqueName="[DateInfo].[Date].[All]" allUniqueName="[DateInfo].[Date].[All]" dimensionUniqueName="[DateInfo]" displayFolder="" count="2" memberValueDatatype="7" unbalanced="0"/>
    <cacheHierarchy uniqueName="[DateInfo].[Month]" caption="Month" attribute="1" defaultMemberUniqueName="[DateInfo].[Month].[All]" allUniqueName="[DateInfo].[Month].[All]" dimensionUniqueName="[DateInfo]" displayFolder="" count="2" memberValueDatatype="20" unbalanced="0"/>
    <cacheHierarchy uniqueName="[DateInfo].[Month Name]" caption="Month Name" attribute="1" defaultMemberUniqueName="[DateInfo].[Month Name].[All]" allUniqueName="[DateInfo].[Month Name].[All]" dimensionUniqueName="[DateInfo]" displayFolder="" count="2" memberValueDatatype="130" unbalanced="0"/>
    <cacheHierarchy uniqueName="[DateInfo].[Start of Month]" caption="Start of Month" attribute="1" time="1" defaultMemberUniqueName="[DateInfo].[Start of Month].[All]" allUniqueName="[DateInfo].[Start of Month].[All]" dimensionUniqueName="[DateInfo]" displayFolder="" count="2" memberValueDatatype="7"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2" memberValueDatatype="130" unbalanced="0"/>
    <cacheHierarchy uniqueName="[DateInfo].[Date (Month)]" caption="Date (Month)" attribute="1" defaultMemberUniqueName="[DateInfo].[Date (Month)].[All]" allUniqueName="[DateInfo].[Date (Month)].[All]" dimensionUniqueName="[DateInfo]" displayFolder="" count="2" memberValueDatatype="130" unbalanced="0"/>
    <cacheHierarchy uniqueName="[MasterCustomer].[CustomerID]" caption="CustomerID" attribute="1" defaultMemberUniqueName="[MasterCustomer].[CustomerID].[All]" allUniqueName="[MasterCustomer].[CustomerID].[All]" dimensionUniqueName="[MasterCustomer]" displayFolder="" count="2"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cacheHierarchy uniqueName="[MasterProduct].[ProductItemID]" caption="ProductItemID" attribute="1" defaultMemberUniqueName="[MasterProduct].[ProductItemID].[All]" allUniqueName="[MasterProduct].[ProductItemID].[All]" dimensionUniqueName="[MasterProduct]" displayFolder="" count="2" memberValueDatatype="20" unbalanced="0"/>
    <cacheHierarchy uniqueName="[MasterProduct].[ProductName]" caption="ProductName" attribute="1" defaultMemberUniqueName="[MasterProduct].[ProductName].[All]" allUniqueName="[MasterProduct].[ProductName].[All]" dimensionUniqueName="[MasterProduct]" displayFolder="" count="2"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2" memberValueDatatype="11" unbalanced="0"/>
    <cacheHierarchy uniqueName="[MasterSales].[FullName]" caption="FullName" attribute="1" defaultMemberUniqueName="[MasterSales].[FullName].[All]" allUniqueName="[MasterSales].[FullName].[All]" dimensionUniqueName="[MasterSales]" displayFolder="" count="2" memberValueDatatype="130" unbalanced="0">
      <fieldsUsage count="2">
        <fieldUsage x="-1"/>
        <fieldUsage x="3"/>
      </fieldsUsage>
    </cacheHierarchy>
    <cacheHierarchy uniqueName="[MasterSales].[PersonID]" caption="PersonID" attribute="1" defaultMemberUniqueName="[MasterSales].[PersonID].[All]" allUniqueName="[MasterSales].[PersonID].[All]" dimensionUniqueName="[MasterSales]" displayFolder="" count="2" memberValueDatatype="20" unbalanced="0"/>
    <cacheHierarchy uniqueName="[SalesData].[OrderLineID]" caption="OrderLineID" attribute="1" defaultMemberUniqueName="[SalesData].[OrderLineID].[All]" allUniqueName="[SalesData].[OrderLineID].[All]" dimensionUniqueName="[SalesData]" displayFolder="" count="2" memberValueDatatype="20" unbalanced="0"/>
    <cacheHierarchy uniqueName="[SalesData].[OrderID]" caption="OrderID" attribute="1" defaultMemberUniqueName="[SalesData].[OrderID].[All]" allUniqueName="[SalesData].[OrderID].[All]" dimensionUniqueName="[SalesData]" displayFolder="" count="2" memberValueDatatype="20" unbalanced="0"/>
    <cacheHierarchy uniqueName="[SalesData].[CustomerID]" caption="CustomerID" attribute="1" defaultMemberUniqueName="[SalesData].[CustomerID].[All]" allUniqueName="[SalesData].[CustomerID].[All]" dimensionUniqueName="[SalesData]" displayFolder="" count="2" memberValueDatatype="20" unbalanced="0"/>
    <cacheHierarchy uniqueName="[SalesData].[SalespersonPersonID]" caption="SalespersonPersonID" attribute="1" defaultMemberUniqueName="[SalesData].[SalespersonPersonID].[All]" allUniqueName="[SalesData].[SalespersonPersonID].[All]" dimensionUniqueName="[SalesData]" displayFolder="" count="2" memberValueDatatype="20" unbalanced="0"/>
    <cacheHierarchy uniqueName="[SalesData].[OrderDate]" caption="OrderDate" attribute="1" time="1" defaultMemberUniqueName="[SalesData].[OrderDate].[All]" allUniqueName="[SalesData].[OrderDate].[All]" dimensionUniqueName="[SalesData]" displayFolder="" count="2" memberValueDatatype="7" unbalanced="0"/>
    <cacheHierarchy uniqueName="[SalesData].[ProductItemID]" caption="ProductItemID" attribute="1" defaultMemberUniqueName="[SalesData].[ProductItemID].[All]" allUniqueName="[SalesData].[ProductItemID].[All]" dimensionUniqueName="[SalesData]" displayFolder="" count="2" memberValueDatatype="20" unbalanced="0"/>
    <cacheHierarchy uniqueName="[SalesData].[Quantity]" caption="Quantity" attribute="1" defaultMemberUniqueName="[SalesData].[Quantity].[All]" allUniqueName="[SalesData].[Quantity].[All]" dimensionUniqueName="[SalesData]" displayFolder="" count="2" memberValueDatatype="20" unbalanced="0"/>
    <cacheHierarchy uniqueName="[SalesData].[UnitPrice]" caption="UnitPrice" attribute="1" defaultMemberUniqueName="[SalesData].[UnitPrice].[All]" allUniqueName="[SalesData].[UnitPrice].[All]" dimensionUniqueName="[SalesData]" displayFolder="" count="2" memberValueDatatype="20" unbalanced="0"/>
    <cacheHierarchy uniqueName="[SalesData].[SalesValue]" caption="SalesValue" attribute="1" defaultMemberUniqueName="[SalesData].[SalesValue].[All]" allUniqueName="[SalesData].[SalesValue].[All]" dimensionUniqueName="[SalesData]" displayFolder="" count="2" memberValueDatatype="20" unbalanced="0"/>
    <cacheHierarchy uniqueName="[DateInfo].[Date (Month Index)]" caption="Date (Month Index)" attribute="1" defaultMemberUniqueName="[DateInfo].[Date (Month Index)].[All]" allUniqueName="[DateInfo].[Date (Month Index)].[All]" dimensionUniqueName="[DateInfo]" displayFolder="" count="2" memberValueDatatype="20" unbalanced="0" hidden="1"/>
    <cacheHierarchy uniqueName="[DateInfo].[Start of Month (Month Index)]" caption="Start of Month (Month Index)" attribute="1" defaultMemberUniqueName="[DateInfo].[Start of Month (Month Index)].[All]" allUniqueName="[DateInfo].[Start of Month (Month Index)].[All]" dimensionUniqueName="[DateInfo]" displayFolder="" count="2"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 caption="__XL_Count MasterSales" measure="1" displayFolder="" measureGroup="MasterSales"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 uniqueName="[MasterSales]" caption="MasterSales"/>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 caption="MasterSales"/>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had nasser" refreshedDate="44658.662237037039" backgroundQuery="1" createdVersion="7" refreshedVersion="7" minRefreshableVersion="3" recordCount="0" supportSubquery="1" supportAdvancedDrill="1" xr:uid="{DDDC9C77-D150-43ED-BC7D-0E3E448A34CD}">
  <cacheSource type="external" connectionId="7"/>
  <cacheFields count="4">
    <cacheField name="[DateInfo].[MonthFlag].[MonthFlag]" caption="MonthFlag" numFmtId="0" hierarchy="4" level="1">
      <sharedItems count="2">
        <s v="Latest"/>
        <s v="Previous"/>
      </sharedItems>
    </cacheField>
    <cacheField name="[Measures].[Sum of SalesValue]" caption="Sum of SalesValue" numFmtId="0" hierarchy="32" level="32767"/>
    <cacheField name="[MasterProduct].[ProductGroup].[ProductGroup]" caption="ProductGroup" numFmtId="0" hierarchy="11" level="1">
      <sharedItems containsSemiMixedTypes="0" containsNonDate="0" containsString="0"/>
    </cacheField>
    <cacheField name="[MasterCustomer].[CustomerName].[CustomerName]" caption="CustomerName" numFmtId="0" hierarchy="8" level="1">
      <sharedItems count="10">
        <s v="Aive Petrov"/>
        <s v="Harsha Huq"/>
        <s v="Isidora Morales"/>
        <s v="Liidia Lepp"/>
        <s v="Raj Verma"/>
        <s v="Tailspin Toys (Diablock, KY)"/>
        <s v="Tailspin Toys (Good Hart, MI)"/>
        <s v="Tailspin Toys (Orrtanna, PA)"/>
        <s v="Wingtip Toys (Bourneville, OH)"/>
        <s v="Wingtip Toys (Leathersville, GA)"/>
      </sharedItems>
    </cacheField>
  </cacheFields>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Flag]" caption="MonthFlag" attribute="1" defaultMemberUniqueName="[DateInfo].[MonthFlag].[All]" allUniqueName="[DateInfo].[MonthFlag].[All]" dimensionUniqueName="[DateInfo]" displayFolder="" count="2" memberValueDatatype="130" unbalanced="0">
      <fieldsUsage count="2">
        <fieldUsage x="-1"/>
        <fieldUsage x="0"/>
      </fieldsUsage>
    </cacheHierarchy>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DateInfo].[Date (Month)]" caption="Date (Month)" attribute="1" defaultMemberUniqueName="[DateInfo].[Date (Month)].[All]" allUniqueName="[DateInfo].[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FullName]" caption="FullName" attribute="1" defaultMemberUniqueName="[MasterSales].[FullName].[All]" allUniqueName="[MasterSales].[FullName].[All]" dimensionUniqueName="[MasterSales]" displayFolder="" count="0" memberValueDatatype="130" unbalanced="0"/>
    <cacheHierarchy uniqueName="[MasterSales].[PersonID]" caption="PersonID" attribute="1" defaultMemberUniqueName="[MasterSales].[PersonID].[All]" allUniqueName="[MasterSales].[PersonID].[All]" dimensionUniqueName="[MasterSales]"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Date (Month Index)]" caption="Date (Month Index)" attribute="1" defaultMemberUniqueName="[DateInfo].[Date (Month Index)].[All]" allUniqueName="[DateInfo].[Date (Month Index)].[All]" dimensionUniqueName="[DateInfo]" displayFolder="" count="0" memberValueDatatype="20" unbalanced="0" hidden="1"/>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 caption="__XL_Count MasterSales" measure="1" displayFolder="" measureGroup="MasterSales"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oneField="1" hidden="1">
      <fieldsUsage count="1">
        <fieldUsage x="1"/>
      </fieldsUsage>
      <extLst>
        <ext xmlns:x15="http://schemas.microsoft.com/office/spreadsheetml/2010/11/main" uri="{B97F6D7D-B522-45F9-BDA1-12C45D357490}">
          <x15:cacheHierarchy aggregatedColumn="23"/>
        </ext>
      </extLst>
    </cacheHierarchy>
  </cacheHierarchies>
  <kpis count="0"/>
  <dimensions count="6">
    <dimension name="DateInfo" uniqueName="[DateInfo]" caption="DateInfo"/>
    <dimension name="MasterCustomer" uniqueName="[MasterCustomer]" caption="MasterCustomer"/>
    <dimension name="MasterProduct" uniqueName="[MasterProduct]" caption="MasterProduct"/>
    <dimension name="MasterSales" uniqueName="[MasterSales]" caption="MasterSales"/>
    <dimension measure="1" name="Measures" uniqueName="[Measures]" caption="Measures"/>
    <dimension name="SalesData" uniqueName="[SalesData]" caption="SalesData"/>
  </dimensions>
  <measureGroups count="5">
    <measureGroup name="DateInfo" caption="DateInfo"/>
    <measureGroup name="MasterCustomer" caption="MasterCustomer"/>
    <measureGroup name="MasterProduct" caption="MasterProduct"/>
    <measureGroup name="MasterSales" caption="MasterSales"/>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had nasser" refreshedDate="44658.654471296293" backgroundQuery="1" createdVersion="3" refreshedVersion="7" minRefreshableVersion="3" recordCount="0" supportSubquery="1" supportAdvancedDrill="1" xr:uid="{5E4FF4B4-03A9-4A02-903E-D57B8B8733EA}">
  <cacheSource type="external" connectionId="7">
    <extLst>
      <ext xmlns:x14="http://schemas.microsoft.com/office/spreadsheetml/2009/9/main" uri="{F057638F-6D5F-4e77-A914-E7F072B9BCA8}">
        <x14:sourceConnection name="ThisWorkbookDataModel"/>
      </ext>
    </extLst>
  </cacheSource>
  <cacheFields count="0"/>
  <cacheHierarchies count="33">
    <cacheHierarchy uniqueName="[DateInfo].[Date]" caption="Date" attribute="1" time="1" defaultMemberUniqueName="[DateInfo].[Date].[All]" allUniqueName="[DateInfo].[Date].[All]" dimensionUniqueName="[DateInfo]" displayFolder="" count="0" memberValueDatatype="7" unbalanced="0"/>
    <cacheHierarchy uniqueName="[DateInfo].[Month]" caption="Month" attribute="1" defaultMemberUniqueName="[DateInfo].[Month].[All]" allUniqueName="[DateInfo].[Month].[All]" dimensionUniqueName="[DateInfo]" displayFolder="" count="0" memberValueDatatype="20" unbalanced="0"/>
    <cacheHierarchy uniqueName="[DateInfo].[Month Name]" caption="Month Name" attribute="1" defaultMemberUniqueName="[DateInfo].[Month Name].[All]" allUniqueName="[DateInfo].[Month Name].[All]" dimensionUniqueName="[DateInfo]" displayFolder="" count="0" memberValueDatatype="130" unbalanced="0"/>
    <cacheHierarchy uniqueName="[DateInfo].[Start of Month]" caption="Start of Month" attribute="1" time="1" defaultMemberUniqueName="[DateInfo].[Start of Month].[All]" allUniqueName="[DateInfo].[Start of Month].[All]" dimensionUniqueName="[DateInfo]" displayFolder="" count="0" memberValueDatatype="7" unbalanced="0"/>
    <cacheHierarchy uniqueName="[DateInfo].[MonthFlag]" caption="MonthFlag" attribute="1" defaultMemberUniqueName="[DateInfo].[MonthFlag].[All]" allUniqueName="[DateInfo].[MonthFlag].[All]" dimensionUniqueName="[DateInfo]" displayFolder="" count="0" memberValueDatatype="130" unbalanced="0"/>
    <cacheHierarchy uniqueName="[DateInfo].[Start of Month (Month)]" caption="Start of Month (Month)" attribute="1" defaultMemberUniqueName="[DateInfo].[Start of Month (Month)].[All]" allUniqueName="[DateInfo].[Start of Month (Month)].[All]" dimensionUniqueName="[DateInfo]" displayFolder="" count="0" memberValueDatatype="130" unbalanced="0"/>
    <cacheHierarchy uniqueName="[DateInfo].[Date (Month)]" caption="Date (Month)" attribute="1" defaultMemberUniqueName="[DateInfo].[Date (Month)].[All]" allUniqueName="[DateInfo].[Date (Month)].[All]" dimensionUniqueName="[Date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FullName]" caption="FullName" attribute="1" defaultMemberUniqueName="[MasterSales].[FullName].[All]" allUniqueName="[MasterSales].[FullName].[All]" dimensionUniqueName="[MasterSales]" displayFolder="" count="0" memberValueDatatype="130" unbalanced="0"/>
    <cacheHierarchy uniqueName="[MasterSales].[PersonID]" caption="PersonID" attribute="1" defaultMemberUniqueName="[MasterSales].[PersonID].[All]" allUniqueName="[MasterSales].[PersonID].[All]" dimensionUniqueName="[MasterSales]"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Value]" caption="SalesValue" attribute="1" defaultMemberUniqueName="[SalesData].[SalesValue].[All]" allUniqueName="[SalesData].[SalesValue].[All]" dimensionUniqueName="[SalesData]" displayFolder="" count="0" memberValueDatatype="20" unbalanced="0"/>
    <cacheHierarchy uniqueName="[DateInfo].[Date (Month Index)]" caption="Date (Month Index)" attribute="1" defaultMemberUniqueName="[DateInfo].[Date (Month Index)].[All]" allUniqueName="[DateInfo].[Date (Month Index)].[All]" dimensionUniqueName="[DateInfo]" displayFolder="" count="0" memberValueDatatype="20" unbalanced="0" hidden="1"/>
    <cacheHierarchy uniqueName="[DateInfo].[Start of Month (Month Index)]" caption="Start of Month (Month Index)" attribute="1" defaultMemberUniqueName="[DateInfo].[Start of Month (Month Index)].[All]" allUniqueName="[DateInfo].[Start of Month (Month Index)].[All]" dimensionUniqueName="[DateInfo]" displayFolder="" count="0" memberValueDatatype="20" unbalanced="0" hidden="1"/>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 caption="__XL_Count MasterSales" measure="1" displayFolder="" measureGroup="MasterSales" count="0" hidden="1"/>
    <cacheHierarchy uniqueName="[Measures].[__XL_Count SalesData]" caption="__XL_Count SalesData" measure="1" displayFolder="" measureGroup="SalesData" count="0" hidden="1"/>
    <cacheHierarchy uniqueName="[Measures].[__XL_Count DateInfo]" caption="__XL_Count DateInfo" measure="1" displayFolder="" measureGroup="DateInfo" count="0" hidden="1"/>
    <cacheHierarchy uniqueName="[Measures].[__No measures defined]" caption="__No measures defined" measure="1" displayFolder="" count="0" hidden="1"/>
    <cacheHierarchy uniqueName="[Measures].[Sum of SalesValue]" caption="Sum of SalesValue" measure="1" displayFolder="" measureGroup="SalesData"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281944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7453C9-B81A-4028-8F53-CFE1EA3FA80D}" name="PivotTable6" cacheId="344" applyNumberFormats="0" applyBorderFormats="0" applyFontFormats="0" applyPatternFormats="0" applyAlignmentFormats="0" applyWidthHeightFormats="1" dataCaption="Values" tag="bcb0545b-546d-4f5e-b675-2a525d04b881" updatedVersion="7" minRefreshableVersion="3" subtotalHiddenItems="1" itemPrintTitles="1" createdVersion="7" indent="0" compact="0" outline="1" outlineData="1" compactData="0" multipleFieldFilters="0">
  <location ref="A31:D40" firstHeaderRow="1" firstDataRow="2" firstDataCol="1"/>
  <pivotFields count="3">
    <pivotField axis="axisCol" compact="0" allDrilled="1" showAll="0" sortType="ascending" defaultSubtotal="0" defaultAttributeDrillState="1">
      <items count="2">
        <item s="1" x="0"/>
        <item s="1" x="1"/>
      </items>
    </pivotField>
    <pivotField dataField="1" compact="0" showAll="0" defaultSubtotal="0"/>
    <pivotField axis="axisRow" compact="0"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3"/>
    </i>
    <i>
      <x v="1"/>
    </i>
    <i>
      <x v="5"/>
    </i>
    <i>
      <x v="4"/>
    </i>
    <i>
      <x/>
    </i>
    <i>
      <x v="6"/>
    </i>
    <i>
      <x v="2"/>
    </i>
    <i t="grand">
      <x/>
    </i>
  </rowItems>
  <colFields count="1">
    <field x="0"/>
  </colFields>
  <colItems count="3">
    <i>
      <x/>
    </i>
    <i>
      <x v="1"/>
    </i>
    <i t="grand">
      <x/>
    </i>
  </colItems>
  <dataFields count="1">
    <dataField name="Sum of SalesValue" fld="1" baseField="0" baseItem="0" numFmtId="165"/>
  </dataFields>
  <formats count="11">
    <format dxfId="16">
      <pivotArea outline="0" collapsedLevelsAreSubtotals="1" fieldPosition="0"/>
    </format>
    <format dxfId="15">
      <pivotArea type="all" dataOnly="0" outline="0" fieldPosition="0"/>
    </format>
    <format dxfId="14">
      <pivotArea outline="0" collapsedLevelsAreSubtotals="1" fieldPosition="0"/>
    </format>
    <format dxfId="13">
      <pivotArea type="origin" dataOnly="0" labelOnly="1" outline="0" fieldPosition="0"/>
    </format>
    <format dxfId="12">
      <pivotArea field="0" type="button" dataOnly="0" labelOnly="1" outline="0" axis="axisCol" fieldPosition="0"/>
    </format>
    <format dxfId="11">
      <pivotArea type="topRight" dataOnly="0" labelOnly="1" outline="0" fieldPosition="0"/>
    </format>
    <format dxfId="10">
      <pivotArea field="2" type="button" dataOnly="0" labelOnly="1" outline="0" axis="axisRow" fieldPosition="0"/>
    </format>
    <format dxfId="9">
      <pivotArea dataOnly="0" labelOnly="1" outline="0" fieldPosition="0">
        <references count="1">
          <reference field="2" count="0"/>
        </references>
      </pivotArea>
    </format>
    <format dxfId="8">
      <pivotArea dataOnly="0" labelOnly="1" grandRow="1" outline="0" fieldPosition="0"/>
    </format>
    <format dxfId="7">
      <pivotArea dataOnly="0" labelOnly="1" outline="0" fieldPosition="0">
        <references count="1">
          <reference field="0" count="0"/>
        </references>
      </pivotArea>
    </format>
    <format dxfId="6">
      <pivotArea dataOnly="0" labelOnly="1" grandCol="1" outline="0" fieldPosition="0"/>
    </format>
  </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D0B9C5-260D-4705-B6E6-975DF3EC7451}" name="PivotTable5" cacheId="343" applyNumberFormats="0" applyBorderFormats="0" applyFontFormats="0" applyPatternFormats="0" applyAlignmentFormats="0" applyWidthHeightFormats="1" dataCaption="Values" tag="85989018-86e5-4238-ba6d-89de6c4617fa" updatedVersion="7" minRefreshableVersion="3" useAutoFormatting="1" subtotalHiddenItems="1" colGrandTotals="0" itemPrintTitles="1" createdVersion="7" indent="0" compact="0" outline="1" outlineData="1" compactData="0" multipleFieldFilters="0">
  <location ref="G14:H26" firstHeaderRow="1" firstDataRow="2" firstDataCol="1"/>
  <pivotFields count="3">
    <pivotField axis="axisCol" compact="0" allDrilled="1" showAll="0" sortType="ascending" defaultSubtotal="0" defaultAttributeDrillState="1">
      <items count="1">
        <item s="1" x="0"/>
      </items>
    </pivotField>
    <pivotField dataField="1" compact="0" showAll="0" defaultSubtotal="0"/>
    <pivotField axis="axisRow" compact="0" allDrilled="1" subtotalTop="0" showAll="0" sortType="descending" defaultSubtotal="0" defaultAttributeDrillState="1">
      <items count="10">
        <item x="0"/>
        <item x="1"/>
        <item x="2"/>
        <item x="3"/>
        <item x="4"/>
        <item x="5"/>
        <item x="6"/>
        <item x="7"/>
        <item x="8"/>
        <item x="9"/>
      </items>
      <autoSortScope>
        <pivotArea dataOnly="0" outline="0" fieldPosition="0">
          <references count="2">
            <reference field="4294967294" count="1" selected="0">
              <x v="0"/>
            </reference>
            <reference field="0" count="1" selected="0">
              <x v="0"/>
            </reference>
          </references>
        </pivotArea>
      </autoSortScope>
    </pivotField>
  </pivotFields>
  <rowFields count="1">
    <field x="2"/>
  </rowFields>
  <rowItems count="11">
    <i>
      <x v="4"/>
    </i>
    <i>
      <x v="3"/>
    </i>
    <i>
      <x v="9"/>
    </i>
    <i>
      <x v="2"/>
    </i>
    <i>
      <x/>
    </i>
    <i>
      <x v="7"/>
    </i>
    <i>
      <x v="5"/>
    </i>
    <i>
      <x v="1"/>
    </i>
    <i>
      <x v="6"/>
    </i>
    <i>
      <x v="8"/>
    </i>
    <i t="grand">
      <x/>
    </i>
  </rowItems>
  <colFields count="1">
    <field x="0"/>
  </colFields>
  <colItems count="1">
    <i>
      <x/>
    </i>
  </colItems>
  <dataFields count="1">
    <dataField name="Sum of SalesValue" fld="1" baseField="0" baseItem="0" numFmtId="164"/>
  </dataFields>
  <formats count="9">
    <format dxfId="25">
      <pivotArea outline="0" collapsedLevelsAreSubtotals="1" fieldPosition="0"/>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0" type="button" dataOnly="0" labelOnly="1" outline="0" axis="axisCol" fieldPosition="0"/>
    </format>
    <format dxfId="20">
      <pivotArea field="2" type="button" dataOnly="0" labelOnly="1" outline="0" axis="axisRow" fieldPosition="0"/>
    </format>
    <format dxfId="19">
      <pivotArea dataOnly="0" labelOnly="1" outline="0" fieldPosition="0">
        <references count="1">
          <reference field="2" count="0"/>
        </references>
      </pivotArea>
    </format>
    <format dxfId="18">
      <pivotArea dataOnly="0" labelOnly="1" grandRow="1" outline="0" fieldPosition="0"/>
    </format>
    <format dxfId="17">
      <pivotArea dataOnly="0" labelOnly="1" outline="0" fieldPosition="0">
        <references count="1">
          <reference field="0" count="0"/>
        </references>
      </pivotArea>
    </format>
  </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AF13C8-B800-4A83-8213-0292012F66E0}" name="PivotTable4" cacheId="341" applyNumberFormats="0" applyBorderFormats="0" applyFontFormats="0" applyPatternFormats="0" applyAlignmentFormats="0" applyWidthHeightFormats="1" dataCaption="Values" tag="c53028e6-0671-454a-8d65-3f92edac6ebb" updatedVersion="7" minRefreshableVersion="3" useAutoFormatting="1" subtotalHiddenItems="1" rowGrandTotals="0" colGrandTotals="0" itemPrintTitles="1" createdVersion="7" indent="0" compact="0" compactData="0" multipleFieldFilters="0">
  <location ref="D3:D4"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Flag].&amp;[Previous]" cap="Previous"/>
  </pageFields>
  <formats count="3">
    <format dxfId="28">
      <pivotArea type="all" dataOnly="0" outline="0" fieldPosition="0"/>
    </format>
    <format dxfId="27">
      <pivotArea field="1" type="button" dataOnly="0" labelOnly="1" outline="0" axis="axisRow" fieldPosition="0"/>
    </format>
    <format dxfId="26">
      <pivotArea dataOnly="0" labelOnly="1" outline="0" fieldPosition="0">
        <references count="1">
          <reference field="1" count="0"/>
        </references>
      </pivotArea>
    </format>
  </formats>
  <pivotHierarchies count="33">
    <pivotHierarchy dragToData="1"/>
    <pivotHierarchy dragToData="1"/>
    <pivotHierarchy dragToData="1"/>
    <pivotHierarchy dragToData="1"/>
    <pivotHierarchy multipleItemSelectionAllowed="1" dragToData="1">
      <members count="1" level="1">
        <member name="[DateInfo].[MonthFlag].&amp;[Previou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D7FF4A-A9CC-4277-B522-F4ED5F96C15D}" name="PivotTable9" cacheId="346" applyNumberFormats="0" applyBorderFormats="0" applyFontFormats="0" applyPatternFormats="0" applyAlignmentFormats="0" applyWidthHeightFormats="1" dataCaption="Values" tag="667f0dcc-0798-4317-bb4a-4547b58db8cf" updatedVersion="7" minRefreshableVersion="3" subtotalHiddenItems="1" itemPrintTitles="1" createdVersion="7" indent="0" compact="0" outline="1" outlineData="1" compactData="0" multipleFieldFilters="0" chartFormat="4">
  <location ref="D55:E66" firstHeaderRow="1" firstDataRow="1" firstDataCol="1" rowPageCount="1" colPageCount="1"/>
  <pivotFields count="4">
    <pivotField compact="0" allDrilled="1" showAll="0" sortType="ascending" defaultSubtotal="0" defaultAttributeDrillState="1">
      <items count="2">
        <item s="1" x="0"/>
        <item s="1" x="1"/>
      </items>
    </pivotField>
    <pivotField dataField="1" compact="0" showAll="0" defaultSubtotal="0"/>
    <pivotField axis="axisPage" compact="0" allDrilled="1" subtotalTop="0" showAll="0" sortType="descending" defaultSubtotal="0" defaultAttributeDrillState="1">
      <autoSortScope>
        <pivotArea dataOnly="0" outline="0" fieldPosition="0">
          <references count="1">
            <reference field="4294967294" count="1" selected="0">
              <x v="0"/>
            </reference>
          </references>
        </pivotArea>
      </autoSortScope>
    </pivotField>
    <pivotField axis="axisRow" compact="0"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3"/>
  </rowFields>
  <rowItems count="11">
    <i>
      <x v="7"/>
    </i>
    <i>
      <x v="5"/>
    </i>
    <i>
      <x v="8"/>
    </i>
    <i>
      <x/>
    </i>
    <i>
      <x v="6"/>
    </i>
    <i>
      <x v="1"/>
    </i>
    <i>
      <x v="4"/>
    </i>
    <i>
      <x v="3"/>
    </i>
    <i>
      <x v="2"/>
    </i>
    <i>
      <x v="9"/>
    </i>
    <i t="grand">
      <x/>
    </i>
  </rowItems>
  <colItems count="1">
    <i/>
  </colItems>
  <pageFields count="1">
    <pageField fld="2" hier="11" name="[MasterProduct].[ProductGroup].[All]" cap="All"/>
  </pageFields>
  <dataFields count="1">
    <dataField name="Sum of SalesValue" fld="1" baseField="0" baseItem="0" numFmtId="165"/>
  </dataFields>
  <formats count="9">
    <format dxfId="37">
      <pivotArea outline="0" collapsedLevelsAreSubtotals="1" fieldPosition="0"/>
    </format>
    <format dxfId="36">
      <pivotArea type="all" dataOnly="0" outline="0" fieldPosition="0"/>
    </format>
    <format dxfId="35">
      <pivotArea outline="0" collapsedLevelsAreSubtotals="1" fieldPosition="0"/>
    </format>
    <format dxfId="34">
      <pivotArea type="origin" dataOnly="0" labelOnly="1" outline="0" fieldPosition="0"/>
    </format>
    <format dxfId="33">
      <pivotArea field="0" type="button" dataOnly="0" labelOnly="1" outline="0"/>
    </format>
    <format dxfId="32">
      <pivotArea type="topRight" dataOnly="0" labelOnly="1" outline="0" fieldPosition="0"/>
    </format>
    <format dxfId="31">
      <pivotArea field="2" type="button" dataOnly="0" labelOnly="1" outline="0" axis="axisPage" fieldPosition="0"/>
    </format>
    <format dxfId="30">
      <pivotArea dataOnly="0" labelOnly="1" grandRow="1" outline="0" fieldPosition="0"/>
    </format>
    <format dxfId="29">
      <pivotArea dataOnly="0" labelOnly="1" grandCol="1" outline="0"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activeTabTopLevelEntity name="[Master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8F78F-BD37-4774-BC0B-272785859A62}" name="PivotTable8" cacheId="347" applyNumberFormats="0" applyBorderFormats="0" applyFontFormats="0" applyPatternFormats="0" applyAlignmentFormats="0" applyWidthHeightFormats="1" dataCaption="Values" tag="5a5036ee-dba4-43eb-b03f-fea4581a22a5" updatedVersion="7" minRefreshableVersion="3" subtotalHiddenItems="1" itemPrintTitles="1" createdVersion="7" indent="0" compact="0" outline="1" outlineData="1" compactData="0" multipleFieldFilters="0" chartFormat="3">
  <location ref="A55:B66" firstHeaderRow="1" firstDataRow="1" firstDataCol="1" rowPageCount="1" colPageCount="1"/>
  <pivotFields count="4">
    <pivotField axis="axisPage" compact="0" allDrilled="1" showAll="0" sortType="ascending" defaultSubtotal="0" defaultAttributeDrillState="1">
      <items count="2">
        <item s="1" x="0"/>
        <item x="1"/>
      </items>
    </pivotField>
    <pivotField dataField="1" compact="0" showAll="0" defaultSubtotal="0"/>
    <pivotField compact="0" allDrilled="1" subtotalTop="0" showAll="0" sortType="descending" defaultSubtotal="0" defaultAttributeDrillState="1">
      <autoSortScope>
        <pivotArea dataOnly="0" outline="0" fieldPosition="0">
          <references count="1">
            <reference field="4294967294" count="1" selected="0">
              <x v="0"/>
            </reference>
          </references>
        </pivotArea>
      </autoSortScope>
    </pivotField>
    <pivotField axis="axisRow" compact="0"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3"/>
  </rowFields>
  <rowItems count="11">
    <i>
      <x v="5"/>
    </i>
    <i>
      <x v="7"/>
    </i>
    <i>
      <x v="1"/>
    </i>
    <i>
      <x v="6"/>
    </i>
    <i>
      <x/>
    </i>
    <i>
      <x v="3"/>
    </i>
    <i>
      <x v="2"/>
    </i>
    <i>
      <x v="8"/>
    </i>
    <i>
      <x v="9"/>
    </i>
    <i>
      <x v="4"/>
    </i>
    <i t="grand">
      <x/>
    </i>
  </rowItems>
  <colItems count="1">
    <i/>
  </colItems>
  <pageFields count="1">
    <pageField fld="0" hier="4" name="[DateInfo].[MonthFlag].&amp;[Latest]" cap="Latest"/>
  </pageFields>
  <dataFields count="1">
    <dataField name="Sum of SalesValue" fld="1" baseField="0" baseItem="0" numFmtId="165"/>
  </dataFields>
  <formats count="9">
    <format dxfId="46">
      <pivotArea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0" type="button" dataOnly="0" labelOnly="1" outline="0" axis="axisPage" fieldPosition="0"/>
    </format>
    <format dxfId="41">
      <pivotArea type="topRight" dataOnly="0" labelOnly="1" outline="0" fieldPosition="0"/>
    </format>
    <format dxfId="40">
      <pivotArea field="2" type="button" dataOnly="0" labelOnly="1" outline="0"/>
    </format>
    <format dxfId="39">
      <pivotArea dataOnly="0" labelOnly="1" grandRow="1" outline="0" fieldPosition="0"/>
    </format>
    <format dxfId="38">
      <pivotArea dataOnly="0" labelOnly="1" grandCol="1"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count" id="1" iMeasureHier="32">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activeTabTopLevelEntity name="[Master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A29F49-931D-411F-AA28-38B5CFA6842B}" name="PivotTable2" cacheId="340" applyNumberFormats="0" applyBorderFormats="0" applyFontFormats="0" applyPatternFormats="0" applyAlignmentFormats="0" applyWidthHeightFormats="1" dataCaption="Values" tag="1595611b-23ef-4189-b25e-9e5090dd3e7a" updatedVersion="7" minRefreshableVersion="3" subtotalHiddenItems="1" rowGrandTotals="0" colGrandTotals="0" itemPrintTitles="1" createdVersion="7" indent="0" compact="0" outline="1" outlineData="1" compactData="0" multipleFieldFilters="0">
  <location ref="A15:C17" firstHeaderRow="1" firstDataRow="2" firstDataCol="1"/>
  <pivotFields count="2">
    <pivotField axis="axisCol" compact="0" allDrilled="1" showAll="0" sortType="ascending" defaultSubtotal="0" defaultAttributeDrillState="1">
      <items count="2">
        <item s="1" x="0"/>
        <item s="1" x="1"/>
      </items>
    </pivotField>
    <pivotField dataField="1" compact="0" showAll="0" defaultSubtotal="0"/>
  </pivotFields>
  <rowItems count="1">
    <i/>
  </rowItems>
  <colFields count="1">
    <field x="0"/>
  </colFields>
  <colItems count="2">
    <i>
      <x/>
    </i>
    <i>
      <x v="1"/>
    </i>
  </colItems>
  <dataFields count="1">
    <dataField name="Sum of SalesValue" fld="1" baseField="0" baseItem="0"/>
  </dataFields>
  <formats count="6">
    <format dxfId="52">
      <pivotArea type="all" dataOnly="0" outline="0" fieldPosition="0"/>
    </format>
    <format dxfId="51">
      <pivotArea outline="0" collapsedLevelsAreSubtotals="1" fieldPosition="0"/>
    </format>
    <format dxfId="50">
      <pivotArea type="origin" dataOnly="0" labelOnly="1" outline="0" fieldPosition="0"/>
    </format>
    <format dxfId="49">
      <pivotArea dataOnly="0" labelOnly="1" outline="0" axis="axisValues" fieldPosition="0"/>
    </format>
    <format dxfId="48">
      <pivotArea field="0" type="button" dataOnly="0" labelOnly="1" outline="0" axis="axisCol" fieldPosition="0"/>
    </format>
    <format dxfId="47">
      <pivotArea type="topRight" dataOnly="0" labelOnly="1" outline="0" fieldPosition="0"/>
    </format>
  </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5B6CC7-6AF8-437D-BDDC-3A1595BE4BBC}" name="PivotTable7" cacheId="345" applyNumberFormats="0" applyBorderFormats="0" applyFontFormats="0" applyPatternFormats="0" applyAlignmentFormats="0" applyWidthHeightFormats="1" dataCaption="Values" tag="5a802f4f-612b-4564-9b99-11484ed1989a" updatedVersion="7" minRefreshableVersion="3" subtotalHiddenItems="1" itemPrintTitles="1" createdVersion="7" indent="0" compact="0" outline="1" outlineData="1" compactData="0" multipleFieldFilters="0" chartFormat="3">
  <location ref="G31:H36" firstHeaderRow="1" firstDataRow="1" firstDataCol="1"/>
  <pivotFields count="4">
    <pivotField compact="0" allDrilled="1" showAll="0" sortType="ascending" defaultSubtotal="0" defaultAttributeDrillState="1">
      <items count="2">
        <item s="1" x="0"/>
        <item s="1" x="1"/>
      </items>
    </pivotField>
    <pivotField dataField="1" compact="0" showAll="0" defaultSubtotal="0"/>
    <pivotField compact="0"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compact="0" allDrilled="1" subtotalTop="0" showAll="0" dataSourceSort="1" defaultSubtotal="0" defaultAttributeDrillState="1">
      <items count="4">
        <item x="0"/>
        <item x="1"/>
        <item x="2"/>
        <item x="3"/>
      </items>
    </pivotField>
  </pivotFields>
  <rowFields count="1">
    <field x="3"/>
  </rowFields>
  <rowItems count="5">
    <i>
      <x/>
    </i>
    <i>
      <x v="1"/>
    </i>
    <i>
      <x v="2"/>
    </i>
    <i>
      <x v="3"/>
    </i>
    <i t="grand">
      <x/>
    </i>
  </rowItems>
  <colItems count="1">
    <i/>
  </colItems>
  <dataFields count="1">
    <dataField name="Sum of SalesValue" fld="1" baseField="0" baseItem="0" numFmtId="166"/>
  </dataFields>
  <formats count="10">
    <format dxfId="62">
      <pivotArea outline="0" collapsedLevelsAreSubtotals="1" fieldPosition="0"/>
    </format>
    <format dxfId="61">
      <pivotArea type="all" dataOnly="0" outline="0" fieldPosition="0"/>
    </format>
    <format dxfId="60">
      <pivotArea outline="0" collapsedLevelsAreSubtotals="1" fieldPosition="0"/>
    </format>
    <format dxfId="59">
      <pivotArea type="origin" dataOnly="0" labelOnly="1" outline="0" fieldPosition="0"/>
    </format>
    <format dxfId="58">
      <pivotArea field="0" type="button" dataOnly="0" labelOnly="1" outline="0"/>
    </format>
    <format dxfId="57">
      <pivotArea type="topRight" dataOnly="0" labelOnly="1" outline="0" fieldPosition="0"/>
    </format>
    <format dxfId="56">
      <pivotArea field="2" type="button" dataOnly="0" labelOnly="1" outline="0"/>
    </format>
    <format dxfId="55">
      <pivotArea dataOnly="0" labelOnly="1" grandRow="1" outline="0" fieldPosition="0"/>
    </format>
    <format dxfId="54">
      <pivotArea dataOnly="0" labelOnly="1" grandCol="1" outline="0" fieldPosition="0"/>
    </format>
    <format dxfId="53">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D0ADFB-67BD-41ED-9442-CECA1193B328}" name="PivotTable1" cacheId="342" applyNumberFormats="0" applyBorderFormats="0" applyFontFormats="0" applyPatternFormats="0" applyAlignmentFormats="0" applyWidthHeightFormats="1" dataCaption="Values" tag="0847d19e-f5ad-4acc-b178-49e0624d9af9" updatedVersion="7" minRefreshableVersion="3" useAutoFormatting="1" subtotalHiddenItems="1" rowGrandTotals="0" colGrandTotals="0" itemPrintTitles="1" createdVersion="7" indent="0" compact="0" compactData="0" multipleFieldFilters="0">
  <location ref="A3:A4"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eInfo].[MonthFlag].&amp;[Latest]" cap="Latest"/>
  </pageFields>
  <pivotHierarchies count="33">
    <pivotHierarchy dragToData="1"/>
    <pivotHierarchy dragToData="1"/>
    <pivotHierarchy dragToData="1"/>
    <pivotHierarchy dragToData="1"/>
    <pivotHierarchy multipleItemSelectionAllowed="1" dragToData="1">
      <members count="1" level="1">
        <member name="[DateInfo].[MonthFlag].&amp;[Late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Info]"/>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0D9D0866-6849-47CD-A83C-B3A2BBA1B384}" sourceName="[MasterProduct].[ProductGroup]">
  <pivotTables>
    <pivotTable tabId="2" name="PivotTable9"/>
    <pivotTable tabId="2" name="PivotTable8"/>
  </pivotTables>
  <data>
    <olap pivotCacheId="28194450">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1" xr10:uid="{0CDDFF30-4884-4EC0-9A83-B8E5C803EF60}" cache="Slicer_ProductGroup" caption="ProductGroup" columnCount="7" level="1" style="SlicerStyleOther2"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7DD18BA6-1B41-496F-977D-35E100421BDC}" cache="Slicer_ProductGroup" caption="ProductGroup" level="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075FEF-7292-48C3-9A10-AFD87152BFFA}" name="Table1" displayName="Table1" ref="B29:E37" totalsRowShown="0" headerRowDxfId="5" dataDxfId="4">
  <autoFilter ref="B29:E37" xr:uid="{A0075FEF-7292-48C3-9A10-AFD87152BFFA}"/>
  <tableColumns count="4">
    <tableColumn id="1" xr3:uid="{16B93045-9C40-4403-A06E-1E7D991020F4}" name="Product Group" dataDxfId="3"/>
    <tableColumn id="2" xr3:uid="{9BD6AF47-4B29-4582-B2F5-3830A4DC07F5}" name="April" dataDxfId="2"/>
    <tableColumn id="3" xr3:uid="{BBDF3F22-A16F-4D6A-B406-A51E51F132D5}" name="March" dataDxfId="1"/>
    <tableColumn id="4" xr3:uid="{71662517-811E-4A3F-83BF-552B1F061907}" name="% Change" dataDxfId="0">
      <calculatedColumnFormula>C30/D30 -1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2.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tabColor rgb="FF87B9B8"/>
  </sheetPr>
  <dimension ref="B27:E59"/>
  <sheetViews>
    <sheetView showGridLines="0" tabSelected="1" topLeftCell="A16" zoomScale="40" zoomScaleNormal="40" workbookViewId="0">
      <selection activeCell="AA23" sqref="AA23"/>
    </sheetView>
  </sheetViews>
  <sheetFormatPr defaultRowHeight="15.6" x14ac:dyDescent="0.3"/>
  <cols>
    <col min="1" max="1" width="10.36328125" style="17" bestFit="1" customWidth="1"/>
    <col min="2" max="2" width="22" style="17" customWidth="1"/>
    <col min="3" max="4" width="15.81640625" style="17" bestFit="1" customWidth="1"/>
    <col min="5" max="5" width="18.26953125" style="17" bestFit="1" customWidth="1"/>
    <col min="6" max="6" width="9.1796875" style="17" bestFit="1" customWidth="1"/>
    <col min="7" max="16384" width="8.7265625" style="17"/>
  </cols>
  <sheetData>
    <row r="27" spans="2:5" ht="25.2" x14ac:dyDescent="0.45">
      <c r="B27" s="18" t="s">
        <v>22</v>
      </c>
      <c r="C27" s="18"/>
      <c r="D27" s="18"/>
      <c r="E27" s="19"/>
    </row>
    <row r="28" spans="2:5" ht="25.2" x14ac:dyDescent="0.45">
      <c r="B28" s="19"/>
      <c r="C28" s="19"/>
      <c r="D28" s="19"/>
      <c r="E28" s="19"/>
    </row>
    <row r="29" spans="2:5" ht="25.2" x14ac:dyDescent="0.45">
      <c r="B29" s="20" t="s">
        <v>31</v>
      </c>
      <c r="C29" s="20" t="s">
        <v>3</v>
      </c>
      <c r="D29" s="20" t="s">
        <v>4</v>
      </c>
      <c r="E29" s="21" t="s">
        <v>47</v>
      </c>
    </row>
    <row r="30" spans="2:5" ht="25.2" x14ac:dyDescent="0.45">
      <c r="B30" s="19" t="s">
        <v>27</v>
      </c>
      <c r="C30" s="22">
        <v>2586858</v>
      </c>
      <c r="D30" s="22">
        <v>2689928</v>
      </c>
      <c r="E30" s="23">
        <f>C30/D30 -1</f>
        <v>-3.8317010715528399E-2</v>
      </c>
    </row>
    <row r="31" spans="2:5" ht="25.2" x14ac:dyDescent="0.45">
      <c r="B31" s="19" t="s">
        <v>25</v>
      </c>
      <c r="C31" s="22">
        <v>1056630</v>
      </c>
      <c r="D31" s="22">
        <v>1040748</v>
      </c>
      <c r="E31" s="23">
        <f t="shared" ref="E31:E37" si="0">C31/D31 -1</f>
        <v>1.5260178256407908E-2</v>
      </c>
    </row>
    <row r="32" spans="2:5" ht="25.2" x14ac:dyDescent="0.45">
      <c r="B32" s="19" t="s">
        <v>29</v>
      </c>
      <c r="C32" s="22">
        <v>393545</v>
      </c>
      <c r="D32" s="22">
        <v>390325</v>
      </c>
      <c r="E32" s="23">
        <f t="shared" si="0"/>
        <v>8.2495356433740508E-3</v>
      </c>
    </row>
    <row r="33" spans="2:5" ht="25.2" x14ac:dyDescent="0.45">
      <c r="B33" s="19" t="s">
        <v>28</v>
      </c>
      <c r="C33" s="22">
        <v>272256</v>
      </c>
      <c r="D33" s="22">
        <v>247760</v>
      </c>
      <c r="E33" s="23">
        <f t="shared" si="0"/>
        <v>9.886987407168224E-2</v>
      </c>
    </row>
    <row r="34" spans="2:5" ht="25.2" x14ac:dyDescent="0.45">
      <c r="B34" s="19" t="s">
        <v>24</v>
      </c>
      <c r="C34" s="22">
        <v>255384</v>
      </c>
      <c r="D34" s="22">
        <v>247680</v>
      </c>
      <c r="E34" s="23">
        <f t="shared" si="0"/>
        <v>3.1104651162790597E-2</v>
      </c>
    </row>
    <row r="35" spans="2:5" ht="25.2" x14ac:dyDescent="0.45">
      <c r="B35" s="19" t="s">
        <v>30</v>
      </c>
      <c r="C35" s="22">
        <v>160074</v>
      </c>
      <c r="D35" s="22">
        <v>160229</v>
      </c>
      <c r="E35" s="23">
        <f t="shared" si="0"/>
        <v>-9.6736545818798536E-4</v>
      </c>
    </row>
    <row r="36" spans="2:5" ht="25.2" x14ac:dyDescent="0.45">
      <c r="B36" s="19" t="s">
        <v>26</v>
      </c>
      <c r="C36" s="22">
        <v>78221</v>
      </c>
      <c r="D36" s="22">
        <v>85462</v>
      </c>
      <c r="E36" s="23">
        <f t="shared" si="0"/>
        <v>-8.4727715241861845E-2</v>
      </c>
    </row>
    <row r="37" spans="2:5" ht="25.2" x14ac:dyDescent="0.45">
      <c r="B37" s="24" t="s">
        <v>2</v>
      </c>
      <c r="C37" s="25">
        <v>4802968</v>
      </c>
      <c r="D37" s="25">
        <v>4862132</v>
      </c>
      <c r="E37" s="23">
        <f t="shared" si="0"/>
        <v>-1.2168324512785711E-2</v>
      </c>
    </row>
    <row r="59" ht="14.4" customHeight="1" x14ac:dyDescent="0.3"/>
  </sheetData>
  <conditionalFormatting sqref="E30:E37">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sheetPr>
    <tabColor theme="6" tint="-0.249977111117893"/>
  </sheetPr>
  <dimension ref="A1:M717"/>
  <sheetViews>
    <sheetView topLeftCell="A10" zoomScale="70" zoomScaleNormal="70" workbookViewId="0">
      <selection activeCell="D22" sqref="D22"/>
    </sheetView>
  </sheetViews>
  <sheetFormatPr defaultRowHeight="15.6" x14ac:dyDescent="0.3"/>
  <cols>
    <col min="1" max="1" width="15.08984375" style="3" customWidth="1"/>
    <col min="2" max="2" width="29.6328125" style="3" customWidth="1"/>
    <col min="3" max="3" width="13.81640625" style="3" bestFit="1" customWidth="1"/>
    <col min="4" max="4" width="22.26953125" style="3" customWidth="1"/>
    <col min="5" max="5" width="16.08984375" style="3" bestFit="1" customWidth="1"/>
    <col min="6" max="6" width="8.7265625" style="3"/>
    <col min="7" max="7" width="20.90625" style="3" bestFit="1" customWidth="1"/>
    <col min="8" max="8" width="16.08984375" style="3" bestFit="1" customWidth="1"/>
    <col min="9" max="10" width="9.54296875" style="3" bestFit="1" customWidth="1"/>
    <col min="11" max="11" width="8.7265625" style="3"/>
    <col min="12" max="12" width="31.26953125" style="3" bestFit="1" customWidth="1"/>
    <col min="13" max="13" width="12.1796875" style="3" bestFit="1" customWidth="1"/>
    <col min="14" max="16384" width="8.7265625" style="3"/>
  </cols>
  <sheetData>
    <row r="1" spans="1:13" x14ac:dyDescent="0.3">
      <c r="A1" s="1" t="s">
        <v>5</v>
      </c>
      <c r="B1" t="s" vm="1">
        <v>0</v>
      </c>
      <c r="D1" s="2" t="s">
        <v>5</v>
      </c>
      <c r="E1" s="3" t="s" vm="2">
        <v>1</v>
      </c>
      <c r="G1" s="3" t="str">
        <f xml:space="preserve"> "Sales Overview for " &amp;A4</f>
        <v>Sales Overview for April</v>
      </c>
    </row>
    <row r="3" spans="1:13" x14ac:dyDescent="0.3">
      <c r="A3" s="1" t="s">
        <v>7</v>
      </c>
      <c r="D3" s="2" t="s">
        <v>7</v>
      </c>
    </row>
    <row r="4" spans="1:13" x14ac:dyDescent="0.3">
      <c r="A4" t="s">
        <v>3</v>
      </c>
      <c r="D4" s="3" t="s">
        <v>4</v>
      </c>
    </row>
    <row r="12" spans="1:13" ht="21" x14ac:dyDescent="0.4">
      <c r="L12" s="13" t="s">
        <v>20</v>
      </c>
    </row>
    <row r="13" spans="1:13" ht="21" x14ac:dyDescent="0.4">
      <c r="G13" s="13" t="s">
        <v>21</v>
      </c>
      <c r="L13" s="3" t="str">
        <f t="shared" ref="L13:L22" si="0">G16</f>
        <v>Hudson Onslow</v>
      </c>
      <c r="M13" s="4">
        <f t="shared" ref="M13:M22" si="1">H16</f>
        <v>603030</v>
      </c>
    </row>
    <row r="14" spans="1:13" x14ac:dyDescent="0.3">
      <c r="G14" s="2" t="s">
        <v>8</v>
      </c>
      <c r="H14" s="2" t="s">
        <v>5</v>
      </c>
      <c r="L14" s="3" t="str">
        <f t="shared" si="0"/>
        <v>Hudson Hollinworth</v>
      </c>
      <c r="M14" s="4">
        <f t="shared" si="1"/>
        <v>555265</v>
      </c>
    </row>
    <row r="15" spans="1:13" x14ac:dyDescent="0.3">
      <c r="B15" s="2" t="s">
        <v>5</v>
      </c>
      <c r="G15" s="2" t="s">
        <v>9</v>
      </c>
      <c r="H15" s="3" t="s">
        <v>0</v>
      </c>
      <c r="L15" s="3" t="str">
        <f t="shared" si="0"/>
        <v>Taj Shand</v>
      </c>
      <c r="M15" s="4">
        <f t="shared" si="1"/>
        <v>511996</v>
      </c>
    </row>
    <row r="16" spans="1:13" x14ac:dyDescent="0.3">
      <c r="B16" s="3" t="s">
        <v>0</v>
      </c>
      <c r="C16" s="3" t="s">
        <v>1</v>
      </c>
      <c r="G16" s="3" t="s">
        <v>14</v>
      </c>
      <c r="H16" s="5">
        <v>603030</v>
      </c>
      <c r="L16" s="3" t="str">
        <f t="shared" si="0"/>
        <v>Archer Lamble</v>
      </c>
      <c r="M16" s="4">
        <f t="shared" si="1"/>
        <v>497340</v>
      </c>
    </row>
    <row r="17" spans="1:13" x14ac:dyDescent="0.3">
      <c r="A17" s="3" t="s">
        <v>8</v>
      </c>
      <c r="B17" s="6">
        <v>4802968</v>
      </c>
      <c r="C17" s="6">
        <v>4862132</v>
      </c>
      <c r="G17" s="3" t="s">
        <v>13</v>
      </c>
      <c r="H17" s="5">
        <v>555265</v>
      </c>
      <c r="L17" s="3" t="str">
        <f t="shared" si="0"/>
        <v>Amy Trefl</v>
      </c>
      <c r="M17" s="4">
        <f t="shared" si="1"/>
        <v>471820</v>
      </c>
    </row>
    <row r="18" spans="1:13" x14ac:dyDescent="0.3">
      <c r="G18" s="3" t="s">
        <v>19</v>
      </c>
      <c r="H18" s="5">
        <v>511996</v>
      </c>
      <c r="L18" s="3" t="str">
        <f t="shared" si="0"/>
        <v>Lily Code</v>
      </c>
      <c r="M18" s="4">
        <f t="shared" si="1"/>
        <v>470676</v>
      </c>
    </row>
    <row r="19" spans="1:13" x14ac:dyDescent="0.3">
      <c r="G19" s="3" t="s">
        <v>12</v>
      </c>
      <c r="H19" s="5">
        <v>497340</v>
      </c>
      <c r="L19" s="3" t="str">
        <f t="shared" si="0"/>
        <v>Jack Potter</v>
      </c>
      <c r="M19" s="4">
        <f t="shared" si="1"/>
        <v>469768</v>
      </c>
    </row>
    <row r="20" spans="1:13" x14ac:dyDescent="0.3">
      <c r="G20" s="3" t="s">
        <v>10</v>
      </c>
      <c r="H20" s="5">
        <v>471820</v>
      </c>
      <c r="L20" s="3" t="str">
        <f t="shared" si="0"/>
        <v>Anthony Grosse</v>
      </c>
      <c r="M20" s="4">
        <f t="shared" si="1"/>
        <v>442072</v>
      </c>
    </row>
    <row r="21" spans="1:13" x14ac:dyDescent="0.3">
      <c r="G21" s="3" t="s">
        <v>17</v>
      </c>
      <c r="H21" s="5">
        <v>470676</v>
      </c>
      <c r="L21" s="3" t="str">
        <f t="shared" si="0"/>
        <v>Kayla Woodcock</v>
      </c>
      <c r="M21" s="4">
        <f t="shared" si="1"/>
        <v>407686</v>
      </c>
    </row>
    <row r="22" spans="1:13" x14ac:dyDescent="0.3">
      <c r="A22" s="3" t="str">
        <f t="shared" ref="A22:C22" si="2">A17</f>
        <v>Sum of SalesValue</v>
      </c>
      <c r="B22" s="7">
        <f t="shared" si="2"/>
        <v>4802968</v>
      </c>
      <c r="C22" s="7">
        <f t="shared" si="2"/>
        <v>4862132</v>
      </c>
      <c r="D22" s="15">
        <f>B17/C17-1</f>
        <v>-1.2168324512785711E-2</v>
      </c>
      <c r="G22" s="3" t="s">
        <v>15</v>
      </c>
      <c r="H22" s="5">
        <v>469768</v>
      </c>
      <c r="L22" s="3" t="str">
        <f t="shared" si="0"/>
        <v>Sophia Hinton</v>
      </c>
      <c r="M22" s="4">
        <f t="shared" si="1"/>
        <v>373315</v>
      </c>
    </row>
    <row r="23" spans="1:13" x14ac:dyDescent="0.3">
      <c r="D23" s="16">
        <f>B17/C17-1</f>
        <v>-1.2168324512785711E-2</v>
      </c>
      <c r="G23" s="3" t="s">
        <v>11</v>
      </c>
      <c r="H23" s="5">
        <v>442072</v>
      </c>
    </row>
    <row r="24" spans="1:13" x14ac:dyDescent="0.3">
      <c r="G24" s="3" t="s">
        <v>16</v>
      </c>
      <c r="H24" s="5">
        <v>407686</v>
      </c>
    </row>
    <row r="25" spans="1:13" x14ac:dyDescent="0.3">
      <c r="G25" s="3" t="s">
        <v>18</v>
      </c>
      <c r="H25" s="5">
        <v>373315</v>
      </c>
    </row>
    <row r="26" spans="1:13" x14ac:dyDescent="0.3">
      <c r="G26" s="3" t="s">
        <v>2</v>
      </c>
      <c r="H26" s="5">
        <v>4802968</v>
      </c>
    </row>
    <row r="30" spans="1:13" ht="21" x14ac:dyDescent="0.4">
      <c r="A30" s="13" t="s">
        <v>22</v>
      </c>
      <c r="B30" s="13"/>
      <c r="G30" s="13" t="s">
        <v>32</v>
      </c>
    </row>
    <row r="31" spans="1:13" x14ac:dyDescent="0.3">
      <c r="A31" s="2" t="s">
        <v>8</v>
      </c>
      <c r="B31" s="2" t="s">
        <v>5</v>
      </c>
      <c r="G31" s="2" t="s">
        <v>33</v>
      </c>
      <c r="H31" s="3" t="s">
        <v>8</v>
      </c>
      <c r="I31"/>
      <c r="J31"/>
      <c r="K31"/>
      <c r="L31"/>
    </row>
    <row r="32" spans="1:13" x14ac:dyDescent="0.3">
      <c r="A32" s="2" t="s">
        <v>23</v>
      </c>
      <c r="B32" s="3" t="s">
        <v>0</v>
      </c>
      <c r="C32" s="3" t="s">
        <v>1</v>
      </c>
      <c r="D32" s="3" t="s">
        <v>2</v>
      </c>
      <c r="G32" s="11">
        <v>43831</v>
      </c>
      <c r="H32" s="12">
        <v>4665723</v>
      </c>
      <c r="I32"/>
      <c r="J32"/>
      <c r="K32"/>
      <c r="L32"/>
    </row>
    <row r="33" spans="1:12" x14ac:dyDescent="0.3">
      <c r="A33" s="3" t="s">
        <v>27</v>
      </c>
      <c r="B33" s="8">
        <v>2586858</v>
      </c>
      <c r="C33" s="8">
        <v>2689928</v>
      </c>
      <c r="D33" s="8">
        <v>5276786</v>
      </c>
      <c r="G33" s="11">
        <v>43862</v>
      </c>
      <c r="H33" s="12">
        <v>4158923</v>
      </c>
      <c r="I33"/>
      <c r="J33"/>
      <c r="K33"/>
      <c r="L33"/>
    </row>
    <row r="34" spans="1:12" x14ac:dyDescent="0.3">
      <c r="A34" s="3" t="s">
        <v>25</v>
      </c>
      <c r="B34" s="8">
        <v>1056630</v>
      </c>
      <c r="C34" s="8">
        <v>1040748</v>
      </c>
      <c r="D34" s="8">
        <v>2097378</v>
      </c>
      <c r="G34" s="11">
        <v>43891</v>
      </c>
      <c r="H34" s="12">
        <v>4862132</v>
      </c>
      <c r="I34"/>
      <c r="J34"/>
      <c r="K34"/>
      <c r="L34"/>
    </row>
    <row r="35" spans="1:12" x14ac:dyDescent="0.3">
      <c r="A35" s="3" t="s">
        <v>29</v>
      </c>
      <c r="B35" s="8">
        <v>393545</v>
      </c>
      <c r="C35" s="8">
        <v>390325</v>
      </c>
      <c r="D35" s="8">
        <v>783870</v>
      </c>
      <c r="G35" s="11">
        <v>43922</v>
      </c>
      <c r="H35" s="12">
        <v>4802968</v>
      </c>
      <c r="I35"/>
      <c r="J35"/>
      <c r="K35"/>
      <c r="L35"/>
    </row>
    <row r="36" spans="1:12" x14ac:dyDescent="0.3">
      <c r="A36" s="3" t="s">
        <v>28</v>
      </c>
      <c r="B36" s="8">
        <v>272256</v>
      </c>
      <c r="C36" s="8">
        <v>247760</v>
      </c>
      <c r="D36" s="8">
        <v>520016</v>
      </c>
      <c r="G36" s="3" t="s">
        <v>2</v>
      </c>
      <c r="H36" s="12">
        <v>18489746</v>
      </c>
      <c r="I36"/>
      <c r="J36"/>
      <c r="K36"/>
      <c r="L36"/>
    </row>
    <row r="37" spans="1:12" x14ac:dyDescent="0.3">
      <c r="A37" s="3" t="s">
        <v>24</v>
      </c>
      <c r="B37" s="8">
        <v>255384</v>
      </c>
      <c r="C37" s="8">
        <v>247680</v>
      </c>
      <c r="D37" s="8">
        <v>503064</v>
      </c>
      <c r="G37"/>
      <c r="H37"/>
      <c r="I37"/>
      <c r="J37"/>
      <c r="K37"/>
      <c r="L37"/>
    </row>
    <row r="38" spans="1:12" x14ac:dyDescent="0.3">
      <c r="A38" s="3" t="s">
        <v>30</v>
      </c>
      <c r="B38" s="8">
        <v>160074</v>
      </c>
      <c r="C38" s="8">
        <v>160229</v>
      </c>
      <c r="D38" s="8">
        <v>320303</v>
      </c>
      <c r="G38"/>
      <c r="H38"/>
      <c r="I38"/>
      <c r="J38"/>
      <c r="K38"/>
      <c r="L38"/>
    </row>
    <row r="39" spans="1:12" x14ac:dyDescent="0.3">
      <c r="A39" s="3" t="s">
        <v>26</v>
      </c>
      <c r="B39" s="8">
        <v>78221</v>
      </c>
      <c r="C39" s="8">
        <v>85462</v>
      </c>
      <c r="D39" s="8">
        <v>163683</v>
      </c>
      <c r="G39"/>
      <c r="H39"/>
      <c r="I39"/>
      <c r="J39"/>
      <c r="K39"/>
      <c r="L39"/>
    </row>
    <row r="40" spans="1:12" x14ac:dyDescent="0.3">
      <c r="A40" s="3" t="s">
        <v>2</v>
      </c>
      <c r="B40" s="8">
        <v>4802968</v>
      </c>
      <c r="C40" s="8">
        <v>4862132</v>
      </c>
      <c r="D40" s="8">
        <v>9665100</v>
      </c>
      <c r="G40"/>
      <c r="H40"/>
      <c r="I40"/>
      <c r="J40"/>
      <c r="K40"/>
      <c r="L40"/>
    </row>
    <row r="41" spans="1:12" x14ac:dyDescent="0.3">
      <c r="G41"/>
      <c r="H41"/>
      <c r="I41"/>
      <c r="J41"/>
      <c r="K41"/>
      <c r="L41"/>
    </row>
    <row r="42" spans="1:12" x14ac:dyDescent="0.3">
      <c r="G42"/>
      <c r="H42"/>
      <c r="I42"/>
      <c r="J42"/>
      <c r="K42"/>
      <c r="L42"/>
    </row>
    <row r="43" spans="1:12" x14ac:dyDescent="0.3">
      <c r="A43" s="3" t="s">
        <v>27</v>
      </c>
      <c r="B43" s="8">
        <v>2586858</v>
      </c>
      <c r="C43" s="8">
        <v>2689928</v>
      </c>
      <c r="D43" s="8">
        <v>5276786</v>
      </c>
      <c r="G43"/>
      <c r="H43"/>
      <c r="I43"/>
      <c r="J43"/>
      <c r="K43"/>
      <c r="L43"/>
    </row>
    <row r="44" spans="1:12" x14ac:dyDescent="0.3">
      <c r="A44" s="3" t="s">
        <v>25</v>
      </c>
      <c r="B44" s="8">
        <v>1056630</v>
      </c>
      <c r="C44" s="8">
        <v>1040748</v>
      </c>
      <c r="D44" s="8">
        <v>2097378</v>
      </c>
      <c r="G44"/>
      <c r="H44"/>
      <c r="I44"/>
      <c r="J44"/>
      <c r="K44"/>
      <c r="L44"/>
    </row>
    <row r="45" spans="1:12" x14ac:dyDescent="0.3">
      <c r="A45" s="3" t="s">
        <v>29</v>
      </c>
      <c r="B45" s="8">
        <v>393545</v>
      </c>
      <c r="C45" s="8">
        <v>390325</v>
      </c>
      <c r="D45" s="8">
        <v>783870</v>
      </c>
      <c r="G45"/>
      <c r="H45"/>
      <c r="I45"/>
      <c r="J45"/>
      <c r="K45"/>
      <c r="L45"/>
    </row>
    <row r="46" spans="1:12" x14ac:dyDescent="0.3">
      <c r="A46" s="3" t="s">
        <v>28</v>
      </c>
      <c r="B46" s="8">
        <v>272256</v>
      </c>
      <c r="C46" s="8">
        <v>247760</v>
      </c>
      <c r="D46" s="8">
        <v>520016</v>
      </c>
      <c r="G46"/>
      <c r="H46"/>
      <c r="I46"/>
      <c r="J46"/>
      <c r="K46"/>
      <c r="L46"/>
    </row>
    <row r="47" spans="1:12" x14ac:dyDescent="0.3">
      <c r="A47" s="3" t="s">
        <v>24</v>
      </c>
      <c r="B47" s="8">
        <v>255384</v>
      </c>
      <c r="C47" s="8">
        <v>247680</v>
      </c>
      <c r="D47" s="8">
        <v>503064</v>
      </c>
      <c r="G47"/>
      <c r="H47"/>
      <c r="I47"/>
      <c r="J47"/>
      <c r="K47"/>
      <c r="L47"/>
    </row>
    <row r="48" spans="1:12" x14ac:dyDescent="0.3">
      <c r="A48" s="3" t="s">
        <v>30</v>
      </c>
      <c r="B48" s="8">
        <v>160074</v>
      </c>
      <c r="C48" s="8">
        <v>160229</v>
      </c>
      <c r="D48" s="8">
        <v>320303</v>
      </c>
      <c r="G48"/>
      <c r="H48"/>
      <c r="I48"/>
      <c r="J48"/>
      <c r="K48"/>
      <c r="L48"/>
    </row>
    <row r="49" spans="1:12" x14ac:dyDescent="0.3">
      <c r="A49" s="3" t="s">
        <v>26</v>
      </c>
      <c r="B49" s="8">
        <v>78221</v>
      </c>
      <c r="C49" s="8">
        <v>85462</v>
      </c>
      <c r="D49" s="8">
        <v>163683</v>
      </c>
      <c r="G49"/>
      <c r="H49"/>
      <c r="I49"/>
      <c r="J49"/>
      <c r="K49"/>
      <c r="L49"/>
    </row>
    <row r="50" spans="1:12" x14ac:dyDescent="0.3">
      <c r="A50" s="9" t="s">
        <v>2</v>
      </c>
      <c r="B50" s="10">
        <v>4802968</v>
      </c>
      <c r="C50" s="10">
        <v>4862132</v>
      </c>
      <c r="D50" s="10">
        <v>9665100</v>
      </c>
      <c r="G50"/>
      <c r="H50"/>
      <c r="I50"/>
      <c r="J50"/>
      <c r="K50"/>
      <c r="L50"/>
    </row>
    <row r="51" spans="1:12" x14ac:dyDescent="0.3">
      <c r="G51"/>
      <c r="H51"/>
      <c r="I51"/>
      <c r="J51"/>
      <c r="K51"/>
      <c r="L51"/>
    </row>
    <row r="52" spans="1:12" x14ac:dyDescent="0.3">
      <c r="G52"/>
      <c r="H52"/>
      <c r="I52"/>
      <c r="J52"/>
      <c r="K52"/>
      <c r="L52"/>
    </row>
    <row r="53" spans="1:12" x14ac:dyDescent="0.3">
      <c r="A53" s="2" t="s">
        <v>5</v>
      </c>
      <c r="B53" s="3" t="s" vm="1">
        <v>0</v>
      </c>
      <c r="D53" s="2" t="s">
        <v>23</v>
      </c>
      <c r="E53" s="3" t="s" vm="3">
        <v>6</v>
      </c>
      <c r="G53"/>
      <c r="H53"/>
      <c r="I53"/>
      <c r="J53"/>
      <c r="K53"/>
      <c r="L53"/>
    </row>
    <row r="54" spans="1:12" ht="21" x14ac:dyDescent="0.4">
      <c r="A54" s="13" t="s">
        <v>45</v>
      </c>
      <c r="B54" s="14"/>
      <c r="C54"/>
      <c r="D54" s="13" t="s">
        <v>46</v>
      </c>
      <c r="E54" s="14"/>
      <c r="G54"/>
      <c r="H54"/>
      <c r="I54"/>
      <c r="J54"/>
      <c r="K54"/>
      <c r="L54"/>
    </row>
    <row r="55" spans="1:12" x14ac:dyDescent="0.3">
      <c r="A55" s="2" t="s">
        <v>34</v>
      </c>
      <c r="B55" s="3" t="s">
        <v>8</v>
      </c>
      <c r="C55"/>
      <c r="D55" s="2" t="s">
        <v>9</v>
      </c>
      <c r="E55" s="3" t="s">
        <v>8</v>
      </c>
      <c r="G55"/>
      <c r="H55"/>
      <c r="I55"/>
      <c r="J55"/>
      <c r="K55"/>
      <c r="L55"/>
    </row>
    <row r="56" spans="1:12" x14ac:dyDescent="0.3">
      <c r="A56" s="3" t="s">
        <v>40</v>
      </c>
      <c r="B56" s="8">
        <v>26470</v>
      </c>
      <c r="C56"/>
      <c r="D56" s="3" t="s">
        <v>17</v>
      </c>
      <c r="E56" s="8">
        <v>1738329</v>
      </c>
      <c r="G56"/>
      <c r="H56"/>
      <c r="I56"/>
      <c r="J56"/>
      <c r="K56"/>
      <c r="L56"/>
    </row>
    <row r="57" spans="1:12" x14ac:dyDescent="0.3">
      <c r="A57" s="3" t="s">
        <v>42</v>
      </c>
      <c r="B57" s="8">
        <v>30528</v>
      </c>
      <c r="C57"/>
      <c r="D57" s="3" t="s">
        <v>15</v>
      </c>
      <c r="E57" s="8">
        <v>1753897</v>
      </c>
      <c r="G57"/>
      <c r="H57"/>
      <c r="I57"/>
      <c r="J57"/>
      <c r="K57"/>
      <c r="L57"/>
    </row>
    <row r="58" spans="1:12" x14ac:dyDescent="0.3">
      <c r="A58" s="3" t="s">
        <v>36</v>
      </c>
      <c r="B58" s="8">
        <v>30581</v>
      </c>
      <c r="C58"/>
      <c r="D58" s="3" t="s">
        <v>18</v>
      </c>
      <c r="E58" s="8">
        <v>1767566</v>
      </c>
      <c r="G58"/>
      <c r="H58"/>
      <c r="I58"/>
      <c r="J58"/>
      <c r="K58"/>
      <c r="L58"/>
    </row>
    <row r="59" spans="1:12" x14ac:dyDescent="0.3">
      <c r="A59" s="3" t="s">
        <v>41</v>
      </c>
      <c r="B59" s="8">
        <v>30793</v>
      </c>
      <c r="C59"/>
      <c r="D59" s="3" t="s">
        <v>10</v>
      </c>
      <c r="E59" s="8">
        <v>1804317</v>
      </c>
      <c r="G59"/>
      <c r="H59"/>
      <c r="I59"/>
      <c r="J59"/>
      <c r="K59"/>
      <c r="L59"/>
    </row>
    <row r="60" spans="1:12" x14ac:dyDescent="0.3">
      <c r="A60" s="3" t="s">
        <v>35</v>
      </c>
      <c r="B60" s="8">
        <v>32059</v>
      </c>
      <c r="C60"/>
      <c r="D60" s="3" t="s">
        <v>16</v>
      </c>
      <c r="E60" s="8">
        <v>1811687</v>
      </c>
      <c r="I60"/>
      <c r="J60"/>
      <c r="K60"/>
      <c r="L60"/>
    </row>
    <row r="61" spans="1:12" x14ac:dyDescent="0.3">
      <c r="A61" s="3" t="s">
        <v>38</v>
      </c>
      <c r="B61" s="8">
        <v>32440</v>
      </c>
      <c r="C61"/>
      <c r="D61" s="3" t="s">
        <v>11</v>
      </c>
      <c r="E61" s="8">
        <v>1813024</v>
      </c>
      <c r="I61"/>
      <c r="J61"/>
      <c r="K61"/>
      <c r="L61"/>
    </row>
    <row r="62" spans="1:12" x14ac:dyDescent="0.3">
      <c r="A62" s="3" t="s">
        <v>37</v>
      </c>
      <c r="B62" s="8">
        <v>34382</v>
      </c>
      <c r="C62"/>
      <c r="D62" s="3" t="s">
        <v>14</v>
      </c>
      <c r="E62" s="8">
        <v>1828268</v>
      </c>
      <c r="I62"/>
      <c r="J62"/>
      <c r="K62"/>
      <c r="L62"/>
    </row>
    <row r="63" spans="1:12" x14ac:dyDescent="0.3">
      <c r="A63" s="3" t="s">
        <v>43</v>
      </c>
      <c r="B63" s="8">
        <v>35114</v>
      </c>
      <c r="C63"/>
      <c r="D63" s="3" t="s">
        <v>13</v>
      </c>
      <c r="E63" s="8">
        <v>1915681</v>
      </c>
      <c r="I63"/>
      <c r="J63"/>
      <c r="K63"/>
      <c r="L63"/>
    </row>
    <row r="64" spans="1:12" x14ac:dyDescent="0.3">
      <c r="A64" s="3" t="s">
        <v>44</v>
      </c>
      <c r="B64" s="8">
        <v>36120</v>
      </c>
      <c r="C64"/>
      <c r="D64" s="3" t="s">
        <v>12</v>
      </c>
      <c r="E64" s="8">
        <v>1968689</v>
      </c>
      <c r="I64"/>
      <c r="J64"/>
      <c r="K64"/>
      <c r="L64"/>
    </row>
    <row r="65" spans="1:12" x14ac:dyDescent="0.3">
      <c r="A65" s="3" t="s">
        <v>39</v>
      </c>
      <c r="B65" s="8">
        <v>36233</v>
      </c>
      <c r="D65" s="3" t="s">
        <v>19</v>
      </c>
      <c r="E65" s="8">
        <v>2088288</v>
      </c>
      <c r="I65"/>
      <c r="J65"/>
      <c r="K65"/>
      <c r="L65"/>
    </row>
    <row r="66" spans="1:12" x14ac:dyDescent="0.3">
      <c r="A66" s="3" t="s">
        <v>2</v>
      </c>
      <c r="B66" s="8">
        <v>324720</v>
      </c>
      <c r="D66" s="3" t="s">
        <v>2</v>
      </c>
      <c r="E66" s="8">
        <v>18489746</v>
      </c>
      <c r="I66"/>
      <c r="J66"/>
      <c r="K66"/>
      <c r="L66"/>
    </row>
    <row r="67" spans="1:12" x14ac:dyDescent="0.3">
      <c r="A67"/>
      <c r="B67"/>
      <c r="D67"/>
      <c r="E67"/>
      <c r="I67"/>
      <c r="J67"/>
      <c r="K67"/>
      <c r="L67"/>
    </row>
    <row r="68" spans="1:12" x14ac:dyDescent="0.3">
      <c r="A68"/>
      <c r="B68"/>
      <c r="I68"/>
      <c r="J68"/>
      <c r="K68"/>
      <c r="L68"/>
    </row>
    <row r="69" spans="1:12" x14ac:dyDescent="0.3">
      <c r="A69"/>
      <c r="B69"/>
      <c r="D69"/>
      <c r="I69"/>
    </row>
    <row r="70" spans="1:12" x14ac:dyDescent="0.3">
      <c r="A70"/>
      <c r="B70"/>
      <c r="D70"/>
      <c r="I70"/>
    </row>
    <row r="71" spans="1:12" x14ac:dyDescent="0.3">
      <c r="A71"/>
      <c r="B71"/>
      <c r="D71"/>
      <c r="I71"/>
    </row>
    <row r="72" spans="1:12" x14ac:dyDescent="0.3">
      <c r="A72"/>
      <c r="B72"/>
      <c r="D72"/>
      <c r="I72"/>
    </row>
    <row r="73" spans="1:12" x14ac:dyDescent="0.3">
      <c r="A73"/>
      <c r="B73"/>
      <c r="D73"/>
      <c r="I73"/>
    </row>
    <row r="74" spans="1:12" x14ac:dyDescent="0.3">
      <c r="A74"/>
      <c r="B74"/>
      <c r="D74"/>
      <c r="G74"/>
      <c r="H74"/>
      <c r="I74"/>
    </row>
    <row r="75" spans="1:12" x14ac:dyDescent="0.3">
      <c r="A75"/>
      <c r="B75"/>
      <c r="D75"/>
      <c r="G75"/>
      <c r="H75"/>
      <c r="I75"/>
    </row>
    <row r="76" spans="1:12" x14ac:dyDescent="0.3">
      <c r="A76"/>
      <c r="B76"/>
      <c r="D76"/>
      <c r="G76"/>
      <c r="H76"/>
      <c r="I76"/>
    </row>
    <row r="77" spans="1:12" x14ac:dyDescent="0.3">
      <c r="A77"/>
      <c r="B77"/>
      <c r="D77"/>
      <c r="G77"/>
      <c r="H77"/>
      <c r="I77"/>
    </row>
    <row r="78" spans="1:12" x14ac:dyDescent="0.3">
      <c r="A78"/>
      <c r="B78"/>
      <c r="D78"/>
      <c r="G78"/>
      <c r="H78"/>
      <c r="I78"/>
    </row>
    <row r="79" spans="1:12" x14ac:dyDescent="0.3">
      <c r="A79"/>
      <c r="B79"/>
      <c r="G79"/>
      <c r="H79"/>
      <c r="I79"/>
    </row>
    <row r="80" spans="1:12" x14ac:dyDescent="0.3">
      <c r="A80"/>
      <c r="B80"/>
      <c r="G80"/>
      <c r="H80"/>
      <c r="I80"/>
    </row>
    <row r="81" spans="1:9" x14ac:dyDescent="0.3">
      <c r="A81"/>
      <c r="B81"/>
      <c r="G81"/>
      <c r="H81"/>
      <c r="I81"/>
    </row>
    <row r="82" spans="1:9" x14ac:dyDescent="0.3">
      <c r="A82"/>
      <c r="B82"/>
      <c r="G82"/>
      <c r="H82"/>
      <c r="I82"/>
    </row>
    <row r="83" spans="1:9" x14ac:dyDescent="0.3">
      <c r="A83"/>
      <c r="B83"/>
      <c r="G83"/>
      <c r="H83"/>
      <c r="I83"/>
    </row>
    <row r="84" spans="1:9" x14ac:dyDescent="0.3">
      <c r="A84"/>
      <c r="B84"/>
      <c r="G84"/>
      <c r="H84"/>
      <c r="I84"/>
    </row>
    <row r="85" spans="1:9" x14ac:dyDescent="0.3">
      <c r="A85"/>
      <c r="B85"/>
      <c r="G85"/>
      <c r="H85"/>
      <c r="I85"/>
    </row>
    <row r="86" spans="1:9" x14ac:dyDescent="0.3">
      <c r="A86"/>
      <c r="B86"/>
      <c r="G86"/>
      <c r="H86"/>
      <c r="I86"/>
    </row>
    <row r="87" spans="1:9" x14ac:dyDescent="0.3">
      <c r="A87"/>
      <c r="B87"/>
      <c r="G87"/>
      <c r="H87"/>
      <c r="I87"/>
    </row>
    <row r="88" spans="1:9" x14ac:dyDescent="0.3">
      <c r="A88"/>
      <c r="B88"/>
      <c r="G88"/>
      <c r="H88"/>
      <c r="I88"/>
    </row>
    <row r="89" spans="1:9" x14ac:dyDescent="0.3">
      <c r="A89"/>
      <c r="B89"/>
      <c r="G89"/>
      <c r="H89"/>
      <c r="I89"/>
    </row>
    <row r="90" spans="1:9" x14ac:dyDescent="0.3">
      <c r="A90"/>
      <c r="B90"/>
      <c r="G90"/>
      <c r="H90"/>
      <c r="I90"/>
    </row>
    <row r="91" spans="1:9" x14ac:dyDescent="0.3">
      <c r="A91"/>
      <c r="B91"/>
      <c r="G91"/>
      <c r="H91"/>
      <c r="I91"/>
    </row>
    <row r="92" spans="1:9" x14ac:dyDescent="0.3">
      <c r="A92"/>
      <c r="B92"/>
      <c r="G92"/>
      <c r="H92"/>
      <c r="I92"/>
    </row>
    <row r="93" spans="1:9" x14ac:dyDescent="0.3">
      <c r="A93"/>
      <c r="B93"/>
      <c r="G93"/>
      <c r="H93"/>
      <c r="I93"/>
    </row>
    <row r="94" spans="1:9" x14ac:dyDescent="0.3">
      <c r="A94"/>
      <c r="B94"/>
      <c r="G94"/>
      <c r="H94"/>
      <c r="I94"/>
    </row>
    <row r="95" spans="1:9" x14ac:dyDescent="0.3">
      <c r="A95"/>
      <c r="B95"/>
      <c r="G95"/>
      <c r="H95"/>
      <c r="I95"/>
    </row>
    <row r="96" spans="1:9" x14ac:dyDescent="0.3">
      <c r="A96"/>
      <c r="B96"/>
      <c r="C96"/>
      <c r="G96"/>
      <c r="H96"/>
      <c r="I96"/>
    </row>
    <row r="97" spans="1:9" x14ac:dyDescent="0.3">
      <c r="A97"/>
      <c r="B97"/>
      <c r="C97"/>
      <c r="G97"/>
      <c r="H97"/>
      <c r="I97"/>
    </row>
    <row r="98" spans="1:9" x14ac:dyDescent="0.3">
      <c r="A98"/>
      <c r="B98"/>
      <c r="C98"/>
      <c r="G98"/>
      <c r="H98"/>
      <c r="I98"/>
    </row>
    <row r="99" spans="1:9" x14ac:dyDescent="0.3">
      <c r="A99"/>
      <c r="B99"/>
      <c r="C99"/>
      <c r="G99"/>
      <c r="H99"/>
      <c r="I99"/>
    </row>
    <row r="100" spans="1:9" x14ac:dyDescent="0.3">
      <c r="A100"/>
      <c r="B100"/>
      <c r="C100"/>
      <c r="G100"/>
      <c r="H100"/>
      <c r="I100"/>
    </row>
    <row r="101" spans="1:9" x14ac:dyDescent="0.3">
      <c r="A101"/>
      <c r="B101"/>
      <c r="C101"/>
      <c r="G101"/>
      <c r="H101"/>
      <c r="I101"/>
    </row>
    <row r="102" spans="1:9" x14ac:dyDescent="0.3">
      <c r="A102"/>
      <c r="B102"/>
      <c r="C102"/>
      <c r="G102"/>
      <c r="H102"/>
      <c r="I102"/>
    </row>
    <row r="103" spans="1:9" x14ac:dyDescent="0.3">
      <c r="A103"/>
      <c r="B103"/>
      <c r="C103"/>
      <c r="G103"/>
      <c r="H103"/>
      <c r="I103"/>
    </row>
    <row r="104" spans="1:9" x14ac:dyDescent="0.3">
      <c r="A104"/>
      <c r="B104"/>
      <c r="C104"/>
      <c r="G104"/>
      <c r="H104"/>
      <c r="I104"/>
    </row>
    <row r="105" spans="1:9" x14ac:dyDescent="0.3">
      <c r="A105"/>
      <c r="B105"/>
      <c r="C105"/>
      <c r="G105"/>
      <c r="H105"/>
      <c r="I105"/>
    </row>
    <row r="106" spans="1:9" x14ac:dyDescent="0.3">
      <c r="A106"/>
      <c r="B106"/>
      <c r="C106"/>
      <c r="G106"/>
      <c r="H106"/>
      <c r="I106"/>
    </row>
    <row r="107" spans="1:9" x14ac:dyDescent="0.3">
      <c r="A107"/>
      <c r="B107"/>
      <c r="C107"/>
      <c r="G107"/>
      <c r="H107"/>
      <c r="I107"/>
    </row>
    <row r="108" spans="1:9" x14ac:dyDescent="0.3">
      <c r="A108"/>
      <c r="B108"/>
      <c r="C108"/>
      <c r="G108"/>
      <c r="H108"/>
      <c r="I108"/>
    </row>
    <row r="109" spans="1:9" x14ac:dyDescent="0.3">
      <c r="A109"/>
      <c r="B109"/>
      <c r="C109"/>
      <c r="G109"/>
      <c r="H109"/>
      <c r="I109"/>
    </row>
    <row r="110" spans="1:9" x14ac:dyDescent="0.3">
      <c r="A110"/>
      <c r="B110"/>
      <c r="C110"/>
      <c r="G110"/>
      <c r="H110"/>
      <c r="I110"/>
    </row>
    <row r="111" spans="1:9" x14ac:dyDescent="0.3">
      <c r="A111"/>
      <c r="B111"/>
      <c r="C111"/>
      <c r="G111"/>
      <c r="H111"/>
      <c r="I111"/>
    </row>
    <row r="112" spans="1:9" x14ac:dyDescent="0.3">
      <c r="A112"/>
      <c r="B112"/>
      <c r="C112"/>
      <c r="G112"/>
      <c r="H112"/>
      <c r="I112"/>
    </row>
    <row r="113" spans="1:9" x14ac:dyDescent="0.3">
      <c r="A113"/>
      <c r="B113"/>
      <c r="C113"/>
      <c r="G113"/>
      <c r="H113"/>
      <c r="I113"/>
    </row>
    <row r="114" spans="1:9" x14ac:dyDescent="0.3">
      <c r="A114"/>
      <c r="B114"/>
      <c r="C114"/>
      <c r="G114"/>
      <c r="H114"/>
      <c r="I114"/>
    </row>
    <row r="115" spans="1:9" x14ac:dyDescent="0.3">
      <c r="A115"/>
      <c r="B115"/>
      <c r="C115"/>
      <c r="G115"/>
      <c r="H115"/>
      <c r="I115"/>
    </row>
    <row r="116" spans="1:9" x14ac:dyDescent="0.3">
      <c r="A116"/>
      <c r="B116"/>
      <c r="C116"/>
      <c r="G116"/>
      <c r="H116"/>
      <c r="I116"/>
    </row>
    <row r="117" spans="1:9" x14ac:dyDescent="0.3">
      <c r="A117"/>
      <c r="B117"/>
      <c r="C117"/>
      <c r="G117"/>
      <c r="H117"/>
      <c r="I117"/>
    </row>
    <row r="118" spans="1:9" x14ac:dyDescent="0.3">
      <c r="A118"/>
      <c r="B118"/>
      <c r="C118"/>
      <c r="G118"/>
      <c r="H118"/>
      <c r="I118"/>
    </row>
    <row r="119" spans="1:9" x14ac:dyDescent="0.3">
      <c r="A119"/>
      <c r="B119"/>
      <c r="C119"/>
      <c r="G119"/>
      <c r="H119"/>
      <c r="I119"/>
    </row>
    <row r="120" spans="1:9" x14ac:dyDescent="0.3">
      <c r="A120"/>
      <c r="B120"/>
      <c r="C120"/>
      <c r="G120"/>
      <c r="H120"/>
      <c r="I120"/>
    </row>
    <row r="121" spans="1:9" x14ac:dyDescent="0.3">
      <c r="A121"/>
      <c r="B121"/>
      <c r="C121"/>
      <c r="G121"/>
      <c r="H121"/>
      <c r="I121"/>
    </row>
    <row r="122" spans="1:9" x14ac:dyDescent="0.3">
      <c r="A122"/>
      <c r="B122"/>
      <c r="C122"/>
      <c r="G122"/>
      <c r="H122"/>
      <c r="I122"/>
    </row>
    <row r="123" spans="1:9" x14ac:dyDescent="0.3">
      <c r="A123"/>
      <c r="B123"/>
      <c r="C123"/>
      <c r="G123"/>
      <c r="H123"/>
      <c r="I123"/>
    </row>
    <row r="124" spans="1:9" x14ac:dyDescent="0.3">
      <c r="A124"/>
      <c r="B124"/>
      <c r="C124"/>
      <c r="G124"/>
      <c r="H124"/>
      <c r="I124"/>
    </row>
    <row r="125" spans="1:9" x14ac:dyDescent="0.3">
      <c r="A125"/>
      <c r="B125"/>
      <c r="C125"/>
      <c r="G125"/>
      <c r="H125"/>
      <c r="I125"/>
    </row>
    <row r="126" spans="1:9" x14ac:dyDescent="0.3">
      <c r="A126"/>
      <c r="B126"/>
      <c r="C126"/>
      <c r="G126"/>
      <c r="H126"/>
      <c r="I126"/>
    </row>
    <row r="127" spans="1:9" x14ac:dyDescent="0.3">
      <c r="A127"/>
      <c r="B127"/>
      <c r="C127"/>
      <c r="G127"/>
      <c r="H127"/>
      <c r="I127"/>
    </row>
    <row r="128" spans="1:9" x14ac:dyDescent="0.3">
      <c r="A128"/>
      <c r="B128"/>
      <c r="C128"/>
      <c r="G128"/>
      <c r="H128"/>
      <c r="I128"/>
    </row>
    <row r="129" spans="1:9" x14ac:dyDescent="0.3">
      <c r="A129"/>
      <c r="B129"/>
      <c r="C129"/>
      <c r="G129"/>
      <c r="H129"/>
      <c r="I129"/>
    </row>
    <row r="130" spans="1:9" x14ac:dyDescent="0.3">
      <c r="A130"/>
      <c r="B130"/>
      <c r="C130"/>
      <c r="G130"/>
      <c r="H130"/>
      <c r="I130"/>
    </row>
    <row r="131" spans="1:9" x14ac:dyDescent="0.3">
      <c r="A131"/>
      <c r="B131"/>
      <c r="C131"/>
      <c r="G131"/>
      <c r="H131"/>
      <c r="I131"/>
    </row>
    <row r="132" spans="1:9" x14ac:dyDescent="0.3">
      <c r="A132"/>
      <c r="B132"/>
      <c r="C132"/>
      <c r="G132"/>
      <c r="H132"/>
      <c r="I132"/>
    </row>
    <row r="133" spans="1:9" x14ac:dyDescent="0.3">
      <c r="A133"/>
      <c r="B133"/>
      <c r="C133"/>
      <c r="G133"/>
      <c r="H133"/>
      <c r="I133"/>
    </row>
    <row r="134" spans="1:9" x14ac:dyDescent="0.3">
      <c r="A134"/>
      <c r="B134"/>
      <c r="C134"/>
      <c r="G134"/>
      <c r="H134"/>
      <c r="I134"/>
    </row>
    <row r="135" spans="1:9" x14ac:dyDescent="0.3">
      <c r="A135"/>
      <c r="B135"/>
      <c r="C135"/>
      <c r="G135"/>
      <c r="H135"/>
      <c r="I135"/>
    </row>
    <row r="136" spans="1:9" x14ac:dyDescent="0.3">
      <c r="A136"/>
      <c r="B136"/>
      <c r="C136"/>
      <c r="G136"/>
      <c r="H136"/>
      <c r="I136"/>
    </row>
    <row r="137" spans="1:9" x14ac:dyDescent="0.3">
      <c r="A137"/>
      <c r="B137"/>
      <c r="C137"/>
      <c r="G137"/>
      <c r="H137"/>
      <c r="I137"/>
    </row>
    <row r="138" spans="1:9" x14ac:dyDescent="0.3">
      <c r="A138"/>
      <c r="B138"/>
      <c r="C138"/>
      <c r="G138"/>
      <c r="H138"/>
      <c r="I138"/>
    </row>
    <row r="139" spans="1:9" x14ac:dyDescent="0.3">
      <c r="A139"/>
      <c r="B139"/>
      <c r="C139"/>
      <c r="G139"/>
      <c r="H139"/>
      <c r="I139"/>
    </row>
    <row r="140" spans="1:9" x14ac:dyDescent="0.3">
      <c r="A140"/>
      <c r="B140"/>
      <c r="C140"/>
      <c r="G140"/>
      <c r="H140"/>
      <c r="I140"/>
    </row>
    <row r="141" spans="1:9" x14ac:dyDescent="0.3">
      <c r="A141"/>
      <c r="B141"/>
      <c r="C141"/>
      <c r="G141"/>
      <c r="H141"/>
      <c r="I141"/>
    </row>
    <row r="142" spans="1:9" x14ac:dyDescent="0.3">
      <c r="A142"/>
      <c r="B142"/>
      <c r="C142"/>
      <c r="G142"/>
      <c r="H142"/>
      <c r="I142"/>
    </row>
    <row r="143" spans="1:9" x14ac:dyDescent="0.3">
      <c r="A143"/>
      <c r="B143"/>
      <c r="C143"/>
      <c r="G143"/>
      <c r="H143"/>
      <c r="I143"/>
    </row>
    <row r="144" spans="1:9" x14ac:dyDescent="0.3">
      <c r="A144"/>
      <c r="B144"/>
      <c r="C144"/>
      <c r="G144"/>
      <c r="H144"/>
      <c r="I144"/>
    </row>
    <row r="145" spans="1:9" x14ac:dyDescent="0.3">
      <c r="A145"/>
      <c r="B145"/>
      <c r="C145"/>
      <c r="G145"/>
      <c r="H145"/>
      <c r="I145"/>
    </row>
    <row r="146" spans="1:9" x14ac:dyDescent="0.3">
      <c r="A146"/>
      <c r="B146"/>
      <c r="C146"/>
      <c r="G146"/>
      <c r="H146"/>
      <c r="I146"/>
    </row>
    <row r="147" spans="1:9" x14ac:dyDescent="0.3">
      <c r="A147"/>
      <c r="B147"/>
      <c r="C147"/>
      <c r="G147"/>
      <c r="H147"/>
      <c r="I147"/>
    </row>
    <row r="148" spans="1:9" x14ac:dyDescent="0.3">
      <c r="A148"/>
      <c r="B148"/>
      <c r="G148"/>
      <c r="H148"/>
      <c r="I148"/>
    </row>
    <row r="149" spans="1:9" x14ac:dyDescent="0.3">
      <c r="A149"/>
      <c r="B149"/>
      <c r="G149"/>
      <c r="H149"/>
      <c r="I149"/>
    </row>
    <row r="150" spans="1:9" x14ac:dyDescent="0.3">
      <c r="A150"/>
      <c r="B150"/>
      <c r="G150"/>
      <c r="H150"/>
      <c r="I150"/>
    </row>
    <row r="151" spans="1:9" x14ac:dyDescent="0.3">
      <c r="A151"/>
      <c r="B151"/>
      <c r="G151"/>
      <c r="H151"/>
      <c r="I151"/>
    </row>
    <row r="152" spans="1:9" x14ac:dyDescent="0.3">
      <c r="A152"/>
      <c r="B152"/>
      <c r="G152"/>
      <c r="H152"/>
      <c r="I152"/>
    </row>
    <row r="153" spans="1:9" x14ac:dyDescent="0.3">
      <c r="A153"/>
      <c r="B153"/>
      <c r="G153"/>
      <c r="H153"/>
      <c r="I153"/>
    </row>
    <row r="154" spans="1:9" x14ac:dyDescent="0.3">
      <c r="A154"/>
      <c r="B154"/>
      <c r="G154"/>
      <c r="H154"/>
      <c r="I154"/>
    </row>
    <row r="155" spans="1:9" x14ac:dyDescent="0.3">
      <c r="A155"/>
      <c r="B155"/>
      <c r="G155"/>
      <c r="H155"/>
      <c r="I155"/>
    </row>
    <row r="156" spans="1:9" x14ac:dyDescent="0.3">
      <c r="A156"/>
      <c r="B156"/>
      <c r="G156"/>
      <c r="H156"/>
      <c r="I156"/>
    </row>
    <row r="157" spans="1:9" x14ac:dyDescent="0.3">
      <c r="A157"/>
      <c r="B157"/>
      <c r="G157"/>
      <c r="H157"/>
      <c r="I157"/>
    </row>
    <row r="158" spans="1:9" x14ac:dyDescent="0.3">
      <c r="A158"/>
      <c r="B158"/>
      <c r="G158"/>
      <c r="H158"/>
      <c r="I158"/>
    </row>
    <row r="159" spans="1:9" x14ac:dyDescent="0.3">
      <c r="A159"/>
      <c r="B159"/>
      <c r="G159"/>
      <c r="H159"/>
      <c r="I159"/>
    </row>
    <row r="160" spans="1:9" x14ac:dyDescent="0.3">
      <c r="A160"/>
      <c r="B160"/>
      <c r="G160"/>
      <c r="H160"/>
      <c r="I160"/>
    </row>
    <row r="161" spans="1:9" x14ac:dyDescent="0.3">
      <c r="A161"/>
      <c r="B161"/>
      <c r="G161"/>
      <c r="H161"/>
      <c r="I161"/>
    </row>
    <row r="162" spans="1:9" x14ac:dyDescent="0.3">
      <c r="A162"/>
      <c r="B162"/>
      <c r="G162"/>
      <c r="H162"/>
      <c r="I162"/>
    </row>
    <row r="163" spans="1:9" x14ac:dyDescent="0.3">
      <c r="A163"/>
      <c r="B163"/>
      <c r="G163"/>
      <c r="H163"/>
      <c r="I163"/>
    </row>
    <row r="164" spans="1:9" x14ac:dyDescent="0.3">
      <c r="A164"/>
      <c r="B164"/>
      <c r="G164"/>
      <c r="H164"/>
      <c r="I164"/>
    </row>
    <row r="165" spans="1:9" x14ac:dyDescent="0.3">
      <c r="A165"/>
      <c r="B165"/>
      <c r="G165"/>
      <c r="H165"/>
      <c r="I165"/>
    </row>
    <row r="166" spans="1:9" x14ac:dyDescent="0.3">
      <c r="A166"/>
      <c r="B166"/>
      <c r="G166"/>
      <c r="H166"/>
      <c r="I166"/>
    </row>
    <row r="167" spans="1:9" x14ac:dyDescent="0.3">
      <c r="A167"/>
      <c r="B167"/>
      <c r="G167"/>
      <c r="H167"/>
      <c r="I167"/>
    </row>
    <row r="168" spans="1:9" x14ac:dyDescent="0.3">
      <c r="A168"/>
      <c r="B168"/>
      <c r="G168"/>
      <c r="H168"/>
      <c r="I168"/>
    </row>
    <row r="169" spans="1:9" x14ac:dyDescent="0.3">
      <c r="A169"/>
      <c r="B169"/>
      <c r="G169"/>
      <c r="H169"/>
      <c r="I169"/>
    </row>
    <row r="170" spans="1:9" x14ac:dyDescent="0.3">
      <c r="A170"/>
      <c r="B170"/>
      <c r="G170"/>
      <c r="H170"/>
      <c r="I170"/>
    </row>
    <row r="171" spans="1:9" x14ac:dyDescent="0.3">
      <c r="A171"/>
      <c r="B171"/>
      <c r="G171"/>
      <c r="H171"/>
      <c r="I171"/>
    </row>
    <row r="172" spans="1:9" x14ac:dyDescent="0.3">
      <c r="A172"/>
      <c r="B172"/>
      <c r="G172"/>
      <c r="H172"/>
      <c r="I172"/>
    </row>
    <row r="173" spans="1:9" x14ac:dyDescent="0.3">
      <c r="A173"/>
      <c r="B173"/>
      <c r="G173"/>
      <c r="H173"/>
      <c r="I173"/>
    </row>
    <row r="174" spans="1:9" x14ac:dyDescent="0.3">
      <c r="A174"/>
      <c r="B174"/>
      <c r="G174"/>
      <c r="H174"/>
      <c r="I174"/>
    </row>
    <row r="175" spans="1:9" x14ac:dyDescent="0.3">
      <c r="A175"/>
      <c r="B175"/>
      <c r="G175"/>
      <c r="H175"/>
      <c r="I175"/>
    </row>
    <row r="176" spans="1:9" x14ac:dyDescent="0.3">
      <c r="A176"/>
      <c r="B176"/>
      <c r="G176"/>
      <c r="H176"/>
      <c r="I176"/>
    </row>
    <row r="177" spans="1:9" x14ac:dyDescent="0.3">
      <c r="A177"/>
      <c r="B177"/>
      <c r="G177"/>
      <c r="H177"/>
      <c r="I177"/>
    </row>
    <row r="178" spans="1:9" x14ac:dyDescent="0.3">
      <c r="A178"/>
      <c r="B178"/>
      <c r="G178"/>
      <c r="H178"/>
      <c r="I178"/>
    </row>
    <row r="179" spans="1:9" x14ac:dyDescent="0.3">
      <c r="A179"/>
      <c r="B179"/>
      <c r="G179"/>
      <c r="H179"/>
      <c r="I179"/>
    </row>
    <row r="180" spans="1:9" x14ac:dyDescent="0.3">
      <c r="A180"/>
      <c r="B180"/>
      <c r="G180"/>
      <c r="H180"/>
      <c r="I180"/>
    </row>
    <row r="181" spans="1:9" x14ac:dyDescent="0.3">
      <c r="A181"/>
      <c r="B181"/>
      <c r="G181"/>
      <c r="H181"/>
      <c r="I181"/>
    </row>
    <row r="182" spans="1:9" x14ac:dyDescent="0.3">
      <c r="A182"/>
      <c r="B182"/>
      <c r="G182"/>
      <c r="H182"/>
      <c r="I182"/>
    </row>
    <row r="183" spans="1:9" x14ac:dyDescent="0.3">
      <c r="A183"/>
      <c r="B183"/>
      <c r="G183"/>
      <c r="H183"/>
      <c r="I183"/>
    </row>
    <row r="184" spans="1:9" x14ac:dyDescent="0.3">
      <c r="A184"/>
      <c r="B184"/>
      <c r="G184"/>
      <c r="H184"/>
      <c r="I184"/>
    </row>
    <row r="185" spans="1:9" x14ac:dyDescent="0.3">
      <c r="A185"/>
      <c r="B185"/>
      <c r="G185"/>
      <c r="H185"/>
      <c r="I185"/>
    </row>
    <row r="186" spans="1:9" x14ac:dyDescent="0.3">
      <c r="A186"/>
      <c r="B186"/>
      <c r="G186"/>
      <c r="H186"/>
      <c r="I186"/>
    </row>
    <row r="187" spans="1:9" x14ac:dyDescent="0.3">
      <c r="A187"/>
      <c r="B187"/>
      <c r="G187"/>
      <c r="H187"/>
      <c r="I187"/>
    </row>
    <row r="188" spans="1:9" x14ac:dyDescent="0.3">
      <c r="A188"/>
      <c r="B188"/>
      <c r="G188"/>
      <c r="H188"/>
      <c r="I188"/>
    </row>
    <row r="189" spans="1:9" x14ac:dyDescent="0.3">
      <c r="A189"/>
      <c r="B189"/>
      <c r="G189"/>
      <c r="H189"/>
      <c r="I189"/>
    </row>
    <row r="190" spans="1:9" x14ac:dyDescent="0.3">
      <c r="A190"/>
      <c r="B190"/>
      <c r="G190"/>
      <c r="H190"/>
      <c r="I190"/>
    </row>
    <row r="191" spans="1:9" x14ac:dyDescent="0.3">
      <c r="A191"/>
      <c r="B191"/>
      <c r="G191"/>
      <c r="H191"/>
      <c r="I191"/>
    </row>
    <row r="192" spans="1:9" x14ac:dyDescent="0.3">
      <c r="A192"/>
      <c r="B192"/>
      <c r="G192"/>
      <c r="H192"/>
      <c r="I192"/>
    </row>
    <row r="193" spans="1:9" x14ac:dyDescent="0.3">
      <c r="A193"/>
      <c r="B193"/>
      <c r="G193"/>
      <c r="H193"/>
      <c r="I193"/>
    </row>
    <row r="194" spans="1:9" x14ac:dyDescent="0.3">
      <c r="A194"/>
      <c r="B194"/>
      <c r="G194"/>
      <c r="H194"/>
      <c r="I194"/>
    </row>
    <row r="195" spans="1:9" x14ac:dyDescent="0.3">
      <c r="A195"/>
      <c r="B195"/>
      <c r="G195"/>
      <c r="H195"/>
      <c r="I195"/>
    </row>
    <row r="196" spans="1:9" x14ac:dyDescent="0.3">
      <c r="A196"/>
      <c r="B196"/>
      <c r="G196"/>
      <c r="H196"/>
      <c r="I196"/>
    </row>
    <row r="197" spans="1:9" x14ac:dyDescent="0.3">
      <c r="A197"/>
      <c r="B197"/>
      <c r="G197"/>
      <c r="H197"/>
      <c r="I197"/>
    </row>
    <row r="198" spans="1:9" x14ac:dyDescent="0.3">
      <c r="A198"/>
      <c r="B198"/>
      <c r="G198"/>
      <c r="H198"/>
      <c r="I198"/>
    </row>
    <row r="199" spans="1:9" x14ac:dyDescent="0.3">
      <c r="A199"/>
      <c r="B199"/>
      <c r="G199"/>
      <c r="H199"/>
      <c r="I199"/>
    </row>
    <row r="200" spans="1:9" x14ac:dyDescent="0.3">
      <c r="A200"/>
      <c r="B200"/>
      <c r="G200"/>
      <c r="H200"/>
      <c r="I200"/>
    </row>
    <row r="201" spans="1:9" x14ac:dyDescent="0.3">
      <c r="A201"/>
      <c r="B201"/>
      <c r="G201"/>
      <c r="H201"/>
      <c r="I201"/>
    </row>
    <row r="202" spans="1:9" x14ac:dyDescent="0.3">
      <c r="A202"/>
      <c r="B202"/>
      <c r="G202"/>
      <c r="H202"/>
      <c r="I202"/>
    </row>
    <row r="203" spans="1:9" x14ac:dyDescent="0.3">
      <c r="A203"/>
      <c r="B203"/>
      <c r="G203"/>
      <c r="H203"/>
      <c r="I203"/>
    </row>
    <row r="204" spans="1:9" x14ac:dyDescent="0.3">
      <c r="A204"/>
      <c r="B204"/>
      <c r="G204"/>
      <c r="H204"/>
      <c r="I204"/>
    </row>
    <row r="205" spans="1:9" x14ac:dyDescent="0.3">
      <c r="A205"/>
      <c r="B205"/>
      <c r="G205"/>
      <c r="H205"/>
      <c r="I205"/>
    </row>
    <row r="206" spans="1:9" x14ac:dyDescent="0.3">
      <c r="A206"/>
      <c r="B206"/>
      <c r="G206"/>
      <c r="H206"/>
      <c r="I206"/>
    </row>
    <row r="207" spans="1:9" x14ac:dyDescent="0.3">
      <c r="A207"/>
      <c r="B207"/>
      <c r="G207"/>
      <c r="H207"/>
      <c r="I207"/>
    </row>
    <row r="208" spans="1:9" x14ac:dyDescent="0.3">
      <c r="A208"/>
      <c r="B208"/>
      <c r="G208"/>
      <c r="H208"/>
      <c r="I208"/>
    </row>
    <row r="209" spans="1:9" x14ac:dyDescent="0.3">
      <c r="A209"/>
      <c r="B209"/>
      <c r="G209"/>
      <c r="H209"/>
      <c r="I209"/>
    </row>
    <row r="210" spans="1:9" x14ac:dyDescent="0.3">
      <c r="A210"/>
      <c r="B210"/>
      <c r="G210"/>
      <c r="H210"/>
      <c r="I210"/>
    </row>
    <row r="211" spans="1:9" x14ac:dyDescent="0.3">
      <c r="A211"/>
      <c r="B211"/>
      <c r="G211"/>
      <c r="H211"/>
      <c r="I211"/>
    </row>
    <row r="212" spans="1:9" x14ac:dyDescent="0.3">
      <c r="A212"/>
      <c r="B212"/>
      <c r="G212"/>
      <c r="H212"/>
      <c r="I212"/>
    </row>
    <row r="213" spans="1:9" x14ac:dyDescent="0.3">
      <c r="A213"/>
      <c r="B213"/>
      <c r="G213"/>
      <c r="H213"/>
      <c r="I213"/>
    </row>
    <row r="214" spans="1:9" x14ac:dyDescent="0.3">
      <c r="A214"/>
      <c r="B214"/>
      <c r="G214"/>
      <c r="H214"/>
      <c r="I214"/>
    </row>
    <row r="215" spans="1:9" x14ac:dyDescent="0.3">
      <c r="A215"/>
      <c r="B215"/>
      <c r="G215"/>
      <c r="H215"/>
      <c r="I215"/>
    </row>
    <row r="216" spans="1:9" x14ac:dyDescent="0.3">
      <c r="A216"/>
      <c r="B216"/>
      <c r="G216"/>
      <c r="H216"/>
      <c r="I216"/>
    </row>
    <row r="217" spans="1:9" x14ac:dyDescent="0.3">
      <c r="A217"/>
      <c r="B217"/>
      <c r="G217"/>
      <c r="H217"/>
      <c r="I217"/>
    </row>
    <row r="218" spans="1:9" x14ac:dyDescent="0.3">
      <c r="A218"/>
      <c r="B218"/>
      <c r="G218"/>
      <c r="H218"/>
      <c r="I218"/>
    </row>
    <row r="219" spans="1:9" x14ac:dyDescent="0.3">
      <c r="A219"/>
      <c r="B219"/>
      <c r="G219"/>
      <c r="H219"/>
      <c r="I219"/>
    </row>
    <row r="220" spans="1:9" x14ac:dyDescent="0.3">
      <c r="A220"/>
      <c r="B220"/>
      <c r="G220"/>
      <c r="H220"/>
      <c r="I220"/>
    </row>
    <row r="221" spans="1:9" x14ac:dyDescent="0.3">
      <c r="A221"/>
      <c r="B221"/>
      <c r="G221"/>
      <c r="H221"/>
      <c r="I221"/>
    </row>
    <row r="222" spans="1:9" x14ac:dyDescent="0.3">
      <c r="A222"/>
      <c r="B222"/>
      <c r="G222"/>
      <c r="H222"/>
      <c r="I222"/>
    </row>
    <row r="223" spans="1:9" x14ac:dyDescent="0.3">
      <c r="A223"/>
      <c r="B223"/>
      <c r="G223"/>
      <c r="H223"/>
      <c r="I223"/>
    </row>
    <row r="224" spans="1:9" x14ac:dyDescent="0.3">
      <c r="A224"/>
      <c r="B224"/>
      <c r="G224"/>
      <c r="H224"/>
      <c r="I224"/>
    </row>
    <row r="225" spans="1:9" x14ac:dyDescent="0.3">
      <c r="A225"/>
      <c r="B225"/>
      <c r="G225"/>
      <c r="H225"/>
      <c r="I225"/>
    </row>
    <row r="226" spans="1:9" x14ac:dyDescent="0.3">
      <c r="A226"/>
      <c r="B226"/>
      <c r="G226"/>
      <c r="H226"/>
      <c r="I226"/>
    </row>
    <row r="227" spans="1:9" x14ac:dyDescent="0.3">
      <c r="A227"/>
      <c r="B227"/>
      <c r="G227"/>
      <c r="H227"/>
      <c r="I227"/>
    </row>
    <row r="228" spans="1:9" x14ac:dyDescent="0.3">
      <c r="A228"/>
      <c r="B228"/>
      <c r="G228"/>
      <c r="H228"/>
      <c r="I228"/>
    </row>
    <row r="229" spans="1:9" x14ac:dyDescent="0.3">
      <c r="A229"/>
      <c r="B229"/>
      <c r="G229"/>
      <c r="H229"/>
      <c r="I229"/>
    </row>
    <row r="230" spans="1:9" x14ac:dyDescent="0.3">
      <c r="A230"/>
      <c r="B230"/>
      <c r="G230"/>
      <c r="H230"/>
      <c r="I230"/>
    </row>
    <row r="231" spans="1:9" x14ac:dyDescent="0.3">
      <c r="A231"/>
      <c r="B231"/>
      <c r="G231"/>
      <c r="H231"/>
      <c r="I231"/>
    </row>
    <row r="232" spans="1:9" x14ac:dyDescent="0.3">
      <c r="A232"/>
      <c r="B232"/>
      <c r="G232"/>
      <c r="H232"/>
      <c r="I232"/>
    </row>
    <row r="233" spans="1:9" x14ac:dyDescent="0.3">
      <c r="A233"/>
      <c r="B233"/>
      <c r="G233"/>
      <c r="H233"/>
      <c r="I233"/>
    </row>
    <row r="234" spans="1:9" x14ac:dyDescent="0.3">
      <c r="A234"/>
      <c r="B234"/>
      <c r="G234"/>
      <c r="H234"/>
      <c r="I234"/>
    </row>
    <row r="235" spans="1:9" x14ac:dyDescent="0.3">
      <c r="A235"/>
      <c r="B235"/>
      <c r="G235"/>
      <c r="H235"/>
      <c r="I235"/>
    </row>
    <row r="236" spans="1:9" x14ac:dyDescent="0.3">
      <c r="A236"/>
      <c r="B236"/>
      <c r="G236"/>
      <c r="H236"/>
      <c r="I236"/>
    </row>
    <row r="237" spans="1:9" x14ac:dyDescent="0.3">
      <c r="A237"/>
      <c r="B237"/>
      <c r="G237"/>
      <c r="H237"/>
      <c r="I237"/>
    </row>
    <row r="238" spans="1:9" x14ac:dyDescent="0.3">
      <c r="A238"/>
      <c r="B238"/>
      <c r="G238"/>
      <c r="H238"/>
      <c r="I238"/>
    </row>
    <row r="239" spans="1:9" x14ac:dyDescent="0.3">
      <c r="A239"/>
      <c r="B239"/>
      <c r="G239"/>
      <c r="H239"/>
      <c r="I239"/>
    </row>
    <row r="240" spans="1:9" x14ac:dyDescent="0.3">
      <c r="A240"/>
      <c r="B240"/>
      <c r="G240"/>
      <c r="H240"/>
      <c r="I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row r="304" spans="1:2" x14ac:dyDescent="0.3">
      <c r="A304"/>
      <c r="B304"/>
    </row>
    <row r="305" spans="1:2" x14ac:dyDescent="0.3">
      <c r="A305"/>
      <c r="B305"/>
    </row>
    <row r="306" spans="1:2" x14ac:dyDescent="0.3">
      <c r="A306"/>
      <c r="B306"/>
    </row>
    <row r="307" spans="1:2" x14ac:dyDescent="0.3">
      <c r="A307"/>
      <c r="B307"/>
    </row>
    <row r="308" spans="1:2" x14ac:dyDescent="0.3">
      <c r="A308"/>
      <c r="B308"/>
    </row>
    <row r="309" spans="1:2" x14ac:dyDescent="0.3">
      <c r="A309"/>
      <c r="B309"/>
    </row>
    <row r="310" spans="1:2" x14ac:dyDescent="0.3">
      <c r="A310"/>
      <c r="B310"/>
    </row>
    <row r="311" spans="1:2" x14ac:dyDescent="0.3">
      <c r="A311"/>
      <c r="B311"/>
    </row>
    <row r="312" spans="1:2" x14ac:dyDescent="0.3">
      <c r="A312"/>
      <c r="B312"/>
    </row>
    <row r="313" spans="1:2" x14ac:dyDescent="0.3">
      <c r="A313"/>
      <c r="B313"/>
    </row>
    <row r="314" spans="1:2" x14ac:dyDescent="0.3">
      <c r="A314"/>
      <c r="B314"/>
    </row>
    <row r="315" spans="1:2" x14ac:dyDescent="0.3">
      <c r="A315"/>
      <c r="B315"/>
    </row>
    <row r="316" spans="1:2" x14ac:dyDescent="0.3">
      <c r="A316"/>
      <c r="B316"/>
    </row>
    <row r="317" spans="1:2" x14ac:dyDescent="0.3">
      <c r="A317"/>
      <c r="B317"/>
    </row>
    <row r="318" spans="1:2" x14ac:dyDescent="0.3">
      <c r="A318"/>
      <c r="B318"/>
    </row>
    <row r="319" spans="1:2" x14ac:dyDescent="0.3">
      <c r="A319"/>
      <c r="B319"/>
    </row>
    <row r="320" spans="1:2"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row r="486" spans="1:2" x14ac:dyDescent="0.3">
      <c r="A486"/>
      <c r="B486"/>
    </row>
    <row r="487" spans="1:2" x14ac:dyDescent="0.3">
      <c r="A487"/>
      <c r="B487"/>
    </row>
    <row r="488" spans="1:2" x14ac:dyDescent="0.3">
      <c r="A488"/>
      <c r="B488"/>
    </row>
    <row r="489" spans="1:2" x14ac:dyDescent="0.3">
      <c r="A489"/>
      <c r="B489"/>
    </row>
    <row r="490" spans="1:2" x14ac:dyDescent="0.3">
      <c r="A490"/>
      <c r="B490"/>
    </row>
    <row r="491" spans="1:2" x14ac:dyDescent="0.3">
      <c r="A491"/>
      <c r="B491"/>
    </row>
    <row r="492" spans="1:2" x14ac:dyDescent="0.3">
      <c r="A492"/>
      <c r="B492"/>
    </row>
    <row r="493" spans="1:2" x14ac:dyDescent="0.3">
      <c r="A493"/>
      <c r="B493"/>
    </row>
    <row r="494" spans="1:2" x14ac:dyDescent="0.3">
      <c r="A494"/>
      <c r="B494"/>
    </row>
    <row r="495" spans="1:2" x14ac:dyDescent="0.3">
      <c r="A495"/>
      <c r="B495"/>
    </row>
    <row r="496" spans="1:2" x14ac:dyDescent="0.3">
      <c r="A496"/>
      <c r="B496"/>
    </row>
    <row r="497" spans="1:2" x14ac:dyDescent="0.3">
      <c r="A497"/>
      <c r="B497"/>
    </row>
    <row r="498" spans="1:2" x14ac:dyDescent="0.3">
      <c r="A498"/>
      <c r="B498"/>
    </row>
    <row r="499" spans="1:2" x14ac:dyDescent="0.3">
      <c r="A499"/>
      <c r="B499"/>
    </row>
    <row r="500" spans="1:2" x14ac:dyDescent="0.3">
      <c r="A500"/>
      <c r="B500"/>
    </row>
    <row r="501" spans="1:2" x14ac:dyDescent="0.3">
      <c r="A501"/>
      <c r="B501"/>
    </row>
    <row r="502" spans="1:2" x14ac:dyDescent="0.3">
      <c r="A502"/>
      <c r="B502"/>
    </row>
    <row r="503" spans="1:2" x14ac:dyDescent="0.3">
      <c r="A503"/>
      <c r="B503"/>
    </row>
    <row r="504" spans="1:2" x14ac:dyDescent="0.3">
      <c r="A504"/>
      <c r="B504"/>
    </row>
    <row r="505" spans="1:2" x14ac:dyDescent="0.3">
      <c r="A505"/>
      <c r="B505"/>
    </row>
    <row r="506" spans="1:2" x14ac:dyDescent="0.3">
      <c r="A506"/>
      <c r="B506"/>
    </row>
    <row r="507" spans="1:2" x14ac:dyDescent="0.3">
      <c r="A507"/>
      <c r="B507"/>
    </row>
    <row r="508" spans="1:2" x14ac:dyDescent="0.3">
      <c r="A508"/>
      <c r="B508"/>
    </row>
    <row r="509" spans="1:2" x14ac:dyDescent="0.3">
      <c r="A509"/>
      <c r="B509"/>
    </row>
    <row r="510" spans="1:2" x14ac:dyDescent="0.3">
      <c r="A510"/>
      <c r="B510"/>
    </row>
    <row r="511" spans="1:2" x14ac:dyDescent="0.3">
      <c r="A511"/>
      <c r="B511"/>
    </row>
    <row r="512" spans="1:2" x14ac:dyDescent="0.3">
      <c r="A512"/>
      <c r="B512"/>
    </row>
    <row r="513" spans="1:2" x14ac:dyDescent="0.3">
      <c r="A513"/>
      <c r="B513"/>
    </row>
    <row r="514" spans="1:2" x14ac:dyDescent="0.3">
      <c r="A514"/>
      <c r="B514"/>
    </row>
    <row r="515" spans="1:2" x14ac:dyDescent="0.3">
      <c r="A515"/>
      <c r="B515"/>
    </row>
    <row r="516" spans="1:2" x14ac:dyDescent="0.3">
      <c r="A516"/>
      <c r="B516"/>
    </row>
    <row r="517" spans="1:2" x14ac:dyDescent="0.3">
      <c r="A517"/>
      <c r="B517"/>
    </row>
    <row r="518" spans="1:2" x14ac:dyDescent="0.3">
      <c r="A518"/>
      <c r="B518"/>
    </row>
    <row r="519" spans="1:2" x14ac:dyDescent="0.3">
      <c r="A519"/>
      <c r="B519"/>
    </row>
    <row r="520" spans="1:2" x14ac:dyDescent="0.3">
      <c r="A520"/>
      <c r="B520"/>
    </row>
    <row r="521" spans="1:2" x14ac:dyDescent="0.3">
      <c r="A521"/>
      <c r="B521"/>
    </row>
    <row r="522" spans="1:2" x14ac:dyDescent="0.3">
      <c r="A522"/>
      <c r="B522"/>
    </row>
    <row r="523" spans="1:2" x14ac:dyDescent="0.3">
      <c r="A523"/>
      <c r="B523"/>
    </row>
    <row r="524" spans="1:2" x14ac:dyDescent="0.3">
      <c r="A524"/>
      <c r="B524"/>
    </row>
    <row r="525" spans="1:2" x14ac:dyDescent="0.3">
      <c r="A525"/>
      <c r="B525"/>
    </row>
    <row r="526" spans="1:2" x14ac:dyDescent="0.3">
      <c r="A526"/>
      <c r="B526"/>
    </row>
    <row r="527" spans="1:2" x14ac:dyDescent="0.3">
      <c r="A527"/>
      <c r="B527"/>
    </row>
    <row r="528" spans="1:2" x14ac:dyDescent="0.3">
      <c r="A528"/>
      <c r="B528"/>
    </row>
    <row r="529" spans="1:2" x14ac:dyDescent="0.3">
      <c r="A529"/>
      <c r="B529"/>
    </row>
    <row r="530" spans="1:2" x14ac:dyDescent="0.3">
      <c r="A530"/>
      <c r="B530"/>
    </row>
    <row r="531" spans="1:2" x14ac:dyDescent="0.3">
      <c r="A531"/>
      <c r="B531"/>
    </row>
    <row r="532" spans="1:2" x14ac:dyDescent="0.3">
      <c r="A532"/>
      <c r="B532"/>
    </row>
    <row r="533" spans="1:2" x14ac:dyDescent="0.3">
      <c r="A533"/>
      <c r="B533"/>
    </row>
    <row r="534" spans="1:2" x14ac:dyDescent="0.3">
      <c r="A534"/>
      <c r="B534"/>
    </row>
    <row r="535" spans="1:2" x14ac:dyDescent="0.3">
      <c r="A535"/>
      <c r="B535"/>
    </row>
    <row r="536" spans="1:2" x14ac:dyDescent="0.3">
      <c r="A536"/>
      <c r="B536"/>
    </row>
    <row r="537" spans="1:2" x14ac:dyDescent="0.3">
      <c r="A537"/>
      <c r="B537"/>
    </row>
    <row r="538" spans="1:2" x14ac:dyDescent="0.3">
      <c r="A538"/>
      <c r="B538"/>
    </row>
    <row r="539" spans="1:2" x14ac:dyDescent="0.3">
      <c r="A539"/>
      <c r="B539"/>
    </row>
    <row r="540" spans="1:2" x14ac:dyDescent="0.3">
      <c r="A540"/>
      <c r="B540"/>
    </row>
    <row r="541" spans="1:2" x14ac:dyDescent="0.3">
      <c r="A541"/>
      <c r="B541"/>
    </row>
    <row r="542" spans="1:2" x14ac:dyDescent="0.3">
      <c r="A542"/>
      <c r="B542"/>
    </row>
    <row r="543" spans="1:2" x14ac:dyDescent="0.3">
      <c r="A543"/>
      <c r="B543"/>
    </row>
    <row r="544" spans="1:2" x14ac:dyDescent="0.3">
      <c r="A544"/>
      <c r="B544"/>
    </row>
    <row r="545" spans="1:2" x14ac:dyDescent="0.3">
      <c r="A545"/>
      <c r="B545"/>
    </row>
    <row r="546" spans="1:2" x14ac:dyDescent="0.3">
      <c r="A546"/>
      <c r="B546"/>
    </row>
    <row r="547" spans="1:2" x14ac:dyDescent="0.3">
      <c r="A547"/>
      <c r="B547"/>
    </row>
    <row r="548" spans="1:2" x14ac:dyDescent="0.3">
      <c r="A548"/>
      <c r="B548"/>
    </row>
    <row r="549" spans="1:2" x14ac:dyDescent="0.3">
      <c r="A549"/>
      <c r="B549"/>
    </row>
    <row r="550" spans="1:2" x14ac:dyDescent="0.3">
      <c r="A550"/>
      <c r="B550"/>
    </row>
    <row r="551" spans="1:2" x14ac:dyDescent="0.3">
      <c r="A551"/>
      <c r="B551"/>
    </row>
    <row r="552" spans="1:2" x14ac:dyDescent="0.3">
      <c r="A552"/>
      <c r="B552"/>
    </row>
    <row r="553" spans="1:2" x14ac:dyDescent="0.3">
      <c r="A553"/>
      <c r="B553"/>
    </row>
    <row r="554" spans="1:2" x14ac:dyDescent="0.3">
      <c r="A554"/>
      <c r="B554"/>
    </row>
    <row r="555" spans="1:2" x14ac:dyDescent="0.3">
      <c r="A555"/>
      <c r="B555"/>
    </row>
    <row r="556" spans="1:2" x14ac:dyDescent="0.3">
      <c r="A556"/>
      <c r="B556"/>
    </row>
    <row r="557" spans="1:2" x14ac:dyDescent="0.3">
      <c r="A557"/>
      <c r="B557"/>
    </row>
    <row r="558" spans="1:2" x14ac:dyDescent="0.3">
      <c r="A558"/>
      <c r="B558"/>
    </row>
    <row r="559" spans="1:2" x14ac:dyDescent="0.3">
      <c r="A559"/>
      <c r="B559"/>
    </row>
    <row r="560" spans="1:2" x14ac:dyDescent="0.3">
      <c r="A560"/>
      <c r="B560"/>
    </row>
    <row r="561" spans="1:2" x14ac:dyDescent="0.3">
      <c r="A561"/>
      <c r="B561"/>
    </row>
    <row r="562" spans="1:2" x14ac:dyDescent="0.3">
      <c r="A562"/>
      <c r="B562"/>
    </row>
    <row r="563" spans="1:2" x14ac:dyDescent="0.3">
      <c r="A563"/>
      <c r="B563"/>
    </row>
    <row r="564" spans="1:2" x14ac:dyDescent="0.3">
      <c r="A564"/>
      <c r="B564"/>
    </row>
    <row r="565" spans="1:2" x14ac:dyDescent="0.3">
      <c r="A565"/>
      <c r="B565"/>
    </row>
    <row r="566" spans="1:2" x14ac:dyDescent="0.3">
      <c r="A566"/>
      <c r="B566"/>
    </row>
    <row r="567" spans="1:2" x14ac:dyDescent="0.3">
      <c r="A567"/>
      <c r="B567"/>
    </row>
    <row r="568" spans="1:2" x14ac:dyDescent="0.3">
      <c r="A568"/>
      <c r="B568"/>
    </row>
    <row r="569" spans="1:2" x14ac:dyDescent="0.3">
      <c r="A569"/>
      <c r="B569"/>
    </row>
    <row r="570" spans="1:2" x14ac:dyDescent="0.3">
      <c r="A570"/>
      <c r="B570"/>
    </row>
    <row r="571" spans="1:2" x14ac:dyDescent="0.3">
      <c r="A571"/>
      <c r="B571"/>
    </row>
    <row r="572" spans="1:2" x14ac:dyDescent="0.3">
      <c r="A572"/>
      <c r="B572"/>
    </row>
    <row r="573" spans="1:2" x14ac:dyDescent="0.3">
      <c r="A573"/>
      <c r="B573"/>
    </row>
    <row r="574" spans="1:2" x14ac:dyDescent="0.3">
      <c r="A574"/>
      <c r="B574"/>
    </row>
    <row r="575" spans="1:2" x14ac:dyDescent="0.3">
      <c r="A575"/>
      <c r="B575"/>
    </row>
    <row r="576" spans="1:2" x14ac:dyDescent="0.3">
      <c r="A576"/>
      <c r="B576"/>
    </row>
    <row r="577" spans="1:2" x14ac:dyDescent="0.3">
      <c r="A577"/>
      <c r="B577"/>
    </row>
    <row r="578" spans="1:2" x14ac:dyDescent="0.3">
      <c r="A578"/>
      <c r="B578"/>
    </row>
    <row r="579" spans="1:2" x14ac:dyDescent="0.3">
      <c r="A579"/>
      <c r="B579"/>
    </row>
    <row r="580" spans="1:2" x14ac:dyDescent="0.3">
      <c r="A580"/>
      <c r="B580"/>
    </row>
    <row r="581" spans="1:2" x14ac:dyDescent="0.3">
      <c r="A581"/>
      <c r="B581"/>
    </row>
    <row r="582" spans="1:2" x14ac:dyDescent="0.3">
      <c r="A582"/>
      <c r="B582"/>
    </row>
    <row r="583" spans="1:2" x14ac:dyDescent="0.3">
      <c r="A583"/>
      <c r="B583"/>
    </row>
    <row r="584" spans="1:2" x14ac:dyDescent="0.3">
      <c r="A584"/>
      <c r="B584"/>
    </row>
    <row r="585" spans="1:2" x14ac:dyDescent="0.3">
      <c r="A585"/>
      <c r="B585"/>
    </row>
    <row r="586" spans="1:2" x14ac:dyDescent="0.3">
      <c r="A586"/>
      <c r="B586"/>
    </row>
    <row r="587" spans="1:2" x14ac:dyDescent="0.3">
      <c r="A587"/>
      <c r="B587"/>
    </row>
    <row r="588" spans="1:2" x14ac:dyDescent="0.3">
      <c r="A588"/>
      <c r="B588"/>
    </row>
    <row r="589" spans="1:2" x14ac:dyDescent="0.3">
      <c r="A589"/>
      <c r="B589"/>
    </row>
    <row r="590" spans="1:2" x14ac:dyDescent="0.3">
      <c r="A590"/>
      <c r="B590"/>
    </row>
    <row r="591" spans="1:2" x14ac:dyDescent="0.3">
      <c r="A591"/>
      <c r="B591"/>
    </row>
    <row r="592" spans="1:2" x14ac:dyDescent="0.3">
      <c r="A592"/>
      <c r="B592"/>
    </row>
    <row r="593" spans="1:2" x14ac:dyDescent="0.3">
      <c r="A593"/>
      <c r="B593"/>
    </row>
    <row r="594" spans="1:2" x14ac:dyDescent="0.3">
      <c r="A594"/>
      <c r="B594"/>
    </row>
    <row r="595" spans="1:2" x14ac:dyDescent="0.3">
      <c r="A595"/>
      <c r="B595"/>
    </row>
    <row r="596" spans="1:2" x14ac:dyDescent="0.3">
      <c r="A596"/>
      <c r="B596"/>
    </row>
    <row r="597" spans="1:2" x14ac:dyDescent="0.3">
      <c r="A597"/>
      <c r="B597"/>
    </row>
    <row r="598" spans="1:2" x14ac:dyDescent="0.3">
      <c r="A598"/>
      <c r="B598"/>
    </row>
    <row r="599" spans="1:2" x14ac:dyDescent="0.3">
      <c r="A599"/>
      <c r="B599"/>
    </row>
    <row r="600" spans="1:2" x14ac:dyDescent="0.3">
      <c r="A600"/>
      <c r="B600"/>
    </row>
    <row r="601" spans="1:2" x14ac:dyDescent="0.3">
      <c r="A601"/>
      <c r="B601"/>
    </row>
    <row r="602" spans="1:2" x14ac:dyDescent="0.3">
      <c r="A602"/>
      <c r="B602"/>
    </row>
    <row r="603" spans="1:2" x14ac:dyDescent="0.3">
      <c r="A603"/>
      <c r="B603"/>
    </row>
    <row r="604" spans="1:2" x14ac:dyDescent="0.3">
      <c r="A604"/>
      <c r="B604"/>
    </row>
    <row r="605" spans="1:2" x14ac:dyDescent="0.3">
      <c r="A605"/>
      <c r="B605"/>
    </row>
    <row r="606" spans="1:2" x14ac:dyDescent="0.3">
      <c r="A606"/>
      <c r="B606"/>
    </row>
    <row r="607" spans="1:2" x14ac:dyDescent="0.3">
      <c r="A607"/>
      <c r="B607"/>
    </row>
    <row r="608" spans="1:2" x14ac:dyDescent="0.3">
      <c r="A608"/>
      <c r="B608"/>
    </row>
    <row r="609" spans="1:2" x14ac:dyDescent="0.3">
      <c r="A609"/>
      <c r="B609"/>
    </row>
    <row r="610" spans="1:2" x14ac:dyDescent="0.3">
      <c r="A610"/>
      <c r="B610"/>
    </row>
    <row r="611" spans="1:2" x14ac:dyDescent="0.3">
      <c r="A611"/>
      <c r="B611"/>
    </row>
    <row r="612" spans="1:2" x14ac:dyDescent="0.3">
      <c r="A612"/>
      <c r="B612"/>
    </row>
    <row r="613" spans="1:2" x14ac:dyDescent="0.3">
      <c r="A613"/>
      <c r="B613"/>
    </row>
    <row r="614" spans="1:2" x14ac:dyDescent="0.3">
      <c r="A614"/>
      <c r="B614"/>
    </row>
    <row r="615" spans="1:2" x14ac:dyDescent="0.3">
      <c r="A615"/>
      <c r="B615"/>
    </row>
    <row r="616" spans="1:2" x14ac:dyDescent="0.3">
      <c r="A616"/>
      <c r="B616"/>
    </row>
    <row r="617" spans="1:2" x14ac:dyDescent="0.3">
      <c r="A617"/>
      <c r="B617"/>
    </row>
    <row r="618" spans="1:2" x14ac:dyDescent="0.3">
      <c r="A618"/>
      <c r="B618"/>
    </row>
    <row r="619" spans="1:2" x14ac:dyDescent="0.3">
      <c r="A619"/>
      <c r="B619"/>
    </row>
    <row r="620" spans="1:2" x14ac:dyDescent="0.3">
      <c r="A620"/>
      <c r="B620"/>
    </row>
    <row r="621" spans="1:2" x14ac:dyDescent="0.3">
      <c r="A621"/>
      <c r="B621"/>
    </row>
    <row r="622" spans="1:2" x14ac:dyDescent="0.3">
      <c r="A622"/>
      <c r="B622"/>
    </row>
    <row r="623" spans="1:2" x14ac:dyDescent="0.3">
      <c r="A623"/>
      <c r="B623"/>
    </row>
    <row r="624" spans="1:2" x14ac:dyDescent="0.3">
      <c r="A624"/>
      <c r="B624"/>
    </row>
    <row r="625" spans="1:2" x14ac:dyDescent="0.3">
      <c r="A625"/>
      <c r="B625"/>
    </row>
    <row r="626" spans="1:2" x14ac:dyDescent="0.3">
      <c r="A626"/>
      <c r="B626"/>
    </row>
    <row r="627" spans="1:2" x14ac:dyDescent="0.3">
      <c r="A627"/>
      <c r="B627"/>
    </row>
    <row r="628" spans="1:2" x14ac:dyDescent="0.3">
      <c r="A628"/>
      <c r="B628"/>
    </row>
    <row r="629" spans="1:2" x14ac:dyDescent="0.3">
      <c r="A629"/>
      <c r="B629"/>
    </row>
    <row r="630" spans="1:2" x14ac:dyDescent="0.3">
      <c r="A630"/>
      <c r="B630"/>
    </row>
    <row r="631" spans="1:2" x14ac:dyDescent="0.3">
      <c r="A631"/>
      <c r="B631"/>
    </row>
    <row r="632" spans="1:2" x14ac:dyDescent="0.3">
      <c r="A632"/>
      <c r="B632"/>
    </row>
    <row r="633" spans="1:2" x14ac:dyDescent="0.3">
      <c r="A633"/>
      <c r="B633"/>
    </row>
    <row r="634" spans="1:2" x14ac:dyDescent="0.3">
      <c r="A634"/>
      <c r="B634"/>
    </row>
    <row r="635" spans="1:2" x14ac:dyDescent="0.3">
      <c r="A635"/>
      <c r="B635"/>
    </row>
    <row r="636" spans="1:2" x14ac:dyDescent="0.3">
      <c r="A636"/>
      <c r="B636"/>
    </row>
    <row r="637" spans="1:2" x14ac:dyDescent="0.3">
      <c r="A637"/>
      <c r="B637"/>
    </row>
    <row r="638" spans="1:2" x14ac:dyDescent="0.3">
      <c r="A638"/>
      <c r="B638"/>
    </row>
    <row r="639" spans="1:2" x14ac:dyDescent="0.3">
      <c r="A639"/>
      <c r="B639"/>
    </row>
    <row r="640" spans="1:2" x14ac:dyDescent="0.3">
      <c r="A640"/>
      <c r="B640"/>
    </row>
    <row r="641" spans="1:2" x14ac:dyDescent="0.3">
      <c r="A641"/>
      <c r="B641"/>
    </row>
    <row r="642" spans="1:2" x14ac:dyDescent="0.3">
      <c r="A642"/>
      <c r="B642"/>
    </row>
    <row r="643" spans="1:2" x14ac:dyDescent="0.3">
      <c r="A643"/>
      <c r="B643"/>
    </row>
    <row r="644" spans="1:2" x14ac:dyDescent="0.3">
      <c r="A644"/>
      <c r="B644"/>
    </row>
    <row r="645" spans="1:2" x14ac:dyDescent="0.3">
      <c r="A645"/>
      <c r="B645"/>
    </row>
    <row r="646" spans="1:2" x14ac:dyDescent="0.3">
      <c r="A646"/>
      <c r="B646"/>
    </row>
    <row r="647" spans="1:2" x14ac:dyDescent="0.3">
      <c r="A647"/>
      <c r="B647"/>
    </row>
    <row r="648" spans="1:2" x14ac:dyDescent="0.3">
      <c r="A648"/>
      <c r="B648"/>
    </row>
    <row r="649" spans="1:2" x14ac:dyDescent="0.3">
      <c r="A649"/>
      <c r="B649"/>
    </row>
    <row r="650" spans="1:2" x14ac:dyDescent="0.3">
      <c r="A650"/>
      <c r="B650"/>
    </row>
    <row r="651" spans="1:2" x14ac:dyDescent="0.3">
      <c r="A651"/>
      <c r="B651"/>
    </row>
    <row r="652" spans="1:2" x14ac:dyDescent="0.3">
      <c r="A652"/>
      <c r="B652"/>
    </row>
    <row r="653" spans="1:2" x14ac:dyDescent="0.3">
      <c r="A653"/>
      <c r="B653"/>
    </row>
    <row r="654" spans="1:2" x14ac:dyDescent="0.3">
      <c r="A654"/>
      <c r="B654"/>
    </row>
    <row r="655" spans="1:2" x14ac:dyDescent="0.3">
      <c r="A655"/>
      <c r="B655"/>
    </row>
    <row r="656" spans="1:2" x14ac:dyDescent="0.3">
      <c r="A656"/>
      <c r="B656"/>
    </row>
    <row r="657" spans="1:2" x14ac:dyDescent="0.3">
      <c r="A657"/>
      <c r="B657"/>
    </row>
    <row r="658" spans="1:2" x14ac:dyDescent="0.3">
      <c r="A658"/>
      <c r="B658"/>
    </row>
    <row r="659" spans="1:2" x14ac:dyDescent="0.3">
      <c r="A659"/>
      <c r="B659"/>
    </row>
    <row r="660" spans="1:2" x14ac:dyDescent="0.3">
      <c r="A660"/>
      <c r="B660"/>
    </row>
    <row r="661" spans="1:2" x14ac:dyDescent="0.3">
      <c r="A661"/>
      <c r="B661"/>
    </row>
    <row r="662" spans="1:2" x14ac:dyDescent="0.3">
      <c r="A662"/>
      <c r="B662"/>
    </row>
    <row r="663" spans="1:2" x14ac:dyDescent="0.3">
      <c r="A663"/>
      <c r="B663"/>
    </row>
    <row r="664" spans="1:2" x14ac:dyDescent="0.3">
      <c r="A664"/>
      <c r="B664"/>
    </row>
    <row r="665" spans="1:2" x14ac:dyDescent="0.3">
      <c r="A665"/>
      <c r="B665"/>
    </row>
    <row r="666" spans="1:2" x14ac:dyDescent="0.3">
      <c r="A666"/>
      <c r="B666"/>
    </row>
    <row r="667" spans="1:2" x14ac:dyDescent="0.3">
      <c r="A667"/>
      <c r="B667"/>
    </row>
    <row r="668" spans="1:2" x14ac:dyDescent="0.3">
      <c r="A668"/>
      <c r="B668"/>
    </row>
    <row r="669" spans="1:2" x14ac:dyDescent="0.3">
      <c r="A669"/>
      <c r="B669"/>
    </row>
    <row r="670" spans="1:2" x14ac:dyDescent="0.3">
      <c r="A670"/>
      <c r="B670"/>
    </row>
    <row r="671" spans="1:2" x14ac:dyDescent="0.3">
      <c r="A671"/>
      <c r="B671"/>
    </row>
    <row r="672" spans="1:2" x14ac:dyDescent="0.3">
      <c r="A672"/>
      <c r="B672"/>
    </row>
    <row r="673" spans="1:2" x14ac:dyDescent="0.3">
      <c r="A673"/>
      <c r="B673"/>
    </row>
    <row r="674" spans="1:2" x14ac:dyDescent="0.3">
      <c r="A674"/>
      <c r="B674"/>
    </row>
    <row r="675" spans="1:2" x14ac:dyDescent="0.3">
      <c r="A675"/>
      <c r="B675"/>
    </row>
    <row r="676" spans="1:2" x14ac:dyDescent="0.3">
      <c r="A676"/>
      <c r="B676"/>
    </row>
    <row r="677" spans="1:2" x14ac:dyDescent="0.3">
      <c r="A677"/>
      <c r="B677"/>
    </row>
    <row r="678" spans="1:2" x14ac:dyDescent="0.3">
      <c r="A678"/>
      <c r="B678"/>
    </row>
    <row r="679" spans="1:2" x14ac:dyDescent="0.3">
      <c r="A679"/>
      <c r="B679"/>
    </row>
    <row r="680" spans="1:2" x14ac:dyDescent="0.3">
      <c r="A680"/>
      <c r="B680"/>
    </row>
    <row r="681" spans="1:2" x14ac:dyDescent="0.3">
      <c r="A681"/>
      <c r="B681"/>
    </row>
    <row r="682" spans="1:2" x14ac:dyDescent="0.3">
      <c r="A682"/>
      <c r="B682"/>
    </row>
    <row r="683" spans="1:2" x14ac:dyDescent="0.3">
      <c r="A683"/>
      <c r="B683"/>
    </row>
    <row r="684" spans="1:2" x14ac:dyDescent="0.3">
      <c r="A684"/>
      <c r="B684"/>
    </row>
    <row r="685" spans="1:2" x14ac:dyDescent="0.3">
      <c r="A685"/>
      <c r="B685"/>
    </row>
    <row r="686" spans="1:2" x14ac:dyDescent="0.3">
      <c r="A686"/>
      <c r="B686"/>
    </row>
    <row r="687" spans="1:2" x14ac:dyDescent="0.3">
      <c r="A687"/>
      <c r="B687"/>
    </row>
    <row r="688" spans="1:2" x14ac:dyDescent="0.3">
      <c r="A688"/>
      <c r="B688"/>
    </row>
    <row r="689" spans="1:2" x14ac:dyDescent="0.3">
      <c r="A689"/>
      <c r="B689"/>
    </row>
    <row r="690" spans="1:2" x14ac:dyDescent="0.3">
      <c r="A690"/>
      <c r="B690"/>
    </row>
    <row r="691" spans="1:2" x14ac:dyDescent="0.3">
      <c r="A691"/>
      <c r="B691"/>
    </row>
    <row r="692" spans="1:2" x14ac:dyDescent="0.3">
      <c r="A692"/>
      <c r="B692"/>
    </row>
    <row r="693" spans="1:2" x14ac:dyDescent="0.3">
      <c r="A693"/>
      <c r="B693"/>
    </row>
    <row r="694" spans="1:2" x14ac:dyDescent="0.3">
      <c r="A694"/>
      <c r="B694"/>
    </row>
    <row r="695" spans="1:2" x14ac:dyDescent="0.3">
      <c r="A695"/>
      <c r="B695"/>
    </row>
    <row r="696" spans="1:2" x14ac:dyDescent="0.3">
      <c r="A696"/>
      <c r="B696"/>
    </row>
    <row r="697" spans="1:2" x14ac:dyDescent="0.3">
      <c r="A697"/>
      <c r="B697"/>
    </row>
    <row r="698" spans="1:2" x14ac:dyDescent="0.3">
      <c r="A698"/>
      <c r="B698"/>
    </row>
    <row r="699" spans="1:2" x14ac:dyDescent="0.3">
      <c r="A699"/>
      <c r="B699"/>
    </row>
    <row r="700" spans="1:2" x14ac:dyDescent="0.3">
      <c r="A700"/>
      <c r="B700"/>
    </row>
    <row r="701" spans="1:2" x14ac:dyDescent="0.3">
      <c r="A701"/>
      <c r="B701"/>
    </row>
    <row r="702" spans="1:2" x14ac:dyDescent="0.3">
      <c r="A702"/>
      <c r="B702"/>
    </row>
    <row r="703" spans="1:2" x14ac:dyDescent="0.3">
      <c r="A703"/>
      <c r="B703"/>
    </row>
    <row r="704" spans="1:2" x14ac:dyDescent="0.3">
      <c r="A704"/>
      <c r="B704"/>
    </row>
    <row r="705" spans="1:2" x14ac:dyDescent="0.3">
      <c r="A705"/>
      <c r="B705"/>
    </row>
    <row r="706" spans="1:2" x14ac:dyDescent="0.3">
      <c r="A706"/>
      <c r="B706"/>
    </row>
    <row r="707" spans="1:2" x14ac:dyDescent="0.3">
      <c r="A707"/>
      <c r="B707"/>
    </row>
    <row r="708" spans="1:2" x14ac:dyDescent="0.3">
      <c r="A708"/>
      <c r="B708"/>
    </row>
    <row r="709" spans="1:2" x14ac:dyDescent="0.3">
      <c r="A709"/>
      <c r="B709"/>
    </row>
    <row r="710" spans="1:2" x14ac:dyDescent="0.3">
      <c r="A710"/>
      <c r="B710"/>
    </row>
    <row r="711" spans="1:2" x14ac:dyDescent="0.3">
      <c r="A711"/>
      <c r="B711"/>
    </row>
    <row r="712" spans="1:2" x14ac:dyDescent="0.3">
      <c r="A712"/>
      <c r="B712"/>
    </row>
    <row r="713" spans="1:2" x14ac:dyDescent="0.3">
      <c r="A713"/>
      <c r="B713"/>
    </row>
    <row r="714" spans="1:2" x14ac:dyDescent="0.3">
      <c r="A714"/>
      <c r="B714"/>
    </row>
    <row r="715" spans="1:2" x14ac:dyDescent="0.3">
      <c r="A715"/>
      <c r="B715"/>
    </row>
    <row r="716" spans="1:2" x14ac:dyDescent="0.3">
      <c r="A716"/>
      <c r="B716"/>
    </row>
    <row r="717" spans="1:2" x14ac:dyDescent="0.3">
      <c r="A717"/>
      <c r="B717"/>
    </row>
  </sheetData>
  <conditionalFormatting sqref="D22">
    <cfRule type="iconSet" priority="2">
      <iconSet iconSet="3Arrows">
        <cfvo type="percent" val="0"/>
        <cfvo type="num" val="-0.05"/>
        <cfvo type="num" val="0.05"/>
      </iconSet>
    </cfRule>
  </conditionalFormatting>
  <conditionalFormatting sqref="D23">
    <cfRule type="iconSet" priority="1">
      <iconSet iconSet="3Arrows">
        <cfvo type="percent" val="0"/>
        <cfvo type="num" val="-0.05"/>
        <cfvo type="num" val="0.05"/>
      </iconSet>
    </cfRule>
  </conditionalFormatting>
  <pageMargins left="0.7" right="0.7" top="0.75" bottom="0.75" header="0.3" footer="0.3"/>
  <pageSetup orientation="portrait" horizontalDpi="300" verticalDpi="300"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C7380-D015-4C01-B77C-14D999D840DD}">
  <sheetPr>
    <tabColor rgb="FF00B0F0"/>
  </sheetPr>
  <dimension ref="A1"/>
  <sheetViews>
    <sheetView showGridLines="0" zoomScale="85" zoomScaleNormal="85" workbookViewId="0">
      <selection activeCell="J41" sqref="A1:XFD1048576"/>
    </sheetView>
  </sheetViews>
  <sheetFormatPr defaultRowHeight="15" x14ac:dyDescent="0.25"/>
  <cols>
    <col min="1" max="16384" width="8.7265625" style="26"/>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6 0 2 ] ] > < / C u s t o m C o n t e n t > < / G e m i n i > 
</file>

<file path=customXml/item11.xml>��< ? x m l   v e r s i o n = " 1 . 0 "   e n c o d i n g = " U T F - 1 6 " ? > < G e m i n i   x m l n s = " h t t p : / / g e m i n i / p i v o t c u s t o m i z a t i o n / T a b l e X M L _ S a l e s D a t a _ b c 5 2 a 0 1 4 - 2 5 a 0 - 4 8 5 c - a 0 f e - 9 5 0 0 d 9 8 e 9 6 6 4 " > < C u s t o m C o n t e n t > < ! [ C D A T A [ < T a b l e W i d g e t G r i d S e r i a l i z a t i o n   x m l n s : x s d = " h t t p : / / w w w . w 3 . o r g / 2 0 0 1 / X M L S c h e m a "   x m l n s : x s i = " h t t p : / / w w w . w 3 . o r g / 2 0 0 1 / X M L S c h e m a - i n s t a n c e " > < C o l u m n S u g g e s t e d T y p e   / > < C o l u m n F o r m a t   / > < C o l u m n A c c u r a c y   / > < C o l u m n C u r r e n c y S y m b o l   / > < C o l u m n P o s i t i v e P a t t e r n   / > < C o l u m n N e g a t i v e P a t t e r n   / > < C o l u m n W i d t h s > < i t e m > < k e y > < s t r i n g > O r d e r L i n e I D < / s t r i n g > < / k e y > < v a l u e > < i n t > 1 3 8 < / i n t > < / v a l u e > < / i t e m > < i t e m > < k e y > < s t r i n g > O r d e r I D < / s t r i n g > < / k e y > < v a l u e > < i n t > 1 0 7 < / i n t > < / v a l u e > < / i t e m > < i t e m > < k e y > < s t r i n g > C u s t o m e r I D < / s t r i n g > < / k e y > < v a l u e > < i n t > 1 3 6 < / i n t > < / v a l u e > < / i t e m > < i t e m > < k e y > < s t r i n g > S a l e s p e r s o n P e r s o n I D < / s t r i n g > < / k e y > < v a l u e > < i n t > 2 0 8 < / i n t > < / v a l u e > < / i t e m > < i t e m > < k e y > < s t r i n g > O r d e r D a t e < / s t r i n g > < / k e y > < v a l u e > < i n t > 1 2 5 < / i n t > < / v a l u e > < / i t e m > < i t e m > < k e y > < s t r i n g > P r o d u c t I t e m I D < / s t r i n g > < / k e y > < v a l u e > < i n t > 1 5 8 < / i n t > < / v a l u e > < / i t e m > < i t e m > < k e y > < s t r i n g > Q u a n t i t y < / s t r i n g > < / k e y > < v a l u e > < i n t > 1 1 1 < / i n t > < / v a l u e > < / i t e m > < i t e m > < k e y > < s t r i n g > U n i t P r i c e < / s t r i n g > < / k e y > < v a l u e > < i n t > 1 1 3 < / i n t > < / v a l u e > < / i t e m > < i t e m > < k e y > < s t r i n g > S a l e s V a l u e < / s t r i n g > < / k e y > < v a l u e > < i n t > 1 2 4 < / 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 S a l e s V a l u e < / s t r i n g > < / k e y > < v a l u e > < i n t > 8 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M a s t e r P r o d u c t _ f 1 5 1 b 1 5 5 - 7 9 d e - 4 3 d e - b 4 8 b - b c c e 4 d 0 8 6 d 9 f " > < C u s t o m C o n t e n t > < ! [ C D A T A [ < T a b l e W i d g e t G r i d S e r i a l i z a t i o n   x m l n s : x s d = " h t t p : / / w w w . w 3 . o r g / 2 0 0 1 / X M L S c h e m a "   x m l n s : x s i = " h t t p : / / w w w . w 3 . o r g / 2 0 0 1 / X M L S c h e m a - i n s t a n c e " > < C o l u m n S u g g e s t e d T y p e   / > < C o l u m n F o r m a t   / > < C o l u m n A c c u r a c y   / > < C o l u m n C u r r e n c y S y m b o l   / > < C o l u m n P o s i t i v e P a t t e r n   / > < C o l u m n N e g a t i v e P a t t e r n   / > < C o l u m n W i d t h s > < i t e m > < k e y > < s t r i n g > P r o d u c t I t e m I D < / s t r i n g > < / k e y > < v a l u e > < i n t > 1 5 8 < / i n t > < / v a l u e > < / i t e m > < i t e m > < k e y > < s t r i n g > P r o d u c t N a m e < / s t r i n g > < / k e y > < v a l u e > < i n t > 1 4 9 < / i n t > < / v a l u e > < / i t e m > < i t e m > < k e y > < s t r i n g > P r o d u c t G r o u p < / s t r i n g > < / k e y > < v a l u e > < i n t > 1 5 3 < / i n t > < / v a l u e > < / i t e m > < i t e m > < k e y > < s t r i n g > I s C h i l l e r S t o c k < / s t r i n g > < / k e y > < v a l u e > < i n t > 1 4 7 < / 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O r d e r " > < C u s t o m C o n t e n t > < ! [ C D A T A [ M a s t e r P r o d u c t _ f 1 5 1 b 1 5 5 - 7 9 d e - 4 3 d e - b 4 8 b - b c c e 4 d 0 8 6 d 9 f , M a s t e r C u s t o m e r _ d 4 6 a 0 5 5 b - 1 1 c 3 - 4 d 7 a - 8 3 3 e - c 2 3 8 2 1 d d 2 9 2 6 , M a s t e r S a l e s _ 7 d d 8 0 b f b - 0 2 3 6 - 4 3 2 2 - 9 c c 4 - 9 c 3 4 8 7 3 c a b d 6 , S a l e s D a t a _ b c 5 2 a 0 1 4 - 2 5 a 0 - 4 8 5 c - a 0 f e - 9 5 0 0 d 9 8 e 9 6 6 4 , D a t e I n f o _ c 3 2 3 2 8 9 d - 6 e c 9 - 4 4 5 e - b d 6 f - 1 5 f e b 7 1 d e a 5 7 ] ] > < / C u s t o m C o n t e n t > < / G e m i n i > 
</file>

<file path=customXml/item18.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 2 0 2 2 - 0 4 - 0 7 T 1 5 : 5 7 : 1 7 . 7 4 6 0 7 2 2 - 0 4 : 0 0 < / L a s t P r o c e s s e d T i m e > < / D a t a M o d e l i n g S a n d b o x . S e r i a l i z e d S a n d b o x E r r o r C a c h e > ] ] > < / C u s t o m C o n t e n t > < / G e m i n i > 
</file>

<file path=customXml/item3.xml>��< ? x m l   v e r s i o n = " 1 . 0 "   e n c o d i n g = " u t f - 1 6 " ? > < D a t a M a s h u p   s q m i d = " 6 1 0 6 5 a c 1 - a 1 6 9 - 4 1 1 e - 9 c c f - 8 6 f 8 8 7 1 4 d a e d "   x m l n s = " h t t p : / / s c h e m a s . m i c r o s o f t . c o m / D a t a M a s h u p " > A A A A A M s G A A B Q S w M E F A A C A A g A U 3 u H V N h e i d O i A A A A 9 g A A A B I A H A B D b 2 5 m a W c v U G F j a 2 F n Z S 5 4 b W w g o h g A K K A U A A A A A A A A A A A A A A A A A A A A A A A A A A A A h Y + x D o I w F E V / h X S n L X U x 5 F E H V 0 l M i M a 1 K R U a 4 W F o s f y b g 5 / k L 4 h R 1 M 3 x n n u G e + / X G 6 z G t o k u p n e 2 w 4 w k l J P I o O 5 K i 1 V G B n + M l 2 Q l Y a v 0 S V U m m m R 0 6 e j K j N T e n 1 P G Q g g 0 L G j X V 0 x w n r B D v i l 0 b V p F P r L 9 L 8 c W n V e o D Z G w f 4 2 R g i Z c U M G n T c B m C L n F r y C m 7 t n + Q F g P j R 9 6 I w 3 G u w L Y H I G 9 P 8 g H U E s D B B Q A A g A I A F N 7 h 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T e 4 d U a F v Q F s c D A A C i D Q A A E w A c A E Z v c m 1 1 b G F z L 1 N l Y 3 R p b 2 4 x L m 0 g o h g A K K A U A A A A A A A A A A A A A A A A A A A A A A A A A A A A r V d d b 9 s 2 F H 0 P k P 9 A a C / O o A l w s R X D C j 9 0 t r M Z c 5 K 2 T t o C t j H Q 0 n X E m S I N k g o c B P 7 v u 9 S 3 J S p N i / j F D C 8 v 7 7 m H h 4 e x h t A w K c g i / x 6 + O z 8 7 P 9 M x V R C R K 6 o N q L E U o l g 0 I h z M + R n B z 0 K m K g S c m R 5 C 4 M E X q X Y b K X e D S 8 Y h w B Q D w u i B N / 5 j d a d B 6 d V / L K b R a g J 6 Z + R + N f 0 6 n s 5 X C 5 r s O U y o j j W O O W g 7 3 E i q o l V e e k I N D Q 5 c H 7 w L n 4 i U c 5 8 Y l c L F + R k T T R h d 0 B + U j N L Q O B G 3 2 / L z + C 3 d c C j y / s 3 + w L V 5 0 t N y Z i A Z e c 0 l n v 8 P E 1 E x 5 6 2 P S w t 2 X e z 1 k z e O q b h H O L e P e / B w o 2 x Z c K u o 0 F u p k r H k a S J s U A + 6 h f 2 n J 6 + Y s I V n E 8 8 n M 2 H e / h r Y j K N P q v A 1 T Q C D B q e J g Y N p x v 5 S M t 1 3 g j M 9 j h n n o B Z G h r s y z O U 9 C y k / H h v c t p p w K C P V R i a g v p v l M v E 5 m s s 1 r 8 z z a W l L d D n j Y r m M 9 d D M E q o e r d i p 1 U M 7 H E s B 1 2 m y s T 2 0 Y p f 0 0 B P 5 A h v N D N x 9 m p + E j h d V x 5 8 g k Q / Y 8 Y 2 J k f q 8 Q V 2 3 v g C O h B f T g x Z B f q v d 0 w Y b R Z p Z w 2 / w 2 g e p S W 6 H w H 6 h D R 1 K y 9 z h u 2 W W Z U 2 T / X M y K 9 e 8 s s x O S 1 s m L t G + 3 D J C e 5 S i r b 4 X X s T C N g 1 1 k j P W D 8 F E h m m C Z v x a z l x V D M z B o C 8 v J 8 B Z g p J V I 8 / H H o r T H / 3 u k 6 k I Z c T E / W j 4 5 r c 3 P v m Y S g M L 8 8 h h V A + D a 7 w l 6 1 p 4 6 F 0 J x i L y N 9 A I 4 d V k F 5 F i f p A 3 6 Z N l M f + e 8 w U 6 G F V 6 Z N + I t V v L 3 5 R y p 7 4 9 u x u F w z k T 4 P K I L P i c e b h i G Y v 7 7 O T d 5 1 / t j F R X m o l w 3 H T 4 v s f h Y 0 q F Y e a x G 7 k T z K B v h d B W W 8 X W T K A q L A F X K T d s z / F Z s P e q J u 5 9 F O W U d c y F e K 0 c n w A N Y 7 K s q q 7 J z 2 R Z o l s 3 I T T 9 T e A 1 i b r O l g d q Z + t D a k + s A y R n / D P l K f r c 6 e V q F 2 z e L 8 v + T G y l 8 3 p V V 6 H j z Z M 0 r w 0 N + B O m D R O h q Z R b S 8 f h 7 v U O Q 8 c W z k q n k v n x F 8 M F w e / d + o W H 1 f 9 E N F X u 5 f s 7 5 Y j O F b t V 2 A Z h h Z i t L v R n N w 2 y m Y G 1 d e s N T u W d 1 i K Z W z s L t k C V 9 U j h 7 6 2 i d r Y u X J m / o + 7 C U G W I 3 D 7 X r A u k l f d p a h N E F r r Z t g i o D K X E M a Y 8 v K I H L D p H m Q U 4 H P R D W 2 Z f l c n + S c P d r S y f 2 f 6 0 q m X s K D s w E T F 7 Q S k v D s / V c 2 P z k u l L T u 9 J 2 S T b k g K O f f K K L l B m g n h z q 1 7 j E e A a n O t + G R Y r P y h 4 Y D L V x V r 7 Y + M H X 5 D e 1 j J f a q J / y X 9 D 3 r v / A V B L A Q I t A B Q A A g A I A F N 7 h 1 T Y X o n T o g A A A P Y A A A A S A A A A A A A A A A A A A A A A A A A A A A B D b 2 5 m a W c v U G F j a 2 F n Z S 5 4 b W x Q S w E C L Q A U A A I A C A B T e 4 d U D 8 r p q 6 Q A A A D p A A A A E w A A A A A A A A A A A A A A A A D u A A A A W 0 N v b n R l b n R f V H l w Z X N d L n h t b F B L A Q I t A B Q A A g A I A F N 7 h 1 R o W 9 A W x w M A A K I N A A A T A A A A A A A A A A A A A A A A A N 8 B A A B G b 3 J t d W x h c y 9 T Z W N 0 a W 9 u M S 5 t U E s F B g A A A A A D A A M A w g A A A P M 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s 8 A A A A A A A A + T 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h c 3 R l c k N v b m 5 l Y 3 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A 2 V D E 4 O j Q 5 O j Q 5 L j U x O D k 4 M z h a I i A v P j x F b n R y e S B U e X B l P S J G a W x s U 3 R h d H V z I i B W Y W x 1 Z T 0 i c 0 N v b X B s Z X R l I i A v P j w v U 3 R h Y m x l R W 5 0 c m l l c z 4 8 L 0 l 0 Z W 0 + P E l 0 Z W 0 + P E l 0 Z W 1 M b 2 N h d G l v b j 4 8 S X R l b V R 5 c G U + R m 9 y b X V s Y T w v S X R l b V R 5 c G U + P E l 0 Z W 1 Q Y X R o P l N l Y 3 R p b 2 4 x L 0 1 h c 3 R l c k N v b m 5 l Y 3 R p b 2 4 v U 2 9 1 c m N l P C 9 J d G V t U G F 0 a D 4 8 L 0 l 0 Z W 1 M b 2 N h d G l v b j 4 8 U 3 R h Y m x l R W 5 0 c m l l c y A v P j w v S X R l b T 4 8 S X R l b T 4 8 S X R l b U x v Y 2 F 0 a W 9 u P j x J d G V t V H l w Z T 5 G b 3 J t d W x h P C 9 J d G V t V H l w Z T 4 8 S X R l b V B h d G g + U 2 V j d G l v b j E v T W F z d G V y U H J v Z H V j d D w v S X R l b V B h d G g + P C 9 J d G V t T G 9 j Y X R p b 2 4 + P F N 0 Y W J s Z U V u d H J p Z X M + P E V u d H J 5 I F R 5 c G U 9 I k Z p b G x F b m F i b G V k I i B W Y W x 1 Z T 0 i b D A i I C 8 + P E V u d H J 5 I F R 5 c G U 9 I k Z p b G x P Y m p l Y 3 R U e X B l I i B W Y W x 1 Z T 0 i c 1 B p d m 9 0 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s Y 3 V s Y X R p b 2 5 z I V B p d m 9 0 V G F i b G U 3 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Q 2 9 s d W 1 u Q 2 9 1 b n Q m c X V v d D s 6 N C w m c X V v d D t L Z X l D b 2 x 1 b W 5 O Y W 1 l c y Z x d W 9 0 O z p b X S w m c X V v d D t D b 2 x 1 b W 5 J Z G V u d G l 0 a W V z J n F 1 b 3 Q 7 O l s m c X V v d D t T Z W N 0 a W 9 u M S 9 N Y X N 0 Z X J Q c m 9 k d W N 0 L 0 N o Y W 5 n Z W Q g V H l w Z S 5 7 U H J v Z H V j d E l 0 Z W 1 J R C w w f S Z x d W 9 0 O y w m c X V v d D t T Z W N 0 a W 9 u M S 9 N Y X N 0 Z X J Q c m 9 k d W N 0 L 0 N o Y W 5 n Z W Q g V H l w Z S 5 7 U H J v Z H V j d E 5 h b W U s M X 0 m c X V v d D s s J n F 1 b 3 Q 7 U 2 V j d G l v b j E v T W F z d G V y U H J v Z H V j d C 9 D a G F u Z 2 V k I F R 5 c G U u e 1 B y b 2 R 1 Y 3 R H c m 9 1 c C w y f S Z x d W 9 0 O y w m c X V v d D t T Z W N 0 a W 9 u M S 9 N Y X N 0 Z X J Q c m 9 k d W N 0 L 0 N o Y W 5 n Z W Q g V H l w Z S 5 7 S X N D a G l s b G V y U 3 R v Y 2 s s M 3 0 m c X V v d D t d L C Z x d W 9 0 O 1 J l b G F 0 a W 9 u c 2 h p c E l u Z m 8 m c X V v d D s 6 W 1 1 9 I i A v P j x F b n R y e S B U e X B l P S J G a W x s U 3 R h d H V z I i B W Y W x 1 Z T 0 i c 0 N v b X B s Z X R l I i A v P j x F b n R y e S B U e X B l P S J G a W x s Q 2 9 s d W 1 u T m F t Z X M i I F Z h b H V l P S J z W y Z x d W 9 0 O 1 B y b 2 R 1 Y 3 R J d G V t S U Q m c X V v d D s s J n F 1 b 3 Q 7 U H J v Z H V j d E 5 h b W U m c X V v d D s s J n F 1 b 3 Q 7 U H J v Z H V j d E d y b 3 V w J n F 1 b 3 Q 7 L C Z x d W 9 0 O 0 l z Q 2 h p b G x l c l N 0 b 2 N r J n F 1 b 3 Q 7 X S I g L z 4 8 R W 5 0 c n k g V H l w Z T 0 i R m l s b E N v b H V t b l R 5 c G V z I i B W Y W x 1 Z T 0 i c 0 F 3 W U d B U T 0 9 I i A v P j x F b n R y e S B U e X B l P S J G a W x s T G F z d F V w Z G F 0 Z W Q i I F Z h b H V l P S J k M j A y M i 0 w N C 0 w N 1 Q x O T o w M T o z M i 4 z N j E 0 M D c 4 W i I g L z 4 8 R W 5 0 c n k g V H l w Z T 0 i R m l s b E V y c m 9 y Q 2 9 1 b n Q i I F Z h b H V l P S J s M C I g L z 4 8 R W 5 0 c n k g V H l w Z T 0 i R m l s b E V y c m 9 y Q 2 9 k Z S I g V m F s d W U 9 I n N V b m t u b 3 d u I i A v P j x F b n R y e S B U e X B l P S J G a W x s Q 2 9 1 b n Q i I F Z h b H V l P S J s M j I 3 I i A v P j x F b n R y e S B U e X B l P S J B Z G R l Z F R v R G F 0 Y U 1 v Z G V s I i B W Y W x 1 Z T 0 i b D E i I C 8 + P E V u d H J 5 I F R 5 c G U 9 I l F 1 Z X J 5 S U Q i I F Z h b H V l P S J z Z j U y N T M 2 Y T Y t M m E 5 Z C 0 0 N T Q 2 L W J m O G U t M G M x Y z h k Z j k w M j V l I i A v P j w v U 3 R h Y m x l R W 5 0 c m l l c z 4 8 L 0 l 0 Z W 0 + P E l 0 Z W 0 + P E l 0 Z W 1 M b 2 N h d G l v b j 4 8 S X R l b V R 5 c G U + R m 9 y b X V s Y T w v S X R l b V R 5 c G U + P E l 0 Z W 1 Q Y X R o P l N l Y 3 R p b 2 4 x L 0 1 h c 3 R l c l B y b 2 R 1 Y 3 Q v U 2 9 1 c m N l P C 9 J d G V t U G F 0 a D 4 8 L 0 l 0 Z W 1 M b 2 N h d G l v b j 4 8 U 3 R h Y m x l R W 5 0 c m l l c y A v P j w v S X R l b T 4 8 S X R l b T 4 8 S X R l b U x v Y 2 F 0 a W 9 u P j x J d G V t V H l w Z T 5 G b 3 J t d W x h P C 9 J d G V t V H l w Z T 4 8 S X R l b V B h d G g + U 2 V j d G l v b j E v T W F z d G V y U H J v Z H V j d C 9 U Y W J s Z V B y b 2 R 1 Y 3 R f V G F i b G U 8 L 0 l 0 Z W 1 Q Y X R o P j w v S X R l b U x v Y 2 F 0 a W 9 u P j x T d G F i b G V F b n R y a W V z I C 8 + P C 9 J d G V t P j x J d G V t P j x J d G V t T G 9 j Y X R p b 2 4 + P E l 0 Z W 1 U e X B l P k Z v c m 1 1 b G E 8 L 0 l 0 Z W 1 U e X B l P j x J d G V t U G F 0 a D 5 T Z W N 0 a W 9 u M S 9 N Y X N 0 Z X J Q c m 9 k d W N 0 L 0 N o Y W 5 n Z W Q l M j B U e X B l P C 9 J d G V t U G F 0 a D 4 8 L 0 l 0 Z W 1 M b 2 N h d G l v b j 4 8 U 3 R h Y m x l R W 5 0 c m l l c y A v P j w v S X R l b T 4 8 S X R l b T 4 8 S X R l b U x v Y 2 F 0 a W 9 u P j x J d G V t V H l w Z T 5 G b 3 J t d W x h P C 9 J d G V t V H l w Z T 4 8 S X R l b V B h d G g + U 2 V j d G l v b j E v T W F z d G V y Q 3 V z d G 9 t Z X I 8 L 0 l 0 Z W 1 Q Y X R o P j w v S X R l b U x v Y 2 F 0 a W 9 u P j x T d G F i b G V F b n R y a W V z 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T W F z d G V y Q 3 V z d G 9 t Z X I v Q 2 h h b m d l Z C B U e X B l L n t D d X N 0 b 2 1 l c k l E L D B 9 J n F 1 b 3 Q 7 L C Z x d W 9 0 O 1 N l Y 3 R p b 2 4 x L 0 1 h c 3 R l c k N 1 c 3 R v b W V y L 0 N o Y W 5 n Z W Q g V H l w Z T E u e 0 N 1 c 3 R v b W V y T m F t Z S w x f S Z x d W 9 0 O 1 0 s J n F 1 b 3 Q 7 Q 2 9 s d W 1 u Q 2 9 1 b n Q m c X V v d D s 6 M i w m c X V v d D t L Z X l D b 2 x 1 b W 5 O Y W 1 l c y Z x d W 9 0 O z p b X S w m c X V v d D t D b 2 x 1 b W 5 J Z G V u d G l 0 a W V z J n F 1 b 3 Q 7 O l s m c X V v d D t T Z W N 0 a W 9 u M S 9 N Y X N 0 Z X J D d X N 0 b 2 1 l c i 9 D a G F u Z 2 V k I F R 5 c G U u e 0 N 1 c 3 R v b W V y S U Q s M H 0 m c X V v d D s s J n F 1 b 3 Q 7 U 2 V j d G l v b j E v T W F z d G V y Q 3 V z d G 9 t Z X I v Q 2 h h b m d l Z C B U e X B l M S 5 7 Q 3 V z d G 9 t Z X J O Y W 1 l L D F 9 J n F 1 b 3 Q 7 X S w m c X V v d D t S Z W x h d G l v b n N o a X B J b m Z v J n F 1 b 3 Q 7 O l t d f S I g L z 4 8 R W 5 0 c n k g V H l w Z T 0 i R m l s b F N 0 Y X R 1 c y I g V m F s d W U 9 I n N D b 2 1 w b G V 0 Z S I g L z 4 8 R W 5 0 c n k g V H l w Z T 0 i R m l s b E N v b H V t b k 5 h b W V z I i B W Y W x 1 Z T 0 i c 1 s m c X V v d D t D d X N 0 b 2 1 l c k l E J n F 1 b 3 Q 7 L C Z x d W 9 0 O 0 N 1 c 3 R v b W V y T m F t Z S Z x d W 9 0 O 1 0 i I C 8 + P E V u d H J 5 I F R 5 c G U 9 I k Z p b G x D b 2 x 1 b W 5 U e X B l c y I g V m F s d W U 9 I n N B d 1 k 9 I i A v P j x F b n R y e S B U e X B l P S J G a W x s T G F z d F V w Z G F 0 Z W Q i I F Z h b H V l P S J k M j A y M i 0 w N C 0 w N 1 Q x O T o w M T o z M i 4 0 M j I 0 N T E 3 W i I g L z 4 8 R W 5 0 c n k g V H l w Z T 0 i R m l s b E V y c m 9 y Q 2 9 1 b n Q i I F Z h b H V l P S J s M C I g L z 4 8 R W 5 0 c n k g V H l w Z T 0 i R m l s b E V y c m 9 y Q 2 9 k Z S I g V m F s d W U 9 I n N V b m t u b 3 d u I i A v P j x F b n R y e S B U e X B l P S J G a W x s Q 2 9 1 b n Q i I F Z h b H V l P S J s N j Y z I i A v P j x F b n R y e S B U e X B l P S J B Z G R l Z F R v R G F 0 Y U 1 v Z G V s I i B W Y W x 1 Z T 0 i b D E i I C 8 + P E V u d H J 5 I F R 5 c G U 9 I l F 1 Z X J 5 S U Q i I F Z h b H V l P S J z Y z M x N G I 1 N T k t O W E 2 Z S 0 0 M z M 0 L W F m M T A t Y j Q 2 N 2 E z M G Y 4 N 2 U 0 I i A v P j w v U 3 R h Y m x l R W 5 0 c m l l c z 4 8 L 0 l 0 Z W 0 + P E l 0 Z W 0 + P E l 0 Z W 1 M b 2 N h d G l v b j 4 8 S X R l b V R 5 c G U + R m 9 y b X V s Y T w v S X R l b V R 5 c G U + P E l 0 Z W 1 Q Y X R o P l N l Y 3 R p b 2 4 x L 0 1 h c 3 R l c k N 1 c 3 R v b W V y L 1 N v d X J j Z T w v S X R l b V B h d G g + P C 9 J d G V t T G 9 j Y X R p b 2 4 + P F N 0 Y W J s Z U V u d H J p Z X M g L z 4 8 L 0 l 0 Z W 0 + P E l 0 Z W 0 + P E l 0 Z W 1 M b 2 N h d G l v b j 4 8 S X R l b V R 5 c G U + R m 9 y b X V s Y T w v S X R l b V R 5 c G U + P E l 0 Z W 1 Q Y X R o P l N l Y 3 R p b 2 4 x L 0 1 h c 3 R l c k N 1 c 3 R v b W V y L 1 R h Y m x l Q 3 V z d G 9 t Z X J f V G F i b G U 8 L 0 l 0 Z W 1 Q Y X R o P j w v S X R l b U x v Y 2 F 0 a W 9 u P j x T d G F i b G V F b n R y a W V z I C 8 + P C 9 J d G V t P j x J d G V t P j x J d G V t T G 9 j Y X R p b 2 4 + P E l 0 Z W 1 U e X B l P k Z v c m 1 1 b G E 8 L 0 l 0 Z W 1 U e X B l P j x J d G V t U G F 0 a D 5 T Z W N 0 a W 9 u M S 9 N Y X N 0 Z X J D d X N 0 b 2 1 l c i 9 D a G F u Z 2 V k J T I w V H l w Z T w v S X R l b V B h d G g + P C 9 J d G V t T G 9 j Y X R p b 2 4 + P F N 0 Y W J s Z U V u d H J p Z X M g L z 4 8 L 0 l 0 Z W 0 + P E l 0 Z W 0 + P E l 0 Z W 1 M b 2 N h d G l v b j 4 8 S X R l b V R 5 c G U + R m 9 y b X V s Y T w v S X R l b V R 5 c G U + P E l 0 Z W 1 Q Y X R o P l N l Y 3 R p b 2 4 x L 0 1 h c 3 R l c l N h b G V z P C 9 J d G V t U G F 0 a D 4 8 L 0 l 0 Z W 1 M b 2 N h d G l v b j 4 8 U 3 R h Y m x l R W 5 0 c m l l c 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0 1 h c 3 R l c l N h b G V z L 0 N o Y W 5 n Z W Q g V H l w Z S 5 7 R n V s b E 5 h b W U s M H 0 m c X V v d D s s J n F 1 b 3 Q 7 U 2 V j d G l v b j E v T W F z d G V y U 2 F s Z X M v Q 2 h h b m d l Z C B U e X B l L n t Q Z X J z b 2 5 J R C w x f S Z x d W 9 0 O 1 0 s J n F 1 b 3 Q 7 Q 2 9 s d W 1 u Q 2 9 1 b n Q m c X V v d D s 6 M i w m c X V v d D t L Z X l D b 2 x 1 b W 5 O Y W 1 l c y Z x d W 9 0 O z p b X S w m c X V v d D t D b 2 x 1 b W 5 J Z G V u d G l 0 a W V z J n F 1 b 3 Q 7 O l s m c X V v d D t T Z W N 0 a W 9 u M S 9 N Y X N 0 Z X J T Y W x l c y 9 D a G F u Z 2 V k I F R 5 c G U u e 0 Z 1 b G x O Y W 1 l L D B 9 J n F 1 b 3 Q 7 L C Z x d W 9 0 O 1 N l Y 3 R p b 2 4 x L 0 1 h c 3 R l c l N h b G V z L 0 N o Y W 5 n Z W Q g V H l w Z S 5 7 U G V y c 2 9 u S U Q s M X 0 m c X V v d D t d L C Z x d W 9 0 O 1 J l b G F 0 a W 9 u c 2 h p c E l u Z m 8 m c X V v d D s 6 W 1 1 9 I i A v P j x F b n R y e S B U e X B l P S J G a W x s U 3 R h d H V z I i B W Y W x 1 Z T 0 i c 0 N v b X B s Z X R l I i A v P j x F b n R y e S B U e X B l P S J G a W x s Q 2 9 s d W 1 u T m F t Z X M i I F Z h b H V l P S J z W y Z x d W 9 0 O 0 Z 1 b G x O Y W 1 l J n F 1 b 3 Q 7 L C Z x d W 9 0 O 1 B l c n N v b k l E J n F 1 b 3 Q 7 X S I g L z 4 8 R W 5 0 c n k g V H l w Z T 0 i R m l s b E N v b H V t b l R 5 c G V z I i B W Y W x 1 Z T 0 i c 0 J n T T 0 i I C 8 + P E V u d H J 5 I F R 5 c G U 9 I k Z p b G x M Y X N 0 V X B k Y X R l Z C I g V m F s d W U 9 I m Q y M D I y L T A 0 L T A 3 V D E 5 O j A x O j M y L j Q 0 M D A 3 M D J a I i A v P j x F b n R y e S B U e X B l P S J G a W x s R X J y b 3 J D b 3 V u d C I g V m F s d W U 9 I m w w I i A v P j x F b n R y e S B U e X B l P S J G a W x s R X J y b 3 J D b 2 R l I i B W Y W x 1 Z T 0 i c 1 V u a 2 5 v d 2 4 i I C 8 + P E V u d H J 5 I F R 5 c G U 9 I k Z p b G x D b 3 V u d C I g V m F s d W U 9 I m w x M T E x I i A v P j x F b n R y e S B U e X B l P S J B Z G R l Z F R v R G F 0 Y U 1 v Z G V s I i B W Y W x 1 Z T 0 i b D E i I C 8 + P E V u d H J 5 I F R 5 c G U 9 I l F 1 Z X J 5 S U Q i I F Z h b H V l P S J z N 2 R i M j c z O W E t N j Y w N i 0 0 Z m M 0 L W E x O W Q t Z G U x N j J l Y z R i Z T g 5 I i A v P j w v U 3 R h Y m x l R W 5 0 c m l l c z 4 8 L 0 l 0 Z W 0 + P E l 0 Z W 0 + P E l 0 Z W 1 M b 2 N h d G l v b j 4 8 S X R l b V R 5 c G U + R m 9 y b X V s Y T w v S X R l b V R 5 c G U + P E l 0 Z W 1 Q Y X R o P l N l Y 3 R p b 2 4 x L 0 1 h c 3 R l c l N h b G V z L 1 N v d X J j Z T w v S X R l b V B h d G g + P C 9 J d G V t T G 9 j Y X R p b 2 4 + P F N 0 Y W J s Z U V u d H J p Z X M g L z 4 8 L 0 l 0 Z W 0 + P E l 0 Z W 0 + P E l 0 Z W 1 M b 2 N h d G l v b j 4 8 S X R l b V R 5 c G U + R m 9 y b X V s Y T w v S X R l b V R 5 c G U + P E l 0 Z W 1 Q Y X R o P l N l Y 3 R p b 2 4 x L 0 1 h c 3 R l c l N h b G V z L 1 R h Y m x l U 2 F s Z X N F b X B f V G F i b G U 8 L 0 l 0 Z W 1 Q Y X R o P j w v S X R l b U x v Y 2 F 0 a W 9 u P j x T d G F i b G V F b n R y a W V z I C 8 + P C 9 J d G V t P j x J d G V t P j x J d G V t T G 9 j Y X R p b 2 4 + P E l 0 Z W 1 U e X B l P k Z v c m 1 1 b G E 8 L 0 l 0 Z W 1 U e X B l P j x J d G V t U G F 0 a D 5 T Z W N 0 a W 9 u M S 9 N Y X N 0 Z X J T Y W x l c y 9 D a G F u Z 2 V k J T I w V H l w Z T w v S X R l b V B h d G g + P C 9 J d G V t T G 9 j Y X R p b 2 4 + P F N 0 Y W J s Z U V u d H J p Z X M g L z 4 8 L 0 l 0 Z W 0 + P E l 0 Z W 0 + P E l 0 Z W 1 M b 2 N h d G l v b j 4 8 S X R l b V R 5 c G U + R m 9 y b X V s Y T w v S X R l b V R 5 c G U + P E l 0 Z W 1 Q Y X R o P l N l Y 3 R p b 2 4 x L 0 1 h c 3 R l c k N 1 c 3 R v b W V y L 1 J l b W 9 2 Z W Q l M j B P d G h l c i U y M E N v b H V t b n M 8 L 0 l 0 Z W 1 Q Y X R o P j w v S X R l b U x v Y 2 F 0 a W 9 u P j x T d G F i b G V F b n R y a W V z I C 8 + P C 9 J d G V t P j x J d G V t P j x J d G V t T G 9 j Y X R p b 2 4 + P E l 0 Z W 1 U e X B l P k Z v c m 1 1 b G E 8 L 0 l 0 Z W 1 U e X B l P j x J d G V t U G F 0 a D 5 T Z W N 0 a W 9 u M S 9 N Y X N 0 Z X J D d X N 0 b 2 1 l c i 9 D a G F u Z 2 V k J T I w V H l w Z T E 8 L 0 l 0 Z W 1 Q Y X R o P j w v S X R l b U x v Y 2 F 0 a W 9 u P j x T d G F i b G V F b n R y a W V z I C 8 + P C 9 J d G V t P j x J d G V t P j x J d G V t T G 9 j Y X R p b 2 4 + P E l 0 Z W 1 U e X B l P k Z v c m 1 1 b G E 8 L 0 l 0 Z W 1 U e X B l P j x J d G V t U G F 0 a D 5 T Z W N 0 a W 9 u M S 9 T Y W x l c 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N h b G N 1 b G F 0 a W 9 u c y F Q a X Z v d F R h Y m x l N S I g L z 4 8 R W 5 0 c n k g V H l w Z T 0 i R m l s b G V k Q 2 9 t c G x l d G V S Z X N 1 b H R U b 1 d v c m t z a G V l d C I g V m F s d W U 9 I m w w I i A v P j x F b n R y e S B U e X B l P S J S Z W x h d G l v b n N o a X B J b m Z v Q 2 9 u d G F p b m V y I i B W Y W x 1 Z T 0 i c 3 s m c X V v d D t j b 2 x 1 b W 5 D b 3 V u d C Z x d W 9 0 O z o 5 L C Z x d W 9 0 O 2 t l e U N v b H V t b k 5 h b W V z J n F 1 b 3 Q 7 O l t d L C Z x d W 9 0 O 3 F 1 Z X J 5 U m V s Y X R p b 2 5 z a G l w c y Z x d W 9 0 O z p b X S w m c X V v d D t j 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Q 2 9 s d W 1 u Q 2 9 1 b n Q m c X V v d D s 6 O S w m c X V v d D t L Z X l D b 2 x 1 b W 5 O Y W 1 l c y Z x d W 9 0 O z p b X S w m c X V v d D t D b 2 x 1 b W 5 J Z G V u d G l 0 a W V z J n F 1 b 3 Q 7 O l s m c X V v d D t T Z W N 0 a W 9 u M S 9 T Y W x l c 0 R h d G E v Q 2 h h b m d l Z C B U e X B l L n t P c m R l c k x p b m V J R C w w f S Z x d W 9 0 O y w m c X V v d D t T Z W N 0 a W 9 u M S 9 T Y W x l c 0 R h d G E v Q 2 h h b m d l Z C B U e X B l L n t P c m R l c k l E L D F 9 J n F 1 b 3 Q 7 L C Z x d W 9 0 O 1 N l Y 3 R p b 2 4 x L 1 N h b G V z R G F 0 Y S 9 D a G F u Z 2 V k I F R 5 c G U u e 0 N 1 c 3 R v b W V y S U Q s M n 0 m c X V v d D s s J n F 1 b 3 Q 7 U 2 V j d G l v b j E v U 2 F s Z X N E Y X R h L 0 N o Y W 5 n Z W Q g V H l w Z S 5 7 U 2 F s Z X N w Z X J z b 2 5 Q Z X J z b 2 5 J R C w z f S Z x d W 9 0 O y w m c X V v d D t T Z W N 0 a W 9 u M S 9 T Y W x l c 0 R h d G E v Q 2 h h b m d l Z C B U e X B l L n t P c m R l c k R h d G U s N H 0 m c X V v d D s s J n F 1 b 3 Q 7 U 2 V j d G l v b j E v U 2 F s Z X N E Y X R h L 0 N o Y W 5 n Z W Q g V H l w Z S 5 7 U H J v Z H V j d E l 0 Z W 1 J R C w 1 f S Z x d W 9 0 O y w m c X V v d D t T Z W N 0 a W 9 u M S 9 T Y W x l c 0 R h d G E v Q 2 h h b m d l Z C B U e X B l L n t R d W F u d G l 0 e S w 2 f S Z x d W 9 0 O y w m c X V v d D t T Z W N 0 a W 9 u M S 9 T Y W x l c 0 R h d G E v Q 2 h h b m d l Z C B U e X B l L n t V b m l 0 U H J p Y 2 U s N 3 0 m c X V v d D s s J n F 1 b 3 Q 7 U 2 V j d G l v b j E v U 2 F s Z X N E Y X R h L 0 l u c 2 V y d G V k I E 1 1 b H R p c G x p Y 2 F 0 a W 9 u L n t N d W x 0 a X B s a W N h d G l v b i w 4 f S Z x d W 9 0 O 1 0 s J n F 1 b 3 Q 7 U m V s Y X R p b 2 5 z a G l w S W 5 m b y Z x d W 9 0 O z p b X X 0 i I C 8 + P E V u d H J 5 I F R 5 c G U 9 I k Z p b G x T d G F 0 d X M i I F Z h b H V l P S J z Q 2 9 t c G x l d G U i I C 8 + P E V u d H J 5 I F R 5 c G U 9 I k Z p b G x D b 2 x 1 b W 5 O Y W 1 l c y I g V m F s d W U 9 I n N b J n F 1 b 3 Q 7 T 3 J k Z X J M a W 5 l S U Q m c X V v d D s s J n F 1 b 3 Q 7 T 3 J k Z X J J R C Z x d W 9 0 O y w m c X V v d D t D d X N 0 b 2 1 l c k l E J n F 1 b 3 Q 7 L C Z x d W 9 0 O 1 N h b G V z c G V y c 2 9 u U G V y c 2 9 u S U Q m c X V v d D s s J n F 1 b 3 Q 7 T 3 J k Z X J E Y X R l J n F 1 b 3 Q 7 L C Z x d W 9 0 O 1 B y b 2 R 1 Y 3 R J d G V t S U Q m c X V v d D s s J n F 1 b 3 Q 7 U X V h b n R p d H k m c X V v d D s s J n F 1 b 3 Q 7 V W 5 p d F B y a W N l J n F 1 b 3 Q 7 L C Z x d W 9 0 O 1 N h b G V z V m F s d W U m c X V v d D t d I i A v P j x F b n R y e S B U e X B l P S J G a W x s Q 2 9 s d W 1 u V H l w Z X M i I F Z h b H V l P S J z Q X d N R E F 3 a 0 R B d 0 1 E I i A v P j x F b n R y e S B U e X B l P S J G a W x s T G F z d F V w Z G F 0 Z W Q i I F Z h b H V l P S J k M j A y M i 0 w N C 0 w N 1 Q x O T o w M T o z M i 4 0 N T g 1 N T M 3 W i I g L z 4 8 R W 5 0 c n k g V H l w Z T 0 i R m l s b E V y c m 9 y Q 2 9 1 b n Q i I F Z h b H V l P S J s M C I g L z 4 8 R W 5 0 c n k g V H l w Z T 0 i R m l s b E V y c m 9 y Q 2 9 k Z S I g V m F s d W U 9 I n N V b m t u b 3 d u I i A v P j x F b n R y e S B U e X B l P S J G a W x s Q 2 9 1 b n Q i I F Z h b H V l P S J s M j M 0 N D U i I C 8 + P E V u d H J 5 I F R 5 c G U 9 I k F k Z G V k V G 9 E Y X R h T W 9 k Z W w i I F Z h b H V l P S J s M S I g L z 4 8 R W 5 0 c n k g V H l w Z T 0 i U X V l c n l J R C I g V m F s d W U 9 I n N i Z D Q 1 Y j V h Z i 0 y M j U 1 L T Q 1 Y z M t O D k x M S 1 k N W F k Y z Y 0 M m N i N m Y i I C 8 + P C 9 T d G F i b G V F b n R y a W V z P j w v S X R l b T 4 8 S X R l b T 4 8 S X R l b U x v Y 2 F 0 a W 9 u P j x J d G V t V H l w Z T 5 G b 3 J t d W x h P C 9 J d G V t V H l w Z T 4 8 S X R l b V B h d G g + U 2 V j d G l v b j E v U 2 F s Z X N E Y X R h L 1 N v d X J j Z T w v S X R l b V B h d G g + P C 9 J d G V t T G 9 j Y X R p b 2 4 + P F N 0 Y W J s Z U V u d H J p Z X M g L z 4 8 L 0 l 0 Z W 0 + P E l 0 Z W 0 + P E l 0 Z W 1 M b 2 N h d G l v b j 4 8 S X R l b V R 5 c G U + R m 9 y b X V s Y T w v S X R l b V R 5 c G U + P E l 0 Z W 1 Q Y X R o P l N l Y 3 R p b 2 4 x L 1 N h b G V z R G F 0 Y S 9 Q c m 9 t b 3 R l Z C U y M E h l Y W R l c n M 8 L 0 l 0 Z W 1 Q Y X R o P j w v S X R l b U x v Y 2 F 0 a W 9 u P j x T d G F i b G V F b n R y a W V z I C 8 + P C 9 J d G V t P j x J d G V t P j x J d G V t T G 9 j Y X R p b 2 4 + P E l 0 Z W 1 U e X B l P k Z v c m 1 1 b G E 8 L 0 l 0 Z W 1 U e X B l P j x J d G V t U G F 0 a D 5 T Z W N 0 a W 9 u M S 9 T Y W x l c 0 R h d G E v Q 2 h h b m d l Z C U y M F R 5 c G U 8 L 0 l 0 Z W 1 Q Y X R o P j w v S X R l b U x v Y 2 F 0 a W 9 u P j x T d G F i b G V F b n R y a W V z I C 8 + P C 9 J d G V t P j x J d G V t P j x J d G V t T G 9 j Y X R p b 2 4 + P E l 0 Z W 1 U e X B l P k Z v c m 1 1 b G E 8 L 0 l 0 Z W 1 U e X B l P j x J d G V t U G F 0 a D 5 T Z W N 0 a W 9 u M S 9 T Y W x l c 0 R h d G E v S W 5 z Z X J 0 Z W Q l M j B N d W x 0 a X B s a W N h d G l v b 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0 R h d G V J b m Z v P C 9 J d G V t U G F 0 a D 4 8 L 0 l 0 Z W 1 M b 2 N h d G l v b j 4 8 U 3 R h Y m x l R W 5 0 c m l l c z 4 8 R W 5 0 c n k g V H l w Z T 0 i R m l s b E V u Y W J s Z W Q i I F Z h b H V l P S J s M C I g L z 4 8 R W 5 0 c n k g V H l w Z T 0 i R m l s b E 9 i a m V j d F R 5 c G U i I F Z h b H V l P S J z U G l 2 b 3 R U Y W J s Z 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D Y W x j d W x h d G l v b n M h U G l 2 b 3 R U Y W J s Z T I 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U 2 F s Z X N E Y X R h L 0 N o Y W 5 n Z W Q g V H l w Z S 5 7 T 3 J k Z X J E Y X R l L D R 9 J n F 1 b 3 Q 7 L C Z x d W 9 0 O 1 N l Y 3 R p b 2 4 x L 0 R h d G V J b m Z v L 0 l u c 2 V y d G V k I E 1 v b n R o L n t N b 2 5 0 a C w x f S Z x d W 9 0 O y w m c X V v d D t T Z W N 0 a W 9 u M S 9 E Y X R l S W 5 m b y 9 J b n N l c n R l Z C B N b 2 5 0 a C B O Y W 1 l L n t N b 2 5 0 a C B O Y W 1 l L D J 9 J n F 1 b 3 Q 7 L C Z x d W 9 0 O 1 N l Y 3 R p b 2 4 x L 0 R h d G V J b m Z v L 0 l u c 2 V y d G V k I F N 0 Y X J 0 I G 9 m I E 1 v b n R o L n t T d G F y d C B v Z i B N b 2 5 0 a C w z f S Z x d W 9 0 O y w m c X V v d D t T Z W N 0 a W 9 u M S 9 E Y X R l S W 5 m b y 9 D a G F u Z 2 V k I F R 5 c G U u e 0 1 v b n R o R m x h Z y A s N H 0 m c X V v d D t d L C Z x d W 9 0 O 0 N v b H V t b k N v d W 5 0 J n F 1 b 3 Q 7 O j U s J n F 1 b 3 Q 7 S 2 V 5 Q 2 9 s d W 1 u T m F t Z X M m c X V v d D s 6 W 1 0 s J n F 1 b 3 Q 7 Q 2 9 s d W 1 u S W R l b n R p d G l l c y Z x d W 9 0 O z p b J n F 1 b 3 Q 7 U 2 V j d G l v b j E v U 2 F s Z X N E Y X R h L 0 N o Y W 5 n Z W Q g V H l w Z S 5 7 T 3 J k Z X J E Y X R l L D R 9 J n F 1 b 3 Q 7 L C Z x d W 9 0 O 1 N l Y 3 R p b 2 4 x L 0 R h d G V J b m Z v L 0 l u c 2 V y d G V k I E 1 v b n R o L n t N b 2 5 0 a C w x f S Z x d W 9 0 O y w m c X V v d D t T Z W N 0 a W 9 u M S 9 E Y X R l S W 5 m b y 9 J b n N l c n R l Z C B N b 2 5 0 a C B O Y W 1 l L n t N b 2 5 0 a C B O Y W 1 l L D J 9 J n F 1 b 3 Q 7 L C Z x d W 9 0 O 1 N l Y 3 R p b 2 4 x L 0 R h d G V J b m Z v L 0 l u c 2 V y d G V k I F N 0 Y X J 0 I G 9 m I E 1 v b n R o L n t T d G F y d C B v Z i B N b 2 5 0 a C w z f S Z x d W 9 0 O y w m c X V v d D t T Z W N 0 a W 9 u M S 9 E Y X R l S W 5 m b y 9 D a G F u Z 2 V k I F R 5 c G U u e 0 1 v b n R o R m x h Z y A s N H 0 m c X V v d D t d L C Z x d W 9 0 O 1 J l b G F 0 a W 9 u c 2 h p c E l u Z m 8 m c X V v d D s 6 W 1 1 9 I i A v P j x F b n R y e S B U e X B l P S J G a W x s U 3 R h d H V z I i B W Y W x 1 Z T 0 i c 0 N v b X B s Z X R l I i A v P j x F b n R y e S B U e X B l P S J G a W x s Q 2 9 s d W 1 u T m F t Z X M i I F Z h b H V l P S J z W y Z x d W 9 0 O 0 R h d G U m c X V v d D s s J n F 1 b 3 Q 7 T W 9 u d G g m c X V v d D s s J n F 1 b 3 Q 7 T W 9 u d G g g T m F t Z S Z x d W 9 0 O y w m c X V v d D t T d G F y d C B v Z i B N b 2 5 0 a C Z x d W 9 0 O y w m c X V v d D t N b 2 5 0 a E Z s Y W c g J n F 1 b 3 Q 7 X S I g L z 4 8 R W 5 0 c n k g V H l w Z T 0 i R m l s b E N v b H V t b l R 5 c G V z I i B W Y W x 1 Z T 0 i c 0 N R T U d D U V k 9 I i A v P j x F b n R y e S B U e X B l P S J G a W x s T G F z d F V w Z G F 0 Z W Q i I F Z h b H V l P S J k M j A y M i 0 w N C 0 w N 1 Q x O T o w M T o z M i 4 0 N z g 1 M D I y W i I g L z 4 8 R W 5 0 c n k g V H l w Z T 0 i R m l s b E V y c m 9 y Q 2 9 1 b n Q i I F Z h b H V l P S J s M C I g L z 4 8 R W 5 0 c n k g V H l w Z T 0 i R m l s b E V y c m 9 y Q 2 9 k Z S I g V m F s d W U 9 I n N V b m t u b 3 d u I i A v P j x F b n R y e S B U e X B l P S J G a W x s Q 2 9 1 b n Q i I F Z h b H V l P S J s M T A 0 I i A v P j x F b n R y e S B U e X B l P S J B Z G R l Z F R v R G F 0 Y U 1 v Z G V s I i B W Y W x 1 Z T 0 i b D E i I C 8 + P E V u d H J 5 I F R 5 c G U 9 I l F 1 Z X J 5 S U Q i I F Z h b H V l P S J z Y z U 1 Y j Q 4 Z j U t N G R i N y 0 0 Y W Y 2 L W I 3 M W Y t M D g x N j U x Y m J l M T B h I i A v P j w v U 3 R h Y m x l R W 5 0 c m l l c z 4 8 L 0 l 0 Z W 0 + P E l 0 Z W 0 + P E l 0 Z W 1 M b 2 N h d G l v b j 4 8 S X R l b V R 5 c G U + R m 9 y b X V s Y T w v S X R l b V R 5 c G U + P E l 0 Z W 1 Q Y X R o P l N l Y 3 R p b 2 4 x L 0 R h d G V J b m Z v L 1 N v d X J j Z T w v S X R l b V B h d G g + P C 9 J d G V t T G 9 j Y X R p b 2 4 + P F N 0 Y W J s Z U V u d H J p Z X M g L z 4 8 L 0 l 0 Z W 0 + P E l 0 Z W 0 + P E l 0 Z W 1 M b 2 N h d G l v b j 4 8 S X R l b V R 5 c G U + R m 9 y b X V s Y T w v S X R l b V R 5 c G U + P E l 0 Z W 1 Q Y X R o P l N l Y 3 R p b 2 4 x L 0 R h d G V J b m Z v L 1 J l b W 9 2 Z W Q l M j B E d X B s a W N h d G V z P C 9 J d G V t U G F 0 a D 4 8 L 0 l 0 Z W 1 M b 2 N h d G l v b j 4 8 U 3 R h Y m x l R W 5 0 c m l l c y A v P j w v S X R l b T 4 8 S X R l b T 4 8 S X R l b U x v Y 2 F 0 a W 9 u P j x J d G V t V H l w Z T 5 G b 3 J t d W x h P C 9 J d G V t V H l w Z T 4 8 S X R l b V B h d G g + U 2 V j d G l v b j E v R G F 0 Z U l u Z m 8 v U m V t b 3 Z l Z C U y M E R 1 c G x p Y 2 F 0 Z X M x P C 9 J d G V t U G F 0 a D 4 8 L 0 l 0 Z W 1 M b 2 N h d G l v b j 4 8 U 3 R h Y m x l R W 5 0 c m l l c y A v P j w v S X R l b T 4 8 S X R l b T 4 8 S X R l b U x v Y 2 F 0 a W 9 u P j x J d G V t V H l w Z T 5 G b 3 J t d W x h P C 9 J d G V t V H l w Z T 4 8 S X R l b V B h d G g + U 2 V j d G l v b j E v R G F 0 Z U l u Z m 8 v U m V t b 3 Z l Z C U y M E 9 0 a G V y J T I w Q 2 9 s d W 1 u c z w v S X R l b V B h d G g + P C 9 J d G V t T G 9 j Y X R p b 2 4 + P F N 0 Y W J s Z U V u d H J p Z X M g L z 4 8 L 0 l 0 Z W 0 + P E l 0 Z W 0 + P E l 0 Z W 1 M b 2 N h d G l v b j 4 8 S X R l b V R 5 c G U + R m 9 y b X V s Y T w v S X R l b V R 5 c G U + P E l 0 Z W 1 Q Y X R o P l N l Y 3 R p b 2 4 x L 0 R h d G V J b m Z v L 1 J l b m F t Z W Q l M j B D b 2 x 1 b W 5 z P C 9 J d G V t U G F 0 a D 4 8 L 0 l 0 Z W 1 M b 2 N h d G l v b j 4 8 U 3 R h Y m x l R W 5 0 c m l l c y A v P j w v S X R l b T 4 8 S X R l b T 4 8 S X R l b U x v Y 2 F 0 a W 9 u P j x J d G V t V H l w Z T 5 G b 3 J t d W x h P C 9 J d G V t V H l w Z T 4 8 S X R l b V B h d G g + U 2 V j d G l v b j E v R G F 0 Z U l u Z m 8 v S W 5 z Z X J 0 Z W Q l M j B N b 2 5 0 a D w v S X R l b V B h d G g + P C 9 J d G V t T G 9 j Y X R p b 2 4 + P F N 0 Y W J s Z U V u d H J p Z X M g L z 4 8 L 0 l 0 Z W 0 + P E l 0 Z W 0 + P E l 0 Z W 1 M b 2 N h d G l v b j 4 8 S X R l b V R 5 c G U + R m 9 y b X V s Y T w v S X R l b V R 5 c G U + P E l 0 Z W 1 Q Y X R o P l N l Y 3 R p b 2 4 x L 0 R h d G V J b m Z v L 0 l u c 2 V y d G V k J T I w T W 9 u d G g l M j B O Y W 1 l P C 9 J d G V t U G F 0 a D 4 8 L 0 l 0 Z W 1 M b 2 N h d G l v b j 4 8 U 3 R h Y m x l R W 5 0 c m l l c y A v P j w v S X R l b T 4 8 S X R l b T 4 8 S X R l b U x v Y 2 F 0 a W 9 u P j x J d G V t V H l w Z T 5 G b 3 J t d W x h P C 9 J d G V t V H l w Z T 4 8 S X R l b V B h d G g + U 2 V j d G l v b j E v R G F 0 Z U l u Z m 8 v S W 5 z Z X J 0 Z W Q l M j B T d G F y d C U y M G 9 m J T I w T W 9 u d G g 8 L 0 l 0 Z W 1 Q Y X R o P j w v S X R l b U x v Y 2 F 0 a W 9 u P j x T d G F i b G V F b n R y a W V z I C 8 + P C 9 J d G V t P j x J d G V t P j x J d G V t T G 9 j Y X R p b 2 4 + P E l 0 Z W 1 U e X B l P k Z v c m 1 1 b G E 8 L 0 l 0 Z W 1 U e X B l P j x J d G V t U G F 0 a D 5 T Z W N 0 a W 9 u M S 9 E Y X R l S W 5 m b y 9 D Y W x j T W F 4 P C 9 J d G V t U G F 0 a D 4 8 L 0 l 0 Z W 1 M b 2 N h d G l v b j 4 8 U 3 R h Y m x l R W 5 0 c m l l c y A v P j w v S X R l b T 4 8 S X R l b T 4 8 S X R l b U x v Y 2 F 0 a W 9 u P j x J d G V t V H l w Z T 5 G b 3 J t d W x h P C 9 J d G V t V H l w Z T 4 8 S X R l b V B h d G g + U 2 V j d G l v b j E v R G F 0 Z U l u Z m 8 v Q m F j a 1 R v V G F i b G U 8 L 0 l 0 Z W 1 Q Y X R o P j w v S X R l b U x v Y 2 F 0 a W 9 u P j x T d G F i b G V F b n R y a W V z I C 8 + P C 9 J d G V t P j x J d G V t P j x J d G V t T G 9 j Y X R p b 2 4 + P E l 0 Z W 1 U e X B l P k Z v c m 1 1 b G E 8 L 0 l 0 Z W 1 U e X B l P j x J d G V t U G F 0 a D 5 T Z W N 0 a W 9 u M S 9 E Y X R l S W 5 m b y 9 B Z G R l Z C U y M E N v b m R p d G l v b m F s J T I w Q 2 9 s d W 1 u P C 9 J d G V t U G F 0 a D 4 8 L 0 l 0 Z W 1 M b 2 N h d G l v b j 4 8 U 3 R h Y m x l R W 5 0 c m l l c y A v P j w v S X R l b T 4 8 S X R l b T 4 8 S X R l b U x v Y 2 F 0 a W 9 u P j x J d G V t V H l w Z T 5 G b 3 J t d W x h P C 9 J d G V t V H l w Z T 4 8 S X R l b V B h d G g + U 2 V j d G l v b j E v R G F 0 Z U l u Z m 8 v Q 2 h h b m d l Z C U y M F R 5 c G U 8 L 0 l 0 Z W 1 Q Y X R o P j w v S X R l b U x v Y 2 F 0 a W 9 u P j x T d G F i b G V F b n R y a W V z I C 8 + P C 9 J d G V t P j w v S X R l b X M + P C 9 M b 2 N h b F B h Y 2 t h Z 2 V N Z X R h Z G F 0 Y U Z p b G U + F g A A A F B L B Q Y A A A A A A A A A A A A A A A A A A A A A A A A m A Q A A A Q A A A N C M n d 8 B F d E R j H o A w E / C l + s B A A A A O s 4 y 8 0 o X M 0 m z E D D h O m 4 Q s Q A A A A A C A A A A A A A Q Z g A A A A E A A C A A A A C b u H i k b b s F C C e Z r W d t S 2 A M K m s S J F m f d E Z e x i T 5 6 0 p 4 + Q A A A A A O g A A A A A I A A C A A A A B H X v d n 9 r / V e o G z N b e J l X 9 V r z R V 5 o O C + X V k g d V N U p 5 5 k l A A A A D l Z i e Y g m n r C T x X 9 z q r l b 4 u M e C J 3 y a i 7 B 3 R F C E + S m l k V O F w X e v U c u d 1 h s z X D n / B A K A a 5 y c q j X v j J w 0 I K i R p e y K A F k r F D 3 r B j E J c l I T N e D M N N U A A A A C k + 1 Y E 8 I Z u R b o 3 v M x W L 5 H w V J Y V / + G 5 e 4 L e 8 3 j D 2 U x d O E w 6 E H q d E C 3 / 3 h R a k 3 2 m n l o o Z 4 N y e 2 O 4 6 Y m M e w 2 E N r W R < / D a t a M a s h u p > 
</file>

<file path=customXml/item4.xml>��< ? x m l   v e r s i o n = " 1 . 0 "   e n c o d i n g = " U T F - 1 6 " ? > < G e m i n i   x m l n s = " h t t p : / / g e m i n i / p i v o t c u s t o m i z a t i o n / M a n u a l C a l c M o d e " > < C u s t o m C o n t e n t > < ! [ C D A T A [ F a l s 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 M a s t e r P r o d u c t _ f 1 5 1 b 1 5 5 - 7 9 d e - 4 3 d e - b 4 8 b - b c c e 4 d 0 8 6 d 9 f < / K e y > < V a l u e   x m l n s : a = " h t t p : / / s c h e m a s . d a t a c o n t r a c t . o r g / 2 0 0 4 / 0 7 / M i c r o s o f t . A n a l y s i s S e r v i c e s . C o m m o n " > < a : H a s F o c u s > t r u e < / a : H a s F o c u s > < a : S i z e A t D p i 9 6 > 1 2 9 < / a : S i z e A t D p i 9 6 > < a : V i s i b l e > t r u e < / a : V i s i b l e > < / V a l u e > < / K e y V a l u e O f s t r i n g S a n d b o x E d i t o r . M e a s u r e G r i d S t a t e S c d E 3 5 R y > < K e y V a l u e O f s t r i n g S a n d b o x E d i t o r . M e a s u r e G r i d S t a t e S c d E 3 5 R y > < K e y > S a l e s D a t a _ b c 5 2 a 0 1 4 - 2 5 a 0 - 4 8 5 c - a 0 f e - 9 5 0 0 d 9 8 e 9 6 6 4 < / 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M a s t e r P r o d u c t _ f 1 5 1 b 1 5 5 - 7 9 d e - 4 3 d e - b 4 8 b - b c c e 4 d 0 8 6 d 9 f ] ] > < / 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 T a g s \ T a b l e s \ & l t ; T a b l e s \ M a s t e r S a l e s & g t ; < / K e y > < / D i a g r a m O b j e c t K e y > < D i a g r a m O b j e c t K e y > < K e y > D y n a m i c   T a g s \ T a b l e s \ & l t ; T a b l e s \ S a l e s D a t a & g t ; < / K e y > < / D i a g r a m O b j e c t K e y > < D i a g r a m O b j e c t K e y > < K e y > D y n a m i c   T a g s \ T a b l e s \ & l t ; T a b l e s \ D a t e I n f o & g t ; 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K e y > < / D i a g r a m O b j e c t K e y > < D i a g r a m O b j e c t K e y > < K e y > T a b l e s \ M a s t e r S a l e s \ C o l u m n s \ F u l l N a m e < / K e y > < / D i a g r a m O b j e c t K e y > < D i a g r a m O b j e c t K e y > < K e y > T a b l e s \ M a s t e r S a l e s \ C o l u m n s \ P e r s o n I D 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 T a b l e s \ S a l e s D a t a \ C o l u m n s \ S a l e s V a l u e < / K e y > < / D i a g r a m O b j e c t K e y > < D i a g r a m O b j e c t K e y > < K e y > T a b l e s \ D a t e I n f o < / K e y > < / D i a g r a m O b j e c t K e y > < D i a g r a m O b j e c t K e y > < K e y > T a b l e s \ D a t e I n f o \ C o l u m n s \ D a t e < / K e y > < / D i a g r a m O b j e c t K e y > < D i a g r a m O b j e c t K e y > < K e y > T a b l e s \ D a t e I n f o \ C o l u m n s \ M o n t h < / K e y > < / D i a g r a m O b j e c t K e y > < D i a g r a m O b j e c t K e y > < K e y > T a b l e s \ D a t e I n f o \ C o l u m n s \ M o n t h   N a m e < / K e y > < / D i a g r a m O b j e c t K e y > < D i a g r a m O b j e c t K e y > < K e y > T a b l e s \ D a t e I n f o \ C o l u m n s \ S t a r t   o f   M o n t h < / K e y > < / D i a g r a m O b j e c t K e y > < D i a g r a m O b j e c t K e y > < K e y > T a b l e s \ D a t e I n f o \ C o l u m n s \ M o n t h F l a g < / 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 R e l a t i o n s h i p s \ & l t ; T a b l e s \ S a l e s D a t a \ C o l u m n s \ S a l e s p e r s o n P e r s o n I D & g t ; - & l t ; T a b l e s \ M a s t e r S a l e s \ C o l u m n s \ P e r s o n I D & g t ; < / K e y > < / D i a g r a m O b j e c t K e y > < D i a g r a m O b j e c t K e y > < K e y > R e l a t i o n s h i p s \ & l t ; T a b l e s \ S a l e s D a t a \ C o l u m n s \ S a l e s p e r s o n P e r s o n I D & g t ; - & l t ; T a b l e s \ M a s t e r S a l e s \ C o l u m n s \ P e r s o n I D & g t ; \ F K < / K e y > < / D i a g r a m O b j e c t K e y > < D i a g r a m O b j e c t K e y > < K e y > R e l a t i o n s h i p s \ & l t ; T a b l e s \ S a l e s D a t a \ C o l u m n s \ S a l e s p e r s o n P e r s o n I D & g t ; - & l t ; T a b l e s \ M a s t e r S a l e s \ C o l u m n s \ P e r s o n I D & g t ; \ P K < / K e y > < / D i a g r a m O b j e c t K e y > < D i a g r a m O b j e c t K e y > < K e y > R e l a t i o n s h i p s \ & l t ; T a b l e s \ S a l e s D a t a \ C o l u m n s \ S a l e s p e r s o n P e r s o n I D & g t ; - & l t ; T a b l e s \ M a s t e r S a l e s \ C o l u m n s \ P e r s o n I D & g t ; \ C r o s s F i l t e r 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 R e l a t i o n s h i p s \ & l t ; T a b l e s \ S a l e s D a t a \ C o l u m n s \ O r d e r D a t e & g t ; - & l t ; T a b l e s \ D a t e I n f o \ C o l u m n s \ D a t e & g t ; < / K e y > < / D i a g r a m O b j e c t K e y > < D i a g r a m O b j e c t K e y > < K e y > R e l a t i o n s h i p s \ & l t ; T a b l e s \ S a l e s D a t a \ C o l u m n s \ O r d e r D a t e & g t ; - & l t ; T a b l e s \ D a t e I n f o \ C o l u m n s \ D a t e & g t ; \ F K < / K e y > < / D i a g r a m O b j e c t K e y > < D i a g r a m O b j e c t K e y > < K e y > R e l a t i o n s h i p s \ & l t ; T a b l e s \ S a l e s D a t a \ C o l u m n s \ O r d e r D a t e & g t ; - & l t ; T a b l e s \ D a t e I n f o \ C o l u m n s \ D a t e & g t ; \ P K < / K e y > < / D i a g r a m O b j e c t K e y > < D i a g r a m O b j e c t K e y > < K e y > R e l a t i o n s h i p s \ & l t ; T a b l e s \ S a l e s D a t a \ C o l u m n s \ O r d e r D a t e & g t ; - & l t ; T a b l e s \ D a t e I n f o \ C o l u m n s \ D a t e & g t ; \ C r o s s F i l t e r < / K e y > < / D i a g r a m O b j e c t K e y > < / A l l K e y s > < S e l e c t e d K e y s > < D i a g r a m O b j e c t K e y > < K e y > T a b l e s \ S a l e s D a t a 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 T a g s \ T a b l e s \ & l t ; T a b l e s \ D a t e I n f o & g t ; < / K e y > < / a : K e y > < a : V a l u e   i : t y p e = " D i a g r a m D i s p l a y T a g V i e w S t a t e " > < I s N o t F i l t e r e d O u t > t r u e < / I s N o t F i l t e r e d O u t > < / a : V a l u e > < / a : K e y V a l u e O f D i a g r a m O b j e c t K e y a n y T y p e z b w N T n L X > < a : K e y V a l u e O f D i a g r a m O b j e c t K e y a n y T y p e z b w N T n L X > < a : K e y > < K e y > T a b l e s \ M a s t e r P r o d u c t < / K e y > < / a : K e y > < a : V a l u e   i : t y p e = " D i a g r a m D i s p l a y N o d e V i e w S t a t e " > < H e i g h t > 1 5 0 < / H e i g h t > < I s E x p a n d e d > t r u e < / I s E x p a n d e d > < L a y e d O u t > t r u e < / L a y e d O u t > < L e f t > - 1 . 1 3 6 8 6 8 3 7 7 2 1 6 1 6 0 3 E - 1 3 < / L e f t > < T o p > 2 3 . 1 6 8 5 3 9 3 2 5 8 4 2 7 1 5 < / T o p > < 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 3 2 7 . 4 0 9 4 2 8 5 4 5 1 9 3 8 < / 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K e y > < / a : K e y > < a : V a l u e   i : t y p e = " D i a g r a m D i s p l a y N o d e V i e w S t a t e " > < H e i g h t > 1 5 0 < / H e i g h t > < I s E x p a n d e d > t r u e < / I s E x p a n d e d > < L a y e d O u t > t r u e < / L a y e d O u t > < L e f t > 6 8 2 . 0 7 7 2 8 4 0 5 6 6 7 9 6 7 < / L e f t > < T a b I n d e x > 2 < / T a b I n d e x > < T o p > 1 4 . 8 7 6 4 0 4 4 9 4 3 8 2 0 2 9 < / T o p > < W i d t h > 2 0 0 < / W i d t h > < / a : V a l u e > < / a : K e y V a l u e O f D i a g r a m O b j e c t K e y a n y T y p e z b w N T n L X > < a : K e y V a l u e O f D i a g r a m O b j e c t K e y a n y T y p e z b w N T n L X > < a : K e y > < K e y > T a b l e s \ M a s t e r S a l e s \ C o l u m n s \ F u l l N a m e < / K e y > < / a : K e y > < a : V a l u e   i : t y p e = " D i a g r a m D i s p l a y N o d e V i e w S t a t e " > < H e i g h t > 1 5 0 < / H e i g h t > < I s E x p a n d e d > t r u e < / I s E x p a n d e d > < W i d t h > 2 0 0 < / W i d t h > < / a : V a l u e > < / a : K e y V a l u e O f D i a g r a m O b j e c t K e y a n y T y p e z b w N T n L X > < a : K e y V a l u e O f D i a g r a m O b j e c t K e y a n y T y p e z b w N T n L X > < a : K e y > < K e y > T a b l e s \ M a s t e r S a l e s \ C o l u m n s \ P e r s o n I D < / K e y > < / a : K e y > < a : V a l u e   i : t y p e = " D i a g r a m D i s p l a y N o d e V i e w S t a t e " > < H e i g h t > 1 5 0 < / H e i g h t > < I s E x p a n d e d > t r u e < / I s E x p a n d e d > < W i d t h > 2 0 0 < / W i d t h > < / a : V a l u e > < / a : K e y V a l u e O f D i a g r a m O b j e c t K e y a n y T y p e z b w N T n L X > < a : K e y V a l u e O f D i a g r a m O b j e c t K e y a n y T y p e z b w N T n L X > < a : K e y > < K e y > T a b l e s \ S a l e s D a t a < / K e y > < / a : K e y > < a : V a l u e   i : t y p e = " D i a g r a m D i s p l a y N o d e V i e w S t a t e " > < H e i g h t > 1 5 0 < / H e i g h t > < I s E x p a n d e d > t r u e < / I s E x p a n d e d > < I s F o c u s e d > t r u e < / I s F o c u s e d > < L a y e d O u t > t r u e < / L a y e d O u t > < L e f t > 2 3 6 . 3 1 3 6 7 8 8 9 4 0 0 8 1 5 < / L e f t > < S c r o l l V e r t i c a l O f f s e t > 4 8 < / S c r o l l V e r t i c a l O f f s e t > < T a b I n d e x > 3 < / T a b I n d e x > < T o p > 3 4 0 . 3 5 0 5 6 1 7 9 7 7 5 2 7 9 < / T o p > < W i d t h > 2 0 0 < / 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 T a b l e s \ S a l e s D a t a \ C o l u m n s \ S a l e s V a l u e < / K e y > < / a : K e y > < a : V a l u e   i : t y p e = " D i a g r a m D i s p l a y N o d e V i e w S t a t e " > < H e i g h t > 1 5 0 < / H e i g h t > < I s E x p a n d e d > t r u e < / I s E x p a n d e d > < W i d t h > 2 0 0 < / W i d t h > < / a : V a l u e > < / a : K e y V a l u e O f D i a g r a m O b j e c t K e y a n y T y p e z b w N T n L X > < a : K e y V a l u e O f D i a g r a m O b j e c t K e y a n y T y p e z b w N T n L X > < a : K e y > < K e y > T a b l e s \ D a t e I n f o < / K e y > < / a : K e y > < a : V a l u e   i : t y p e = " D i a g r a m D i s p l a y N o d e V i e w S t a t e " > < H e i g h t > 1 5 0 < / H e i g h t > < I s E x p a n d e d > t r u e < / I s E x p a n d e d > < L a y e d O u t > t r u e < / L a y e d O u t > < L e f t > 7 4 1 . 2 7 7 2 8 4 0 5 6 6 7 9 7 2 < / L e f t > < T a b I n d e x > 4 < / T a b I n d e x > < T o p > 2 8 9 . 7 4 1 5 7 3 0 3 3 7 0 7 8 2 < / T o p > < W i d t h > 2 0 0 < / W i d t h > < / a : V a l u e > < / a : K e y V a l u e O f D i a g r a m O b j e c t K e y a n y T y p e z b w N T n L X > < a : K e y V a l u e O f D i a g r a m O b j e c t K e y a n y T y p e z b w N T n L X > < a : K e y > < K e y > T a b l e s \ D a t e I n f o \ C o l u m n s \ D a t e < / K e y > < / a : K e y > < a : V a l u e   i : t y p e = " D i a g r a m D i s p l a y N o d e V i e w S t a t e " > < H e i g h t > 1 5 0 < / H e i g h t > < I s E x p a n d e d > t r u e < / I s E x p a n d e d > < W i d t h > 2 0 0 < / W i d t h > < / a : V a l u e > < / a : K e y V a l u e O f D i a g r a m O b j e c t K e y a n y T y p e z b w N T n L X > < a : K e y V a l u e O f D i a g r a m O b j e c t K e y a n y T y p e z b w N T n L X > < a : K e y > < K e y > T a b l e s \ D a t e I n f o \ C o l u m n s \ M o n t h < / K e y > < / a : K e y > < a : V a l u e   i : t y p e = " D i a g r a m D i s p l a y N o d e V i e w S t a t e " > < H e i g h t > 1 5 0 < / H e i g h t > < I s E x p a n d e d > t r u e < / I s E x p a n d e d > < W i d t h > 2 0 0 < / W i d t h > < / a : V a l u e > < / a : K e y V a l u e O f D i a g r a m O b j e c t K e y a n y T y p e z b w N T n L X > < a : K e y V a l u e O f D i a g r a m O b j e c t K e y a n y T y p e z b w N T n L X > < a : K e y > < K e y > T a b l e s \ D a t e I n f o \ C o l u m n s \ M o n t h   N a m e < / K e y > < / a : K e y > < a : V a l u e   i : t y p e = " D i a g r a m D i s p l a y N o d e V i e w S t a t e " > < H e i g h t > 1 5 0 < / H e i g h t > < I s E x p a n d e d > t r u e < / I s E x p a n d e d > < W i d t h > 2 0 0 < / W i d t h > < / a : V a l u e > < / a : K e y V a l u e O f D i a g r a m O b j e c t K e y a n y T y p e z b w N T n L X > < a : K e y V a l u e O f D i a g r a m O b j e c t K e y a n y T y p e z b w N T n L X > < a : K e y > < K e y > T a b l e s \ D a t e I n f o \ C o l u m n s \ S t a r t   o f   M o n t h < / K e y > < / a : K e y > < a : V a l u e   i : t y p e = " D i a g r a m D i s p l a y N o d e V i e w S t a t e " > < H e i g h t > 1 5 0 < / H e i g h t > < I s E x p a n d e d > t r u e < / I s E x p a n d e d > < W i d t h > 2 0 0 < / W i d t h > < / a : V a l u e > < / a : K e y V a l u e O f D i a g r a m O b j e c t K e y a n y T y p e z b w N T n L X > < a : K e y V a l u e O f D i a g r a m O b j e c t K e y a n y T y p e z b w N T n L X > < a : K e y > < K e y > T a b l e s \ D a t e I n f o \ C o l u m n s \ M o n t h F l a g < / 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 ( 3 3 6 . 3 1 3 6 7 9 , 3 2 4 . 3 5 0 5 6 1 7 9 7 7 5 3 ) .   E n d   p o i n t   2 :   ( 4 2 7 . 4 0 9 4 2 9 , 1 6 6 )   < / A u t o m a t i o n P r o p e r t y H e l p e r T e x t > < L a y e d O u t > t r u e < / L a y e d O u t > < P o i n t s   x m l n s : b = " h t t p : / / s c h e m a s . d a t a c o n t r a c t . o r g / 2 0 0 4 / 0 7 / S y s t e m . W i n d o w s " > < b : P o i n t > < b : _ x > 3 3 6 . 3 1 3 6 7 9 < / b : _ x > < b : _ y > 3 2 4 . 3 5 0 5 6 1 7 9 7 7 5 2 7 9 < / b : _ y > < / b : P o i n t > < b : P o i n t > < b : _ x > 3 3 6 . 3 1 3 6 7 9 < / b : _ x > < b : _ y > 2 4 7 . 1 7 5 2 8 1 < / b : _ y > < / b : P o i n t > < b : P o i n t > < b : _ x > 3 3 8 . 3 1 3 6 7 9 < / b : _ x > < b : _ y > 2 4 5 . 1 7 5 2 8 1 < / b : _ y > < / b : P o i n t > < b : P o i n t > < b : _ x > 4 2 5 . 4 0 9 4 2 9 < / b : _ x > < b : _ y > 2 4 5 . 1 7 5 2 8 1 < / b : _ y > < / b : P o i n t > < b : P o i n t > < b : _ x > 4 2 7 . 4 0 9 4 2 9 < / b : _ x > < b : _ y > 2 4 3 . 1 7 5 2 8 1 < / b : _ y > < / b : P o i n t > < b : P o i n t > < b : _ x > 4 2 7 . 4 0 9 4 2 9 < / b : _ x > < b : _ y > 1 6 5 . 9 9 9 9 9 9 9 9 9 9 9 9 9 4 < / 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 3 2 8 . 3 1 3 6 7 9 < / b : _ x > < b : _ y > 3 2 4 . 3 5 0 5 6 1 7 9 7 7 5 2 7 9 < / b : _ y > < / L a b e l L o c a t i o n > < L o c a t i o n   x m l n s : b = " h t t p : / / s c h e m a s . d a t a c o n t r a c t . o r g / 2 0 0 4 / 0 7 / S y s t e m . W i n d o w s " > < b : _ x > 3 3 6 . 3 1 3 6 7 9 < / b : _ x > < b : _ y > 3 4 0 . 3 5 0 5 6 1 7 9 7 7 5 2 7 9 < / b : _ y > < / L o c a t i o n > < S h a p e R o t a t e A n g l e > 2 7 0 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 4 1 9 . 4 0 9 4 2 9 < / b : _ x > < b : _ y > 1 4 9 . 9 9 9 9 9 9 9 9 9 9 9 9 9 4 < / b : _ y > < / L a b e l L o c a t i o n > < L o c a t i o n   x m l n s : b = " h t t p : / / s c h e m a s . d a t a c o n t r a c t . o r g / 2 0 0 4 / 0 7 / S y s t e m . W i n d o w s " > < b : _ x > 4 2 7 . 4 0 9 4 2 9 < / b : _ x > < b : _ y > 1 4 9 . 9 9 9 9 9 9 9 9 9 9 9 9 9 7 < / b : _ y > < / L o c a t i o n > < S h a p e R o t a t e A n g l e > 9 0 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 3 3 6 . 3 1 3 6 7 9 < / b : _ x > < b : _ y > 3 2 4 . 3 5 0 5 6 1 7 9 7 7 5 2 7 9 < / b : _ y > < / b : P o i n t > < b : P o i n t > < b : _ x > 3 3 6 . 3 1 3 6 7 9 < / b : _ x > < b : _ y > 2 4 7 . 1 7 5 2 8 1 < / b : _ y > < / b : P o i n t > < b : P o i n t > < b : _ x > 3 3 8 . 3 1 3 6 7 9 < / b : _ x > < b : _ y > 2 4 5 . 1 7 5 2 8 1 < / b : _ y > < / b : P o i n t > < b : P o i n t > < b : _ x > 4 2 5 . 4 0 9 4 2 9 < / b : _ x > < b : _ y > 2 4 5 . 1 7 5 2 8 1 < / b : _ y > < / b : P o i n t > < b : P o i n t > < b : _ x > 4 2 7 . 4 0 9 4 2 9 < / b : _ x > < b : _ y > 2 4 3 . 1 7 5 2 8 1 < / b : _ y > < / b : P o i n t > < b : P o i n t > < b : _ x > 4 2 7 . 4 0 9 4 2 9 < / b : _ x > < b : _ y > 1 6 5 . 9 9 9 9 9 9 9 9 9 9 9 9 9 4 < / b : _ y > < / b : P o i n t > < / P o i n t s > < / a : V a l u e > < / a : K e y V a l u e O f D i a g r a m O b j e c t K e y a n y T y p e z b w N T n L X > < a : K e y V a l u e O f D i a g r a m O b j e c t K e y a n y T y p e z b w N T n L X > < a : K e y > < K e y > R e l a t i o n s h i p s \ & l t ; T a b l e s \ S a l e s D a t a \ C o l u m n s \ S a l e s p e r s o n P e r s o n I D & g t ; - & l t ; T a b l e s \ M a s t e r S a l e s \ C o l u m n s \ P e r s o n I D & g t ; < / K e y > < / a : K e y > < a : V a l u e   i : t y p e = " D i a g r a m D i s p l a y L i n k V i e w S t a t e " > < A u t o m a t i o n P r o p e r t y H e l p e r T e x t > E n d   p o i n t   1 :   ( 4 5 2 . 3 1 3 6 7 8 8 9 4 0 0 8 , 4 0 5 . 3 5 0 5 6 2 ) .   E n d   p o i n t   2 :   ( 6 6 6 . 0 7 7 2 8 4 0 5 6 6 8 , 8 9 . 8 7 6 4 0 4 )   < / A u t o m a t i o n P r o p e r t y H e l p e r T e x t > < L a y e d O u t > t r u e < / L a y e d O u t > < P o i n t s   x m l n s : b = " h t t p : / / s c h e m a s . d a t a c o n t r a c t . o r g / 2 0 0 4 / 0 7 / S y s t e m . W i n d o w s " > < b : P o i n t > < b : _ x > 4 5 2 . 3 1 3 6 7 8 8 9 4 0 0 8 0 9 < / b : _ x > < b : _ y > 4 0 5 . 3 5 0 5 6 1 9 9 9 9 9 9 9 7 < / b : _ y > < / b : P o i n t > < b : P o i n t > < b : _ x > 5 5 7 . 1 9 5 4 8 1 4 9 9 9 9 9 9 1 < / b : _ x > < b : _ y > 4 0 5 . 3 5 0 5 6 2 < / b : _ y > < / b : P o i n t > < b : P o i n t > < b : _ x > 5 5 9 . 1 9 5 4 8 1 4 9 9 9 9 9 9 1 < / b : _ x > < b : _ y > 4 0 3 . 3 5 0 5 6 2 < / b : _ y > < / b : P o i n t > < b : P o i n t > < b : _ x > 5 5 9 . 1 9 5 4 8 1 4 9 9 9 9 9 9 1 < / b : _ x > < b : _ y > 9 1 . 8 7 6 4 0 4 < / b : _ y > < / b : P o i n t > < b : P o i n t > < b : _ x > 5 6 1 . 1 9 5 4 8 1 4 9 9 9 9 9 9 1 < / b : _ x > < b : _ y > 8 9 . 8 7 6 4 0 4 < / b : _ y > < / b : P o i n t > < b : P o i n t > < b : _ x > 6 6 6 . 0 7 7 2 8 4 0 5 6 6 7 9 5 6 < / b : _ x > < b : _ y > 8 9 . 8 7 6 4 0 4 < / b : _ y > < / b : P o i n t > < / P o i n t s > < / a : V a l u e > < / a : K e y V a l u e O f D i a g r a m O b j e c t K e y a n y T y p e z b w N T n L X > < a : K e y V a l u e O f D i a g r a m O b j e c t K e y a n y T y p e z b w N T n L X > < a : K e y > < K e y > R e l a t i o n s h i p s \ & l t ; T a b l e s \ S a l e s D a t a \ C o l u m n s \ S a l e s p e r s o n P e r s o n I D & g t ; - & l t ; T a b l e s \ M a s t e r S a l e s \ C o l u m n s \ P e r s o n I D & g t ; \ F K < / K e y > < / a : K e y > < a : V a l u e   i : t y p e = " D i a g r a m D i s p l a y L i n k E n d p o i n t V i e w S t a t e " > < H e i g h t > 1 6 < / H e i g h t > < L a b e l L o c a t i o n   x m l n s : b = " h t t p : / / s c h e m a s . d a t a c o n t r a c t . o r g / 2 0 0 4 / 0 7 / S y s t e m . W i n d o w s " > < b : _ x > 4 3 6 . 3 1 3 6 7 8 8 9 4 0 0 8 0 9 < / b : _ x > < b : _ y > 3 9 7 . 3 5 0 5 6 1 9 9 9 9 9 9 9 7 < / b : _ y > < / L a b e l L o c a t i o n > < L o c a t i o n   x m l n s : b = " h t t p : / / s c h e m a s . d a t a c o n t r a c t . o r g / 2 0 0 4 / 0 7 / S y s t e m . W i n d o w s " > < b : _ x > 4 3 6 . 3 1 3 6 7 8 8 9 4 0 0 8 1 5 < / b : _ x > < b : _ y > 4 0 5 . 3 5 0 5 6 1 9 9 9 9 9 9 9 7 < / b : _ y > < / L o c a t i o n > < S h a p e R o t a t e A n g l e > 3 6 0 < / S h a p e R o t a t e A n g l e > < W i d t h > 1 6 < / W i d t h > < / a : V a l u e > < / a : K e y V a l u e O f D i a g r a m O b j e c t K e y a n y T y p e z b w N T n L X > < a : K e y V a l u e O f D i a g r a m O b j e c t K e y a n y T y p e z b w N T n L X > < a : K e y > < K e y > R e l a t i o n s h i p s \ & l t ; T a b l e s \ S a l e s D a t a \ C o l u m n s \ S a l e s p e r s o n P e r s o n I D & g t ; - & l t ; T a b l e s \ M a s t e r S a l e s \ C o l u m n s \ P e r s o n I D & g t ; \ P K < / K e y > < / a : K e y > < a : V a l u e   i : t y p e = " D i a g r a m D i s p l a y L i n k E n d p o i n t V i e w S t a t e " > < H e i g h t > 1 6 < / H e i g h t > < L a b e l L o c a t i o n   x m l n s : b = " h t t p : / / s c h e m a s . d a t a c o n t r a c t . o r g / 2 0 0 4 / 0 7 / S y s t e m . W i n d o w s " > < b : _ x > 6 6 6 . 0 7 7 2 8 4 0 5 6 6 7 9 5 6 < / b : _ x > < b : _ y > 8 1 . 8 7 6 4 0 4 < / b : _ y > < / L a b e l L o c a t i o n > < L o c a t i o n   x m l n s : b = " h t t p : / / s c h e m a s . d a t a c o n t r a c t . o r g / 2 0 0 4 / 0 7 / S y s t e m . W i n d o w s " > < b : _ x > 6 8 2 . 0 7 7 2 8 4 0 5 6 6 7 9 5 6 < / b : _ x > < b : _ y > 8 9 . 8 7 6 4 0 4 < / b : _ y > < / L o c a t i o n > < S h a p e R o t a t e A n g l e > 1 8 0 < / S h a p e R o t a t e A n g l e > < W i d t h > 1 6 < / W i d t h > < / a : V a l u e > < / a : K e y V a l u e O f D i a g r a m O b j e c t K e y a n y T y p e z b w N T n L X > < a : K e y V a l u e O f D i a g r a m O b j e c t K e y a n y T y p e z b w N T n L X > < a : K e y > < K e y > R e l a t i o n s h i p s \ & l t ; T a b l e s \ S a l e s D a t a \ C o l u m n s \ S a l e s p e r s o n P e r s o n I D & g t ; - & l t ; T a b l e s \ M a s t e r S a l e s \ C o l u m n s \ P e r s o n I D & g t ; \ C r o s s F i l t e r < / K e y > < / a : K e y > < a : V a l u e   i : t y p e = " D i a g r a m D i s p l a y L i n k C r o s s F i l t e r V i e w S t a t e " > < P o i n t s   x m l n s : b = " h t t p : / / s c h e m a s . d a t a c o n t r a c t . o r g / 2 0 0 4 / 0 7 / S y s t e m . W i n d o w s " > < b : P o i n t > < b : _ x > 4 5 2 . 3 1 3 6 7 8 8 9 4 0 0 8 0 9 < / b : _ x > < b : _ y > 4 0 5 . 3 5 0 5 6 1 9 9 9 9 9 9 9 7 < / b : _ y > < / b : P o i n t > < b : P o i n t > < b : _ x > 5 5 7 . 1 9 5 4 8 1 4 9 9 9 9 9 9 1 < / b : _ x > < b : _ y > 4 0 5 . 3 5 0 5 6 2 < / b : _ y > < / b : P o i n t > < b : P o i n t > < b : _ x > 5 5 9 . 1 9 5 4 8 1 4 9 9 9 9 9 9 1 < / b : _ x > < b : _ y > 4 0 3 . 3 5 0 5 6 2 < / b : _ y > < / b : P o i n t > < b : P o i n t > < b : _ x > 5 5 9 . 1 9 5 4 8 1 4 9 9 9 9 9 9 1 < / b : _ x > < b : _ y > 9 1 . 8 7 6 4 0 4 < / b : _ y > < / b : P o i n t > < b : P o i n t > < b : _ x > 5 6 1 . 1 9 5 4 8 1 4 9 9 9 9 9 9 1 < / b : _ x > < b : _ y > 8 9 . 8 7 6 4 0 4 < / b : _ y > < / b : P o i n t > < b : P o i n t > < b : _ x > 6 6 6 . 0 7 7 2 8 4 0 5 6 6 7 9 5 6 < / b : _ x > < b : _ y > 8 9 . 8 7 6 4 0 4 < / 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 ( 2 2 0 . 3 1 3 6 7 8 8 9 4 0 0 8 , 4 1 5 . 3 5 0 5 6 2 ) .   E n d   p o i n t   2 :   ( 2 1 6 , 9 8 . 1 6 8 5 3 9 )   < / A u t o m a t i o n P r o p e r t y H e l p e r T e x t > < L a y e d O u t > t r u e < / L a y e d O u t > < P o i n t s   x m l n s : b = " h t t p : / / s c h e m a s . d a t a c o n t r a c t . o r g / 2 0 0 4 / 0 7 / S y s t e m . W i n d o w s " > < b : P o i n t > < b : _ x > 2 2 0 . 3 1 3 6 7 8 8 9 4 0 0 8 1 5 < / b : _ x > < b : _ y > 4 1 5 . 3 5 0 5 6 2 < / b : _ y > < / b : P o i n t > < b : P o i n t > < b : _ x > 2 2 0 . 1 5 6 8 3 9 5 < / b : _ x > < b : _ y > 4 1 5 . 3 5 0 5 6 2 < / b : _ y > < / b : P o i n t > < b : P o i n t > < b : _ x > 2 1 8 . 1 5 6 8 3 9 5 < / b : _ x > < b : _ y > 4 1 3 . 3 5 0 5 6 2 < / b : _ y > < / b : P o i n t > < b : P o i n t > < b : _ x > 2 1 8 . 1 5 6 8 3 9 5 < / b : _ x > < b : _ y > 1 0 0 . 1 6 8 5 3 9 < / b : _ y > < / b : P o i n t > < b : P o i n t > < b : _ x > 2 1 6 . 1 5 6 8 3 9 5 < / b : _ x > < b : _ y > 9 8 . 1 6 8 5 3 9 < / b : _ y > < / b : P o i n t > < b : P o i n t > < b : _ x > 2 1 5 . 9 9 9 9 9 9 9 9 9 9 9 9 8 3 < / b : _ x > < b : _ y > 9 8 . 1 6 8 5 3 9 < / 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 2 2 0 . 3 1 3 6 7 8 8 9 4 0 0 8 1 5 < / b : _ x > < b : _ y > 4 0 7 . 3 5 0 5 6 2 < / b : _ y > < / L a b e l L o c a t i o n > < L o c a t i o n   x m l n s : b = " h t t p : / / s c h e m a s . d a t a c o n t r a c t . o r g / 2 0 0 4 / 0 7 / S y s t e m . W i n d o w s " > < b : _ x > 2 3 6 . 3 1 3 6 7 8 8 9 4 0 0 8 1 5 < / b : _ x > < b : _ y > 4 1 5 . 3 5 0 5 6 2 < / b : _ y > < / L o c a t i o n > < S h a p e R o t a t e A n g l e > 1 8 0 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 1 9 9 . 9 9 9 9 9 9 9 9 9 9 9 9 8 3 < / b : _ x > < b : _ y > 9 0 . 1 6 8 5 3 9 < / b : _ y > < / L a b e l L o c a t i o n > < L o c a t i o n   x m l n s : b = " h t t p : / / s c h e m a s . d a t a c o n t r a c t . o r g / 2 0 0 4 / 0 7 / S y s t e m . W i n d o w s " > < b : _ x > 1 9 9 . 9 9 9 9 9 9 9 9 9 9 9 9 8 3 < / b : _ x > < b : _ y > 9 8 . 1 6 8 5 3 9 < / b : _ y > < / L o c a t i o n > < S h a p e R o t a t e A n g l e > 3 6 0 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 2 2 0 . 3 1 3 6 7 8 8 9 4 0 0 8 1 5 < / b : _ x > < b : _ y > 4 1 5 . 3 5 0 5 6 2 < / b : _ y > < / b : P o i n t > < b : P o i n t > < b : _ x > 2 2 0 . 1 5 6 8 3 9 5 < / b : _ x > < b : _ y > 4 1 5 . 3 5 0 5 6 2 < / b : _ y > < / b : P o i n t > < b : P o i n t > < b : _ x > 2 1 8 . 1 5 6 8 3 9 5 < / b : _ x > < b : _ y > 4 1 3 . 3 5 0 5 6 2 < / b : _ y > < / b : P o i n t > < b : P o i n t > < b : _ x > 2 1 8 . 1 5 6 8 3 9 5 < / b : _ x > < b : _ y > 1 0 0 . 1 6 8 5 3 9 < / b : _ y > < / b : P o i n t > < b : P o i n t > < b : _ x > 2 1 6 . 1 5 6 8 3 9 5 < / b : _ x > < b : _ y > 9 8 . 1 6 8 5 3 9 < / b : _ y > < / b : P o i n t > < b : P o i n t > < b : _ x > 2 1 5 . 9 9 9 9 9 9 9 9 9 9 9 9 8 3 < / b : _ x > < b : _ y > 9 8 . 1 6 8 5 3 9 < / b : _ y > < / b : P o i n t > < / P o i n t s > < / a : V a l u e > < / a : K e y V a l u e O f D i a g r a m O b j e c t K e y a n y T y p e z b w N T n L X > < a : K e y V a l u e O f D i a g r a m O b j e c t K e y a n y T y p e z b w N T n L X > < a : K e y > < K e y > R e l a t i o n s h i p s \ & l t ; T a b l e s \ S a l e s D a t a \ C o l u m n s \ O r d e r D a t e & g t ; - & l t ; T a b l e s \ D a t e I n f o \ C o l u m n s \ D a t e & g t ; < / K e y > < / a : K e y > < a : V a l u e   i : t y p e = " D i a g r a m D i s p l a y L i n k V i e w S t a t e " > < A u t o m a t i o n P r o p e r t y H e l p e r T e x t > E n d   p o i n t   1 :   ( 4 5 2 . 3 1 3 6 7 8 8 9 4 0 0 8 , 4 2 5 . 3 5 0 5 6 2 ) .   E n d   p o i n t   2 :   ( 7 2 5 . 2 7 7 2 8 4 0 5 6 6 8 , 3 6 4 . 7 4 1 5 7 3 )   < / A u t o m a t i o n P r o p e r t y H e l p e r T e x t > < L a y e d O u t > t r u e < / L a y e d O u t > < P o i n t s   x m l n s : b = " h t t p : / / s c h e m a s . d a t a c o n t r a c t . o r g / 2 0 0 4 / 0 7 / S y s t e m . W i n d o w s " > < b : P o i n t > < b : _ x > 4 5 2 . 3 1 3 6 7 8 8 9 4 0 0 8 1 5 < / b : _ x > < b : _ y > 4 2 5 . 3 5 0 5 6 2 < / b : _ y > < / b : P o i n t > < b : P o i n t > < b : _ x > 5 8 6 . 7 9 5 4 8 1 5 < / b : _ x > < b : _ y > 4 2 5 . 3 5 0 5 6 2 < / b : _ y > < / b : P o i n t > < b : P o i n t > < b : _ x > 5 8 8 . 7 9 5 4 8 1 5 < / b : _ x > < b : _ y > 4 2 3 . 3 5 0 5 6 2 < / b : _ y > < / b : P o i n t > < b : P o i n t > < b : _ x > 5 8 8 . 7 9 5 4 8 1 5 < / b : _ x > < b : _ y > 3 6 6 . 7 4 1 5 7 3 < / b : _ y > < / b : P o i n t > < b : P o i n t > < b : _ x > 5 9 0 . 7 9 5 4 8 1 5 < / b : _ x > < b : _ y > 3 6 4 . 7 4 1 5 7 3 < / b : _ y > < / b : P o i n t > < b : P o i n t > < b : _ x > 7 2 5 . 2 7 7 2 8 4 0 5 6 6 7 9 8 3 < / b : _ x > < b : _ y > 3 6 4 . 7 4 1 5 7 3 < / b : _ y > < / b : P o i n t > < / P o i n t s > < / a : V a l u e > < / a : K e y V a l u e O f D i a g r a m O b j e c t K e y a n y T y p e z b w N T n L X > < a : K e y V a l u e O f D i a g r a m O b j e c t K e y a n y T y p e z b w N T n L X > < a : K e y > < K e y > R e l a t i o n s h i p s \ & l t ; T a b l e s \ S a l e s D a t a \ C o l u m n s \ O r d e r D a t e & g t ; - & l t ; T a b l e s \ D a t e I n f o \ C o l u m n s \ D a t e & g t ; \ F K < / K e y > < / a : K e y > < a : V a l u e   i : t y p e = " D i a g r a m D i s p l a y L i n k E n d p o i n t V i e w S t a t e " > < H e i g h t > 1 6 < / H e i g h t > < L a b e l L o c a t i o n   x m l n s : b = " h t t p : / / s c h e m a s . d a t a c o n t r a c t . o r g / 2 0 0 4 / 0 7 / S y s t e m . W i n d o w s " > < b : _ x > 4 3 6 . 3 1 3 6 7 8 8 9 4 0 0 8 1 5 < / b : _ x > < b : _ y > 4 1 7 . 3 5 0 5 6 2 < / b : _ y > < / L a b e l L o c a t i o n > < L o c a t i o n   x m l n s : b = " h t t p : / / s c h e m a s . d a t a c o n t r a c t . o r g / 2 0 0 4 / 0 7 / S y s t e m . W i n d o w s " > < b : _ x > 4 3 6 . 3 1 3 6 7 8 8 9 4 0 0 8 1 5 < / b : _ x > < b : _ y > 4 2 5 . 3 5 0 5 6 2 < / b : _ y > < / L o c a t i o n > < S h a p e R o t a t e A n g l e > 3 6 0 < / S h a p e R o t a t e A n g l e > < W i d t h > 1 6 < / W i d t h > < / a : V a l u e > < / a : K e y V a l u e O f D i a g r a m O b j e c t K e y a n y T y p e z b w N T n L X > < a : K e y V a l u e O f D i a g r a m O b j e c t K e y a n y T y p e z b w N T n L X > < a : K e y > < K e y > R e l a t i o n s h i p s \ & l t ; T a b l e s \ S a l e s D a t a \ C o l u m n s \ O r d e r D a t e & g t ; - & l t ; T a b l e s \ D a t e I n f o \ C o l u m n s \ D a t e & g t ; \ P K < / K e y > < / a : K e y > < a : V a l u e   i : t y p e = " D i a g r a m D i s p l a y L i n k E n d p o i n t V i e w S t a t e " > < H e i g h t > 1 6 < / H e i g h t > < L a b e l L o c a t i o n   x m l n s : b = " h t t p : / / s c h e m a s . d a t a c o n t r a c t . o r g / 2 0 0 4 / 0 7 / S y s t e m . W i n d o w s " > < b : _ x > 7 2 5 . 2 7 7 2 8 4 0 5 6 6 7 9 8 3 < / b : _ x > < b : _ y > 3 5 6 . 7 4 1 5 7 3 < / b : _ y > < / L a b e l L o c a t i o n > < L o c a t i o n   x m l n s : b = " h t t p : / / s c h e m a s . d a t a c o n t r a c t . o r g / 2 0 0 4 / 0 7 / S y s t e m . W i n d o w s " > < b : _ x > 7 4 1 . 2 7 7 2 8 4 0 5 6 6 7 9 7 2 < / b : _ x > < b : _ y > 3 6 4 . 7 4 1 5 7 3 < / b : _ y > < / L o c a t i o n > < S h a p e R o t a t e A n g l e > 1 8 0 < / S h a p e R o t a t e A n g l e > < W i d t h > 1 6 < / W i d t h > < / a : V a l u e > < / a : K e y V a l u e O f D i a g r a m O b j e c t K e y a n y T y p e z b w N T n L X > < a : K e y V a l u e O f D i a g r a m O b j e c t K e y a n y T y p e z b w N T n L X > < a : K e y > < K e y > R e l a t i o n s h i p s \ & l t ; T a b l e s \ S a l e s D a t a \ C o l u m n s \ O r d e r D a t e & g t ; - & l t ; T a b l e s \ D a t e I n f o \ C o l u m n s \ D a t e & g t ; \ C r o s s F i l t e r < / K e y > < / a : K e y > < a : V a l u e   i : t y p e = " D i a g r a m D i s p l a y L i n k C r o s s F i l t e r V i e w S t a t e " > < P o i n t s   x m l n s : b = " h t t p : / / s c h e m a s . d a t a c o n t r a c t . o r g / 2 0 0 4 / 0 7 / S y s t e m . W i n d o w s " > < b : P o i n t > < b : _ x > 4 5 2 . 3 1 3 6 7 8 8 9 4 0 0 8 1 5 < / b : _ x > < b : _ y > 4 2 5 . 3 5 0 5 6 2 < / b : _ y > < / b : P o i n t > < b : P o i n t > < b : _ x > 5 8 6 . 7 9 5 4 8 1 5 < / b : _ x > < b : _ y > 4 2 5 . 3 5 0 5 6 2 < / b : _ y > < / b : P o i n t > < b : P o i n t > < b : _ x > 5 8 8 . 7 9 5 4 8 1 5 < / b : _ x > < b : _ y > 4 2 3 . 3 5 0 5 6 2 < / b : _ y > < / b : P o i n t > < b : P o i n t > < b : _ x > 5 8 8 . 7 9 5 4 8 1 5 < / b : _ x > < b : _ y > 3 6 6 . 7 4 1 5 7 3 < / b : _ y > < / b : P o i n t > < b : P o i n t > < b : _ x > 5 9 0 . 7 9 5 4 8 1 5 < / b : _ x > < b : _ y > 3 6 4 . 7 4 1 5 7 3 < / b : _ y > < / b : P o i n t > < b : P o i n t > < b : _ x > 7 2 5 . 2 7 7 2 8 4 0 5 6 6 7 9 8 3 < / b : _ x > < b : _ y > 3 6 4 . 7 4 1 5 7 3 < / 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4494AB5-20B4-4B6F-8C45-9A647A1F373E}">
  <ds:schemaRefs/>
</ds:datastoreItem>
</file>

<file path=customXml/itemProps10.xml><?xml version="1.0" encoding="utf-8"?>
<ds:datastoreItem xmlns:ds="http://schemas.openxmlformats.org/officeDocument/2006/customXml" ds:itemID="{46A7B16D-4AEB-4004-BA9B-24E6056CB021}">
  <ds:schemaRefs/>
</ds:datastoreItem>
</file>

<file path=customXml/itemProps11.xml><?xml version="1.0" encoding="utf-8"?>
<ds:datastoreItem xmlns:ds="http://schemas.openxmlformats.org/officeDocument/2006/customXml" ds:itemID="{045D0189-177F-4455-8404-777F0DAE0E65}">
  <ds:schemaRefs/>
</ds:datastoreItem>
</file>

<file path=customXml/itemProps12.xml><?xml version="1.0" encoding="utf-8"?>
<ds:datastoreItem xmlns:ds="http://schemas.openxmlformats.org/officeDocument/2006/customXml" ds:itemID="{86B5BD2B-29A8-4D12-B5BD-A8104CC4ABCF}">
  <ds:schemaRefs/>
</ds:datastoreItem>
</file>

<file path=customXml/itemProps13.xml><?xml version="1.0" encoding="utf-8"?>
<ds:datastoreItem xmlns:ds="http://schemas.openxmlformats.org/officeDocument/2006/customXml" ds:itemID="{AB17A1BF-B461-4C7E-94C6-34C56F657BC9}">
  <ds:schemaRefs/>
</ds:datastoreItem>
</file>

<file path=customXml/itemProps14.xml><?xml version="1.0" encoding="utf-8"?>
<ds:datastoreItem xmlns:ds="http://schemas.openxmlformats.org/officeDocument/2006/customXml" ds:itemID="{195B6FBD-2DB0-484C-9A07-E0A50A45F982}">
  <ds:schemaRefs/>
</ds:datastoreItem>
</file>

<file path=customXml/itemProps15.xml><?xml version="1.0" encoding="utf-8"?>
<ds:datastoreItem xmlns:ds="http://schemas.openxmlformats.org/officeDocument/2006/customXml" ds:itemID="{514422C9-861C-4BC0-BB73-39562C6BD5BA}">
  <ds:schemaRefs/>
</ds:datastoreItem>
</file>

<file path=customXml/itemProps16.xml><?xml version="1.0" encoding="utf-8"?>
<ds:datastoreItem xmlns:ds="http://schemas.openxmlformats.org/officeDocument/2006/customXml" ds:itemID="{DBA2717A-9F94-47B1-A81C-630D584885E1}">
  <ds:schemaRefs/>
</ds:datastoreItem>
</file>

<file path=customXml/itemProps17.xml><?xml version="1.0" encoding="utf-8"?>
<ds:datastoreItem xmlns:ds="http://schemas.openxmlformats.org/officeDocument/2006/customXml" ds:itemID="{0B4CFE9D-0EA4-4DF9-91F4-0ADA33B6CB5B}">
  <ds:schemaRefs/>
</ds:datastoreItem>
</file>

<file path=customXml/itemProps18.xml><?xml version="1.0" encoding="utf-8"?>
<ds:datastoreItem xmlns:ds="http://schemas.openxmlformats.org/officeDocument/2006/customXml" ds:itemID="{9678E3D7-417B-43FE-99CC-0DEDC85C95CC}">
  <ds:schemaRefs/>
</ds:datastoreItem>
</file>

<file path=customXml/itemProps2.xml><?xml version="1.0" encoding="utf-8"?>
<ds:datastoreItem xmlns:ds="http://schemas.openxmlformats.org/officeDocument/2006/customXml" ds:itemID="{A9B0F9E6-7167-416B-B516-6F1A658E2959}">
  <ds:schemaRefs/>
</ds:datastoreItem>
</file>

<file path=customXml/itemProps3.xml><?xml version="1.0" encoding="utf-8"?>
<ds:datastoreItem xmlns:ds="http://schemas.openxmlformats.org/officeDocument/2006/customXml" ds:itemID="{73E4A82B-2F30-4887-8E89-C37963BF506F}">
  <ds:schemaRefs>
    <ds:schemaRef ds:uri="http://schemas.microsoft.com/DataMashup"/>
  </ds:schemaRefs>
</ds:datastoreItem>
</file>

<file path=customXml/itemProps4.xml><?xml version="1.0" encoding="utf-8"?>
<ds:datastoreItem xmlns:ds="http://schemas.openxmlformats.org/officeDocument/2006/customXml" ds:itemID="{153894CA-5EBE-4F6F-A913-85D451860444}">
  <ds:schemaRefs/>
</ds:datastoreItem>
</file>

<file path=customXml/itemProps5.xml><?xml version="1.0" encoding="utf-8"?>
<ds:datastoreItem xmlns:ds="http://schemas.openxmlformats.org/officeDocument/2006/customXml" ds:itemID="{6C4141FD-17B3-4E3C-BFFB-F1D22F8829B3}">
  <ds:schemaRefs/>
</ds:datastoreItem>
</file>

<file path=customXml/itemProps6.xml><?xml version="1.0" encoding="utf-8"?>
<ds:datastoreItem xmlns:ds="http://schemas.openxmlformats.org/officeDocument/2006/customXml" ds:itemID="{37F2E0BB-8C50-4741-9525-2DD2A9EB8452}">
  <ds:schemaRefs/>
</ds:datastoreItem>
</file>

<file path=customXml/itemProps7.xml><?xml version="1.0" encoding="utf-8"?>
<ds:datastoreItem xmlns:ds="http://schemas.openxmlformats.org/officeDocument/2006/customXml" ds:itemID="{0588CD32-787F-48AE-8D0E-4C37CFF9F1B6}">
  <ds:schemaRefs/>
</ds:datastoreItem>
</file>

<file path=customXml/itemProps8.xml><?xml version="1.0" encoding="utf-8"?>
<ds:datastoreItem xmlns:ds="http://schemas.openxmlformats.org/officeDocument/2006/customXml" ds:itemID="{D81C59A7-336A-4DF4-B13E-122E303B377F}">
  <ds:schemaRefs/>
</ds:datastoreItem>
</file>

<file path=customXml/itemProps9.xml><?xml version="1.0" encoding="utf-8"?>
<ds:datastoreItem xmlns:ds="http://schemas.openxmlformats.org/officeDocument/2006/customXml" ds:itemID="{C5E1B07C-791D-4473-83E1-44DCB853973B}">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Calculations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Jihad Nasser</dc:creator>
  <cp:lastModifiedBy>jihad nasser</cp:lastModifiedBy>
  <dcterms:created xsi:type="dcterms:W3CDTF">2020-04-06T08:43:01Z</dcterms:created>
  <dcterms:modified xsi:type="dcterms:W3CDTF">2022-04-07T21:55:15Z</dcterms:modified>
</cp:coreProperties>
</file>