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Jihad\Desktop\Excel_Finance\"/>
    </mc:Choice>
  </mc:AlternateContent>
  <xr:revisionPtr revIDLastSave="0" documentId="13_ncr:1_{CBAA552B-EC33-44A3-BDC4-B0A3A02127AE}" xr6:coauthVersionLast="47" xr6:coauthVersionMax="47" xr10:uidLastSave="{00000000-0000-0000-0000-000000000000}"/>
  <bookViews>
    <workbookView xWindow="2340" yWindow="720" windowWidth="17085" windowHeight="15480" xr2:uid="{00000000-000D-0000-FFFF-FFFF00000000}"/>
  </bookViews>
  <sheets>
    <sheet name="Loan Schedul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0" i="1" l="1"/>
  <c r="O13" i="1" s="1"/>
  <c r="L10" i="1"/>
  <c r="L13" i="1" s="1"/>
  <c r="I10" i="1"/>
  <c r="I13" i="1" s="1"/>
  <c r="F10" i="1"/>
  <c r="C10" i="1"/>
  <c r="E19" i="1" l="1"/>
  <c r="C13" i="1"/>
  <c r="F13" i="1"/>
  <c r="D144" i="1" l="1"/>
  <c r="D145" i="1"/>
  <c r="D146" i="1"/>
  <c r="D147" i="1"/>
  <c r="D150" i="1"/>
  <c r="D140" i="1"/>
  <c r="D141" i="1"/>
  <c r="D143" i="1"/>
  <c r="D148" i="1"/>
  <c r="D149" i="1"/>
  <c r="D142" i="1"/>
  <c r="D139" i="1"/>
  <c r="D25" i="1"/>
  <c r="D45" i="1"/>
  <c r="D65" i="1"/>
  <c r="D85" i="1"/>
  <c r="D105" i="1"/>
  <c r="D125" i="1"/>
  <c r="D26" i="1"/>
  <c r="D46" i="1"/>
  <c r="D66" i="1"/>
  <c r="D86" i="1"/>
  <c r="D106" i="1"/>
  <c r="D126" i="1"/>
  <c r="D27" i="1"/>
  <c r="D47" i="1"/>
  <c r="D67" i="1"/>
  <c r="D87" i="1"/>
  <c r="D107" i="1"/>
  <c r="D127" i="1"/>
  <c r="D28" i="1"/>
  <c r="D48" i="1"/>
  <c r="D68" i="1"/>
  <c r="D88" i="1"/>
  <c r="D108" i="1"/>
  <c r="D128" i="1"/>
  <c r="D29" i="1"/>
  <c r="D49" i="1"/>
  <c r="D69" i="1"/>
  <c r="D89" i="1"/>
  <c r="D109" i="1"/>
  <c r="D129" i="1"/>
  <c r="D70" i="1"/>
  <c r="D92" i="1"/>
  <c r="D53" i="1"/>
  <c r="D133" i="1"/>
  <c r="D74" i="1"/>
  <c r="D135" i="1"/>
  <c r="D116" i="1"/>
  <c r="D77" i="1"/>
  <c r="D38" i="1"/>
  <c r="D99" i="1"/>
  <c r="D40" i="1"/>
  <c r="D120" i="1"/>
  <c r="D81" i="1"/>
  <c r="D102" i="1"/>
  <c r="D83" i="1"/>
  <c r="D124" i="1"/>
  <c r="D36" i="1"/>
  <c r="D96" i="1"/>
  <c r="D122" i="1"/>
  <c r="D103" i="1"/>
  <c r="D64" i="1"/>
  <c r="D130" i="1"/>
  <c r="D52" i="1"/>
  <c r="D112" i="1"/>
  <c r="D33" i="1"/>
  <c r="D113" i="1"/>
  <c r="D34" i="1"/>
  <c r="D134" i="1"/>
  <c r="D75" i="1"/>
  <c r="D37" i="1"/>
  <c r="D117" i="1"/>
  <c r="D58" i="1"/>
  <c r="D138" i="1"/>
  <c r="D39" i="1"/>
  <c r="D19" i="1"/>
  <c r="F19" i="1" s="1"/>
  <c r="G19" i="1" s="1"/>
  <c r="D60" i="1"/>
  <c r="D121" i="1"/>
  <c r="D82" i="1"/>
  <c r="D24" i="1"/>
  <c r="D20" i="1"/>
  <c r="D61" i="1"/>
  <c r="D23" i="1"/>
  <c r="D104" i="1"/>
  <c r="D30" i="1"/>
  <c r="D50" i="1"/>
  <c r="D90" i="1"/>
  <c r="D110" i="1"/>
  <c r="D32" i="1"/>
  <c r="D132" i="1"/>
  <c r="D73" i="1"/>
  <c r="D94" i="1"/>
  <c r="D55" i="1"/>
  <c r="D95" i="1"/>
  <c r="D76" i="1"/>
  <c r="D136" i="1"/>
  <c r="D97" i="1"/>
  <c r="D98" i="1"/>
  <c r="D59" i="1"/>
  <c r="D80" i="1"/>
  <c r="D41" i="1"/>
  <c r="D42" i="1"/>
  <c r="D63" i="1"/>
  <c r="D84" i="1"/>
  <c r="D31" i="1"/>
  <c r="D51" i="1"/>
  <c r="D71" i="1"/>
  <c r="D91" i="1"/>
  <c r="D111" i="1"/>
  <c r="D131" i="1"/>
  <c r="D72" i="1"/>
  <c r="D93" i="1"/>
  <c r="D54" i="1"/>
  <c r="D114" i="1"/>
  <c r="D35" i="1"/>
  <c r="D115" i="1"/>
  <c r="D56" i="1"/>
  <c r="D57" i="1"/>
  <c r="D137" i="1"/>
  <c r="D78" i="1"/>
  <c r="D118" i="1"/>
  <c r="D79" i="1"/>
  <c r="D100" i="1"/>
  <c r="D21" i="1"/>
  <c r="D62" i="1"/>
  <c r="D43" i="1"/>
  <c r="D119" i="1"/>
  <c r="D101" i="1"/>
  <c r="D22" i="1"/>
  <c r="D123" i="1"/>
  <c r="D44" i="1"/>
  <c r="F20" i="1" l="1"/>
  <c r="G20" i="1" s="1"/>
  <c r="E21" i="1" s="1"/>
  <c r="F21" i="1" s="1"/>
  <c r="G21" i="1" s="1"/>
  <c r="E20" i="1"/>
  <c r="E22" i="1" l="1"/>
  <c r="F22" i="1" s="1"/>
  <c r="G22" i="1" s="1"/>
  <c r="E23" i="1" l="1"/>
  <c r="F23" i="1" s="1"/>
  <c r="G23" i="1" s="1"/>
  <c r="E24" i="1" l="1"/>
  <c r="F24" i="1" s="1"/>
  <c r="G24" i="1" s="1"/>
  <c r="E25" i="1" l="1"/>
  <c r="F25" i="1" s="1"/>
  <c r="G25" i="1" s="1"/>
  <c r="E26" i="1" l="1"/>
  <c r="F26" i="1" s="1"/>
  <c r="G26" i="1" s="1"/>
  <c r="E27" i="1" s="1"/>
  <c r="F27" i="1" s="1"/>
  <c r="G27" i="1" s="1"/>
  <c r="E28" i="1" s="1"/>
  <c r="F28" i="1" s="1"/>
  <c r="G28" i="1" s="1"/>
  <c r="E29" i="1" s="1"/>
  <c r="F29" i="1" s="1"/>
  <c r="G29" i="1" s="1"/>
  <c r="E30" i="1" l="1"/>
  <c r="F30" i="1" s="1"/>
  <c r="G30" i="1"/>
  <c r="E31" i="1" s="1"/>
  <c r="F31" i="1" s="1"/>
  <c r="G31" i="1" s="1"/>
  <c r="E32" i="1" l="1"/>
  <c r="F32" i="1" s="1"/>
  <c r="G32" i="1" s="1"/>
  <c r="E33" i="1" l="1"/>
  <c r="F33" i="1" s="1"/>
  <c r="G33" i="1" s="1"/>
  <c r="E34" i="1" l="1"/>
  <c r="F34" i="1" s="1"/>
  <c r="G34" i="1"/>
  <c r="E35" i="1" s="1"/>
  <c r="F35" i="1" s="1"/>
  <c r="G35" i="1" s="1"/>
  <c r="E36" i="1" s="1"/>
  <c r="F36" i="1" s="1"/>
  <c r="G36" i="1" s="1"/>
  <c r="E37" i="1" s="1"/>
  <c r="F37" i="1" s="1"/>
  <c r="G37" i="1" s="1"/>
  <c r="E38" i="1" l="1"/>
  <c r="F38" i="1" s="1"/>
  <c r="G38" i="1" s="1"/>
  <c r="E39" i="1" l="1"/>
  <c r="F39" i="1" s="1"/>
  <c r="G39" i="1" s="1"/>
  <c r="E40" i="1" l="1"/>
  <c r="F40" i="1" s="1"/>
  <c r="G40" i="1" s="1"/>
  <c r="E41" i="1" l="1"/>
  <c r="F41" i="1" s="1"/>
  <c r="G41" i="1" s="1"/>
  <c r="E42" i="1" l="1"/>
  <c r="F42" i="1" s="1"/>
  <c r="G42" i="1"/>
  <c r="E43" i="1" l="1"/>
  <c r="F43" i="1" s="1"/>
  <c r="G43" i="1" s="1"/>
  <c r="E44" i="1" l="1"/>
  <c r="F44" i="1" s="1"/>
  <c r="G44" i="1" s="1"/>
  <c r="E45" i="1" l="1"/>
  <c r="F45" i="1" s="1"/>
  <c r="G45" i="1" s="1"/>
  <c r="E46" i="1" l="1"/>
  <c r="F46" i="1" s="1"/>
  <c r="G46" i="1" s="1"/>
  <c r="E47" i="1" l="1"/>
  <c r="F47" i="1" s="1"/>
  <c r="G47" i="1"/>
  <c r="E48" i="1" l="1"/>
  <c r="F48" i="1" s="1"/>
  <c r="G48" i="1" s="1"/>
  <c r="E49" i="1" l="1"/>
  <c r="F49" i="1" s="1"/>
  <c r="G49" i="1" s="1"/>
  <c r="E50" i="1" l="1"/>
  <c r="F50" i="1" s="1"/>
  <c r="G50" i="1"/>
  <c r="E51" i="1" l="1"/>
  <c r="F51" i="1" s="1"/>
  <c r="G51" i="1" s="1"/>
  <c r="E52" i="1" l="1"/>
  <c r="F52" i="1" s="1"/>
  <c r="G52" i="1"/>
  <c r="E53" i="1" l="1"/>
  <c r="F53" i="1" s="1"/>
  <c r="G53" i="1"/>
  <c r="E54" i="1" l="1"/>
  <c r="F54" i="1" s="1"/>
  <c r="G54" i="1" s="1"/>
  <c r="E55" i="1" l="1"/>
  <c r="F55" i="1" s="1"/>
  <c r="G55" i="1" s="1"/>
  <c r="E56" i="1" l="1"/>
  <c r="F56" i="1" s="1"/>
  <c r="G56" i="1"/>
  <c r="E57" i="1" l="1"/>
  <c r="F57" i="1" s="1"/>
  <c r="G57" i="1" s="1"/>
  <c r="E58" i="1" l="1"/>
  <c r="F58" i="1" s="1"/>
  <c r="G58" i="1" s="1"/>
  <c r="E59" i="1" l="1"/>
  <c r="F59" i="1" s="1"/>
  <c r="G59" i="1"/>
  <c r="E60" i="1" l="1"/>
  <c r="F60" i="1" s="1"/>
  <c r="G60" i="1"/>
  <c r="E61" i="1" l="1"/>
  <c r="F61" i="1" s="1"/>
  <c r="G61" i="1" s="1"/>
  <c r="E62" i="1" l="1"/>
  <c r="F62" i="1" s="1"/>
  <c r="G62" i="1" s="1"/>
  <c r="E63" i="1" l="1"/>
  <c r="F63" i="1" s="1"/>
  <c r="G63" i="1"/>
  <c r="E64" i="1" l="1"/>
  <c r="F64" i="1" s="1"/>
  <c r="G64" i="1"/>
  <c r="E65" i="1" l="1"/>
  <c r="F65" i="1" s="1"/>
  <c r="G65" i="1" s="1"/>
  <c r="E66" i="1" l="1"/>
  <c r="F66" i="1" s="1"/>
  <c r="G66" i="1" s="1"/>
  <c r="E67" i="1" l="1"/>
  <c r="F67" i="1" s="1"/>
  <c r="G67" i="1"/>
  <c r="E68" i="1" l="1"/>
  <c r="F68" i="1" s="1"/>
  <c r="G68" i="1" s="1"/>
  <c r="E69" i="1" l="1"/>
  <c r="F69" i="1" s="1"/>
  <c r="G69" i="1" s="1"/>
  <c r="E70" i="1" l="1"/>
  <c r="F70" i="1" s="1"/>
  <c r="G70" i="1"/>
  <c r="E71" i="1" l="1"/>
  <c r="F71" i="1" s="1"/>
  <c r="G71" i="1"/>
  <c r="E72" i="1" l="1"/>
  <c r="F72" i="1" s="1"/>
  <c r="G72" i="1"/>
  <c r="E73" i="1" l="1"/>
  <c r="F73" i="1" s="1"/>
  <c r="G73" i="1"/>
  <c r="E74" i="1" l="1"/>
  <c r="F74" i="1" s="1"/>
  <c r="G74" i="1"/>
  <c r="E75" i="1" l="1"/>
  <c r="F75" i="1" s="1"/>
  <c r="G75" i="1" s="1"/>
  <c r="E76" i="1" l="1"/>
  <c r="F76" i="1" s="1"/>
  <c r="G76" i="1" s="1"/>
  <c r="E77" i="1" l="1"/>
  <c r="F77" i="1" s="1"/>
  <c r="G77" i="1" s="1"/>
  <c r="E78" i="1" l="1"/>
  <c r="F78" i="1" s="1"/>
  <c r="G78" i="1" s="1"/>
  <c r="E79" i="1" l="1"/>
  <c r="F79" i="1" s="1"/>
  <c r="G79" i="1"/>
  <c r="E80" i="1" l="1"/>
  <c r="F80" i="1" s="1"/>
  <c r="G80" i="1"/>
  <c r="E81" i="1" l="1"/>
  <c r="F81" i="1" s="1"/>
  <c r="G81" i="1"/>
  <c r="E82" i="1" l="1"/>
  <c r="F82" i="1" s="1"/>
  <c r="G82" i="1"/>
  <c r="E83" i="1" l="1"/>
  <c r="F83" i="1" s="1"/>
  <c r="G83" i="1" s="1"/>
  <c r="E84" i="1" l="1"/>
  <c r="F84" i="1" s="1"/>
  <c r="G84" i="1" s="1"/>
  <c r="E85" i="1" l="1"/>
  <c r="F85" i="1" s="1"/>
  <c r="G85" i="1" s="1"/>
  <c r="E86" i="1" l="1"/>
  <c r="F86" i="1" s="1"/>
  <c r="G86" i="1" s="1"/>
  <c r="E87" i="1" l="1"/>
  <c r="F87" i="1" s="1"/>
  <c r="G87" i="1" s="1"/>
  <c r="E88" i="1" l="1"/>
  <c r="F88" i="1" s="1"/>
  <c r="G88" i="1" s="1"/>
  <c r="E89" i="1" l="1"/>
  <c r="F89" i="1" s="1"/>
  <c r="G89" i="1"/>
  <c r="E90" i="1" l="1"/>
  <c r="F90" i="1" s="1"/>
  <c r="G90" i="1"/>
  <c r="E91" i="1" l="1"/>
  <c r="F91" i="1" s="1"/>
  <c r="G91" i="1" s="1"/>
  <c r="E92" i="1" l="1"/>
  <c r="F92" i="1" s="1"/>
  <c r="G92" i="1" s="1"/>
  <c r="E93" i="1" l="1"/>
  <c r="F93" i="1" s="1"/>
  <c r="G93" i="1" s="1"/>
  <c r="E94" i="1" l="1"/>
  <c r="F94" i="1" s="1"/>
  <c r="G94" i="1" s="1"/>
  <c r="E95" i="1" l="1"/>
  <c r="F95" i="1" s="1"/>
  <c r="G95" i="1" s="1"/>
  <c r="E96" i="1" l="1"/>
  <c r="F96" i="1" s="1"/>
  <c r="G96" i="1"/>
  <c r="E97" i="1" l="1"/>
  <c r="F97" i="1" s="1"/>
  <c r="G97" i="1" s="1"/>
  <c r="E98" i="1" l="1"/>
  <c r="F98" i="1" s="1"/>
  <c r="G98" i="1" s="1"/>
  <c r="E99" i="1" l="1"/>
  <c r="F99" i="1" s="1"/>
  <c r="G99" i="1" s="1"/>
  <c r="E100" i="1" l="1"/>
  <c r="F100" i="1" s="1"/>
  <c r="G100" i="1" s="1"/>
  <c r="E101" i="1" l="1"/>
  <c r="F101" i="1" s="1"/>
  <c r="G101" i="1"/>
  <c r="E102" i="1" l="1"/>
  <c r="F102" i="1" s="1"/>
  <c r="G102" i="1" s="1"/>
  <c r="E103" i="1" l="1"/>
  <c r="F103" i="1" s="1"/>
  <c r="G103" i="1" s="1"/>
  <c r="E104" i="1" l="1"/>
  <c r="F104" i="1" s="1"/>
  <c r="G104" i="1" s="1"/>
  <c r="E105" i="1" l="1"/>
  <c r="F105" i="1" s="1"/>
  <c r="G105" i="1" s="1"/>
  <c r="E106" i="1" l="1"/>
  <c r="F106" i="1" s="1"/>
  <c r="G106" i="1" s="1"/>
  <c r="E107" i="1" l="1"/>
  <c r="F107" i="1" s="1"/>
  <c r="G107" i="1" s="1"/>
  <c r="E108" i="1" l="1"/>
  <c r="F108" i="1" s="1"/>
  <c r="G108" i="1" s="1"/>
  <c r="E109" i="1" l="1"/>
  <c r="F109" i="1" s="1"/>
  <c r="G109" i="1"/>
  <c r="E110" i="1" l="1"/>
  <c r="F110" i="1" s="1"/>
  <c r="G110" i="1"/>
  <c r="E111" i="1" l="1"/>
  <c r="F111" i="1" s="1"/>
  <c r="G111" i="1" s="1"/>
  <c r="E112" i="1" l="1"/>
  <c r="F112" i="1" s="1"/>
  <c r="G112" i="1"/>
  <c r="E113" i="1" l="1"/>
  <c r="F113" i="1" s="1"/>
  <c r="G113" i="1" s="1"/>
  <c r="E114" i="1" l="1"/>
  <c r="F114" i="1" s="1"/>
  <c r="G114" i="1"/>
  <c r="E115" i="1" l="1"/>
  <c r="F115" i="1" s="1"/>
  <c r="G115" i="1" s="1"/>
  <c r="E116" i="1" l="1"/>
  <c r="F116" i="1" s="1"/>
  <c r="G116" i="1" s="1"/>
  <c r="E117" i="1" l="1"/>
  <c r="F117" i="1" s="1"/>
  <c r="G117" i="1" s="1"/>
  <c r="E118" i="1" l="1"/>
  <c r="F118" i="1" s="1"/>
  <c r="G118" i="1" s="1"/>
  <c r="E119" i="1" l="1"/>
  <c r="F119" i="1" s="1"/>
  <c r="G119" i="1"/>
  <c r="E120" i="1" l="1"/>
  <c r="F120" i="1" s="1"/>
  <c r="G120" i="1" s="1"/>
  <c r="E121" i="1" l="1"/>
  <c r="F121" i="1" s="1"/>
  <c r="G121" i="1"/>
  <c r="E122" i="1" l="1"/>
  <c r="F122" i="1" s="1"/>
  <c r="G122" i="1"/>
  <c r="E123" i="1" l="1"/>
  <c r="F123" i="1" s="1"/>
  <c r="G123" i="1"/>
  <c r="E124" i="1" l="1"/>
  <c r="F124" i="1" s="1"/>
  <c r="G124" i="1" s="1"/>
  <c r="E125" i="1" l="1"/>
  <c r="F125" i="1" s="1"/>
  <c r="G125" i="1" s="1"/>
  <c r="E126" i="1" l="1"/>
  <c r="F126" i="1" s="1"/>
  <c r="G126" i="1"/>
  <c r="E127" i="1" l="1"/>
  <c r="F127" i="1" s="1"/>
  <c r="G127" i="1"/>
  <c r="E128" i="1" l="1"/>
  <c r="F128" i="1" s="1"/>
  <c r="G128" i="1" s="1"/>
  <c r="E129" i="1" l="1"/>
  <c r="F129" i="1" s="1"/>
  <c r="G129" i="1" s="1"/>
  <c r="E130" i="1" l="1"/>
  <c r="F130" i="1" s="1"/>
  <c r="G130" i="1" s="1"/>
  <c r="E131" i="1" l="1"/>
  <c r="F131" i="1" s="1"/>
  <c r="G131" i="1" s="1"/>
  <c r="E132" i="1" l="1"/>
  <c r="F132" i="1" s="1"/>
  <c r="G132" i="1"/>
  <c r="E133" i="1" l="1"/>
  <c r="F133" i="1" s="1"/>
  <c r="G133" i="1"/>
  <c r="E134" i="1" l="1"/>
  <c r="F134" i="1" s="1"/>
  <c r="G134" i="1" s="1"/>
  <c r="E135" i="1" l="1"/>
  <c r="F135" i="1" s="1"/>
  <c r="G135" i="1" s="1"/>
  <c r="E136" i="1" l="1"/>
  <c r="F136" i="1" s="1"/>
  <c r="G136" i="1"/>
  <c r="E137" i="1" l="1"/>
  <c r="F137" i="1" s="1"/>
  <c r="G137" i="1" s="1"/>
  <c r="E138" i="1" l="1"/>
  <c r="F138" i="1" s="1"/>
  <c r="G138" i="1" s="1"/>
  <c r="E139" i="1" l="1"/>
  <c r="F139" i="1" s="1"/>
  <c r="G139" i="1" s="1"/>
  <c r="E140" i="1" s="1"/>
  <c r="F140" i="1" s="1"/>
  <c r="G140" i="1" s="1"/>
  <c r="E141" i="1" s="1"/>
  <c r="F141" i="1" s="1"/>
  <c r="G141" i="1" s="1"/>
  <c r="E142" i="1" l="1"/>
  <c r="F142" i="1" s="1"/>
  <c r="G142" i="1" s="1"/>
  <c r="E143" i="1" s="1"/>
  <c r="F143" i="1" s="1"/>
  <c r="G143" i="1" s="1"/>
  <c r="E144" i="1" s="1"/>
  <c r="F144" i="1" s="1"/>
  <c r="G144" i="1" s="1"/>
  <c r="E145" i="1" s="1"/>
  <c r="F145" i="1" s="1"/>
  <c r="G145" i="1" s="1"/>
  <c r="E146" i="1" s="1"/>
  <c r="F146" i="1" s="1"/>
  <c r="G146" i="1" s="1"/>
  <c r="E147" i="1" l="1"/>
  <c r="F147" i="1" s="1"/>
  <c r="G147" i="1" s="1"/>
  <c r="E148" i="1" s="1"/>
  <c r="F148" i="1" s="1"/>
  <c r="G148" i="1" s="1"/>
  <c r="E149" i="1" s="1"/>
  <c r="F149" i="1" s="1"/>
  <c r="G149" i="1" s="1"/>
  <c r="E150" i="1" l="1"/>
  <c r="F150" i="1" s="1"/>
  <c r="G150" i="1" s="1"/>
</calcChain>
</file>

<file path=xl/sharedStrings.xml><?xml version="1.0" encoding="utf-8"?>
<sst xmlns="http://schemas.openxmlformats.org/spreadsheetml/2006/main" count="30" uniqueCount="10">
  <si>
    <t>Number of periods</t>
  </si>
  <si>
    <t>Interest rate (annual)</t>
  </si>
  <si>
    <t>Interest rate (monthly)</t>
  </si>
  <si>
    <t>Loan Amount ($)</t>
  </si>
  <si>
    <t>Monthly payment ($)</t>
  </si>
  <si>
    <t>Period</t>
  </si>
  <si>
    <t>Payment</t>
  </si>
  <si>
    <t>Interest</t>
  </si>
  <si>
    <t>Principal</t>
  </si>
  <si>
    <t>Residual Debt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</si>
</sst>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3" formatCode="_(* #,##0.00_);_(* \(#,##0.00\);_(* &quot;-&quot;??_);_(@_)"/>
    <numFmt numFmtId="164" formatCode="_(* #,##0_);_(* \(#,##0\);_(* &quot;-&quot;??_);_(@_)"/>
    <numFmt numFmtId="165" formatCode="_(* #,##0.0_);_(* \(#,##0.0\);_(* &quot;-&quot;??_);_(@_)"/>
  </numFmts>
  <fonts count="14" x14ac:knownFonts="1">
    <font>
      <sz val="11"/>
      <color theme="1"/>
      <name val="Calibri"/>
      <family val="2"/>
      <scheme val="minor"/>
    </font>
    <font>
      <sz val="11"/>
      <color theme="1"/>
      <name val="Calibri"/>
      <family val="2"/>
      <scheme val="minor"/>
    </font>
    <font>
      <sz val="11"/>
      <color theme="1"/>
      <name val="Arial"/>
      <family val="2"/>
    </font>
    <font>
      <b/>
      <sz val="12"/>
      <color rgb="FF002060"/>
      <name val="Arial"/>
      <family val="2"/>
    </font>
    <font>
      <sz val="9"/>
      <color theme="1"/>
      <name val="Arial"/>
      <family val="2"/>
    </font>
    <font>
      <sz val="9"/>
      <name val="Arial"/>
      <family val="2"/>
    </font>
    <font>
      <b/>
      <sz val="9"/>
      <color rgb="FF002060"/>
      <name val="Arial"/>
      <family val="2"/>
    </font>
    <font>
      <b/>
      <sz val="9"/>
      <color theme="0" tint="-0.34998626667073579"/>
      <name val="Arial"/>
      <family val="2"/>
    </font>
    <font>
      <sz val="9"/>
      <color rgb="FFFF0000"/>
      <name val="Arial"/>
      <family val="2"/>
    </font>
    <font>
      <b/>
      <u/>
      <sz val="9"/>
      <color rgb="FF002060"/>
      <name val="Arial"/>
      <family val="2"/>
    </font>
    <font>
      <b/>
      <sz val="9"/>
      <color theme="1"/>
      <name val="Arial"/>
      <family val="2"/>
    </font>
    <font>
      <sz val="9"/>
      <color rgb="FF002060"/>
      <name val="Arial"/>
      <family val="2"/>
    </font>
    <font>
      <b/>
      <sz val="9"/>
      <color rgb="FFFF0000"/>
      <name val="Arial"/>
      <family val="2"/>
    </font>
    <font>
      <sz val="11"/>
      <color rgb="FF0061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C6EFCE"/>
      </patternFill>
    </fill>
  </fills>
  <borders count="3">
    <border>
      <left/>
      <right/>
      <top/>
      <bottom/>
      <diagonal/>
    </border>
    <border>
      <left/>
      <right/>
      <top/>
      <bottom style="thin">
        <color indexed="64"/>
      </bottom>
      <diagonal/>
    </border>
    <border>
      <left/>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3" fillId="3" borderId="0" applyNumberFormat="0" applyBorder="0" applyAlignment="0" applyProtection="0"/>
  </cellStyleXfs>
  <cellXfs count="36">
    <xf numFmtId="0" fontId="0" fillId="0" borderId="0" xfId="0"/>
    <xf numFmtId="0" fontId="2" fillId="2" borderId="0" xfId="0" applyFont="1" applyFill="1"/>
    <xf numFmtId="0" fontId="3" fillId="2" borderId="0" xfId="0" applyFont="1" applyFill="1"/>
    <xf numFmtId="0" fontId="4" fillId="2" borderId="0" xfId="0" applyFont="1" applyFill="1"/>
    <xf numFmtId="164" fontId="5" fillId="2" borderId="0" xfId="1" applyNumberFormat="1" applyFont="1" applyFill="1"/>
    <xf numFmtId="10" fontId="5" fillId="2" borderId="0" xfId="2" applyNumberFormat="1" applyFont="1" applyFill="1"/>
    <xf numFmtId="0" fontId="4" fillId="2" borderId="0" xfId="0" applyFont="1" applyFill="1" applyBorder="1"/>
    <xf numFmtId="0" fontId="6" fillId="2" borderId="0" xfId="0" applyFont="1" applyFill="1" applyBorder="1" applyAlignment="1">
      <alignment horizontal="left"/>
    </xf>
    <xf numFmtId="0" fontId="6" fillId="2" borderId="0" xfId="0" applyFont="1" applyFill="1" applyBorder="1" applyAlignment="1">
      <alignment horizontal="right"/>
    </xf>
    <xf numFmtId="165" fontId="7" fillId="2" borderId="0" xfId="1" applyNumberFormat="1" applyFont="1" applyFill="1" applyBorder="1" applyAlignment="1">
      <alignment horizontal="right"/>
    </xf>
    <xf numFmtId="0" fontId="4" fillId="2" borderId="0" xfId="0" applyFont="1" applyFill="1" applyBorder="1" applyAlignment="1">
      <alignment horizontal="right"/>
    </xf>
    <xf numFmtId="0" fontId="8" fillId="2" borderId="0" xfId="0" applyFont="1" applyFill="1"/>
    <xf numFmtId="0" fontId="4" fillId="2" borderId="0" xfId="0" applyFont="1" applyFill="1" applyBorder="1" applyAlignment="1">
      <alignment horizontal="left"/>
    </xf>
    <xf numFmtId="1" fontId="4" fillId="2" borderId="0" xfId="0" applyNumberFormat="1" applyFont="1" applyFill="1" applyBorder="1" applyAlignment="1">
      <alignment horizontal="right"/>
    </xf>
    <xf numFmtId="1" fontId="4" fillId="2" borderId="0" xfId="0" applyNumberFormat="1" applyFont="1" applyFill="1" applyBorder="1"/>
    <xf numFmtId="0" fontId="9" fillId="2" borderId="0" xfId="0" applyFont="1" applyFill="1" applyBorder="1"/>
    <xf numFmtId="0" fontId="6" fillId="2" borderId="0" xfId="0" applyFont="1" applyFill="1" applyBorder="1"/>
    <xf numFmtId="1" fontId="10" fillId="2" borderId="1" xfId="0" applyNumberFormat="1" applyFont="1" applyFill="1" applyBorder="1" applyAlignment="1">
      <alignment horizontal="left"/>
    </xf>
    <xf numFmtId="1" fontId="10" fillId="2" borderId="1" xfId="0" applyNumberFormat="1" applyFont="1" applyFill="1" applyBorder="1" applyAlignment="1">
      <alignment horizontal="right"/>
    </xf>
    <xf numFmtId="165" fontId="4" fillId="2" borderId="0" xfId="0" applyNumberFormat="1" applyFont="1" applyFill="1"/>
    <xf numFmtId="43" fontId="4" fillId="2" borderId="0" xfId="0" applyNumberFormat="1" applyFont="1" applyFill="1"/>
    <xf numFmtId="0" fontId="3" fillId="2" borderId="0" xfId="0" applyNumberFormat="1" applyFont="1" applyFill="1"/>
    <xf numFmtId="0" fontId="2" fillId="2" borderId="0" xfId="0" applyNumberFormat="1" applyFont="1" applyFill="1"/>
    <xf numFmtId="49" fontId="4" fillId="2" borderId="0" xfId="0" applyNumberFormat="1" applyFont="1" applyFill="1" applyAlignment="1">
      <alignment horizontal="right"/>
    </xf>
    <xf numFmtId="0" fontId="4" fillId="2" borderId="0" xfId="0" applyNumberFormat="1" applyFont="1" applyFill="1"/>
    <xf numFmtId="0" fontId="6" fillId="2" borderId="2" xfId="0" applyFont="1" applyFill="1" applyBorder="1"/>
    <xf numFmtId="0" fontId="6" fillId="2" borderId="2" xfId="0" applyFont="1" applyFill="1" applyBorder="1" applyAlignment="1">
      <alignment horizontal="center"/>
    </xf>
    <xf numFmtId="0" fontId="6" fillId="2" borderId="2" xfId="0" applyNumberFormat="1" applyFont="1" applyFill="1" applyBorder="1" applyAlignment="1">
      <alignment horizontal="center"/>
    </xf>
    <xf numFmtId="0" fontId="4" fillId="2" borderId="0" xfId="0" applyFont="1" applyFill="1" applyAlignment="1">
      <alignment horizontal="center"/>
    </xf>
    <xf numFmtId="0" fontId="11" fillId="2" borderId="0" xfId="0" applyFont="1" applyFill="1" applyAlignment="1">
      <alignment horizontal="center"/>
    </xf>
    <xf numFmtId="14" fontId="12" fillId="2" borderId="0" xfId="0" applyNumberFormat="1" applyFont="1" applyFill="1"/>
    <xf numFmtId="14" fontId="4" fillId="2" borderId="0" xfId="0" applyNumberFormat="1" applyFont="1" applyFill="1" applyAlignment="1">
      <alignment horizontal="center"/>
    </xf>
    <xf numFmtId="0" fontId="4" fillId="2" borderId="0" xfId="0" applyNumberFormat="1" applyFont="1" applyFill="1" applyAlignment="1">
      <alignment horizontal="center"/>
    </xf>
    <xf numFmtId="14" fontId="4" fillId="2" borderId="0" xfId="0" applyNumberFormat="1" applyFont="1" applyFill="1" applyAlignment="1">
      <alignment horizontal="right"/>
    </xf>
    <xf numFmtId="14" fontId="4" fillId="2" borderId="0" xfId="0" applyNumberFormat="1" applyFont="1" applyFill="1"/>
    <xf numFmtId="8" fontId="13" fillId="3" borderId="0" xfId="3" applyNumberFormat="1" applyBorder="1"/>
  </cellXfs>
  <cellStyles count="4">
    <cellStyle name="Comma" xfId="1" builtinId="3"/>
    <cellStyle name="Good" xfId="3" builtinId="2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57150</xdr:colOff>
      <xdr:row>3</xdr:row>
      <xdr:rowOff>0</xdr:rowOff>
    </xdr:from>
    <xdr:to>
      <xdr:col>11</xdr:col>
      <xdr:colOff>142877</xdr:colOff>
      <xdr:row>6</xdr:row>
      <xdr:rowOff>38100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57150" y="504825"/>
          <a:ext cx="9629777" cy="49530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ysClr val="windowText" lastClr="000000"/>
              </a:solidFill>
              <a:effectLst/>
              <a:latin typeface="+mn-lt"/>
              <a:ea typeface="+mn-ea"/>
              <a:cs typeface="+mn-cs"/>
            </a:rPr>
            <a:t>Situation: </a:t>
          </a:r>
          <a:r>
            <a:rPr lang="en-US" sz="1100">
              <a:solidFill>
                <a:sysClr val="windowText" lastClr="000000"/>
              </a:solidFill>
              <a:effectLst/>
              <a:latin typeface="+mn-lt"/>
              <a:ea typeface="+mn-ea"/>
              <a:cs typeface="+mn-cs"/>
            </a:rPr>
            <a:t>A friend needs help</a:t>
          </a:r>
          <a:r>
            <a:rPr lang="en-US" sz="1100" baseline="0">
              <a:solidFill>
                <a:sysClr val="windowText" lastClr="000000"/>
              </a:solidFill>
              <a:effectLst/>
              <a:latin typeface="+mn-lt"/>
              <a:ea typeface="+mn-ea"/>
              <a:cs typeface="+mn-cs"/>
            </a:rPr>
            <a:t> with </a:t>
          </a:r>
          <a:r>
            <a:rPr lang="en-US" sz="1100">
              <a:solidFill>
                <a:sysClr val="windowText" lastClr="000000"/>
              </a:solidFill>
              <a:effectLst/>
              <a:latin typeface="+mn-lt"/>
              <a:ea typeface="+mn-ea"/>
              <a:cs typeface="+mn-cs"/>
            </a:rPr>
            <a:t>a mortgage loan. He has already talked to several banks, but he has not received information about the monthly payment he will have to pay. We will evaluate which bank offers the lowest monthly payment and create a debt schedule.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85"/>
  <sheetViews>
    <sheetView tabSelected="1" zoomScaleNormal="100" workbookViewId="0">
      <selection activeCell="D190" sqref="D190"/>
    </sheetView>
  </sheetViews>
  <sheetFormatPr defaultRowHeight="12" x14ac:dyDescent="0.2"/>
  <cols>
    <col min="1" max="1" width="2" style="3" customWidth="1"/>
    <col min="2" max="2" width="20.140625" style="3" customWidth="1"/>
    <col min="3" max="3" width="9.140625" style="3"/>
    <col min="4" max="4" width="9.85546875" style="34" bestFit="1" customWidth="1"/>
    <col min="5" max="5" width="18.28515625" style="3" bestFit="1" customWidth="1"/>
    <col min="6" max="6" width="11.7109375" style="3" customWidth="1"/>
    <col min="7" max="7" width="14.42578125" style="3" customWidth="1"/>
    <col min="8" max="8" width="18.28515625" style="3" bestFit="1" customWidth="1"/>
    <col min="9" max="9" width="10.5703125" style="3" bestFit="1" customWidth="1"/>
    <col min="10" max="10" width="10.42578125" style="3" customWidth="1"/>
    <col min="11" max="11" width="18.28515625" style="3" bestFit="1" customWidth="1"/>
    <col min="12" max="12" width="9.28515625" style="3" bestFit="1" customWidth="1"/>
    <col min="13" max="13" width="9.85546875" style="3" bestFit="1" customWidth="1"/>
    <col min="14" max="14" width="18.28515625" style="3" bestFit="1" customWidth="1"/>
    <col min="15" max="15" width="9.85546875" style="3" bestFit="1" customWidth="1"/>
    <col min="16" max="16384" width="9.140625" style="3"/>
  </cols>
  <sheetData>
    <row r="1" spans="1:16" ht="15.75" x14ac:dyDescent="0.25">
      <c r="A1" s="1"/>
      <c r="B1" s="2"/>
      <c r="C1" s="1"/>
      <c r="D1" s="1"/>
      <c r="E1" s="1"/>
      <c r="F1" s="1"/>
      <c r="G1" s="1"/>
    </row>
    <row r="2" spans="1:16" x14ac:dyDescent="0.2">
      <c r="D2" s="3"/>
    </row>
    <row r="3" spans="1:16" x14ac:dyDescent="0.2">
      <c r="D3" s="3"/>
    </row>
    <row r="4" spans="1:16" x14ac:dyDescent="0.2">
      <c r="D4" s="3"/>
    </row>
    <row r="5" spans="1:16" x14ac:dyDescent="0.2">
      <c r="D5" s="3"/>
    </row>
    <row r="6" spans="1:16" x14ac:dyDescent="0.2">
      <c r="D6" s="3"/>
    </row>
    <row r="7" spans="1:16" x14ac:dyDescent="0.2">
      <c r="D7" s="3"/>
    </row>
    <row r="8" spans="1:16" x14ac:dyDescent="0.2">
      <c r="B8" s="3" t="s">
        <v>0</v>
      </c>
      <c r="C8" s="4">
        <v>120</v>
      </c>
      <c r="D8" s="3"/>
      <c r="E8" s="3" t="s">
        <v>0</v>
      </c>
      <c r="F8" s="4">
        <v>132</v>
      </c>
      <c r="H8" s="3" t="s">
        <v>0</v>
      </c>
      <c r="I8" s="4">
        <v>108</v>
      </c>
      <c r="K8" s="3" t="s">
        <v>0</v>
      </c>
      <c r="L8" s="4">
        <v>96</v>
      </c>
      <c r="N8" s="3" t="s">
        <v>0</v>
      </c>
      <c r="O8" s="4">
        <v>120</v>
      </c>
    </row>
    <row r="9" spans="1:16" x14ac:dyDescent="0.2">
      <c r="B9" s="3" t="s">
        <v>1</v>
      </c>
      <c r="C9" s="5">
        <v>0.03</v>
      </c>
      <c r="D9" s="3"/>
      <c r="E9" s="3" t="s">
        <v>1</v>
      </c>
      <c r="F9" s="5">
        <v>3.2500000000000001E-2</v>
      </c>
      <c r="H9" s="3" t="s">
        <v>1</v>
      </c>
      <c r="I9" s="5">
        <v>2.9499999999999998E-2</v>
      </c>
      <c r="K9" s="3" t="s">
        <v>1</v>
      </c>
      <c r="L9" s="5">
        <v>3.5000000000000003E-2</v>
      </c>
      <c r="N9" s="3" t="s">
        <v>1</v>
      </c>
      <c r="O9" s="5">
        <v>0.04</v>
      </c>
    </row>
    <row r="10" spans="1:16" x14ac:dyDescent="0.2">
      <c r="B10" s="3" t="s">
        <v>2</v>
      </c>
      <c r="C10" s="5">
        <f>C9/12</f>
        <v>2.5000000000000001E-3</v>
      </c>
      <c r="D10" s="3"/>
      <c r="E10" s="3" t="s">
        <v>2</v>
      </c>
      <c r="F10" s="5">
        <f>F9/12</f>
        <v>2.7083333333333334E-3</v>
      </c>
      <c r="H10" s="3" t="s">
        <v>2</v>
      </c>
      <c r="I10" s="5">
        <f>I9/12</f>
        <v>2.4583333333333332E-3</v>
      </c>
      <c r="K10" s="3" t="s">
        <v>2</v>
      </c>
      <c r="L10" s="5">
        <f>L9/12</f>
        <v>2.9166666666666668E-3</v>
      </c>
      <c r="N10" s="3" t="s">
        <v>2</v>
      </c>
      <c r="O10" s="5">
        <f>O9/12</f>
        <v>3.3333333333333335E-3</v>
      </c>
    </row>
    <row r="11" spans="1:16" x14ac:dyDescent="0.2">
      <c r="B11" s="3" t="s">
        <v>3</v>
      </c>
      <c r="C11" s="4">
        <v>300000</v>
      </c>
      <c r="D11" s="3"/>
      <c r="E11" s="3" t="s">
        <v>3</v>
      </c>
      <c r="F11" s="4">
        <v>280000</v>
      </c>
      <c r="G11" s="6"/>
      <c r="H11" s="3" t="s">
        <v>3</v>
      </c>
      <c r="I11" s="4">
        <v>290000</v>
      </c>
      <c r="K11" s="3" t="s">
        <v>3</v>
      </c>
      <c r="L11" s="4">
        <v>295000</v>
      </c>
      <c r="N11" s="3" t="s">
        <v>3</v>
      </c>
      <c r="O11" s="4">
        <v>300000</v>
      </c>
    </row>
    <row r="12" spans="1:16" x14ac:dyDescent="0.2">
      <c r="B12" s="7"/>
      <c r="C12" s="8"/>
      <c r="D12" s="8"/>
      <c r="E12" s="7"/>
      <c r="F12" s="8"/>
      <c r="G12" s="6"/>
      <c r="H12" s="7"/>
      <c r="I12" s="8"/>
      <c r="K12" s="7"/>
      <c r="L12" s="8"/>
      <c r="N12" s="7"/>
      <c r="O12" s="8"/>
    </row>
    <row r="13" spans="1:16" ht="15" x14ac:dyDescent="0.25">
      <c r="B13" s="7" t="s">
        <v>4</v>
      </c>
      <c r="C13" s="9">
        <f>-PMT(C10,C8,C11)</f>
        <v>2896.8223409516859</v>
      </c>
      <c r="D13" s="10"/>
      <c r="E13" s="7" t="s">
        <v>4</v>
      </c>
      <c r="F13" s="35">
        <f>-PMT(F10,F8,F11)</f>
        <v>2525.7636599714529</v>
      </c>
      <c r="G13" s="6"/>
      <c r="H13" s="7" t="s">
        <v>4</v>
      </c>
      <c r="I13" s="9">
        <f>-PMT(I10,I8,I11)</f>
        <v>3060.6782009239323</v>
      </c>
      <c r="K13" s="7" t="s">
        <v>4</v>
      </c>
      <c r="L13" s="9">
        <f>-PMT(L10,L8,L11)</f>
        <v>3527.6252589269961</v>
      </c>
      <c r="N13" s="7" t="s">
        <v>4</v>
      </c>
      <c r="O13" s="9">
        <f>-PMT(O10,O8,O11)</f>
        <v>3037.3541449464446</v>
      </c>
      <c r="P13" s="11"/>
    </row>
    <row r="14" spans="1:16" x14ac:dyDescent="0.2">
      <c r="B14" s="12"/>
      <c r="C14" s="10"/>
      <c r="D14" s="13"/>
      <c r="E14" s="13"/>
      <c r="F14" s="6"/>
      <c r="G14" s="6"/>
    </row>
    <row r="15" spans="1:16" x14ac:dyDescent="0.2">
      <c r="B15" s="12"/>
      <c r="C15" s="10"/>
      <c r="D15" s="13"/>
      <c r="E15" s="13"/>
      <c r="F15" s="6"/>
      <c r="G15" s="6"/>
    </row>
    <row r="16" spans="1:16" x14ac:dyDescent="0.2">
      <c r="B16" s="6"/>
      <c r="C16" s="6"/>
      <c r="D16" s="14"/>
      <c r="E16" s="14"/>
      <c r="F16" s="6"/>
      <c r="G16" s="6"/>
    </row>
    <row r="17" spans="2:7" x14ac:dyDescent="0.2">
      <c r="B17" s="15"/>
      <c r="C17" s="6"/>
      <c r="D17" s="6"/>
      <c r="E17" s="6"/>
      <c r="F17" s="6"/>
      <c r="G17" s="6"/>
    </row>
    <row r="18" spans="2:7" x14ac:dyDescent="0.2">
      <c r="B18" s="16"/>
      <c r="C18" s="17" t="s">
        <v>5</v>
      </c>
      <c r="D18" s="18" t="s">
        <v>6</v>
      </c>
      <c r="E18" s="18" t="s">
        <v>7</v>
      </c>
      <c r="F18" s="18" t="s">
        <v>8</v>
      </c>
      <c r="G18" s="18" t="s">
        <v>9</v>
      </c>
    </row>
    <row r="19" spans="2:7" x14ac:dyDescent="0.2">
      <c r="C19" s="3">
        <v>1</v>
      </c>
      <c r="D19" s="19">
        <f>$F$13</f>
        <v>2525.7636599714529</v>
      </c>
      <c r="E19" s="20">
        <f>C11*C10</f>
        <v>750</v>
      </c>
      <c r="F19" s="20">
        <f>D19-E19</f>
        <v>1775.7636599714529</v>
      </c>
      <c r="G19" s="20">
        <f>F11-F19</f>
        <v>278224.23634002852</v>
      </c>
    </row>
    <row r="20" spans="2:7" x14ac:dyDescent="0.2">
      <c r="C20" s="3">
        <v>2</v>
      </c>
      <c r="D20" s="19">
        <f t="shared" ref="D20:D83" si="0">$F$13</f>
        <v>2525.7636599714529</v>
      </c>
      <c r="E20" s="20">
        <f>$F$10*G19</f>
        <v>753.52397342091058</v>
      </c>
      <c r="F20" s="20">
        <f>D20-E20</f>
        <v>1772.2396865505423</v>
      </c>
      <c r="G20" s="20">
        <f>G19-F20</f>
        <v>276451.99665347801</v>
      </c>
    </row>
    <row r="21" spans="2:7" x14ac:dyDescent="0.2">
      <c r="C21" s="3">
        <v>3</v>
      </c>
      <c r="D21" s="19">
        <f t="shared" si="0"/>
        <v>2525.7636599714529</v>
      </c>
      <c r="E21" s="20">
        <f>$F$10*G20</f>
        <v>748.7241576031696</v>
      </c>
      <c r="F21" s="20">
        <f t="shared" ref="F21:F22" si="1">D21-E21</f>
        <v>1777.0395023682831</v>
      </c>
      <c r="G21" s="20">
        <f t="shared" ref="G21:G22" si="2">G20-F21</f>
        <v>274674.9571511097</v>
      </c>
    </row>
    <row r="22" spans="2:7" x14ac:dyDescent="0.2">
      <c r="C22" s="3">
        <v>4</v>
      </c>
      <c r="D22" s="19">
        <f t="shared" si="0"/>
        <v>2525.7636599714529</v>
      </c>
      <c r="E22" s="20">
        <f t="shared" ref="E22:E85" si="3">$F$10*G21</f>
        <v>743.91134228425551</v>
      </c>
      <c r="F22" s="20">
        <f t="shared" si="1"/>
        <v>1781.8523176871972</v>
      </c>
      <c r="G22" s="20">
        <f t="shared" si="2"/>
        <v>272893.10483342252</v>
      </c>
    </row>
    <row r="23" spans="2:7" x14ac:dyDescent="0.2">
      <c r="C23" s="3">
        <v>5</v>
      </c>
      <c r="D23" s="19">
        <f t="shared" si="0"/>
        <v>2525.7636599714529</v>
      </c>
      <c r="E23" s="20">
        <f t="shared" si="3"/>
        <v>739.08549225718605</v>
      </c>
      <c r="F23" s="20">
        <f t="shared" ref="F23:F86" si="4">D23-E23</f>
        <v>1786.6781677142667</v>
      </c>
      <c r="G23" s="20">
        <f t="shared" ref="G23:G86" si="5">G22-F23</f>
        <v>271106.42666570825</v>
      </c>
    </row>
    <row r="24" spans="2:7" x14ac:dyDescent="0.2">
      <c r="C24" s="3">
        <v>6</v>
      </c>
      <c r="D24" s="19">
        <f t="shared" si="0"/>
        <v>2525.7636599714529</v>
      </c>
      <c r="E24" s="20">
        <f t="shared" si="3"/>
        <v>734.2465722196265</v>
      </c>
      <c r="F24" s="20">
        <f t="shared" si="4"/>
        <v>1791.5170877518262</v>
      </c>
      <c r="G24" s="20">
        <f t="shared" si="5"/>
        <v>269314.90957795642</v>
      </c>
    </row>
    <row r="25" spans="2:7" x14ac:dyDescent="0.2">
      <c r="C25" s="3">
        <v>7</v>
      </c>
      <c r="D25" s="19">
        <f t="shared" si="0"/>
        <v>2525.7636599714529</v>
      </c>
      <c r="E25" s="20">
        <f t="shared" si="3"/>
        <v>729.39454677363199</v>
      </c>
      <c r="F25" s="20">
        <f t="shared" si="4"/>
        <v>1796.3691131978208</v>
      </c>
      <c r="G25" s="20">
        <f t="shared" si="5"/>
        <v>267518.54046475858</v>
      </c>
    </row>
    <row r="26" spans="2:7" x14ac:dyDescent="0.2">
      <c r="C26" s="3">
        <v>8</v>
      </c>
      <c r="D26" s="19">
        <f t="shared" si="0"/>
        <v>2525.7636599714529</v>
      </c>
      <c r="E26" s="20">
        <f t="shared" si="3"/>
        <v>724.5293804253879</v>
      </c>
      <c r="F26" s="20">
        <f t="shared" si="4"/>
        <v>1801.234279546065</v>
      </c>
      <c r="G26" s="20">
        <f t="shared" si="5"/>
        <v>265717.30618521251</v>
      </c>
    </row>
    <row r="27" spans="2:7" x14ac:dyDescent="0.2">
      <c r="C27" s="3">
        <v>9</v>
      </c>
      <c r="D27" s="19">
        <f t="shared" si="0"/>
        <v>2525.7636599714529</v>
      </c>
      <c r="E27" s="20">
        <f t="shared" si="3"/>
        <v>719.65103758495059</v>
      </c>
      <c r="F27" s="20">
        <f t="shared" si="4"/>
        <v>1806.1126223865022</v>
      </c>
      <c r="G27" s="20">
        <f t="shared" si="5"/>
        <v>263911.19356282603</v>
      </c>
    </row>
    <row r="28" spans="2:7" x14ac:dyDescent="0.2">
      <c r="C28" s="3">
        <v>10</v>
      </c>
      <c r="D28" s="19">
        <f t="shared" si="0"/>
        <v>2525.7636599714529</v>
      </c>
      <c r="E28" s="20">
        <f t="shared" si="3"/>
        <v>714.75948256598713</v>
      </c>
      <c r="F28" s="20">
        <f t="shared" si="4"/>
        <v>1811.0041774054657</v>
      </c>
      <c r="G28" s="20">
        <f t="shared" si="5"/>
        <v>262100.18938542056</v>
      </c>
    </row>
    <row r="29" spans="2:7" x14ac:dyDescent="0.2">
      <c r="C29" s="3">
        <v>11</v>
      </c>
      <c r="D29" s="19">
        <f t="shared" si="0"/>
        <v>2525.7636599714529</v>
      </c>
      <c r="E29" s="20">
        <f t="shared" si="3"/>
        <v>709.85467958551408</v>
      </c>
      <c r="F29" s="20">
        <f t="shared" si="4"/>
        <v>1815.9089803859388</v>
      </c>
      <c r="G29" s="20">
        <f t="shared" si="5"/>
        <v>260284.2804050346</v>
      </c>
    </row>
    <row r="30" spans="2:7" x14ac:dyDescent="0.2">
      <c r="C30" s="3">
        <v>12</v>
      </c>
      <c r="D30" s="19">
        <f t="shared" si="0"/>
        <v>2525.7636599714529</v>
      </c>
      <c r="E30" s="20">
        <f t="shared" si="3"/>
        <v>704.93659276363542</v>
      </c>
      <c r="F30" s="20">
        <f t="shared" si="4"/>
        <v>1820.8270672078174</v>
      </c>
      <c r="G30" s="20">
        <f t="shared" si="5"/>
        <v>258463.4533378268</v>
      </c>
    </row>
    <row r="31" spans="2:7" x14ac:dyDescent="0.2">
      <c r="C31" s="3">
        <v>13</v>
      </c>
      <c r="D31" s="19">
        <f t="shared" si="0"/>
        <v>2525.7636599714529</v>
      </c>
      <c r="E31" s="20">
        <f t="shared" si="3"/>
        <v>700.00518612328096</v>
      </c>
      <c r="F31" s="20">
        <f t="shared" si="4"/>
        <v>1825.7584738481719</v>
      </c>
      <c r="G31" s="20">
        <f t="shared" si="5"/>
        <v>256637.69486397863</v>
      </c>
    </row>
    <row r="32" spans="2:7" x14ac:dyDescent="0.2">
      <c r="C32" s="3">
        <v>14</v>
      </c>
      <c r="D32" s="19">
        <f t="shared" si="0"/>
        <v>2525.7636599714529</v>
      </c>
      <c r="E32" s="20">
        <f t="shared" si="3"/>
        <v>695.06042358994216</v>
      </c>
      <c r="F32" s="20">
        <f t="shared" si="4"/>
        <v>1830.7032363815106</v>
      </c>
      <c r="G32" s="20">
        <f t="shared" si="5"/>
        <v>254806.9916275971</v>
      </c>
    </row>
    <row r="33" spans="3:7" x14ac:dyDescent="0.2">
      <c r="C33" s="3">
        <v>15</v>
      </c>
      <c r="D33" s="19">
        <f t="shared" si="0"/>
        <v>2525.7636599714529</v>
      </c>
      <c r="E33" s="20">
        <f t="shared" si="3"/>
        <v>690.10226899140889</v>
      </c>
      <c r="F33" s="20">
        <f t="shared" si="4"/>
        <v>1835.661390980044</v>
      </c>
      <c r="G33" s="20">
        <f t="shared" si="5"/>
        <v>252971.33023661707</v>
      </c>
    </row>
    <row r="34" spans="3:7" x14ac:dyDescent="0.2">
      <c r="C34" s="3">
        <v>16</v>
      </c>
      <c r="D34" s="19">
        <f t="shared" si="0"/>
        <v>2525.7636599714529</v>
      </c>
      <c r="E34" s="20">
        <f t="shared" si="3"/>
        <v>685.13068605750459</v>
      </c>
      <c r="F34" s="20">
        <f t="shared" si="4"/>
        <v>1840.6329739139483</v>
      </c>
      <c r="G34" s="20">
        <f t="shared" si="5"/>
        <v>251130.69726270312</v>
      </c>
    </row>
    <row r="35" spans="3:7" x14ac:dyDescent="0.2">
      <c r="C35" s="3">
        <v>17</v>
      </c>
      <c r="D35" s="19">
        <f t="shared" si="0"/>
        <v>2525.7636599714529</v>
      </c>
      <c r="E35" s="20">
        <f t="shared" si="3"/>
        <v>680.14563841982101</v>
      </c>
      <c r="F35" s="20">
        <f t="shared" si="4"/>
        <v>1845.618021551632</v>
      </c>
      <c r="G35" s="20">
        <f t="shared" si="5"/>
        <v>249285.07924115148</v>
      </c>
    </row>
    <row r="36" spans="3:7" x14ac:dyDescent="0.2">
      <c r="C36" s="3">
        <v>18</v>
      </c>
      <c r="D36" s="19">
        <f t="shared" si="0"/>
        <v>2525.7636599714529</v>
      </c>
      <c r="E36" s="20">
        <f t="shared" si="3"/>
        <v>675.14708961145197</v>
      </c>
      <c r="F36" s="20">
        <f t="shared" si="4"/>
        <v>1850.6165703600009</v>
      </c>
      <c r="G36" s="20">
        <f t="shared" si="5"/>
        <v>247434.46267079149</v>
      </c>
    </row>
    <row r="37" spans="3:7" x14ac:dyDescent="0.2">
      <c r="C37" s="3">
        <v>19</v>
      </c>
      <c r="D37" s="19">
        <f t="shared" si="0"/>
        <v>2525.7636599714529</v>
      </c>
      <c r="E37" s="20">
        <f t="shared" si="3"/>
        <v>670.13500306672699</v>
      </c>
      <c r="F37" s="20">
        <f t="shared" si="4"/>
        <v>1855.6286569047259</v>
      </c>
      <c r="G37" s="20">
        <f t="shared" si="5"/>
        <v>245578.83401388675</v>
      </c>
    </row>
    <row r="38" spans="3:7" x14ac:dyDescent="0.2">
      <c r="C38" s="3">
        <v>20</v>
      </c>
      <c r="D38" s="19">
        <f t="shared" si="0"/>
        <v>2525.7636599714529</v>
      </c>
      <c r="E38" s="20">
        <f t="shared" si="3"/>
        <v>665.10934212094332</v>
      </c>
      <c r="F38" s="20">
        <f t="shared" si="4"/>
        <v>1860.6543178505094</v>
      </c>
      <c r="G38" s="20">
        <f t="shared" si="5"/>
        <v>243718.17969603624</v>
      </c>
    </row>
    <row r="39" spans="3:7" x14ac:dyDescent="0.2">
      <c r="C39" s="3">
        <v>21</v>
      </c>
      <c r="D39" s="19">
        <f t="shared" si="0"/>
        <v>2525.7636599714529</v>
      </c>
      <c r="E39" s="20">
        <f t="shared" si="3"/>
        <v>660.07007001009822</v>
      </c>
      <c r="F39" s="20">
        <f t="shared" si="4"/>
        <v>1865.6935899613545</v>
      </c>
      <c r="G39" s="20">
        <f t="shared" si="5"/>
        <v>241852.48610607488</v>
      </c>
    </row>
    <row r="40" spans="3:7" x14ac:dyDescent="0.2">
      <c r="C40" s="3">
        <v>22</v>
      </c>
      <c r="D40" s="19">
        <f t="shared" si="0"/>
        <v>2525.7636599714529</v>
      </c>
      <c r="E40" s="20">
        <f t="shared" si="3"/>
        <v>655.01714987061951</v>
      </c>
      <c r="F40" s="20">
        <f t="shared" si="4"/>
        <v>1870.7465101008333</v>
      </c>
      <c r="G40" s="20">
        <f t="shared" si="5"/>
        <v>239981.73959597404</v>
      </c>
    </row>
    <row r="41" spans="3:7" x14ac:dyDescent="0.2">
      <c r="C41" s="3">
        <v>23</v>
      </c>
      <c r="D41" s="19">
        <f t="shared" si="0"/>
        <v>2525.7636599714529</v>
      </c>
      <c r="E41" s="20">
        <f t="shared" si="3"/>
        <v>649.95054473909636</v>
      </c>
      <c r="F41" s="20">
        <f t="shared" si="4"/>
        <v>1875.8131152323565</v>
      </c>
      <c r="G41" s="20">
        <f t="shared" si="5"/>
        <v>238105.92648074168</v>
      </c>
    </row>
    <row r="42" spans="3:7" x14ac:dyDescent="0.2">
      <c r="C42" s="3">
        <v>24</v>
      </c>
      <c r="D42" s="19">
        <f t="shared" si="0"/>
        <v>2525.7636599714529</v>
      </c>
      <c r="E42" s="20">
        <f t="shared" si="3"/>
        <v>644.87021755200874</v>
      </c>
      <c r="F42" s="20">
        <f t="shared" si="4"/>
        <v>1880.893442419444</v>
      </c>
      <c r="G42" s="20">
        <f t="shared" si="5"/>
        <v>236225.03303832223</v>
      </c>
    </row>
    <row r="43" spans="3:7" x14ac:dyDescent="0.2">
      <c r="C43" s="3">
        <v>25</v>
      </c>
      <c r="D43" s="19">
        <f t="shared" si="0"/>
        <v>2525.7636599714529</v>
      </c>
      <c r="E43" s="20">
        <f t="shared" si="3"/>
        <v>639.77613114545602</v>
      </c>
      <c r="F43" s="20">
        <f t="shared" si="4"/>
        <v>1885.9875288259968</v>
      </c>
      <c r="G43" s="20">
        <f t="shared" si="5"/>
        <v>234339.04550949624</v>
      </c>
    </row>
    <row r="44" spans="3:7" x14ac:dyDescent="0.2">
      <c r="C44" s="3">
        <v>26</v>
      </c>
      <c r="D44" s="19">
        <f t="shared" si="0"/>
        <v>2525.7636599714529</v>
      </c>
      <c r="E44" s="20">
        <f t="shared" si="3"/>
        <v>634.66824825488561</v>
      </c>
      <c r="F44" s="20">
        <f t="shared" si="4"/>
        <v>1891.0954117165672</v>
      </c>
      <c r="G44" s="20">
        <f t="shared" si="5"/>
        <v>232447.95009777969</v>
      </c>
    </row>
    <row r="45" spans="3:7" x14ac:dyDescent="0.2">
      <c r="C45" s="3">
        <v>27</v>
      </c>
      <c r="D45" s="19">
        <f t="shared" si="0"/>
        <v>2525.7636599714529</v>
      </c>
      <c r="E45" s="20">
        <f t="shared" si="3"/>
        <v>629.54653151482</v>
      </c>
      <c r="F45" s="20">
        <f t="shared" si="4"/>
        <v>1896.217128456633</v>
      </c>
      <c r="G45" s="20">
        <f t="shared" si="5"/>
        <v>230551.73296932306</v>
      </c>
    </row>
    <row r="46" spans="3:7" x14ac:dyDescent="0.2">
      <c r="C46" s="3">
        <v>28</v>
      </c>
      <c r="D46" s="19">
        <f t="shared" si="0"/>
        <v>2525.7636599714529</v>
      </c>
      <c r="E46" s="20">
        <f t="shared" si="3"/>
        <v>624.41094345858335</v>
      </c>
      <c r="F46" s="20">
        <f t="shared" si="4"/>
        <v>1901.3527165128694</v>
      </c>
      <c r="G46" s="20">
        <f t="shared" si="5"/>
        <v>228650.3802528102</v>
      </c>
    </row>
    <row r="47" spans="3:7" x14ac:dyDescent="0.2">
      <c r="C47" s="3">
        <v>29</v>
      </c>
      <c r="D47" s="19">
        <f t="shared" si="0"/>
        <v>2525.7636599714529</v>
      </c>
      <c r="E47" s="20">
        <f t="shared" si="3"/>
        <v>619.26144651802758</v>
      </c>
      <c r="F47" s="20">
        <f t="shared" si="4"/>
        <v>1906.5022134534252</v>
      </c>
      <c r="G47" s="20">
        <f t="shared" si="5"/>
        <v>226743.87803935676</v>
      </c>
    </row>
    <row r="48" spans="3:7" x14ac:dyDescent="0.2">
      <c r="C48" s="3">
        <v>30</v>
      </c>
      <c r="D48" s="19">
        <f t="shared" si="0"/>
        <v>2525.7636599714529</v>
      </c>
      <c r="E48" s="20">
        <f t="shared" si="3"/>
        <v>614.09800302325789</v>
      </c>
      <c r="F48" s="20">
        <f t="shared" si="4"/>
        <v>1911.665656948195</v>
      </c>
      <c r="G48" s="20">
        <f t="shared" si="5"/>
        <v>224832.21238240856</v>
      </c>
    </row>
    <row r="49" spans="3:7" x14ac:dyDescent="0.2">
      <c r="C49" s="3">
        <v>31</v>
      </c>
      <c r="D49" s="19">
        <f t="shared" si="0"/>
        <v>2525.7636599714529</v>
      </c>
      <c r="E49" s="20">
        <f t="shared" si="3"/>
        <v>608.92057520235653</v>
      </c>
      <c r="F49" s="20">
        <f t="shared" si="4"/>
        <v>1916.8430847690963</v>
      </c>
      <c r="G49" s="20">
        <f t="shared" si="5"/>
        <v>222915.36929763947</v>
      </c>
    </row>
    <row r="50" spans="3:7" x14ac:dyDescent="0.2">
      <c r="C50" s="3">
        <v>32</v>
      </c>
      <c r="D50" s="19">
        <f t="shared" si="0"/>
        <v>2525.7636599714529</v>
      </c>
      <c r="E50" s="20">
        <f t="shared" si="3"/>
        <v>603.72912518110695</v>
      </c>
      <c r="F50" s="20">
        <f t="shared" si="4"/>
        <v>1922.0345347903458</v>
      </c>
      <c r="G50" s="20">
        <f t="shared" si="5"/>
        <v>220993.33476284912</v>
      </c>
    </row>
    <row r="51" spans="3:7" x14ac:dyDescent="0.2">
      <c r="C51" s="3">
        <v>33</v>
      </c>
      <c r="D51" s="19">
        <f t="shared" si="0"/>
        <v>2525.7636599714529</v>
      </c>
      <c r="E51" s="20">
        <f t="shared" si="3"/>
        <v>598.52361498271637</v>
      </c>
      <c r="F51" s="20">
        <f t="shared" si="4"/>
        <v>1927.2400449887364</v>
      </c>
      <c r="G51" s="20">
        <f t="shared" si="5"/>
        <v>219066.09471786037</v>
      </c>
    </row>
    <row r="52" spans="3:7" x14ac:dyDescent="0.2">
      <c r="C52" s="3">
        <v>34</v>
      </c>
      <c r="D52" s="19">
        <f t="shared" si="0"/>
        <v>2525.7636599714529</v>
      </c>
      <c r="E52" s="20">
        <f t="shared" si="3"/>
        <v>593.30400652753849</v>
      </c>
      <c r="F52" s="20">
        <f t="shared" si="4"/>
        <v>1932.4596534439142</v>
      </c>
      <c r="G52" s="20">
        <f t="shared" si="5"/>
        <v>217133.63506441645</v>
      </c>
    </row>
    <row r="53" spans="3:7" x14ac:dyDescent="0.2">
      <c r="C53" s="3">
        <v>35</v>
      </c>
      <c r="D53" s="19">
        <f t="shared" si="0"/>
        <v>2525.7636599714529</v>
      </c>
      <c r="E53" s="20">
        <f t="shared" si="3"/>
        <v>588.07026163279454</v>
      </c>
      <c r="F53" s="20">
        <f t="shared" si="4"/>
        <v>1937.6933983386584</v>
      </c>
      <c r="G53" s="20">
        <f t="shared" si="5"/>
        <v>215195.94166607779</v>
      </c>
    </row>
    <row r="54" spans="3:7" x14ac:dyDescent="0.2">
      <c r="C54" s="3">
        <v>36</v>
      </c>
      <c r="D54" s="19">
        <f t="shared" si="0"/>
        <v>2525.7636599714529</v>
      </c>
      <c r="E54" s="20">
        <f t="shared" si="3"/>
        <v>582.82234201229403</v>
      </c>
      <c r="F54" s="20">
        <f t="shared" si="4"/>
        <v>1942.9413179591588</v>
      </c>
      <c r="G54" s="20">
        <f t="shared" si="5"/>
        <v>213253.00034811863</v>
      </c>
    </row>
    <row r="55" spans="3:7" x14ac:dyDescent="0.2">
      <c r="C55" s="3">
        <v>37</v>
      </c>
      <c r="D55" s="19">
        <f t="shared" si="0"/>
        <v>2525.7636599714529</v>
      </c>
      <c r="E55" s="20">
        <f t="shared" si="3"/>
        <v>577.56020927615464</v>
      </c>
      <c r="F55" s="20">
        <f t="shared" si="4"/>
        <v>1948.2034506952982</v>
      </c>
      <c r="G55" s="20">
        <f t="shared" si="5"/>
        <v>211304.79689742334</v>
      </c>
    </row>
    <row r="56" spans="3:7" x14ac:dyDescent="0.2">
      <c r="C56" s="3">
        <v>38</v>
      </c>
      <c r="D56" s="19">
        <f t="shared" si="0"/>
        <v>2525.7636599714529</v>
      </c>
      <c r="E56" s="20">
        <f t="shared" si="3"/>
        <v>572.28382493052152</v>
      </c>
      <c r="F56" s="20">
        <f t="shared" si="4"/>
        <v>1953.4798350409314</v>
      </c>
      <c r="G56" s="20">
        <f t="shared" si="5"/>
        <v>209351.31706238241</v>
      </c>
    </row>
    <row r="57" spans="3:7" x14ac:dyDescent="0.2">
      <c r="C57" s="3">
        <v>39</v>
      </c>
      <c r="D57" s="19">
        <f t="shared" si="0"/>
        <v>2525.7636599714529</v>
      </c>
      <c r="E57" s="20">
        <f t="shared" si="3"/>
        <v>566.9931503772857</v>
      </c>
      <c r="F57" s="20">
        <f t="shared" si="4"/>
        <v>1958.7705095941672</v>
      </c>
      <c r="G57" s="20">
        <f t="shared" si="5"/>
        <v>207392.54655278823</v>
      </c>
    </row>
    <row r="58" spans="3:7" x14ac:dyDescent="0.2">
      <c r="C58" s="3">
        <v>40</v>
      </c>
      <c r="D58" s="19">
        <f t="shared" si="0"/>
        <v>2525.7636599714529</v>
      </c>
      <c r="E58" s="20">
        <f t="shared" si="3"/>
        <v>561.68814691380146</v>
      </c>
      <c r="F58" s="20">
        <f t="shared" si="4"/>
        <v>1964.0755130576513</v>
      </c>
      <c r="G58" s="20">
        <f t="shared" si="5"/>
        <v>205428.47103973059</v>
      </c>
    </row>
    <row r="59" spans="3:7" x14ac:dyDescent="0.2">
      <c r="C59" s="3">
        <v>41</v>
      </c>
      <c r="D59" s="19">
        <f t="shared" si="0"/>
        <v>2525.7636599714529</v>
      </c>
      <c r="E59" s="20">
        <f t="shared" si="3"/>
        <v>556.36877573260369</v>
      </c>
      <c r="F59" s="20">
        <f t="shared" si="4"/>
        <v>1969.394884238849</v>
      </c>
      <c r="G59" s="20">
        <f t="shared" si="5"/>
        <v>203459.07615549176</v>
      </c>
    </row>
    <row r="60" spans="3:7" x14ac:dyDescent="0.2">
      <c r="C60" s="3">
        <v>42</v>
      </c>
      <c r="D60" s="19">
        <f t="shared" si="0"/>
        <v>2525.7636599714529</v>
      </c>
      <c r="E60" s="20">
        <f t="shared" si="3"/>
        <v>551.03499792112348</v>
      </c>
      <c r="F60" s="20">
        <f t="shared" si="4"/>
        <v>1974.7286620503294</v>
      </c>
      <c r="G60" s="20">
        <f t="shared" si="5"/>
        <v>201484.34749344143</v>
      </c>
    </row>
    <row r="61" spans="3:7" x14ac:dyDescent="0.2">
      <c r="C61" s="3">
        <v>43</v>
      </c>
      <c r="D61" s="19">
        <f t="shared" si="0"/>
        <v>2525.7636599714529</v>
      </c>
      <c r="E61" s="20">
        <f t="shared" si="3"/>
        <v>545.68677446140384</v>
      </c>
      <c r="F61" s="20">
        <f t="shared" si="4"/>
        <v>1980.0768855100491</v>
      </c>
      <c r="G61" s="20">
        <f t="shared" si="5"/>
        <v>199504.27060793136</v>
      </c>
    </row>
    <row r="62" spans="3:7" x14ac:dyDescent="0.2">
      <c r="C62" s="3">
        <v>44</v>
      </c>
      <c r="D62" s="19">
        <f t="shared" si="0"/>
        <v>2525.7636599714529</v>
      </c>
      <c r="E62" s="20">
        <f t="shared" si="3"/>
        <v>540.32406622981409</v>
      </c>
      <c r="F62" s="20">
        <f t="shared" si="4"/>
        <v>1985.4395937416389</v>
      </c>
      <c r="G62" s="20">
        <f t="shared" si="5"/>
        <v>197518.83101418972</v>
      </c>
    </row>
    <row r="63" spans="3:7" x14ac:dyDescent="0.2">
      <c r="C63" s="3">
        <v>45</v>
      </c>
      <c r="D63" s="19">
        <f t="shared" si="0"/>
        <v>2525.7636599714529</v>
      </c>
      <c r="E63" s="20">
        <f t="shared" si="3"/>
        <v>534.94683399676387</v>
      </c>
      <c r="F63" s="20">
        <f t="shared" si="4"/>
        <v>1990.816825974689</v>
      </c>
      <c r="G63" s="20">
        <f t="shared" si="5"/>
        <v>195528.01418821502</v>
      </c>
    </row>
    <row r="64" spans="3:7" x14ac:dyDescent="0.2">
      <c r="C64" s="3">
        <v>46</v>
      </c>
      <c r="D64" s="19">
        <f t="shared" si="0"/>
        <v>2525.7636599714529</v>
      </c>
      <c r="E64" s="20">
        <f t="shared" si="3"/>
        <v>529.55503842641565</v>
      </c>
      <c r="F64" s="20">
        <f t="shared" si="4"/>
        <v>1996.2086215450372</v>
      </c>
      <c r="G64" s="20">
        <f t="shared" si="5"/>
        <v>193531.80556666999</v>
      </c>
    </row>
    <row r="65" spans="3:7" x14ac:dyDescent="0.2">
      <c r="C65" s="3">
        <v>47</v>
      </c>
      <c r="D65" s="19">
        <f t="shared" si="0"/>
        <v>2525.7636599714529</v>
      </c>
      <c r="E65" s="20">
        <f t="shared" si="3"/>
        <v>524.1486400763979</v>
      </c>
      <c r="F65" s="20">
        <f t="shared" si="4"/>
        <v>2001.615019895055</v>
      </c>
      <c r="G65" s="20">
        <f t="shared" si="5"/>
        <v>191530.19054677495</v>
      </c>
    </row>
    <row r="66" spans="3:7" x14ac:dyDescent="0.2">
      <c r="C66" s="3">
        <v>48</v>
      </c>
      <c r="D66" s="19">
        <f t="shared" si="0"/>
        <v>2525.7636599714529</v>
      </c>
      <c r="E66" s="20">
        <f t="shared" si="3"/>
        <v>518.72759939751552</v>
      </c>
      <c r="F66" s="20">
        <f t="shared" si="4"/>
        <v>2007.0360605739374</v>
      </c>
      <c r="G66" s="20">
        <f t="shared" si="5"/>
        <v>189523.15448620101</v>
      </c>
    </row>
    <row r="67" spans="3:7" x14ac:dyDescent="0.2">
      <c r="C67" s="3">
        <v>49</v>
      </c>
      <c r="D67" s="19">
        <f t="shared" si="0"/>
        <v>2525.7636599714529</v>
      </c>
      <c r="E67" s="20">
        <f t="shared" si="3"/>
        <v>513.29187673346109</v>
      </c>
      <c r="F67" s="20">
        <f t="shared" si="4"/>
        <v>2012.4717832379918</v>
      </c>
      <c r="G67" s="20">
        <f t="shared" si="5"/>
        <v>187510.68270296301</v>
      </c>
    </row>
    <row r="68" spans="3:7" x14ac:dyDescent="0.2">
      <c r="C68" s="3">
        <v>50</v>
      </c>
      <c r="D68" s="19">
        <f t="shared" si="0"/>
        <v>2525.7636599714529</v>
      </c>
      <c r="E68" s="20">
        <f t="shared" si="3"/>
        <v>507.8414323205248</v>
      </c>
      <c r="F68" s="20">
        <f t="shared" si="4"/>
        <v>2017.9222276509281</v>
      </c>
      <c r="G68" s="20">
        <f t="shared" si="5"/>
        <v>185492.76047531207</v>
      </c>
    </row>
    <row r="69" spans="3:7" x14ac:dyDescent="0.2">
      <c r="C69" s="3">
        <v>51</v>
      </c>
      <c r="D69" s="19">
        <f t="shared" si="0"/>
        <v>2525.7636599714529</v>
      </c>
      <c r="E69" s="20">
        <f t="shared" si="3"/>
        <v>502.37622628730355</v>
      </c>
      <c r="F69" s="20">
        <f t="shared" si="4"/>
        <v>2023.3874336841493</v>
      </c>
      <c r="G69" s="20">
        <f t="shared" si="5"/>
        <v>183469.37304162793</v>
      </c>
    </row>
    <row r="70" spans="3:7" x14ac:dyDescent="0.2">
      <c r="C70" s="3">
        <v>52</v>
      </c>
      <c r="D70" s="19">
        <f t="shared" si="0"/>
        <v>2525.7636599714529</v>
      </c>
      <c r="E70" s="20">
        <f t="shared" si="3"/>
        <v>496.89621865440898</v>
      </c>
      <c r="F70" s="20">
        <f t="shared" si="4"/>
        <v>2028.8674413170438</v>
      </c>
      <c r="G70" s="20">
        <f t="shared" si="5"/>
        <v>181440.50560031089</v>
      </c>
    </row>
    <row r="71" spans="3:7" x14ac:dyDescent="0.2">
      <c r="C71" s="3">
        <v>53</v>
      </c>
      <c r="D71" s="19">
        <f t="shared" si="0"/>
        <v>2525.7636599714529</v>
      </c>
      <c r="E71" s="20">
        <f t="shared" si="3"/>
        <v>491.40136933417534</v>
      </c>
      <c r="F71" s="20">
        <f t="shared" si="4"/>
        <v>2034.3622906372775</v>
      </c>
      <c r="G71" s="20">
        <f t="shared" si="5"/>
        <v>179406.14330967361</v>
      </c>
    </row>
    <row r="72" spans="3:7" x14ac:dyDescent="0.2">
      <c r="C72" s="3">
        <v>54</v>
      </c>
      <c r="D72" s="19">
        <f t="shared" si="0"/>
        <v>2525.7636599714529</v>
      </c>
      <c r="E72" s="20">
        <f t="shared" si="3"/>
        <v>485.89163813036606</v>
      </c>
      <c r="F72" s="20">
        <f t="shared" si="4"/>
        <v>2039.8720218410867</v>
      </c>
      <c r="G72" s="20">
        <f t="shared" si="5"/>
        <v>177366.27128783253</v>
      </c>
    </row>
    <row r="73" spans="3:7" x14ac:dyDescent="0.2">
      <c r="C73" s="3">
        <v>55</v>
      </c>
      <c r="D73" s="19">
        <f t="shared" si="0"/>
        <v>2525.7636599714529</v>
      </c>
      <c r="E73" s="20">
        <f t="shared" si="3"/>
        <v>480.36698473787976</v>
      </c>
      <c r="F73" s="20">
        <f t="shared" si="4"/>
        <v>2045.3966752335732</v>
      </c>
      <c r="G73" s="20">
        <f t="shared" si="5"/>
        <v>175320.87461259894</v>
      </c>
    </row>
    <row r="74" spans="3:7" x14ac:dyDescent="0.2">
      <c r="C74" s="3">
        <v>56</v>
      </c>
      <c r="D74" s="19">
        <f t="shared" si="0"/>
        <v>2525.7636599714529</v>
      </c>
      <c r="E74" s="20">
        <f t="shared" si="3"/>
        <v>474.82736874245546</v>
      </c>
      <c r="F74" s="20">
        <f t="shared" si="4"/>
        <v>2050.9362912289976</v>
      </c>
      <c r="G74" s="20">
        <f t="shared" si="5"/>
        <v>173269.93832136993</v>
      </c>
    </row>
    <row r="75" spans="3:7" x14ac:dyDescent="0.2">
      <c r="C75" s="3">
        <v>57</v>
      </c>
      <c r="D75" s="19">
        <f t="shared" si="0"/>
        <v>2525.7636599714529</v>
      </c>
      <c r="E75" s="20">
        <f t="shared" si="3"/>
        <v>469.27274962037694</v>
      </c>
      <c r="F75" s="20">
        <f t="shared" si="4"/>
        <v>2056.4909103510759</v>
      </c>
      <c r="G75" s="20">
        <f t="shared" si="5"/>
        <v>171213.44741101886</v>
      </c>
    </row>
    <row r="76" spans="3:7" x14ac:dyDescent="0.2">
      <c r="C76" s="3">
        <v>58</v>
      </c>
      <c r="D76" s="19">
        <f t="shared" si="0"/>
        <v>2525.7636599714529</v>
      </c>
      <c r="E76" s="20">
        <f t="shared" si="3"/>
        <v>463.70308673817607</v>
      </c>
      <c r="F76" s="20">
        <f t="shared" si="4"/>
        <v>2062.060573233277</v>
      </c>
      <c r="G76" s="20">
        <f t="shared" si="5"/>
        <v>169151.3868377856</v>
      </c>
    </row>
    <row r="77" spans="3:7" x14ac:dyDescent="0.2">
      <c r="C77" s="3">
        <v>59</v>
      </c>
      <c r="D77" s="19">
        <f t="shared" si="0"/>
        <v>2525.7636599714529</v>
      </c>
      <c r="E77" s="20">
        <f t="shared" si="3"/>
        <v>458.11833935233602</v>
      </c>
      <c r="F77" s="20">
        <f t="shared" si="4"/>
        <v>2067.6453206191168</v>
      </c>
      <c r="G77" s="20">
        <f t="shared" si="5"/>
        <v>167083.74151716649</v>
      </c>
    </row>
    <row r="78" spans="3:7" x14ac:dyDescent="0.2">
      <c r="C78" s="3">
        <v>60</v>
      </c>
      <c r="D78" s="19">
        <f t="shared" si="0"/>
        <v>2525.7636599714529</v>
      </c>
      <c r="E78" s="20">
        <f t="shared" si="3"/>
        <v>452.51846660899258</v>
      </c>
      <c r="F78" s="20">
        <f t="shared" si="4"/>
        <v>2073.2451933624602</v>
      </c>
      <c r="G78" s="20">
        <f t="shared" si="5"/>
        <v>165010.49632380402</v>
      </c>
    </row>
    <row r="79" spans="3:7" x14ac:dyDescent="0.2">
      <c r="C79" s="3">
        <v>61</v>
      </c>
      <c r="D79" s="19">
        <f t="shared" si="0"/>
        <v>2525.7636599714529</v>
      </c>
      <c r="E79" s="20">
        <f t="shared" si="3"/>
        <v>446.90342754363593</v>
      </c>
      <c r="F79" s="20">
        <f t="shared" si="4"/>
        <v>2078.8602324278168</v>
      </c>
      <c r="G79" s="20">
        <f t="shared" si="5"/>
        <v>162931.63609137622</v>
      </c>
    </row>
    <row r="80" spans="3:7" x14ac:dyDescent="0.2">
      <c r="C80" s="3">
        <v>62</v>
      </c>
      <c r="D80" s="19">
        <f t="shared" si="0"/>
        <v>2525.7636599714529</v>
      </c>
      <c r="E80" s="20">
        <f t="shared" si="3"/>
        <v>441.27318108081062</v>
      </c>
      <c r="F80" s="20">
        <f t="shared" si="4"/>
        <v>2084.4904788906424</v>
      </c>
      <c r="G80" s="20">
        <f t="shared" si="5"/>
        <v>160847.14561248559</v>
      </c>
    </row>
    <row r="81" spans="3:7" x14ac:dyDescent="0.2">
      <c r="C81" s="3">
        <v>63</v>
      </c>
      <c r="D81" s="19">
        <f t="shared" si="0"/>
        <v>2525.7636599714529</v>
      </c>
      <c r="E81" s="20">
        <f t="shared" si="3"/>
        <v>435.62768603381517</v>
      </c>
      <c r="F81" s="20">
        <f t="shared" si="4"/>
        <v>2090.1359739376376</v>
      </c>
      <c r="G81" s="20">
        <f t="shared" si="5"/>
        <v>158757.00963854796</v>
      </c>
    </row>
    <row r="82" spans="3:7" x14ac:dyDescent="0.2">
      <c r="C82" s="3">
        <v>64</v>
      </c>
      <c r="D82" s="19">
        <f t="shared" si="0"/>
        <v>2525.7636599714529</v>
      </c>
      <c r="E82" s="20">
        <f t="shared" si="3"/>
        <v>429.96690110440073</v>
      </c>
      <c r="F82" s="20">
        <f t="shared" si="4"/>
        <v>2095.7967588670522</v>
      </c>
      <c r="G82" s="20">
        <f t="shared" si="5"/>
        <v>156661.21287968091</v>
      </c>
    </row>
    <row r="83" spans="3:7" x14ac:dyDescent="0.2">
      <c r="C83" s="3">
        <v>65</v>
      </c>
      <c r="D83" s="19">
        <f t="shared" si="0"/>
        <v>2525.7636599714529</v>
      </c>
      <c r="E83" s="20">
        <f t="shared" si="3"/>
        <v>424.29078488246915</v>
      </c>
      <c r="F83" s="20">
        <f t="shared" si="4"/>
        <v>2101.4728750889835</v>
      </c>
      <c r="G83" s="20">
        <f t="shared" si="5"/>
        <v>154559.74000459193</v>
      </c>
    </row>
    <row r="84" spans="3:7" x14ac:dyDescent="0.2">
      <c r="C84" s="3">
        <v>66</v>
      </c>
      <c r="D84" s="19">
        <f t="shared" ref="D84:D147" si="6">$F$13</f>
        <v>2525.7636599714529</v>
      </c>
      <c r="E84" s="20">
        <f t="shared" si="3"/>
        <v>418.59929584576986</v>
      </c>
      <c r="F84" s="20">
        <f t="shared" si="4"/>
        <v>2107.1643641256828</v>
      </c>
      <c r="G84" s="20">
        <f t="shared" si="5"/>
        <v>152452.57564046624</v>
      </c>
    </row>
    <row r="85" spans="3:7" x14ac:dyDescent="0.2">
      <c r="C85" s="3">
        <v>67</v>
      </c>
      <c r="D85" s="19">
        <f t="shared" si="6"/>
        <v>2525.7636599714529</v>
      </c>
      <c r="E85" s="20">
        <f t="shared" si="3"/>
        <v>412.8923923595961</v>
      </c>
      <c r="F85" s="20">
        <f t="shared" si="4"/>
        <v>2112.8712676118566</v>
      </c>
      <c r="G85" s="20">
        <f t="shared" si="5"/>
        <v>150339.70437285438</v>
      </c>
    </row>
    <row r="86" spans="3:7" x14ac:dyDescent="0.2">
      <c r="C86" s="3">
        <v>68</v>
      </c>
      <c r="D86" s="19">
        <f t="shared" si="6"/>
        <v>2525.7636599714529</v>
      </c>
      <c r="E86" s="20">
        <f t="shared" ref="E86:E138" si="7">$F$10*G85</f>
        <v>407.17003267648062</v>
      </c>
      <c r="F86" s="20">
        <f t="shared" si="4"/>
        <v>2118.5936272949721</v>
      </c>
      <c r="G86" s="20">
        <f t="shared" si="5"/>
        <v>148221.11074555942</v>
      </c>
    </row>
    <row r="87" spans="3:7" x14ac:dyDescent="0.2">
      <c r="C87" s="3">
        <v>69</v>
      </c>
      <c r="D87" s="19">
        <f t="shared" si="6"/>
        <v>2525.7636599714529</v>
      </c>
      <c r="E87" s="20">
        <f t="shared" si="7"/>
        <v>401.43217493589009</v>
      </c>
      <c r="F87" s="20">
        <f t="shared" ref="F87:F138" si="8">D87-E87</f>
        <v>2124.3314850355628</v>
      </c>
      <c r="G87" s="20">
        <f t="shared" ref="G87:G138" si="9">G86-F87</f>
        <v>146096.77926052385</v>
      </c>
    </row>
    <row r="88" spans="3:7" x14ac:dyDescent="0.2">
      <c r="C88" s="3">
        <v>70</v>
      </c>
      <c r="D88" s="19">
        <f t="shared" si="6"/>
        <v>2525.7636599714529</v>
      </c>
      <c r="E88" s="20">
        <f t="shared" si="7"/>
        <v>395.67877716391877</v>
      </c>
      <c r="F88" s="20">
        <f t="shared" si="8"/>
        <v>2130.0848828075341</v>
      </c>
      <c r="G88" s="20">
        <f t="shared" si="9"/>
        <v>143966.69437771631</v>
      </c>
    </row>
    <row r="89" spans="3:7" x14ac:dyDescent="0.2">
      <c r="C89" s="3">
        <v>71</v>
      </c>
      <c r="D89" s="19">
        <f t="shared" si="6"/>
        <v>2525.7636599714529</v>
      </c>
      <c r="E89" s="20">
        <f t="shared" si="7"/>
        <v>389.90979727298168</v>
      </c>
      <c r="F89" s="20">
        <f t="shared" si="8"/>
        <v>2135.8538626984709</v>
      </c>
      <c r="G89" s="20">
        <f t="shared" si="9"/>
        <v>141830.84051501783</v>
      </c>
    </row>
    <row r="90" spans="3:7" x14ac:dyDescent="0.2">
      <c r="C90" s="3">
        <v>72</v>
      </c>
      <c r="D90" s="19">
        <f t="shared" si="6"/>
        <v>2525.7636599714529</v>
      </c>
      <c r="E90" s="20">
        <f t="shared" si="7"/>
        <v>384.12519306150665</v>
      </c>
      <c r="F90" s="20">
        <f t="shared" si="8"/>
        <v>2141.6384669099461</v>
      </c>
      <c r="G90" s="20">
        <f t="shared" si="9"/>
        <v>139689.20204810789</v>
      </c>
    </row>
    <row r="91" spans="3:7" x14ac:dyDescent="0.2">
      <c r="C91" s="3">
        <v>73</v>
      </c>
      <c r="D91" s="19">
        <f t="shared" si="6"/>
        <v>2525.7636599714529</v>
      </c>
      <c r="E91" s="20">
        <f t="shared" si="7"/>
        <v>378.32492221362554</v>
      </c>
      <c r="F91" s="20">
        <f t="shared" si="8"/>
        <v>2147.4387377578273</v>
      </c>
      <c r="G91" s="20">
        <f t="shared" si="9"/>
        <v>137541.76331035007</v>
      </c>
    </row>
    <row r="92" spans="3:7" x14ac:dyDescent="0.2">
      <c r="C92" s="3">
        <v>74</v>
      </c>
      <c r="D92" s="19">
        <f t="shared" si="6"/>
        <v>2525.7636599714529</v>
      </c>
      <c r="E92" s="20">
        <f t="shared" si="7"/>
        <v>372.50894229886478</v>
      </c>
      <c r="F92" s="20">
        <f t="shared" si="8"/>
        <v>2153.254717672588</v>
      </c>
      <c r="G92" s="20">
        <f t="shared" si="9"/>
        <v>135388.50859267748</v>
      </c>
    </row>
    <row r="93" spans="3:7" x14ac:dyDescent="0.2">
      <c r="C93" s="3">
        <v>75</v>
      </c>
      <c r="D93" s="19">
        <f t="shared" si="6"/>
        <v>2525.7636599714529</v>
      </c>
      <c r="E93" s="20">
        <f t="shared" si="7"/>
        <v>366.67721077183484</v>
      </c>
      <c r="F93" s="20">
        <f t="shared" si="8"/>
        <v>2159.0864491996181</v>
      </c>
      <c r="G93" s="20">
        <f t="shared" si="9"/>
        <v>133229.42214347786</v>
      </c>
    </row>
    <row r="94" spans="3:7" x14ac:dyDescent="0.2">
      <c r="C94" s="3">
        <v>76</v>
      </c>
      <c r="D94" s="19">
        <f t="shared" si="6"/>
        <v>2525.7636599714529</v>
      </c>
      <c r="E94" s="20">
        <f t="shared" si="7"/>
        <v>360.82968497191922</v>
      </c>
      <c r="F94" s="20">
        <f t="shared" si="8"/>
        <v>2164.9339749995338</v>
      </c>
      <c r="G94" s="20">
        <f t="shared" si="9"/>
        <v>131064.48816847833</v>
      </c>
    </row>
    <row r="95" spans="3:7" x14ac:dyDescent="0.2">
      <c r="C95" s="3">
        <v>77</v>
      </c>
      <c r="D95" s="19">
        <f t="shared" si="6"/>
        <v>2525.7636599714529</v>
      </c>
      <c r="E95" s="20">
        <f t="shared" si="7"/>
        <v>354.96632212296214</v>
      </c>
      <c r="F95" s="20">
        <f t="shared" si="8"/>
        <v>2170.7973378484908</v>
      </c>
      <c r="G95" s="20">
        <f t="shared" si="9"/>
        <v>128893.69083062984</v>
      </c>
    </row>
    <row r="96" spans="3:7" x14ac:dyDescent="0.2">
      <c r="C96" s="3">
        <v>78</v>
      </c>
      <c r="D96" s="19">
        <f t="shared" si="6"/>
        <v>2525.7636599714529</v>
      </c>
      <c r="E96" s="20">
        <f t="shared" si="7"/>
        <v>349.08707933295585</v>
      </c>
      <c r="F96" s="20">
        <f t="shared" si="8"/>
        <v>2176.6765806384969</v>
      </c>
      <c r="G96" s="20">
        <f t="shared" si="9"/>
        <v>126717.01424999135</v>
      </c>
    </row>
    <row r="97" spans="3:7" x14ac:dyDescent="0.2">
      <c r="C97" s="3">
        <v>79</v>
      </c>
      <c r="D97" s="19">
        <f t="shared" si="6"/>
        <v>2525.7636599714529</v>
      </c>
      <c r="E97" s="20">
        <f t="shared" si="7"/>
        <v>343.19191359372655</v>
      </c>
      <c r="F97" s="20">
        <f t="shared" si="8"/>
        <v>2182.5717463777264</v>
      </c>
      <c r="G97" s="20">
        <f t="shared" si="9"/>
        <v>124534.44250361362</v>
      </c>
    </row>
    <row r="98" spans="3:7" x14ac:dyDescent="0.2">
      <c r="C98" s="3">
        <v>80</v>
      </c>
      <c r="D98" s="19">
        <f t="shared" si="6"/>
        <v>2525.7636599714529</v>
      </c>
      <c r="E98" s="20">
        <f t="shared" si="7"/>
        <v>337.28078178062026</v>
      </c>
      <c r="F98" s="20">
        <f t="shared" si="8"/>
        <v>2188.4828781908327</v>
      </c>
      <c r="G98" s="20">
        <f t="shared" si="9"/>
        <v>122345.95962542279</v>
      </c>
    </row>
    <row r="99" spans="3:7" x14ac:dyDescent="0.2">
      <c r="C99" s="3">
        <v>81</v>
      </c>
      <c r="D99" s="19">
        <f t="shared" si="6"/>
        <v>2525.7636599714529</v>
      </c>
      <c r="E99" s="20">
        <f t="shared" si="7"/>
        <v>331.35364065218675</v>
      </c>
      <c r="F99" s="20">
        <f t="shared" si="8"/>
        <v>2194.4100193192662</v>
      </c>
      <c r="G99" s="20">
        <f t="shared" si="9"/>
        <v>120151.54960610352</v>
      </c>
    </row>
    <row r="100" spans="3:7" x14ac:dyDescent="0.2">
      <c r="C100" s="3">
        <v>82</v>
      </c>
      <c r="D100" s="19">
        <f t="shared" si="6"/>
        <v>2525.7636599714529</v>
      </c>
      <c r="E100" s="20">
        <f t="shared" si="7"/>
        <v>325.41044684986372</v>
      </c>
      <c r="F100" s="20">
        <f t="shared" si="8"/>
        <v>2200.3532131215893</v>
      </c>
      <c r="G100" s="20">
        <f t="shared" si="9"/>
        <v>117951.19639298193</v>
      </c>
    </row>
    <row r="101" spans="3:7" x14ac:dyDescent="0.2">
      <c r="C101" s="3">
        <v>83</v>
      </c>
      <c r="D101" s="19">
        <f t="shared" si="6"/>
        <v>2525.7636599714529</v>
      </c>
      <c r="E101" s="20">
        <f t="shared" si="7"/>
        <v>319.45115689765942</v>
      </c>
      <c r="F101" s="20">
        <f t="shared" si="8"/>
        <v>2206.3125030737933</v>
      </c>
      <c r="G101" s="20">
        <f t="shared" si="9"/>
        <v>115744.88388990815</v>
      </c>
    </row>
    <row r="102" spans="3:7" x14ac:dyDescent="0.2">
      <c r="C102" s="3">
        <v>84</v>
      </c>
      <c r="D102" s="19">
        <f t="shared" si="6"/>
        <v>2525.7636599714529</v>
      </c>
      <c r="E102" s="20">
        <f t="shared" si="7"/>
        <v>313.47572720183456</v>
      </c>
      <c r="F102" s="20">
        <f t="shared" si="8"/>
        <v>2212.2879327696182</v>
      </c>
      <c r="G102" s="20">
        <f t="shared" si="9"/>
        <v>113532.59595713853</v>
      </c>
    </row>
    <row r="103" spans="3:7" x14ac:dyDescent="0.2">
      <c r="C103" s="3">
        <v>85</v>
      </c>
      <c r="D103" s="19">
        <f t="shared" si="6"/>
        <v>2525.7636599714529</v>
      </c>
      <c r="E103" s="20">
        <f t="shared" si="7"/>
        <v>307.48411405058351</v>
      </c>
      <c r="F103" s="20">
        <f t="shared" si="8"/>
        <v>2218.2795459208692</v>
      </c>
      <c r="G103" s="20">
        <f t="shared" si="9"/>
        <v>111314.31641121766</v>
      </c>
    </row>
    <row r="104" spans="3:7" x14ac:dyDescent="0.2">
      <c r="C104" s="3">
        <v>86</v>
      </c>
      <c r="D104" s="19">
        <f t="shared" si="6"/>
        <v>2525.7636599714529</v>
      </c>
      <c r="E104" s="20">
        <f t="shared" si="7"/>
        <v>301.47627361371451</v>
      </c>
      <c r="F104" s="20">
        <f t="shared" si="8"/>
        <v>2224.2873863577383</v>
      </c>
      <c r="G104" s="20">
        <f t="shared" si="9"/>
        <v>109090.02902485992</v>
      </c>
    </row>
    <row r="105" spans="3:7" x14ac:dyDescent="0.2">
      <c r="C105" s="3">
        <v>87</v>
      </c>
      <c r="D105" s="19">
        <f t="shared" si="6"/>
        <v>2525.7636599714529</v>
      </c>
      <c r="E105" s="20">
        <f t="shared" si="7"/>
        <v>295.45216194232898</v>
      </c>
      <c r="F105" s="20">
        <f t="shared" si="8"/>
        <v>2230.3114980291239</v>
      </c>
      <c r="G105" s="20">
        <f t="shared" si="9"/>
        <v>106859.71752683079</v>
      </c>
    </row>
    <row r="106" spans="3:7" x14ac:dyDescent="0.2">
      <c r="C106" s="3">
        <v>88</v>
      </c>
      <c r="D106" s="19">
        <f t="shared" si="6"/>
        <v>2525.7636599714529</v>
      </c>
      <c r="E106" s="20">
        <f t="shared" si="7"/>
        <v>289.41173496850007</v>
      </c>
      <c r="F106" s="20">
        <f t="shared" si="8"/>
        <v>2236.3519250029526</v>
      </c>
      <c r="G106" s="20">
        <f t="shared" si="9"/>
        <v>104623.36560182784</v>
      </c>
    </row>
    <row r="107" spans="3:7" x14ac:dyDescent="0.2">
      <c r="C107" s="3">
        <v>89</v>
      </c>
      <c r="D107" s="19">
        <f t="shared" si="6"/>
        <v>2525.7636599714529</v>
      </c>
      <c r="E107" s="20">
        <f t="shared" si="7"/>
        <v>283.35494850495041</v>
      </c>
      <c r="F107" s="20">
        <f t="shared" si="8"/>
        <v>2242.4087114665026</v>
      </c>
      <c r="G107" s="20">
        <f t="shared" si="9"/>
        <v>102380.95689036134</v>
      </c>
    </row>
    <row r="108" spans="3:7" x14ac:dyDescent="0.2">
      <c r="C108" s="3">
        <v>90</v>
      </c>
      <c r="D108" s="19">
        <f t="shared" si="6"/>
        <v>2525.7636599714529</v>
      </c>
      <c r="E108" s="20">
        <f t="shared" si="7"/>
        <v>277.28175824472862</v>
      </c>
      <c r="F108" s="20">
        <f t="shared" si="8"/>
        <v>2248.4819017267241</v>
      </c>
      <c r="G108" s="20">
        <f t="shared" si="9"/>
        <v>100132.47498863461</v>
      </c>
    </row>
    <row r="109" spans="3:7" x14ac:dyDescent="0.2">
      <c r="C109" s="3">
        <v>91</v>
      </c>
      <c r="D109" s="19">
        <f t="shared" si="6"/>
        <v>2525.7636599714529</v>
      </c>
      <c r="E109" s="20">
        <f t="shared" si="7"/>
        <v>271.19211976088542</v>
      </c>
      <c r="F109" s="20">
        <f t="shared" si="8"/>
        <v>2254.5715402105675</v>
      </c>
      <c r="G109" s="20">
        <f t="shared" si="9"/>
        <v>97877.90344842404</v>
      </c>
    </row>
    <row r="110" spans="3:7" x14ac:dyDescent="0.2">
      <c r="C110" s="3">
        <v>92</v>
      </c>
      <c r="D110" s="19">
        <f t="shared" si="6"/>
        <v>2525.7636599714529</v>
      </c>
      <c r="E110" s="20">
        <f t="shared" si="7"/>
        <v>265.08598850614845</v>
      </c>
      <c r="F110" s="20">
        <f t="shared" si="8"/>
        <v>2260.6776714653042</v>
      </c>
      <c r="G110" s="20">
        <f t="shared" si="9"/>
        <v>95617.22577695873</v>
      </c>
    </row>
    <row r="111" spans="3:7" x14ac:dyDescent="0.2">
      <c r="C111" s="3">
        <v>93</v>
      </c>
      <c r="D111" s="19">
        <f t="shared" si="6"/>
        <v>2525.7636599714529</v>
      </c>
      <c r="E111" s="20">
        <f t="shared" si="7"/>
        <v>258.96331981259658</v>
      </c>
      <c r="F111" s="20">
        <f t="shared" si="8"/>
        <v>2266.8003401588562</v>
      </c>
      <c r="G111" s="20">
        <f t="shared" si="9"/>
        <v>93350.42543679988</v>
      </c>
    </row>
    <row r="112" spans="3:7" x14ac:dyDescent="0.2">
      <c r="C112" s="3">
        <v>94</v>
      </c>
      <c r="D112" s="19">
        <f t="shared" si="6"/>
        <v>2525.7636599714529</v>
      </c>
      <c r="E112" s="20">
        <f t="shared" si="7"/>
        <v>252.82406889133301</v>
      </c>
      <c r="F112" s="20">
        <f t="shared" si="8"/>
        <v>2272.93959108012</v>
      </c>
      <c r="G112" s="20">
        <f t="shared" si="9"/>
        <v>91077.485845719755</v>
      </c>
    </row>
    <row r="113" spans="3:7" x14ac:dyDescent="0.2">
      <c r="C113" s="3">
        <v>95</v>
      </c>
      <c r="D113" s="19">
        <f t="shared" si="6"/>
        <v>2525.7636599714529</v>
      </c>
      <c r="E113" s="20">
        <f t="shared" si="7"/>
        <v>246.66819083215768</v>
      </c>
      <c r="F113" s="20">
        <f t="shared" si="8"/>
        <v>2279.0954691392953</v>
      </c>
      <c r="G113" s="20">
        <f t="shared" si="9"/>
        <v>88798.390376580457</v>
      </c>
    </row>
    <row r="114" spans="3:7" x14ac:dyDescent="0.2">
      <c r="C114" s="3">
        <v>96</v>
      </c>
      <c r="D114" s="19">
        <f t="shared" si="6"/>
        <v>2525.7636599714529</v>
      </c>
      <c r="E114" s="20">
        <f t="shared" si="7"/>
        <v>240.49564060323874</v>
      </c>
      <c r="F114" s="20">
        <f t="shared" si="8"/>
        <v>2285.268019368214</v>
      </c>
      <c r="G114" s="20">
        <f t="shared" si="9"/>
        <v>86513.12235721224</v>
      </c>
    </row>
    <row r="115" spans="3:7" x14ac:dyDescent="0.2">
      <c r="C115" s="3">
        <v>97</v>
      </c>
      <c r="D115" s="19">
        <f t="shared" si="6"/>
        <v>2525.7636599714529</v>
      </c>
      <c r="E115" s="20">
        <f t="shared" si="7"/>
        <v>234.30637305078315</v>
      </c>
      <c r="F115" s="20">
        <f t="shared" si="8"/>
        <v>2291.4572869206695</v>
      </c>
      <c r="G115" s="20">
        <f t="shared" si="9"/>
        <v>84221.665070291565</v>
      </c>
    </row>
    <row r="116" spans="3:7" x14ac:dyDescent="0.2">
      <c r="C116" s="3">
        <v>98</v>
      </c>
      <c r="D116" s="19">
        <f t="shared" si="6"/>
        <v>2525.7636599714529</v>
      </c>
      <c r="E116" s="20">
        <f t="shared" si="7"/>
        <v>228.10034289870632</v>
      </c>
      <c r="F116" s="20">
        <f t="shared" si="8"/>
        <v>2297.6633170727464</v>
      </c>
      <c r="G116" s="20">
        <f t="shared" si="9"/>
        <v>81924.001753218821</v>
      </c>
    </row>
    <row r="117" spans="3:7" x14ac:dyDescent="0.2">
      <c r="C117" s="3">
        <v>99</v>
      </c>
      <c r="D117" s="19">
        <f t="shared" si="6"/>
        <v>2525.7636599714529</v>
      </c>
      <c r="E117" s="20">
        <f t="shared" si="7"/>
        <v>221.87750474830099</v>
      </c>
      <c r="F117" s="20">
        <f t="shared" si="8"/>
        <v>2303.8861552231519</v>
      </c>
      <c r="G117" s="20">
        <f t="shared" si="9"/>
        <v>79620.115597995667</v>
      </c>
    </row>
    <row r="118" spans="3:7" x14ac:dyDescent="0.2">
      <c r="C118" s="3">
        <v>100</v>
      </c>
      <c r="D118" s="19">
        <f t="shared" si="6"/>
        <v>2525.7636599714529</v>
      </c>
      <c r="E118" s="20">
        <f t="shared" si="7"/>
        <v>215.63781307790495</v>
      </c>
      <c r="F118" s="20">
        <f t="shared" si="8"/>
        <v>2310.125846893548</v>
      </c>
      <c r="G118" s="20">
        <f t="shared" si="9"/>
        <v>77309.989751102126</v>
      </c>
    </row>
    <row r="119" spans="3:7" x14ac:dyDescent="0.2">
      <c r="C119" s="3">
        <v>101</v>
      </c>
      <c r="D119" s="19">
        <f t="shared" si="6"/>
        <v>2525.7636599714529</v>
      </c>
      <c r="E119" s="20">
        <f t="shared" si="7"/>
        <v>209.38122224256827</v>
      </c>
      <c r="F119" s="20">
        <f t="shared" si="8"/>
        <v>2316.3824377288847</v>
      </c>
      <c r="G119" s="20">
        <f t="shared" si="9"/>
        <v>74993.607313373243</v>
      </c>
    </row>
    <row r="120" spans="3:7" x14ac:dyDescent="0.2">
      <c r="C120" s="3">
        <v>102</v>
      </c>
      <c r="D120" s="19">
        <f t="shared" si="6"/>
        <v>2525.7636599714529</v>
      </c>
      <c r="E120" s="20">
        <f t="shared" si="7"/>
        <v>203.10768647371921</v>
      </c>
      <c r="F120" s="20">
        <f t="shared" si="8"/>
        <v>2322.6559734977336</v>
      </c>
      <c r="G120" s="20">
        <f t="shared" si="9"/>
        <v>72670.951339875508</v>
      </c>
    </row>
    <row r="121" spans="3:7" x14ac:dyDescent="0.2">
      <c r="C121" s="3">
        <v>103</v>
      </c>
      <c r="D121" s="19">
        <f t="shared" si="6"/>
        <v>2525.7636599714529</v>
      </c>
      <c r="E121" s="20">
        <f t="shared" si="7"/>
        <v>196.8171598788295</v>
      </c>
      <c r="F121" s="20">
        <f t="shared" si="8"/>
        <v>2328.9465000926234</v>
      </c>
      <c r="G121" s="20">
        <f t="shared" si="9"/>
        <v>70342.00483978288</v>
      </c>
    </row>
    <row r="122" spans="3:7" x14ac:dyDescent="0.2">
      <c r="C122" s="3">
        <v>104</v>
      </c>
      <c r="D122" s="19">
        <f t="shared" si="6"/>
        <v>2525.7636599714529</v>
      </c>
      <c r="E122" s="20">
        <f t="shared" si="7"/>
        <v>190.50959644107863</v>
      </c>
      <c r="F122" s="20">
        <f t="shared" si="8"/>
        <v>2335.2540635303744</v>
      </c>
      <c r="G122" s="20">
        <f t="shared" si="9"/>
        <v>68006.750776252506</v>
      </c>
    </row>
    <row r="123" spans="3:7" x14ac:dyDescent="0.2">
      <c r="C123" s="3">
        <v>105</v>
      </c>
      <c r="D123" s="19">
        <f t="shared" si="6"/>
        <v>2525.7636599714529</v>
      </c>
      <c r="E123" s="20">
        <f t="shared" si="7"/>
        <v>184.18495001901721</v>
      </c>
      <c r="F123" s="20">
        <f t="shared" si="8"/>
        <v>2341.5787099524355</v>
      </c>
      <c r="G123" s="20">
        <f t="shared" si="9"/>
        <v>65665.172066300074</v>
      </c>
    </row>
    <row r="124" spans="3:7" x14ac:dyDescent="0.2">
      <c r="C124" s="3">
        <v>106</v>
      </c>
      <c r="D124" s="19">
        <f t="shared" si="6"/>
        <v>2525.7636599714529</v>
      </c>
      <c r="E124" s="20">
        <f t="shared" si="7"/>
        <v>177.84317434622938</v>
      </c>
      <c r="F124" s="20">
        <f t="shared" si="8"/>
        <v>2347.9204856252236</v>
      </c>
      <c r="G124" s="20">
        <f t="shared" si="9"/>
        <v>63317.251580674849</v>
      </c>
    </row>
    <row r="125" spans="3:7" x14ac:dyDescent="0.2">
      <c r="C125" s="3">
        <v>107</v>
      </c>
      <c r="D125" s="19">
        <f t="shared" si="6"/>
        <v>2525.7636599714529</v>
      </c>
      <c r="E125" s="20">
        <f t="shared" si="7"/>
        <v>171.4842230309944</v>
      </c>
      <c r="F125" s="20">
        <f t="shared" si="8"/>
        <v>2354.2794369404583</v>
      </c>
      <c r="G125" s="20">
        <f t="shared" si="9"/>
        <v>60962.972143734391</v>
      </c>
    </row>
    <row r="126" spans="3:7" x14ac:dyDescent="0.2">
      <c r="C126" s="3">
        <v>108</v>
      </c>
      <c r="D126" s="19">
        <f t="shared" si="6"/>
        <v>2525.7636599714529</v>
      </c>
      <c r="E126" s="20">
        <f t="shared" si="7"/>
        <v>165.1080495559473</v>
      </c>
      <c r="F126" s="20">
        <f t="shared" si="8"/>
        <v>2360.6556104155056</v>
      </c>
      <c r="G126" s="20">
        <f t="shared" si="9"/>
        <v>58602.316533318888</v>
      </c>
    </row>
    <row r="127" spans="3:7" x14ac:dyDescent="0.2">
      <c r="C127" s="3">
        <v>109</v>
      </c>
      <c r="D127" s="19">
        <f t="shared" si="6"/>
        <v>2525.7636599714529</v>
      </c>
      <c r="E127" s="20">
        <f t="shared" si="7"/>
        <v>158.71460727773865</v>
      </c>
      <c r="F127" s="20">
        <f t="shared" si="8"/>
        <v>2367.0490526937142</v>
      </c>
      <c r="G127" s="20">
        <f t="shared" si="9"/>
        <v>56235.267480625174</v>
      </c>
    </row>
    <row r="128" spans="3:7" x14ac:dyDescent="0.2">
      <c r="C128" s="3">
        <v>110</v>
      </c>
      <c r="D128" s="19">
        <f t="shared" si="6"/>
        <v>2525.7636599714529</v>
      </c>
      <c r="E128" s="20">
        <f t="shared" si="7"/>
        <v>152.30384942669318</v>
      </c>
      <c r="F128" s="20">
        <f t="shared" si="8"/>
        <v>2373.4598105447599</v>
      </c>
      <c r="G128" s="20">
        <f t="shared" si="9"/>
        <v>53861.807670080416</v>
      </c>
    </row>
    <row r="129" spans="3:7" x14ac:dyDescent="0.2">
      <c r="C129" s="3">
        <v>111</v>
      </c>
      <c r="D129" s="19">
        <f t="shared" si="6"/>
        <v>2525.7636599714529</v>
      </c>
      <c r="E129" s="20">
        <f t="shared" si="7"/>
        <v>145.87572910646779</v>
      </c>
      <c r="F129" s="20">
        <f t="shared" si="8"/>
        <v>2379.8879308649853</v>
      </c>
      <c r="G129" s="20">
        <f t="shared" si="9"/>
        <v>51481.919739215431</v>
      </c>
    </row>
    <row r="130" spans="3:7" x14ac:dyDescent="0.2">
      <c r="C130" s="3">
        <v>112</v>
      </c>
      <c r="D130" s="19">
        <f t="shared" si="6"/>
        <v>2525.7636599714529</v>
      </c>
      <c r="E130" s="20">
        <f t="shared" si="7"/>
        <v>139.43019929370845</v>
      </c>
      <c r="F130" s="20">
        <f t="shared" si="8"/>
        <v>2386.3334606777444</v>
      </c>
      <c r="G130" s="20">
        <f t="shared" si="9"/>
        <v>49095.586278537688</v>
      </c>
    </row>
    <row r="131" spans="3:7" x14ac:dyDescent="0.2">
      <c r="C131" s="3">
        <v>113</v>
      </c>
      <c r="D131" s="19">
        <f t="shared" si="6"/>
        <v>2525.7636599714529</v>
      </c>
      <c r="E131" s="20">
        <f t="shared" si="7"/>
        <v>132.96721283770626</v>
      </c>
      <c r="F131" s="20">
        <f t="shared" si="8"/>
        <v>2392.7964471337464</v>
      </c>
      <c r="G131" s="20">
        <f t="shared" si="9"/>
        <v>46702.789831403941</v>
      </c>
    </row>
    <row r="132" spans="3:7" x14ac:dyDescent="0.2">
      <c r="C132" s="3">
        <v>114</v>
      </c>
      <c r="D132" s="19">
        <f t="shared" si="6"/>
        <v>2525.7636599714529</v>
      </c>
      <c r="E132" s="20">
        <f t="shared" si="7"/>
        <v>126.48672246005235</v>
      </c>
      <c r="F132" s="20">
        <f t="shared" si="8"/>
        <v>2399.2769375114003</v>
      </c>
      <c r="G132" s="20">
        <f t="shared" si="9"/>
        <v>44303.512893892541</v>
      </c>
    </row>
    <row r="133" spans="3:7" x14ac:dyDescent="0.2">
      <c r="C133" s="3">
        <v>115</v>
      </c>
      <c r="D133" s="19">
        <f t="shared" si="6"/>
        <v>2525.7636599714529</v>
      </c>
      <c r="E133" s="20">
        <f t="shared" si="7"/>
        <v>119.9886807542923</v>
      </c>
      <c r="F133" s="20">
        <f t="shared" si="8"/>
        <v>2405.7749792171608</v>
      </c>
      <c r="G133" s="20">
        <f t="shared" si="9"/>
        <v>41897.737914675381</v>
      </c>
    </row>
    <row r="134" spans="3:7" x14ac:dyDescent="0.2">
      <c r="C134" s="3">
        <v>116</v>
      </c>
      <c r="D134" s="19">
        <f t="shared" si="6"/>
        <v>2525.7636599714529</v>
      </c>
      <c r="E134" s="20">
        <f t="shared" si="7"/>
        <v>113.47304018557917</v>
      </c>
      <c r="F134" s="20">
        <f t="shared" si="8"/>
        <v>2412.2906197858738</v>
      </c>
      <c r="G134" s="20">
        <f t="shared" si="9"/>
        <v>39485.447294889505</v>
      </c>
    </row>
    <row r="135" spans="3:7" x14ac:dyDescent="0.2">
      <c r="C135" s="3">
        <v>117</v>
      </c>
      <c r="D135" s="19">
        <f t="shared" si="6"/>
        <v>2525.7636599714529</v>
      </c>
      <c r="E135" s="20">
        <f t="shared" si="7"/>
        <v>106.93975309032575</v>
      </c>
      <c r="F135" s="20">
        <f t="shared" si="8"/>
        <v>2418.8239068811272</v>
      </c>
      <c r="G135" s="20">
        <f t="shared" si="9"/>
        <v>37066.623388008375</v>
      </c>
    </row>
    <row r="136" spans="3:7" x14ac:dyDescent="0.2">
      <c r="C136" s="3">
        <v>118</v>
      </c>
      <c r="D136" s="19">
        <f t="shared" si="6"/>
        <v>2525.7636599714529</v>
      </c>
      <c r="E136" s="20">
        <f t="shared" si="7"/>
        <v>100.38877167585602</v>
      </c>
      <c r="F136" s="20">
        <f t="shared" si="8"/>
        <v>2425.374888295597</v>
      </c>
      <c r="G136" s="20">
        <f t="shared" si="9"/>
        <v>34641.248499712776</v>
      </c>
    </row>
    <row r="137" spans="3:7" x14ac:dyDescent="0.2">
      <c r="C137" s="3">
        <v>119</v>
      </c>
      <c r="D137" s="19">
        <f t="shared" si="6"/>
        <v>2525.7636599714529</v>
      </c>
      <c r="E137" s="20">
        <f t="shared" si="7"/>
        <v>93.820048020055438</v>
      </c>
      <c r="F137" s="20">
        <f t="shared" si="8"/>
        <v>2431.9436119513975</v>
      </c>
      <c r="G137" s="20">
        <f t="shared" si="9"/>
        <v>32209.304887761376</v>
      </c>
    </row>
    <row r="138" spans="3:7" x14ac:dyDescent="0.2">
      <c r="C138" s="3">
        <v>120</v>
      </c>
      <c r="D138" s="19">
        <f t="shared" si="6"/>
        <v>2525.7636599714529</v>
      </c>
      <c r="E138" s="20">
        <f t="shared" si="7"/>
        <v>87.233534071020401</v>
      </c>
      <c r="F138" s="20">
        <f t="shared" si="8"/>
        <v>2438.5301259004323</v>
      </c>
      <c r="G138" s="20">
        <f t="shared" si="9"/>
        <v>29770.774761860943</v>
      </c>
    </row>
    <row r="139" spans="3:7" x14ac:dyDescent="0.2">
      <c r="C139" s="3">
        <v>121</v>
      </c>
      <c r="D139" s="19">
        <f t="shared" si="6"/>
        <v>2525.7636599714529</v>
      </c>
      <c r="E139" s="20">
        <f t="shared" ref="E139:E150" si="10">$F$10*G138</f>
        <v>80.629181646706726</v>
      </c>
      <c r="F139" s="20">
        <f t="shared" ref="F139:F150" si="11">D139-E139</f>
        <v>2445.1344783247459</v>
      </c>
      <c r="G139" s="20">
        <f t="shared" ref="G139:G150" si="12">G138-F139</f>
        <v>27325.640283536195</v>
      </c>
    </row>
    <row r="140" spans="3:7" x14ac:dyDescent="0.2">
      <c r="C140" s="3">
        <v>122</v>
      </c>
      <c r="D140" s="19">
        <f t="shared" si="6"/>
        <v>2525.7636599714529</v>
      </c>
      <c r="E140" s="20">
        <f t="shared" si="10"/>
        <v>74.006942434577198</v>
      </c>
      <c r="F140" s="20">
        <f t="shared" si="11"/>
        <v>2451.7567175368758</v>
      </c>
      <c r="G140" s="20">
        <f t="shared" si="12"/>
        <v>24873.88356599932</v>
      </c>
    </row>
    <row r="141" spans="3:7" x14ac:dyDescent="0.2">
      <c r="C141" s="3">
        <v>123</v>
      </c>
      <c r="D141" s="19">
        <f t="shared" si="6"/>
        <v>2525.7636599714529</v>
      </c>
      <c r="E141" s="20">
        <f t="shared" si="10"/>
        <v>67.366767991248167</v>
      </c>
      <c r="F141" s="20">
        <f t="shared" si="11"/>
        <v>2458.3968919802046</v>
      </c>
      <c r="G141" s="20">
        <f t="shared" si="12"/>
        <v>22415.486674019114</v>
      </c>
    </row>
    <row r="142" spans="3:7" x14ac:dyDescent="0.2">
      <c r="C142" s="3">
        <v>124</v>
      </c>
      <c r="D142" s="19">
        <f t="shared" si="6"/>
        <v>2525.7636599714529</v>
      </c>
      <c r="E142" s="20">
        <f t="shared" si="10"/>
        <v>60.708609742135103</v>
      </c>
      <c r="F142" s="20">
        <f t="shared" si="11"/>
        <v>2465.0550502293177</v>
      </c>
      <c r="G142" s="20">
        <f t="shared" si="12"/>
        <v>19950.431623789795</v>
      </c>
    </row>
    <row r="143" spans="3:7" x14ac:dyDescent="0.2">
      <c r="C143" s="3">
        <v>125</v>
      </c>
      <c r="D143" s="19">
        <f t="shared" si="6"/>
        <v>2525.7636599714529</v>
      </c>
      <c r="E143" s="20">
        <f t="shared" si="10"/>
        <v>54.032418981097365</v>
      </c>
      <c r="F143" s="20">
        <f t="shared" si="11"/>
        <v>2471.7312409903557</v>
      </c>
      <c r="G143" s="20">
        <f t="shared" si="12"/>
        <v>17478.700382799438</v>
      </c>
    </row>
    <row r="144" spans="3:7" x14ac:dyDescent="0.2">
      <c r="C144" s="3">
        <v>126</v>
      </c>
      <c r="D144" s="19">
        <f t="shared" si="6"/>
        <v>2525.7636599714529</v>
      </c>
      <c r="E144" s="20">
        <f t="shared" si="10"/>
        <v>47.338146870081815</v>
      </c>
      <c r="F144" s="20">
        <f t="shared" si="11"/>
        <v>2478.4255131013711</v>
      </c>
      <c r="G144" s="20">
        <f t="shared" si="12"/>
        <v>15000.274869698067</v>
      </c>
    </row>
    <row r="145" spans="2:7" x14ac:dyDescent="0.2">
      <c r="C145" s="3">
        <v>127</v>
      </c>
      <c r="D145" s="19">
        <f t="shared" si="6"/>
        <v>2525.7636599714529</v>
      </c>
      <c r="E145" s="20">
        <f t="shared" si="10"/>
        <v>40.625744438765601</v>
      </c>
      <c r="F145" s="20">
        <f t="shared" si="11"/>
        <v>2485.1379155326872</v>
      </c>
      <c r="G145" s="20">
        <f t="shared" si="12"/>
        <v>12515.13695416538</v>
      </c>
    </row>
    <row r="146" spans="2:7" x14ac:dyDescent="0.2">
      <c r="C146" s="3">
        <v>128</v>
      </c>
      <c r="D146" s="19">
        <f t="shared" si="6"/>
        <v>2525.7636599714529</v>
      </c>
      <c r="E146" s="20">
        <f t="shared" si="10"/>
        <v>33.895162584197905</v>
      </c>
      <c r="F146" s="20">
        <f t="shared" si="11"/>
        <v>2491.868497387255</v>
      </c>
      <c r="G146" s="20">
        <f t="shared" si="12"/>
        <v>10023.268456778125</v>
      </c>
    </row>
    <row r="147" spans="2:7" x14ac:dyDescent="0.2">
      <c r="C147" s="3">
        <v>129</v>
      </c>
      <c r="D147" s="19">
        <f t="shared" si="6"/>
        <v>2525.7636599714529</v>
      </c>
      <c r="E147" s="20">
        <f t="shared" si="10"/>
        <v>27.146352070440756</v>
      </c>
      <c r="F147" s="20">
        <f t="shared" si="11"/>
        <v>2498.6173079010123</v>
      </c>
      <c r="G147" s="20">
        <f t="shared" si="12"/>
        <v>7524.651148877113</v>
      </c>
    </row>
    <row r="148" spans="2:7" x14ac:dyDescent="0.2">
      <c r="C148" s="3">
        <v>130</v>
      </c>
      <c r="D148" s="19">
        <f t="shared" ref="D148:D150" si="13">$F$13</f>
        <v>2525.7636599714529</v>
      </c>
      <c r="E148" s="20">
        <f t="shared" si="10"/>
        <v>20.379263528208849</v>
      </c>
      <c r="F148" s="20">
        <f t="shared" si="11"/>
        <v>2505.384396443244</v>
      </c>
      <c r="G148" s="20">
        <f t="shared" si="12"/>
        <v>5019.2667524338685</v>
      </c>
    </row>
    <row r="149" spans="2:7" x14ac:dyDescent="0.2">
      <c r="C149" s="3">
        <v>131</v>
      </c>
      <c r="D149" s="19">
        <f t="shared" si="13"/>
        <v>2525.7636599714529</v>
      </c>
      <c r="E149" s="20">
        <f t="shared" si="10"/>
        <v>13.593847454508394</v>
      </c>
      <c r="F149" s="20">
        <f t="shared" si="11"/>
        <v>2512.1698125169446</v>
      </c>
      <c r="G149" s="20">
        <f t="shared" si="12"/>
        <v>2507.0969399169239</v>
      </c>
    </row>
    <row r="150" spans="2:7" x14ac:dyDescent="0.2">
      <c r="C150" s="3">
        <v>132</v>
      </c>
      <c r="D150" s="19">
        <f t="shared" si="13"/>
        <v>2525.7636599714529</v>
      </c>
      <c r="E150" s="20">
        <f t="shared" si="10"/>
        <v>6.7900542122750025</v>
      </c>
      <c r="F150" s="20">
        <f t="shared" si="11"/>
        <v>2518.9736057591776</v>
      </c>
      <c r="G150" s="20">
        <f t="shared" si="12"/>
        <v>-11.876665842253715</v>
      </c>
    </row>
    <row r="151" spans="2:7" x14ac:dyDescent="0.2">
      <c r="D151" s="19"/>
      <c r="E151" s="20"/>
      <c r="F151" s="20"/>
      <c r="G151" s="20"/>
    </row>
    <row r="152" spans="2:7" x14ac:dyDescent="0.2">
      <c r="D152" s="19"/>
      <c r="E152" s="20"/>
      <c r="F152" s="20"/>
      <c r="G152" s="20"/>
    </row>
    <row r="153" spans="2:7" x14ac:dyDescent="0.2">
      <c r="D153" s="19"/>
      <c r="E153" s="20"/>
      <c r="F153" s="20"/>
      <c r="G153" s="20"/>
    </row>
    <row r="154" spans="2:7" x14ac:dyDescent="0.2">
      <c r="D154" s="19"/>
      <c r="E154" s="20"/>
      <c r="F154" s="20"/>
      <c r="G154" s="20"/>
    </row>
    <row r="155" spans="2:7" x14ac:dyDescent="0.2">
      <c r="D155" s="19"/>
      <c r="E155" s="20"/>
      <c r="F155" s="20"/>
      <c r="G155" s="20"/>
    </row>
    <row r="156" spans="2:7" x14ac:dyDescent="0.2">
      <c r="D156" s="3"/>
    </row>
    <row r="157" spans="2:7" x14ac:dyDescent="0.2">
      <c r="D157" s="3"/>
    </row>
    <row r="158" spans="2:7" s="22" customFormat="1" ht="15.75" x14ac:dyDescent="0.25">
      <c r="B158" s="21"/>
    </row>
    <row r="159" spans="2:7" x14ac:dyDescent="0.2">
      <c r="D159" s="3"/>
    </row>
    <row r="160" spans="2:7" x14ac:dyDescent="0.2">
      <c r="D160" s="3"/>
    </row>
    <row r="161" spans="3:16" x14ac:dyDescent="0.2">
      <c r="C161" s="23"/>
      <c r="D161" s="3"/>
    </row>
    <row r="162" spans="3:16" x14ac:dyDescent="0.2">
      <c r="C162" s="23"/>
      <c r="D162" s="3"/>
    </row>
    <row r="163" spans="3:16" x14ac:dyDescent="0.2">
      <c r="C163" s="23"/>
      <c r="D163" s="3"/>
    </row>
    <row r="164" spans="3:16" x14ac:dyDescent="0.2">
      <c r="C164" s="23"/>
      <c r="D164" s="3"/>
    </row>
    <row r="165" spans="3:16" x14ac:dyDescent="0.2">
      <c r="C165" s="23"/>
      <c r="D165" s="3"/>
    </row>
    <row r="166" spans="3:16" x14ac:dyDescent="0.2">
      <c r="D166" s="3"/>
    </row>
    <row r="167" spans="3:16" x14ac:dyDescent="0.2">
      <c r="D167" s="3"/>
    </row>
    <row r="168" spans="3:16" x14ac:dyDescent="0.2">
      <c r="D168" s="3"/>
      <c r="F168" s="24"/>
    </row>
    <row r="169" spans="3:16" ht="12.75" thickBot="1" x14ac:dyDescent="0.25">
      <c r="D169" s="25"/>
      <c r="E169" s="26"/>
      <c r="F169" s="25"/>
      <c r="G169" s="27"/>
      <c r="H169" s="26"/>
      <c r="I169" s="26"/>
      <c r="J169" s="28"/>
      <c r="K169" s="28"/>
      <c r="L169" s="28"/>
      <c r="M169" s="28"/>
      <c r="N169" s="28"/>
      <c r="O169" s="28"/>
      <c r="P169" s="28"/>
    </row>
    <row r="170" spans="3:16" x14ac:dyDescent="0.2">
      <c r="C170" s="29"/>
      <c r="D170" s="30"/>
      <c r="E170" s="31"/>
      <c r="G170" s="32"/>
      <c r="H170" s="32"/>
      <c r="I170" s="33"/>
      <c r="J170" s="31"/>
      <c r="K170" s="31"/>
      <c r="L170" s="31"/>
      <c r="M170" s="31"/>
      <c r="N170" s="31"/>
      <c r="O170" s="31"/>
      <c r="P170" s="31"/>
    </row>
    <row r="171" spans="3:16" x14ac:dyDescent="0.2">
      <c r="C171" s="29"/>
      <c r="E171" s="31"/>
      <c r="G171" s="32"/>
      <c r="H171" s="32"/>
      <c r="I171" s="33"/>
      <c r="J171" s="28"/>
      <c r="K171" s="28"/>
      <c r="L171" s="28"/>
      <c r="M171" s="28"/>
      <c r="N171" s="28"/>
      <c r="O171" s="28"/>
      <c r="P171" s="28"/>
    </row>
    <row r="172" spans="3:16" x14ac:dyDescent="0.2">
      <c r="C172" s="29"/>
      <c r="E172" s="31"/>
      <c r="G172" s="32"/>
      <c r="H172" s="32"/>
      <c r="I172" s="33"/>
    </row>
    <row r="173" spans="3:16" x14ac:dyDescent="0.2">
      <c r="C173" s="29"/>
      <c r="E173" s="31"/>
      <c r="G173" s="32"/>
      <c r="H173" s="32"/>
      <c r="I173" s="33"/>
    </row>
    <row r="174" spans="3:16" x14ac:dyDescent="0.2">
      <c r="C174" s="29"/>
      <c r="E174" s="31"/>
      <c r="G174" s="32"/>
      <c r="H174" s="32"/>
      <c r="I174" s="33"/>
    </row>
    <row r="175" spans="3:16" x14ac:dyDescent="0.2">
      <c r="C175" s="29"/>
      <c r="E175" s="31"/>
      <c r="G175" s="32"/>
      <c r="H175" s="32"/>
      <c r="I175" s="33"/>
    </row>
    <row r="176" spans="3:16" x14ac:dyDescent="0.2">
      <c r="C176" s="29"/>
      <c r="E176" s="31"/>
      <c r="G176" s="32"/>
      <c r="H176" s="32"/>
      <c r="I176" s="33"/>
    </row>
    <row r="177" spans="3:9" x14ac:dyDescent="0.2">
      <c r="C177" s="29"/>
      <c r="E177" s="31"/>
      <c r="G177" s="32"/>
      <c r="H177" s="32"/>
      <c r="I177" s="33"/>
    </row>
    <row r="178" spans="3:9" x14ac:dyDescent="0.2">
      <c r="C178" s="29"/>
      <c r="E178" s="31"/>
      <c r="G178" s="32"/>
      <c r="H178" s="32"/>
      <c r="I178" s="33"/>
    </row>
    <row r="179" spans="3:9" x14ac:dyDescent="0.2">
      <c r="C179" s="29"/>
      <c r="E179" s="31"/>
      <c r="G179" s="32"/>
      <c r="H179" s="32"/>
      <c r="I179" s="33"/>
    </row>
    <row r="180" spans="3:9" x14ac:dyDescent="0.2">
      <c r="C180" s="29"/>
      <c r="E180" s="31"/>
      <c r="G180" s="32"/>
      <c r="H180" s="32"/>
      <c r="I180" s="33"/>
    </row>
    <row r="181" spans="3:9" x14ac:dyDescent="0.2">
      <c r="C181" s="29"/>
      <c r="E181" s="31"/>
      <c r="G181" s="32"/>
      <c r="H181" s="32"/>
      <c r="I181" s="33"/>
    </row>
    <row r="182" spans="3:9" x14ac:dyDescent="0.2">
      <c r="C182" s="28"/>
      <c r="E182" s="31"/>
      <c r="F182" s="32"/>
    </row>
    <row r="183" spans="3:9" x14ac:dyDescent="0.2">
      <c r="F183" s="24"/>
    </row>
    <row r="184" spans="3:9" x14ac:dyDescent="0.2">
      <c r="F184" s="24"/>
    </row>
    <row r="185" spans="3:9" x14ac:dyDescent="0.2">
      <c r="F185" s="2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Loan Schedule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365Careers</dc:creator>
  <cp:lastModifiedBy>Jihad</cp:lastModifiedBy>
  <dcterms:created xsi:type="dcterms:W3CDTF">2016-11-28T10:31:56Z</dcterms:created>
  <dcterms:modified xsi:type="dcterms:W3CDTF">2022-05-09T23:11:39Z</dcterms:modified>
</cp:coreProperties>
</file>