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mathi\Desktop\KU\Master 3. semester\Seminar - Anvendt Corporate Finance\"/>
    </mc:Choice>
  </mc:AlternateContent>
  <xr:revisionPtr revIDLastSave="0" documentId="13_ncr:1_{3FD233B5-F518-48C1-B254-EE7A2E0F96F5}" xr6:coauthVersionLast="47" xr6:coauthVersionMax="47" xr10:uidLastSave="{00000000-0000-0000-0000-000000000000}"/>
  <bookViews>
    <workbookView xWindow="-108" yWindow="-108" windowWidth="23256" windowHeight="12576" activeTab="3" xr2:uid="{00000000-000D-0000-FFFF-FFFF00000000}"/>
  </bookViews>
  <sheets>
    <sheet name="SP" sheetId="12" r:id="rId1"/>
    <sheet name="Cap. Struc. Figure" sheetId="7" r:id="rId2"/>
    <sheet name="Afkast Figur" sheetId="8" r:id="rId3"/>
    <sheet name="EUR003M E300" sheetId="11" r:id="rId4"/>
    <sheet name="LECPTREU Index" sheetId="2" r:id="rId5"/>
    <sheet name="NYKRINDX Index" sheetId="4" r:id="rId6"/>
    <sheet name="Renter" sheetId="10" r:id="rId7"/>
    <sheet name="CLO" sheetId="6"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DumProb">OFFSET([1]BetaSolver!$R$4,0,0,COUNTA([1]BetaSolver!$R$5:$R$1000),1)</definedName>
    <definedName name="_Key1" hidden="1">#REF!</definedName>
    <definedName name="_Key2" hidden="1">[2]Sheet1!$R$2:$R$2</definedName>
    <definedName name="_KeyOne" hidden="1">#REF!</definedName>
    <definedName name="_Sort" hidden="1">#REF!</definedName>
    <definedName name="_Sort1" hidden="1">[2]Sheet1!$R$2:$R$21</definedName>
    <definedName name="a" hidden="1">#REF!</definedName>
    <definedName name="ApprovedModel">[1]Backend!$B$12</definedName>
    <definedName name="asset1par">[3]Assumptions!$G$101</definedName>
    <definedName name="asset2par">[3]Assumptions!$H$101</definedName>
    <definedName name="b">#REF!</definedName>
    <definedName name="bala1dd">[3]Assumptions!$H$31</definedName>
    <definedName name="BetaProb_">OFFSET([1]BetaSolver!$E$12,0,0,COUNTA([1]BetaSolver!$E$12:$E$1000),1)</definedName>
    <definedName name="BHYDailyYield">OFFSET('[4]Loans vs HY'!$E$3,COUNTA('[4]Loans vs HY'!$E$3:$E$65586)-1,0,-254,1)</definedName>
    <definedName name="BLoansDailyYield">OFFSET('[4]Loans vs HY'!$D$3,COUNTA('[4]Loans vs HY'!$D$3:$D$65586)-1,0,-254,1)</definedName>
    <definedName name="blpct">[3]Assumptions!$G$96</definedName>
    <definedName name="ButtonGoto" localSheetId="7">CLO!ButtonGoto</definedName>
    <definedName name="ButtonGoto">[0]!ButtonGoto</definedName>
    <definedName name="CFR">[1]Lookups!$J$15:$J$25</definedName>
    <definedName name="CFR_">'[1]Model Inputs'!$D$17</definedName>
    <definedName name="CFRChoices">'[1]Source Tables'!$A$16:$A$26</definedName>
    <definedName name="ChartE2L_">OFFSET([1]BetaSolver!$A$12,0,0,COUNTA([1]BetaSolver!$A$12:$Z$1000),1)</definedName>
    <definedName name="CIQWBGuid" hidden="1">"HY stats.xls"</definedName>
    <definedName name="CreditMetrixPropabilities" localSheetId="7">CLO!CreditMetrixPropabilities</definedName>
    <definedName name="CreditMetrixPropabilities">[0]!CreditMetrixPropabilities</definedName>
    <definedName name="CumExpLoss">'[1]Source Tables'!$E$32:$I$52</definedName>
    <definedName name="CurrenciesStart">[1]Lookups!$H$59</definedName>
    <definedName name="Currency_Lookback" localSheetId="7">OFFSET(CurrenciesStart,0,1,COUNTA(CurrencyRecords),2)</definedName>
    <definedName name="Currency_Lookback">OFFSET(CurrenciesStart,0,1,COUNTA(CurrencyRecords),2)</definedName>
    <definedName name="CurrencyChoices" localSheetId="7">OFFSET(CurrenciesStart,0,0,COUNTA(CurrencyRecords),1)</definedName>
    <definedName name="CurrencyChoices">OFFSET(CurrenciesStart,0,0,COUNTA(CurrencyRecords),1)</definedName>
    <definedName name="CurrencyLookup" localSheetId="7">OFFSET(CurrenciesStart,0,0,COUNTA(CurrencyRecords),2)</definedName>
    <definedName name="CurrencyLookup">OFFSET(CurrenciesStart,0,0,COUNTA(CurrencyRecords),2)</definedName>
    <definedName name="CurrencyRecords">[1]Lookups!$H$59:$H$1058</definedName>
    <definedName name="CurrencyUsed">'[1]Model Inputs'!$D$24</definedName>
    <definedName name="CurrencyUsed_Buffer">[1]Buffer!$W$9</definedName>
    <definedName name="CurrRatingOptions">[1]Lookups!$L$67:$L$88</definedName>
    <definedName name="d">'[5]Letter Numerators'!#REF!</definedName>
    <definedName name="DateHY">OFFSET('[4]Loans vs HY'!$A$3,COUNTA('[4]Loans vs HY'!$A$3:$A$65586)-1,0,-254,1)</definedName>
    <definedName name="DateLoans">OFFSET('[4]All Loans'!$A$2,COUNTA('[4]All Loans'!$A$2:$A$65610)-3,0,-60,1)</definedName>
    <definedName name="Dates_B_and_BB">OFFSET('[4]BB Loans'!$A$2,COUNTA('[4]BB Loans'!$A$2:$A$65608)-2,0,-60,1)</definedName>
    <definedName name="Dates_CovLite">OFFSET('[4]Cov-Lite'!$A$2,COUNT('[4]Cov-Lite'!$A:$A)-1,0,-58,1)</definedName>
    <definedName name="Dates_FL_SL">OFFSET('[4]Second-Lien'!$A$2,COUNT('[4]Second-Lien'!$A:$A)-1,0,-60,1)</definedName>
    <definedName name="Dates_FL_SL_B">OFFSET('[4]FL B Rated'!$A$2,COUNT('[4]FL B Rated'!$A:$A)-1,0,-58,1)</definedName>
    <definedName name="Dates_LC">OFFSET('[4]Large Corp'!$A$2,COUNT('[4]Large Corp'!$A:$A)-1,0,-60,1)</definedName>
    <definedName name="DD_Cred_Class_Actual">[1]Lookups!$B$3:$B$22</definedName>
    <definedName name="DD_HoldCo_OpCo">[1]Lookups!$E$38:$E$77</definedName>
    <definedName name="DD_Loan_Type">[1]Lookups!$E$3:$E$4</definedName>
    <definedName name="DD_Prec_Inc_Utilization">[1]Lookups!$J$15:$L$25</definedName>
    <definedName name="DefaultedExclusion">[1]Buffer!$R$3</definedName>
    <definedName name="e">'[5]Alpha Numeric WACD Rates'!#REF!</definedName>
    <definedName name="E2L_Mid_">OFFSET([1]BetaSolver!$C$12,0,0,COUNTA([1]BetaSolver!$C$12:$C$65536),1)</definedName>
    <definedName name="E2L_Scenario_">OFFSET([1]BetaSolver!$B$12,0,0,COUNTA([1]BetaSolver!$B$12:$B$1000),1)</definedName>
    <definedName name="EL2Ratg">'[1]StabilityBands-4Yr'!$B$5:$C$26</definedName>
    <definedName name="ExpLossRate">'[1]Model Inputs'!$D$18</definedName>
    <definedName name="ExpLossRates">'[1]Source Tables'!$J$32:$N$52</definedName>
    <definedName name="f">#REF!</definedName>
    <definedName name="Family_DP_">'[1]Model Inputs'!$D$22</definedName>
    <definedName name="FamilyInDefault">'[1]Model Inputs'!$D$23</definedName>
    <definedName name="fixedadmin">[3]Assumptions!$H$56</definedName>
    <definedName name="freq">[3]Assumptions!$E$38</definedName>
    <definedName name="g">#REF!</definedName>
    <definedName name="h">#REF!</definedName>
    <definedName name="High">"High"</definedName>
    <definedName name="HYdaily">OFFSET('[4]Loans vs HY'!$C$3,COUNTA('[4]Loans vs HY'!$C$3:$C$65586)-1,0,-254,1)</definedName>
    <definedName name="hypct">[3]Assumptions!$H$96</definedName>
    <definedName name="i">#REF!</definedName>
    <definedName name="income" localSheetId="7" hidden="1">{"Assumptions",#N/A,FALSE,"Model"}</definedName>
    <definedName name="income" hidden="1">{"Assumptions",#N/A,FALSE,"Model"}</definedName>
    <definedName name="InitCoup1">[3]Assumptions!$G$107</definedName>
    <definedName name="InitCoup2">[3]Assumptions!$H$107</definedName>
    <definedName name="InitPrice1">[3]Assumptions!$G$100</definedName>
    <definedName name="InitPrice2">[3]Assumptions!$H$100</definedName>
    <definedName name="Input_RR_EV_">'[1]Model Inputs'!$D$19</definedName>
    <definedName name="InSyncWithDBLiab">[1]Backend!$B$10</definedName>
    <definedName name="InSyncWithDBModel">[1]Backend!$B$11</definedName>
    <definedName name="IQ_ACCOUNT_CHANGE" hidden="1">"c1449"</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DUSTRY_REC" hidden="1">"c4455"</definedName>
    <definedName name="IQ_AVG_INDUSTRY_REC_NO" hidden="1">"c4454"</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REUT" hidden="1">"c5477"</definedName>
    <definedName name="IQ_BV_SHARE_EST" hidden="1">"c3541"</definedName>
    <definedName name="IQ_BV_SHARE_EST_REUT" hidden="1">"c5439"</definedName>
    <definedName name="IQ_BV_SHARE_HIGH_EST" hidden="1">"c3542"</definedName>
    <definedName name="IQ_BV_SHARE_HIGH_EST_REUT" hidden="1">"c5441"</definedName>
    <definedName name="IQ_BV_SHARE_LOW_EST" hidden="1">"c3543"</definedName>
    <definedName name="IQ_BV_SHARE_LOW_EST_REUT" hidden="1">"c5442"</definedName>
    <definedName name="IQ_BV_SHARE_MEDIAN_EST" hidden="1">"c3544"</definedName>
    <definedName name="IQ_BV_SHARE_MEDIAN_EST_REUT" hidden="1">"c5440"</definedName>
    <definedName name="IQ_BV_SHARE_NUM_EST" hidden="1">"c3539"</definedName>
    <definedName name="IQ_BV_SHARE_NUM_EST_REUT" hidden="1">"c5443"</definedName>
    <definedName name="IQ_BV_SHARE_STDDEV_EST" hidden="1">"c3540"</definedName>
    <definedName name="IQ_BV_SHARE_STDDEV_EST_REUT" hidden="1">"c5444"</definedName>
    <definedName name="IQ_BV_STDDEV_EST" hidden="1">"c5629"</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ACT_OR_EST" hidden="1">"c3584"</definedName>
    <definedName name="IQ_CAPEX_ACT_OR_EST_REUT" hidden="1">"c5474"</definedName>
    <definedName name="IQ_CAPEX_BNK" hidden="1">"c110"</definedName>
    <definedName name="IQ_CAPEX_BR" hidden="1">"c111"</definedName>
    <definedName name="IQ_CAPEX_EST" hidden="1">"c3523"</definedName>
    <definedName name="IQ_CAPEX_EST_REUT" hidden="1">"c3969"</definedName>
    <definedName name="IQ_CAPEX_FIN" hidden="1">"c112"</definedName>
    <definedName name="IQ_CAPEX_GUIDANCE" hidden="1">"c4150"</definedName>
    <definedName name="IQ_CAPEX_HIGH_EST" hidden="1">"c3524"</definedName>
    <definedName name="IQ_CAPEX_HIGH_EST_REUT" hidden="1">"c3971"</definedName>
    <definedName name="IQ_CAPEX_HIGH_GUIDANCE" hidden="1">"c4180"</definedName>
    <definedName name="IQ_CAPEX_INS" hidden="1">"c113"</definedName>
    <definedName name="IQ_CAPEX_LOW_EST" hidden="1">"c3525"</definedName>
    <definedName name="IQ_CAPEX_LOW_EST_REUT" hidden="1">"c3972"</definedName>
    <definedName name="IQ_CAPEX_LOW_GUIDANCE" hidden="1">"c4220"</definedName>
    <definedName name="IQ_CAPEX_MEDIAN_EST" hidden="1">"c3526"</definedName>
    <definedName name="IQ_CAPEX_MEDIAN_EST_REUT" hidden="1">"c3970"</definedName>
    <definedName name="IQ_CAPEX_NUM_EST" hidden="1">"c3521"</definedName>
    <definedName name="IQ_CAPEX_NUM_EST_REUT" hidden="1">"c3973"</definedName>
    <definedName name="IQ_CAPEX_STDDEV_EST" hidden="1">"c3522"</definedName>
    <definedName name="IQ_CAPEX_STDDEV_EST_REUT" hidden="1">"c3974"</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UE_BANKS" hidden="1">"c1351"</definedName>
    <definedName name="IQ_CASH_EPS_ACT_OR_EST" hidden="1">"c5638"</definedName>
    <definedName name="IQ_CASH_EPS_EST" hidden="1">"c5631"</definedName>
    <definedName name="IQ_CASH_EPS_HIGH_EST" hidden="1">"c5633"</definedName>
    <definedName name="IQ_CASH_EPS_LOW_EST" hidden="1">"c5634"</definedName>
    <definedName name="IQ_CASH_EPS_MEDIAN_EST" hidden="1">"c5632"</definedName>
    <definedName name="IQ_CASH_EPS_NUM_EST" hidden="1">"c5635"</definedName>
    <definedName name="IQ_CASH_EPS_STDDEV_EST" hidden="1">"c5636"</definedName>
    <definedName name="IQ_CASH_EQUIV" hidden="1">"c118"</definedName>
    <definedName name="IQ_CASH_FINAN" hidden="1">"c119"</definedName>
    <definedName name="IQ_CASH_FLOW_ACT_OR_EST" hidden="1">"c4154"</definedName>
    <definedName name="IQ_CASH_FLOW_EST" hidden="1">"c4153"</definedName>
    <definedName name="IQ_CASH_FLOW_GUIDANCE" hidden="1">"c4155"</definedName>
    <definedName name="IQ_CASH_FLOW_HIGH_EST" hidden="1">"c4156"</definedName>
    <definedName name="IQ_CASH_FLOW_HIGH_GUIDANCE" hidden="1">"c4201"</definedName>
    <definedName name="IQ_CASH_FLOW_LOW_EST" hidden="1">"c4157"</definedName>
    <definedName name="IQ_CASH_FLOW_LOW_GUIDANCE" hidden="1">"c4241"</definedName>
    <definedName name="IQ_CASH_FLOW_MEDIAN_EST" hidden="1">"c4158"</definedName>
    <definedName name="IQ_CASH_FLOW_NUM_EST" hidden="1">"c4159"</definedName>
    <definedName name="IQ_CASH_FLOW_STDDEV_EST" hidden="1">"c4160"</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GUIDANCE" hidden="1">"c4165"</definedName>
    <definedName name="IQ_CASH_OPER_HIGH_EST" hidden="1">"c4166"</definedName>
    <definedName name="IQ_CASH_OPER_HIGH_GUIDANCE" hidden="1">"c4185"</definedName>
    <definedName name="IQ_CASH_OPER_LOW_EST" hidden="1">"c4244"</definedName>
    <definedName name="IQ_CASH_OPER_LOW_GUIDANCE" hidden="1">"c4225"</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HIGH_EST" hidden="1">"c4251"</definedName>
    <definedName name="IQ_CASH_ST_INVEST_HIGH_GUIDANCE" hidden="1">"c4195"</definedName>
    <definedName name="IQ_CASH_ST_INVEST_LOW_EST" hidden="1">"c4252"</definedName>
    <definedName name="IQ_CASH_ST_INVEST_LOW_GUIDANCE" hidden="1">"c4235"</definedName>
    <definedName name="IQ_CASH_ST_INVEST_MEDIAN_EST" hidden="1">"c4253"</definedName>
    <definedName name="IQ_CASH_ST_INVEST_NUM_EST" hidden="1">"c4254"</definedName>
    <definedName name="IQ_CASH_ST_INVEST_STDDEV_EST" hidden="1">"c4255"</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ACT_OR_EST_REUT" hidden="1">"c5463"</definedName>
    <definedName name="IQ_CFPS_EST" hidden="1">"c1667"</definedName>
    <definedName name="IQ_CFPS_EST_REUT" hidden="1">"c3844"</definedName>
    <definedName name="IQ_CFPS_GUIDANCE" hidden="1">"c4256"</definedName>
    <definedName name="IQ_CFPS_HIGH_EST" hidden="1">"c1669"</definedName>
    <definedName name="IQ_CFPS_HIGH_EST_REUT" hidden="1">"c3846"</definedName>
    <definedName name="IQ_CFPS_HIGH_GUIDANCE" hidden="1">"c4167"</definedName>
    <definedName name="IQ_CFPS_LOW_EST" hidden="1">"c1670"</definedName>
    <definedName name="IQ_CFPS_LOW_EST_REUT" hidden="1">"c3847"</definedName>
    <definedName name="IQ_CFPS_LOW_GUIDANCE" hidden="1">"c4207"</definedName>
    <definedName name="IQ_CFPS_MEDIAN_EST" hidden="1">"c1668"</definedName>
    <definedName name="IQ_CFPS_MEDIAN_EST_REUT" hidden="1">"c3845"</definedName>
    <definedName name="IQ_CFPS_NUM_EST" hidden="1">"c1671"</definedName>
    <definedName name="IQ_CFPS_NUM_EST_REUT" hidden="1">"c3848"</definedName>
    <definedName name="IQ_CFPS_STDDEV_EST" hidden="1">"c1672"</definedName>
    <definedName name="IQ_CFPS_STDDEV_EST_REUT" hidden="1">"c3849"</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OSITS_INTEREST_SECURITIES" hidden="1">"c5509"</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FF_LASTCLOSE_TARGET_PRICE_REUT" hidden="1">"c5436"</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EST" hidden="1">"c4277"</definedName>
    <definedName name="IQ_DISTRIBUTABLE_CASH_GUIDANCE" hidden="1">"c4279"</definedName>
    <definedName name="IQ_DISTRIBUTABLE_CASH_HIGH_EST" hidden="1">"c4280"</definedName>
    <definedName name="IQ_DISTRIBUTABLE_CASH_HIGH_GUIDANCE" hidden="1">"c4198"</definedName>
    <definedName name="IQ_DISTRIBUTABLE_CASH_LOW_EST" hidden="1">"c4281"</definedName>
    <definedName name="IQ_DISTRIBUTABLE_CASH_LOW_GUIDANCE" hidden="1">"c4238"</definedName>
    <definedName name="IQ_DISTRIBUTABLE_CASH_MEDIAN_EST" hidden="1">"c4282"</definedName>
    <definedName name="IQ_DISTRIBUTABLE_CASH_NUM_EST" hidden="1">"c4283"</definedName>
    <definedName name="IQ_DISTRIBUTABLE_CASH_PAYOUT" hidden="1">"c3005"</definedName>
    <definedName name="IQ_DISTRIBUTABLE_CASH_SHARE" hidden="1">"c3003"</definedName>
    <definedName name="IQ_DISTRIBUTABLE_CASH_SHARE_ACT_OR_EST" hidden="1">"c4286"</definedName>
    <definedName name="IQ_DISTRIBUTABLE_CASH_SHARE_EST" hidden="1">"c4285"</definedName>
    <definedName name="IQ_DISTRIBUTABLE_CASH_SHARE_GUIDANCE" hidden="1">"c4287"</definedName>
    <definedName name="IQ_DISTRIBUTABLE_CASH_SHARE_HIGH_EST" hidden="1">"c4288"</definedName>
    <definedName name="IQ_DISTRIBUTABLE_CASH_SHARE_HIGH_GUIDANCE" hidden="1">"c4199"</definedName>
    <definedName name="IQ_DISTRIBUTABLE_CASH_SHARE_LOW_EST" hidden="1">"c4289"</definedName>
    <definedName name="IQ_DISTRIBUTABLE_CASH_SHARE_LOW_GUIDANCE" hidden="1">"c4239"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TDDEV_EST" hidden="1">"c4294"</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ACT_OR_EST_REUT" hidden="1">"c5464"</definedName>
    <definedName name="IQ_DPS_EST" hidden="1">"c1674"</definedName>
    <definedName name="IQ_DPS_EST_BOTTOM_UP" hidden="1">"c5493"</definedName>
    <definedName name="IQ_DPS_EST_BOTTOM_UP_REUT" hidden="1">"c5501"</definedName>
    <definedName name="IQ_DPS_EST_REUT" hidden="1">"c3851"</definedName>
    <definedName name="IQ_DPS_GUIDANCE" hidden="1">"c4302"</definedName>
    <definedName name="IQ_DPS_HIGH_EST" hidden="1">"c1676"</definedName>
    <definedName name="IQ_DPS_HIGH_EST_REUT" hidden="1">"c3853"</definedName>
    <definedName name="IQ_DPS_HIGH_GUIDANCE" hidden="1">"c4168"</definedName>
    <definedName name="IQ_DPS_LOW_EST" hidden="1">"c1677"</definedName>
    <definedName name="IQ_DPS_LOW_EST_REUT" hidden="1">"c3854"</definedName>
    <definedName name="IQ_DPS_LOW_GUIDANCE" hidden="1">"c4208"</definedName>
    <definedName name="IQ_DPS_MEDIAN_EST" hidden="1">"c1675"</definedName>
    <definedName name="IQ_DPS_MEDIAN_EST_REUT" hidden="1">"c3852"</definedName>
    <definedName name="IQ_DPS_NUM_EST" hidden="1">"c1678"</definedName>
    <definedName name="IQ_DPS_NUM_EST_REUT" hidden="1">"c3855"</definedName>
    <definedName name="IQ_DPS_STDDEV_EST" hidden="1">"c1679"</definedName>
    <definedName name="IQ_DPS_STDDEV_EST_REUT" hidden="1">"c3856"</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ACT_OR_EST_REUT" hidden="1">"c5465"</definedName>
    <definedName name="IQ_EBIT_EQ_INC" hidden="1">"c3498"</definedName>
    <definedName name="IQ_EBIT_EQ_INC_EXCL_SBC" hidden="1">"c3502"</definedName>
    <definedName name="IQ_EBIT_EST" hidden="1">"c1681"</definedName>
    <definedName name="IQ_EBIT_EST_REUT" hidden="1">"c5333"</definedName>
    <definedName name="IQ_EBIT_EXCL_SBC" hidden="1">"c3082"</definedName>
    <definedName name="IQ_EBIT_GUIDANCE" hidden="1">"c4303"</definedName>
    <definedName name="IQ_EBIT_GW_ACT_OR_EST" hidden="1">"c4306"</definedName>
    <definedName name="IQ_EBIT_GW_EST" hidden="1">"c4305"</definedName>
    <definedName name="IQ_EBIT_GW_GUIDANCE" hidden="1">"c4307"</definedName>
    <definedName name="IQ_EBIT_GW_HIGH_EST" hidden="1">"c4308"</definedName>
    <definedName name="IQ_EBIT_GW_HIGH_GUIDANCE" hidden="1">"c4171"</definedName>
    <definedName name="IQ_EBIT_GW_LOW_EST" hidden="1">"c4309"</definedName>
    <definedName name="IQ_EBIT_GW_LOW_GUIDANCE" hidden="1">"c4211"</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REUT" hidden="1">"c5335"</definedName>
    <definedName name="IQ_EBIT_HIGH_GUIDANCE" hidden="1">"c4172"</definedName>
    <definedName name="IQ_EBIT_INT" hidden="1">"c360"</definedName>
    <definedName name="IQ_EBIT_LOW_EST" hidden="1">"c1684"</definedName>
    <definedName name="IQ_EBIT_LOW_EST_REUT" hidden="1">"c5336"</definedName>
    <definedName name="IQ_EBIT_LOW_GUIDANCE" hidden="1">"c4212"</definedName>
    <definedName name="IQ_EBIT_MARGIN" hidden="1">"c359"</definedName>
    <definedName name="IQ_EBIT_MEDIAN_EST" hidden="1">"c1682"</definedName>
    <definedName name="IQ_EBIT_MEDIAN_EST_REUT" hidden="1">"c5334"</definedName>
    <definedName name="IQ_EBIT_NUM_EST" hidden="1">"c1685"</definedName>
    <definedName name="IQ_EBIT_NUM_EST_REUT" hidden="1">"c5337"</definedName>
    <definedName name="IQ_EBIT_OVER_IE" hidden="1">"c1369"</definedName>
    <definedName name="IQ_EBIT_SBC_ACT_OR_EST" hidden="1">"c4316"</definedName>
    <definedName name="IQ_EBIT_SBC_EST" hidden="1">"c4315"</definedName>
    <definedName name="IQ_EBIT_SBC_GUIDANCE" hidden="1">"c4317"</definedName>
    <definedName name="IQ_EBIT_SBC_GW_ACT_OR_EST" hidden="1">"c4320"</definedName>
    <definedName name="IQ_EBIT_SBC_GW_EST" hidden="1">"c4319"</definedName>
    <definedName name="IQ_EBIT_SBC_GW_GUIDANCE" hidden="1">"c4321"</definedName>
    <definedName name="IQ_EBIT_SBC_GW_HIGH_EST" hidden="1">"c4322"</definedName>
    <definedName name="IQ_EBIT_SBC_GW_HIGH_GUIDANCE" hidden="1">"c4193"</definedName>
    <definedName name="IQ_EBIT_SBC_GW_LOW_EST" hidden="1">"c4323"</definedName>
    <definedName name="IQ_EBIT_SBC_GW_LOW_GUIDANCE" hidden="1">"c4233"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LOW_EST" hidden="1">"c4329"</definedName>
    <definedName name="IQ_EBIT_SBC_LOW_GUIDANCE" hidden="1">"c4232"</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REUT" hidden="1">"c5338"</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ACT_OR_EST_REUT" hidden="1">"c5462"</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GUIDANCE" hidden="1">"c4334"</definedName>
    <definedName name="IQ_EBITDA_HIGH_EST" hidden="1">"c370"</definedName>
    <definedName name="IQ_EBITDA_HIGH_EST_REUT" hidden="1">"c3642"</definedName>
    <definedName name="IQ_EBITDA_HIGH_GUIDANCE" hidden="1">"c4170"</definedName>
    <definedName name="IQ_EBITDA_INT" hidden="1">"c373"</definedName>
    <definedName name="IQ_EBITDA_LOW_EST" hidden="1">"c371"</definedName>
    <definedName name="IQ_EBITDA_LOW_EST_REUT" hidden="1">"c3643"</definedName>
    <definedName name="IQ_EBITDA_LOW_GUIDANCE" hidden="1">"c4210"</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BC_EST" hidden="1">"c4336"</definedName>
    <definedName name="IQ_EBITDA_SBC_GUIDANCE" hidden="1">"c4338"</definedName>
    <definedName name="IQ_EBITDA_SBC_HIGH_EST" hidden="1">"c4339"</definedName>
    <definedName name="IQ_EBITDA_SBC_HIGH_GUIDANCE" hidden="1">"c4194"</definedName>
    <definedName name="IQ_EBITDA_SBC_LOW_EST" hidden="1">"c4340"</definedName>
    <definedName name="IQ_EBITDA_SBC_LOW_GUIDANCE" hidden="1">"c4234"</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GUIDANCE" hidden="1">"c4346"</definedName>
    <definedName name="IQ_EBT_GW_GUIDANCE" hidden="1">"c4347"</definedName>
    <definedName name="IQ_EBT_GW_HIGH_GUIDANCE" hidden="1">"c4175"</definedName>
    <definedName name="IQ_EBT_GW_LOW_GUIDANCE" hidden="1">"c4215"</definedName>
    <definedName name="IQ_EBT_GAAP_GUIDANCE" hidden="1">"c4345"</definedName>
    <definedName name="IQ_EBT_GAAP_HIGH_GUIDANCE" hidden="1">"c4174"</definedName>
    <definedName name="IQ_EBT_GAAP_LOW_GUIDANCE" hidden="1">"c4214"</definedName>
    <definedName name="IQ_EBT_HIGH_GUIDANCE" hidden="1">"c4173"</definedName>
    <definedName name="IQ_EBT_INCL_MARGIN" hidden="1">"c387"</definedName>
    <definedName name="IQ_EBT_INS" hidden="1">"c388"</definedName>
    <definedName name="IQ_EBT_LOW_GUIDANCE" hidden="1">"c4213"</definedName>
    <definedName name="IQ_EBT_REIT" hidden="1">"c389"</definedName>
    <definedName name="IQ_EBT_SBC_ACT_OR_EST" hidden="1">"c4350"</definedName>
    <definedName name="IQ_EBT_SBC_EST" hidden="1">"c4349"</definedName>
    <definedName name="IQ_EBT_SBC_GUIDANCE" hidden="1">"c4351"</definedName>
    <definedName name="IQ_EBT_SBC_GW_ACT_OR_EST" hidden="1">"c4354"</definedName>
    <definedName name="IQ_EBT_SBC_GW_EST" hidden="1">"c4353"</definedName>
    <definedName name="IQ_EBT_SBC_GW_GUIDANCE" hidden="1">"c4355"</definedName>
    <definedName name="IQ_EBT_SBC_GW_HIGH_EST" hidden="1">"c4356"</definedName>
    <definedName name="IQ_EBT_SBC_GW_HIGH_GUIDANCE" hidden="1">"c4191"</definedName>
    <definedName name="IQ_EBT_SBC_GW_LOW_EST" hidden="1">"c4357"</definedName>
    <definedName name="IQ_EBT_SBC_GW_LOW_GUIDANCE" hidden="1">"c4231"</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LOW_EST" hidden="1">"c4363"</definedName>
    <definedName name="IQ_EBT_SBC_LOW_GUIDANCE" hidden="1">"c4230"</definedName>
    <definedName name="IQ_EBT_SBC_MEDIAN_EST" hidden="1">"c4364"</definedName>
    <definedName name="IQ_EBT_SBC_NUM_EST" hidden="1">"c4365"</definedName>
    <definedName name="IQ_EBT_SBC_STDDEV_EST" hidden="1">"c4366"</definedName>
    <definedName name="IQ_EBT_UTI" hidden="1">"c390"</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ACT_OR_EST_REUT" hidden="1">"c5460"</definedName>
    <definedName name="IQ_EPS_EST" hidden="1">"c399"</definedName>
    <definedName name="IQ_EPS_EST_BOTTOM_UP" hidden="1">"c5489"</definedName>
    <definedName name="IQ_EPS_EST_BOTTOM_UP_REUT" hidden="1">"c5497"</definedName>
    <definedName name="IQ_EPS_EST_REUT" hidden="1">"c5453"</definedName>
    <definedName name="IQ_EPS_EXCL_GUIDANCE" hidden="1">"c4368"</definedName>
    <definedName name="IQ_EPS_EXCL_HIGH_GUIDANCE" hidden="1">"c4369"</definedName>
    <definedName name="IQ_EPS_EXCL_LOW_GUIDANCE" hidden="1">"c4204"</definedName>
    <definedName name="IQ_EPS_GW_ACT_OR_EST" hidden="1">"c2223"</definedName>
    <definedName name="IQ_EPS_GW_ACT_OR_EST_REUT" hidden="1">"c5469"</definedName>
    <definedName name="IQ_EPS_GW_EST" hidden="1">"c1737"</definedName>
    <definedName name="IQ_EPS_GW_EST_BOTTOM_UP" hidden="1">"c5491"</definedName>
    <definedName name="IQ_EPS_GW_EST_BOTTOM_UP_REUT" hidden="1">"c5499"</definedName>
    <definedName name="IQ_EPS_GW_EST_REUT" hidden="1">"c5389"</definedName>
    <definedName name="IQ_EPS_GW_GUIDANCE" hidden="1">"c4372"</definedName>
    <definedName name="IQ_EPS_GW_HIGH_EST" hidden="1">"c1739"</definedName>
    <definedName name="IQ_EPS_GW_HIGH_EST_REUT" hidden="1">"c5391"</definedName>
    <definedName name="IQ_EPS_GW_HIGH_GUIDANCE" hidden="1">"c4373"</definedName>
    <definedName name="IQ_EPS_GW_LOW_EST" hidden="1">"c1740"</definedName>
    <definedName name="IQ_EPS_GW_LOW_EST_REUT" hidden="1">"c5392"</definedName>
    <definedName name="IQ_EPS_GW_LOW_GUIDANCE" hidden="1">"c4206"</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GAAP_GUIDANCE" hidden="1">"c4370"</definedName>
    <definedName name="IQ_EPS_GAAP_HIGH_GUIDANCE" hidden="1">"c4371"</definedName>
    <definedName name="IQ_EPS_GAAP_LOW_GUIDANCE" hidden="1">"c4205"</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ORM_EST" hidden="1">"c2226"</definedName>
    <definedName name="IQ_EPS_NORM_EST_BOTTOM_UP" hidden="1">"c5490"</definedName>
    <definedName name="IQ_EPS_NORM_EST_BOTTOM_UP_REUT" hidden="1">"c5498"</definedName>
    <definedName name="IQ_EPS_NORM_EST_REUT" hidden="1">"c5326"</definedName>
    <definedName name="IQ_EPS_NORM_HIGH_EST" hidden="1">"c2228"</definedName>
    <definedName name="IQ_EPS_NORM_HIGH_EST_REUT" hidden="1">"c5328"</definedName>
    <definedName name="IQ_EPS_NORM_LOW_EST" hidden="1">"c2229"</definedName>
    <definedName name="IQ_EPS_NORM_LOW_EST_REUT" hidden="1">"c5329"</definedName>
    <definedName name="IQ_EPS_NORM_MEDIAN_EST" hidden="1">"c2227"</definedName>
    <definedName name="IQ_EPS_NORM_MEDIAN_EST_REUT" hidden="1">"c5327"</definedName>
    <definedName name="IQ_EPS_NORM_NUM_EST" hidden="1">"c2230"</definedName>
    <definedName name="IQ_EPS_NORM_NUM_EST_REUT" hidden="1">"c5330"</definedName>
    <definedName name="IQ_EPS_NORM_STDDEV_EST" hidden="1">"c2231"</definedName>
    <definedName name="IQ_EPS_NORM_STDDEV_EST_REUT" hidden="1">"c5331"</definedName>
    <definedName name="IQ_EPS_NUM_EST" hidden="1">"c402"</definedName>
    <definedName name="IQ_EPS_NUM_EST_REUT" hidden="1">"c5451"</definedName>
    <definedName name="IQ_EPS_REPORT_ACT_OR_EST" hidden="1">"c2224"</definedName>
    <definedName name="IQ_EPS_REPORT_ACT_OR_EST_REUT" hidden="1">"c5470"</definedName>
    <definedName name="IQ_EPS_REPORTED_EST" hidden="1">"c1744"</definedName>
    <definedName name="IQ_EPS_REPORTED_EST_BOTTOM_UP" hidden="1">"c5492"</definedName>
    <definedName name="IQ_EPS_REPORTED_EST_BOTTOM_UP_REUT" hidden="1">"c5500"</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BC_ACT_OR_EST" hidden="1">"c4376"</definedName>
    <definedName name="IQ_EPS_SBC_EST" hidden="1">"c4375"</definedName>
    <definedName name="IQ_EPS_SBC_GUIDANCE" hidden="1">"c4377"</definedName>
    <definedName name="IQ_EPS_SBC_GW_ACT_OR_EST" hidden="1">"c4380"</definedName>
    <definedName name="IQ_EPS_SBC_GW_EST" hidden="1">"c4379"</definedName>
    <definedName name="IQ_EPS_SBC_GW_GUIDANCE" hidden="1">"c4381"</definedName>
    <definedName name="IQ_EPS_SBC_GW_HIGH_EST" hidden="1">"c4382"</definedName>
    <definedName name="IQ_EPS_SBC_GW_HIGH_GUIDANCE" hidden="1">"c4189"</definedName>
    <definedName name="IQ_EPS_SBC_GW_LOW_EST" hidden="1">"c4383"</definedName>
    <definedName name="IQ_EPS_SBC_GW_LOW_GUIDANCE" hidden="1">"c4229"</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LOW_EST" hidden="1">"c4389"</definedName>
    <definedName name="IQ_EPS_SBC_LOW_GUIDANCE" hidden="1">"c4228"</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REUT" hidden="1">"c5452"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BV" hidden="1">"c5630"</definedName>
    <definedName name="IQ_EST_ACT_BV_SHARE" hidden="1">"c3549"</definedName>
    <definedName name="IQ_EST_ACT_BV_SHARE_REUT" hidden="1">"c5445"</definedName>
    <definedName name="IQ_EST_ACT_CAPEX" hidden="1">"c3546"</definedName>
    <definedName name="IQ_EST_ACT_CAPEX_REUT" hidden="1">"c3975"</definedName>
    <definedName name="IQ_EST_ACT_CASH_EPS" hidden="1">"c5637"</definedName>
    <definedName name="IQ_EST_ACT_CASH_FLOW" hidden="1">"c4394"</definedName>
    <definedName name="IQ_EST_ACT_CASH_OPER" hidden="1">"c4395"</definedName>
    <definedName name="IQ_EST_ACT_CFPS" hidden="1">"c1673"</definedName>
    <definedName name="IQ_EST_ACT_CFPS_REUT" hidden="1">"c3850"</definedName>
    <definedName name="IQ_EST_ACT_DISTRIBUTABLE_CASH" hidden="1">"c4396"</definedName>
    <definedName name="IQ_EST_ACT_DISTRIBUTABLE_CASH_SHARE" hidden="1">"c4397"</definedName>
    <definedName name="IQ_EST_ACT_DPS" hidden="1">"c1680"</definedName>
    <definedName name="IQ_EST_ACT_DPS_REUT" hidden="1">"c3857"</definedName>
    <definedName name="IQ_EST_ACT_EBIT" hidden="1">"c1687"</definedName>
    <definedName name="IQ_EST_ACT_EBIT_GW" hidden="1">"c4398"</definedName>
    <definedName name="IQ_EST_ACT_EBIT_REUT" hidden="1">"c5339"</definedName>
    <definedName name="IQ_EST_ACT_EBIT_SBC" hidden="1">"c4399"</definedName>
    <definedName name="IQ_EST_ACT_EBIT_SBC_GW" hidden="1">"c4400"</definedName>
    <definedName name="IQ_EST_ACT_EBITDA" hidden="1">"c1664"</definedName>
    <definedName name="IQ_EST_ACT_EBITDA_REUT" hidden="1">"c3836"</definedName>
    <definedName name="IQ_EST_ACT_EBITDA_SBC" hidden="1">"c4401"</definedName>
    <definedName name="IQ_EST_ACT_EBT_SBC" hidden="1">"c4402"</definedName>
    <definedName name="IQ_EST_ACT_EBT_SBC_GW" hidden="1">"c4403"</definedName>
    <definedName name="IQ_EST_ACT_EPS" hidden="1">"c1648"</definedName>
    <definedName name="IQ_EST_ACT_EPS_GW" hidden="1">"c1743"</definedName>
    <definedName name="IQ_EST_ACT_EPS_GW_REUT" hidden="1">"c5395"</definedName>
    <definedName name="IQ_EST_ACT_EPS_NORM" hidden="1">"c2232"</definedName>
    <definedName name="IQ_EST_ACT_EPS_NORM_REUT" hidden="1">"c5332"</definedName>
    <definedName name="IQ_EST_ACT_EPS_REPORTED" hidden="1">"c1750"</definedName>
    <definedName name="IQ_EST_ACT_EPS_REPORTED_REUT" hidden="1">"c5402"</definedName>
    <definedName name="IQ_EST_ACT_EPS_REUT" hidden="1">"c5457"</definedName>
    <definedName name="IQ_EST_ACT_EPS_SBC" hidden="1">"c4404"</definedName>
    <definedName name="IQ_EST_ACT_EPS_SBC_GW" hidden="1">"c4405"</definedName>
    <definedName name="IQ_EST_ACT_FFO" hidden="1">"c1666"</definedName>
    <definedName name="IQ_EST_ACT_FFO_ADJ" hidden="1">"c4406"</definedName>
    <definedName name="IQ_EST_ACT_FFO_REUT" hidden="1">"c3843"</definedName>
    <definedName name="IQ_EST_ACT_FFO_SHARE" hidden="1">"c4407"</definedName>
    <definedName name="IQ_EST_ACT_GROSS_MARGIN" hidden="1">"c5553"</definedName>
    <definedName name="IQ_EST_ACT_MAINT_CAPEX" hidden="1">"c4408"</definedName>
    <definedName name="IQ_EST_ACT_NAV" hidden="1">"c1757"</definedName>
    <definedName name="IQ_EST_ACT_NAV_SHARE" hidden="1">"c5608"</definedName>
    <definedName name="IQ_EST_ACT_NAV_SHARE_REUT" hidden="1">"c5616"</definedName>
    <definedName name="IQ_EST_ACT_NET_DEBT" hidden="1">"c3545"</definedName>
    <definedName name="IQ_EST_ACT_NET_DEBT_REUT" hidden="1">"c5446"</definedName>
    <definedName name="IQ_EST_ACT_NI" hidden="1">"c1722"</definedName>
    <definedName name="IQ_EST_ACT_NI_GW_REUT" hidden="1">"c5381"</definedName>
    <definedName name="IQ_EST_ACT_NI_REPORTED" hidden="1">"c1736"</definedName>
    <definedName name="IQ_EST_ACT_NI_REPORTED_REUT" hidden="1">"c5388"</definedName>
    <definedName name="IQ_EST_ACT_NI_REUT" hidden="1">"c5374"</definedName>
    <definedName name="IQ_EST_ACT_NI_SBC" hidden="1">"c4409"</definedName>
    <definedName name="IQ_EST_ACT_NI_SBC_GW" hidden="1">"c4410"</definedName>
    <definedName name="IQ_EST_ACT_OPER_INC" hidden="1">"c1694"</definedName>
    <definedName name="IQ_EST_ACT_OPER_INC_REUT" hidden="1">"c5346"</definedName>
    <definedName name="IQ_EST_ACT_PRETAX_GW_INC" hidden="1">"c1708"</definedName>
    <definedName name="IQ_EST_ACT_PRETAX_GW_INC_REUT" hidden="1">"c5360"</definedName>
    <definedName name="IQ_EST_ACT_PRETAX_INC" hidden="1">"c1701"</definedName>
    <definedName name="IQ_EST_ACT_PRETAX_INC_REUT" hidden="1">"c5353"</definedName>
    <definedName name="IQ_EST_ACT_PRETAX_REPORT_INC" hidden="1">"c1715"</definedName>
    <definedName name="IQ_EST_ACT_PRETAX_REPORT_INC_REUT" hidden="1">"c5367"</definedName>
    <definedName name="IQ_EST_ACT_RECURRING_PROFIT" hidden="1">"c4411"</definedName>
    <definedName name="IQ_EST_ACT_RECURRING_PROFIT_SHARE" hidden="1">"c4412"</definedName>
    <definedName name="IQ_EST_ACT_RETURN_ASSETS" hidden="1">"c3547"</definedName>
    <definedName name="IQ_EST_ACT_RETURN_ASSETS_REUT" hidden="1">"c3996"</definedName>
    <definedName name="IQ_EST_ACT_RETURN_EQUITY" hidden="1">"c3548"</definedName>
    <definedName name="IQ_EST_ACT_RETURN_EQUITY_REUT" hidden="1">"c3989"</definedName>
    <definedName name="IQ_EST_ACT_REV" hidden="1">"c2113"</definedName>
    <definedName name="IQ_EST_ACT_REV_REUT" hidden="1">"c3835"</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REUT" hidden="1">"c5447"</definedName>
    <definedName name="IQ_EST_CAPEX_GROWTH_2YR" hidden="1">"c3589"</definedName>
    <definedName name="IQ_EST_CAPEX_GROWTH_2YR_REUT" hidden="1">"c5448"</definedName>
    <definedName name="IQ_EST_CAPEX_GROWTH_Q_1YR" hidden="1">"c3590"</definedName>
    <definedName name="IQ_EST_CAPEX_GROWTH_Q_1YR_REUT" hidden="1">"c5449"</definedName>
    <definedName name="IQ_EST_CAPEX_SEQ_GROWTH_Q" hidden="1">"c3591"</definedName>
    <definedName name="IQ_EST_CAPEX_SEQ_GROWTH_Q_REUT" hidden="1">"c5450"</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REUT" hidden="1">"c3892"</definedName>
    <definedName name="IQ_EST_CFPS_GROWTH_1YR" hidden="1">"c1774"</definedName>
    <definedName name="IQ_EST_CFPS_GROWTH_1YR_REUT" hidden="1">"c3878"</definedName>
    <definedName name="IQ_EST_CFPS_GROWTH_2YR" hidden="1">"c1775"</definedName>
    <definedName name="IQ_EST_CFPS_GROWTH_2YR_REUT" hidden="1">"c3879"</definedName>
    <definedName name="IQ_EST_CFPS_GROWTH_Q_1YR" hidden="1">"c1776"</definedName>
    <definedName name="IQ_EST_CFPS_GROWTH_Q_1YR_REUT" hidden="1">"c3880"</definedName>
    <definedName name="IQ_EST_CFPS_SEQ_GROWTH_Q" hidden="1">"c1777"</definedName>
    <definedName name="IQ_EST_CFPS_SEQ_GROWTH_Q_REUT" hidden="1">"c3881"</definedName>
    <definedName name="IQ_EST_CFPS_SURPRISE_PERCENT" hidden="1">"c1872"</definedName>
    <definedName name="IQ_EST_CFPS_SURPRISE_PERCENT_REUT" hidden="1">"c3893"</definedName>
    <definedName name="IQ_EST_CURRENCY" hidden="1">"c2140"</definedName>
    <definedName name="IQ_EST_CURRENCY_REUT" hidden="1">"c5437"</definedName>
    <definedName name="IQ_EST_DATE" hidden="1">"c1634"</definedName>
    <definedName name="IQ_EST_DATE_REUT" hidden="1">"c5438"</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REUT" hidden="1">"c3894"</definedName>
    <definedName name="IQ_EST_DPS_GROWTH_1YR" hidden="1">"c1778"</definedName>
    <definedName name="IQ_EST_DPS_GROWTH_1YR_REUT" hidden="1">"c3882"</definedName>
    <definedName name="IQ_EST_DPS_GROWTH_2YR" hidden="1">"c1779"</definedName>
    <definedName name="IQ_EST_DPS_GROWTH_2YR_REUT" hidden="1">"c3883"</definedName>
    <definedName name="IQ_EST_DPS_GROWTH_Q_1YR" hidden="1">"c1780"</definedName>
    <definedName name="IQ_EST_DPS_GROWTH_Q_1YR_REUT" hidden="1">"c3884"</definedName>
    <definedName name="IQ_EST_DPS_SEQ_GROWTH_Q" hidden="1">"c1781"</definedName>
    <definedName name="IQ_EST_DPS_SEQ_GROWTH_Q_REUT" hidden="1">"c3885"</definedName>
    <definedName name="IQ_EST_DPS_SURPRISE_PERCENT" hidden="1">"c1874"</definedName>
    <definedName name="IQ_EST_DPS_SURPRISE_PERCENT_REUT" hidden="1">"c3895"</definedName>
    <definedName name="IQ_EST_EBIT_DIFF" hidden="1">"c1875"</definedName>
    <definedName name="IQ_EST_EBIT_DIFF_REUT" hidden="1">"c5413"</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REUT" hidden="1">"c5414"</definedName>
    <definedName name="IQ_EST_EBITDA_DIFF" hidden="1">"c1867"</definedName>
    <definedName name="IQ_EST_EBITDA_DIFF_REUT" hidden="1">"c3888"</definedName>
    <definedName name="IQ_EST_EBITDA_GROWTH_1YR" hidden="1">"c1766"</definedName>
    <definedName name="IQ_EST_EBITDA_GROWTH_1YR_REUT" hidden="1">"c3864"</definedName>
    <definedName name="IQ_EST_EBITDA_GROWTH_2YR" hidden="1">"c1767"</definedName>
    <definedName name="IQ_EST_EBITDA_GROWTH_2YR_REUT" hidden="1">"c3865"</definedName>
    <definedName name="IQ_EST_EBITDA_GROWTH_Q_1YR" hidden="1">"c1768"</definedName>
    <definedName name="IQ_EST_EBITDA_GROWTH_Q_1YR_REUT" hidden="1">"c3866"</definedName>
    <definedName name="IQ_EST_EBITDA_SBC_DIFF" hidden="1">"c4335"</definedName>
    <definedName name="IQ_EST_EBITDA_SBC_SURPRISE_PERCENT" hidden="1">"c4344"</definedName>
    <definedName name="IQ_EST_EBITDA_SEQ_GROWTH_Q" hidden="1">"c1769"</definedName>
    <definedName name="IQ_EST_EBITDA_SEQ_GROWTH_Q_REUT" hidden="1">"c3867"</definedName>
    <definedName name="IQ_EST_EBITDA_SURPRISE_PERCENT" hidden="1">"c1868"</definedName>
    <definedName name="IQ_EST_EBITDA_SURPRISE_PERCENT_REUT" hidden="1">"c3889"</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REUT" hidden="1">"c5458"</definedName>
    <definedName name="IQ_EST_EPS_GROWTH_1YR" hidden="1">"c1636"</definedName>
    <definedName name="IQ_EST_EPS_GROWTH_1YR_REUT" hidden="1">"c3646"</definedName>
    <definedName name="IQ_EST_EPS_GROWTH_2YR" hidden="1">"c1637"</definedName>
    <definedName name="IQ_EST_EPS_GROWTH_2YR_REUT" hidden="1">"c3858"</definedName>
    <definedName name="IQ_EST_EPS_GROWTH_5YR" hidden="1">"c1655"</definedName>
    <definedName name="IQ_EST_EPS_GROWTH_5YR_BOTTOM_UP" hidden="1">"c5487"</definedName>
    <definedName name="IQ_EST_EPS_GROWTH_5YR_BOTTOM_UP_REUT" hidden="1">"c5495"</definedName>
    <definedName name="IQ_EST_EPS_GROWTH_5YR_HIGH" hidden="1">"c1657"</definedName>
    <definedName name="IQ_EST_EPS_GROWTH_5YR_HIGH_REUT" hidden="1">"c5322"</definedName>
    <definedName name="IQ_EST_EPS_GROWTH_5YR_LOW" hidden="1">"c1658"</definedName>
    <definedName name="IQ_EST_EPS_GROWTH_5YR_LOW_REUT" hidden="1">"c5323"</definedName>
    <definedName name="IQ_EST_EPS_GROWTH_5YR_MEDIAN" hidden="1">"c1656"</definedName>
    <definedName name="IQ_EST_EPS_GROWTH_5YR_MEDIAN_REUT" hidden="1">"c5321"</definedName>
    <definedName name="IQ_EST_EPS_GROWTH_5YR_NUM" hidden="1">"c1659"</definedName>
    <definedName name="IQ_EST_EPS_GROWTH_5YR_NUM_REUT" hidden="1">"c5324"</definedName>
    <definedName name="IQ_EST_EPS_GROWTH_5YR_REUT" hidden="1">"c3633"</definedName>
    <definedName name="IQ_EST_EPS_GROWTH_5YR_STDDEV" hidden="1">"c1660"</definedName>
    <definedName name="IQ_EST_EPS_GROWTH_5YR_STDDEV_REUT" hidden="1">"c5325"</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 hidden="1">"c2247"</definedName>
    <definedName name="IQ_EST_EPS_NORM_DIFF_REUT" hidden="1">"c5411"</definedName>
    <definedName name="IQ_EST_EPS_NORM_SURPRISE_PERCENT" hidden="1">"c2248"</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REUT" hidden="1">"c3859"</definedName>
    <definedName name="IQ_EST_EPS_SURPRISE_PERCENT" hidden="1">"c1635"</definedName>
    <definedName name="IQ_EST_EPS_SURPRISE_PERCENT_REUT" hidden="1">"c5459"</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"c1869"</definedName>
    <definedName name="IQ_EST_FFO_DIFF_REUT" hidden="1">"c3890"</definedName>
    <definedName name="IQ_EST_FFO_GROWTH_1YR" hidden="1">"c1770"</definedName>
    <definedName name="IQ_EST_FFO_GROWTH_1YR_REUT" hidden="1">"c3874"</definedName>
    <definedName name="IQ_EST_FFO_GROWTH_2YR" hidden="1">"c1771"</definedName>
    <definedName name="IQ_EST_FFO_GROWTH_2YR_REUT" hidden="1">"c3875"</definedName>
    <definedName name="IQ_EST_FFO_GROWTH_Q_1YR" hidden="1">"c1772"</definedName>
    <definedName name="IQ_EST_FFO_GROWTH_Q_1YR_REUT" hidden="1">"c3876"</definedName>
    <definedName name="IQ_EST_FFO_SEQ_GROWTH_Q" hidden="1">"c1773"</definedName>
    <definedName name="IQ_EST_FFO_SEQ_GROWTH_Q_REUT" hidden="1">"c3877"</definedName>
    <definedName name="IQ_EST_FFO_SHARE_DIFF" hidden="1">"c4444"</definedName>
    <definedName name="IQ_EST_FFO_SHARE_GROWTH_1YR" hidden="1">"c4425"</definedName>
    <definedName name="IQ_EST_FFO_SHARE_GROWTH_2YR" hidden="1">"c4426"</definedName>
    <definedName name="IQ_EST_FFO_SHARE_GROWTH_Q_1YR" hidden="1">"c4427"</definedName>
    <definedName name="IQ_EST_FFO_SHARE_SEQ_GROWTH_Q" hidden="1">"c4428"</definedName>
    <definedName name="IQ_EST_FFO_SHARE_SURPRISE_PERCENT" hidden="1">"c4453"</definedName>
    <definedName name="IQ_EST_FFO_SURPRISE_PERCENT" hidden="1">"c1870"</definedName>
    <definedName name="IQ_EST_FFO_SURPRISE_PERCENT_REUT" hidden="1">"c3891"</definedName>
    <definedName name="IQ_EST_FOOTNOTE" hidden="1">"c4540"</definedName>
    <definedName name="IQ_EST_FOOTNOTE_REUT" hidden="1">"c5478"</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ET_DEBT_DIFF" hidden="1">"c4466"</definedName>
    <definedName name="IQ_EST_NET_DEBT_SURPRISE_PERCENT" hidden="1">"c4468"</definedName>
    <definedName name="IQ_EST_NI_DIFF" hidden="1">"c1885"</definedName>
    <definedName name="IQ_EST_NI_DIFF_REUT" hidden="1">"c5423"</definedName>
    <definedName name="IQ_EST_NI_GW_DIFF_REUT" hidden="1">"c5425"</definedName>
    <definedName name="IQ_EST_NI_GW_SURPRISE_PERCENT_REUT" hidden="1">"c5426"</definedName>
    <definedName name="IQ_EST_NI_REPORT_DIFF" hidden="1">"c1889"</definedName>
    <definedName name="IQ_EST_NI_REPORT_DIFF_REUT" hidden="1">"c5427"</definedName>
    <definedName name="IQ_EST_NI_REPORT_SURPRISE_PERCENT" hidden="1">"c1890"</definedName>
    <definedName name="IQ_EST_NI_REPORT_SURPRISE_PERCENT_REUT" hidden="1">"c5428"</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REUT" hidden="1">"c5424"</definedName>
    <definedName name="IQ_EST_NUM_BUY" hidden="1">"c1759"</definedName>
    <definedName name="IQ_EST_NUM_HIGH_REC" hidden="1">"c5649"</definedName>
    <definedName name="IQ_EST_NUM_HIGH_REC_REUT" hidden="1">"c3870"</definedName>
    <definedName name="IQ_EST_NUM_HIGHEST_REC" hidden="1">"c5648"</definedName>
    <definedName name="IQ_EST_NUM_HIGHEST_REC_REUT" hidden="1">"c3869"</definedName>
    <definedName name="IQ_EST_NUM_HOLD" hidden="1">"c1761"</definedName>
    <definedName name="IQ_EST_NUM_LOW_REC" hidden="1">"c5651"</definedName>
    <definedName name="IQ_EST_NUM_LOW_REC_REUT" hidden="1">"c3872"</definedName>
    <definedName name="IQ_EST_NUM_LOWEST_REC" hidden="1">"c5652"</definedName>
    <definedName name="IQ_EST_NUM_LOWEST_REC_REUT" hidden="1">"c3873"</definedName>
    <definedName name="IQ_EST_NUM_NEUTRAL_REC" hidden="1">"c5650"</definedName>
    <definedName name="IQ_EST_NUM_NEUTRAL_REC_REUT" hidden="1">"c3871"</definedName>
    <definedName name="IQ_EST_NUM_NO_OPINION" hidden="1">"c1758"</definedName>
    <definedName name="IQ_EST_NUM_NO_OPINION_REUT" hidden="1">"c3868"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REUT" hidden="1">"c5415"</definedName>
    <definedName name="IQ_EST_OPER_INC_SURPRISE_PERCENT" hidden="1">"c1878"</definedName>
    <definedName name="IQ_EST_OPER_INC_SURPRISE_PERCENT_REUT" hidden="1">"c5416"</definedName>
    <definedName name="IQ_EST_PRE_TAX_DIFF" hidden="1">"c1879"</definedName>
    <definedName name="IQ_EST_PRE_TAX_DIFF_REUT" hidden="1">"c5417"</definedName>
    <definedName name="IQ_EST_PRE_TAX_GW_DIFF" hidden="1">"c1881"</definedName>
    <definedName name="IQ_EST_PRE_TAX_GW_DIFF_REUT" hidden="1">"c5419"</definedName>
    <definedName name="IQ_EST_PRE_TAX_GW_SURPRISE_PERCENT" hidden="1">"c1882"</definedName>
    <definedName name="IQ_EST_PRE_TAX_GW_SURPRISE_PERCENT_REUT" hidden="1">"c5420"</definedName>
    <definedName name="IQ_EST_PRE_TAX_REPORT_DIFF" hidden="1">"c1883"</definedName>
    <definedName name="IQ_EST_PRE_TAX_REPORT_DIFF_REUT" hidden="1">"c5421"</definedName>
    <definedName name="IQ_EST_PRE_TAX_REPORT_SURPRISE_PERCENT" hidden="1">"c1884"</definedName>
    <definedName name="IQ_EST_PRE_TAX_REPORT_SURPRISE_PERCENT_REUT" hidden="1">"c5422"</definedName>
    <definedName name="IQ_EST_PRE_TAX_SURPRISE_PERCENT" hidden="1">"c1880"</definedName>
    <definedName name="IQ_EST_PRE_TAX_SURPRISE_PERCENT_REUT" hidden="1">"c5418"</definedName>
    <definedName name="IQ_EST_RECURRING_PROFIT_SHARE_DIFF" hidden="1">"c4505"</definedName>
    <definedName name="IQ_EST_RECURRING_PROFIT_SHARE_SURPRISE_PERCENT" hidden="1">"c4515"</definedName>
    <definedName name="IQ_EST_REV_DIFF" hidden="1">"c1865"</definedName>
    <definedName name="IQ_EST_REV_DIFF_REUT" hidden="1">"c3886"</definedName>
    <definedName name="IQ_EST_REV_GROWTH_1YR" hidden="1">"c1638"</definedName>
    <definedName name="IQ_EST_REV_GROWTH_1YR_REUT" hidden="1">"c3860"</definedName>
    <definedName name="IQ_EST_REV_GROWTH_2YR" hidden="1">"c1639"</definedName>
    <definedName name="IQ_EST_REV_GROWTH_2YR_REUT" hidden="1">"c3861"</definedName>
    <definedName name="IQ_EST_REV_GROWTH_Q_1YR" hidden="1">"c1640"</definedName>
    <definedName name="IQ_EST_REV_GROWTH_Q_1YR_REUT" hidden="1">"c3862"</definedName>
    <definedName name="IQ_EST_REV_SEQ_GROWTH_Q" hidden="1">"c1765"</definedName>
    <definedName name="IQ_EST_REV_SEQ_GROWTH_Q_REUT" hidden="1">"c3863"</definedName>
    <definedName name="IQ_EST_REV_SURPRISE_PERCENT" hidden="1">"c1866"</definedName>
    <definedName name="IQ_EST_REV_SURPRISE_PERCENT_REUT" hidden="1">"c3887"</definedName>
    <definedName name="IQ_EST_VENDOR" hidden="1">"c5564"</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CT_OR_EST" hidden="1">"c2216"</definedName>
    <definedName name="IQ_FFO_ADJ_ACT_OR_EST" hidden="1">"c4435"</definedName>
    <definedName name="IQ_FFO_ADJ_EST" hidden="1">"c4434"</definedName>
    <definedName name="IQ_FFO_ADJ_GUIDANCE" hidden="1">"c4436"</definedName>
    <definedName name="IQ_FFO_ADJ_HIGH_EST" hidden="1">"c4437"</definedName>
    <definedName name="IQ_FFO_ADJ_HIGH_GUIDANCE" hidden="1">"c4202"</definedName>
    <definedName name="IQ_FFO_ADJ_LOW_EST" hidden="1">"c4438"</definedName>
    <definedName name="IQ_FFO_ADJ_LOW_GUIDANCE" hidden="1">"c4242"</definedName>
    <definedName name="IQ_FFO_ADJ_MEDIAN_EST" hidden="1">"c4439"</definedName>
    <definedName name="IQ_FFO_ADJ_NUM_EST" hidden="1">"c4440"</definedName>
    <definedName name="IQ_FFO_ADJ_STDDEV_EST" hidden="1">"c4441"</definedName>
    <definedName name="IQ_FFO_EST" hidden="1">"c418"</definedName>
    <definedName name="IQ_FFO_EST_REUT" hidden="1">"c3837"</definedName>
    <definedName name="IQ_FFO_GUIDANCE" hidden="1">"c4443"</definedName>
    <definedName name="IQ_FFO_HIGH_EST" hidden="1">"c419"</definedName>
    <definedName name="IQ_FFO_HIGH_EST_REUT" hidden="1">"c3839"</definedName>
    <definedName name="IQ_FFO_HIGH_GUIDANCE" hidden="1">"c4184"</definedName>
    <definedName name="IQ_FFO_LOW_EST" hidden="1">"c420"</definedName>
    <definedName name="IQ_FFO_LOW_EST_REUT" hidden="1">"c3840"</definedName>
    <definedName name="IQ_FFO_LOW_GUIDANCE" hidden="1">"c4224"</definedName>
    <definedName name="IQ_FFO_MEDIAN_EST" hidden="1">"c1665"</definedName>
    <definedName name="IQ_FFO_MEDIAN_EST_REUT" hidden="1">"c3838"</definedName>
    <definedName name="IQ_FFO_NUM_EST" hidden="1">"c421"</definedName>
    <definedName name="IQ_FFO_NUM_EST_REUT" hidden="1">"c3841"</definedName>
    <definedName name="IQ_FFO_PAYOUT_RATIO" hidden="1">"c3492"</definedName>
    <definedName name="IQ_FFO_SHARE_ACT_OR_EST" hidden="1">"c4446"</definedName>
    <definedName name="IQ_FFO_SHARE_EST" hidden="1">"c4445"</definedName>
    <definedName name="IQ_FFO_SHARE_GUIDANCE" hidden="1">"c4447"</definedName>
    <definedName name="IQ_FFO_SHARE_HIGH_EST" hidden="1">"c4448"</definedName>
    <definedName name="IQ_FFO_SHARE_HIGH_GUIDANCE" hidden="1">"c4203"</definedName>
    <definedName name="IQ_FFO_SHARE_LOW_EST" hidden="1">"c4449"</definedName>
    <definedName name="IQ_FFO_SHARE_LOW_GUIDANCE" hidden="1">"c4243"</definedName>
    <definedName name="IQ_FFO_SHARE_MEDIAN_EST" hidden="1">"c4450"</definedName>
    <definedName name="IQ_FFO_SHARE_NUM_EST" hidden="1">"c4451"</definedName>
    <definedName name="IQ_FFO_SHARE_STDDEV_EST" hidden="1">"c4452"</definedName>
    <definedName name="IQ_FFO_STDDEV_EST" hidden="1">"c422"</definedName>
    <definedName name="IQ_FFO_STDDEV_EST_REUT" hidden="1">"c3842"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MARGIN_ACT_OR_EST" hidden="1">"c5554"</definedName>
    <definedName name="IQ_GROSS_MARGIN_EST" hidden="1">"c5547"</definedName>
    <definedName name="IQ_GROSS_MARGIN_HIGH_EST" hidden="1">"c5549"</definedName>
    <definedName name="IQ_GROSS_MARGIN_LOW_EST" hidden="1">"c5550"</definedName>
    <definedName name="IQ_GROSS_MARGIN_MEDIAN_EST" hidden="1">"c5548"</definedName>
    <definedName name="IQ_GROSS_MARGIN_NUM_EST" hidden="1">"c5551"</definedName>
    <definedName name="IQ_GROSS_MARGIN_STDDEV_EST" hidden="1">"c5552"</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_TARGET_PRICE_REUT" hidden="1">"c5317"</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_SECURITY_SUPPL" hidden="1">"c5511"</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GUIDANCE" hidden="1">"c4459"</definedName>
    <definedName name="IQ_MAINT_CAPEX_HIGH_EST" hidden="1">"c4460"</definedName>
    <definedName name="IQ_MAINT_CAPEX_HIGH_GUIDANCE" hidden="1">"c4197"</definedName>
    <definedName name="IQ_MAINT_CAPEX_LOW_EST" hidden="1">"c4461"</definedName>
    <definedName name="IQ_MAINT_CAPEX_LOW_GUIDANCE" hidden="1">"c4237"</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41578.5393981481</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HARE_ACT_OR_EST" hidden="1">"c5615"</definedName>
    <definedName name="IQ_NAV_SHARE_ACT_OR_EST_REUT" hidden="1">"c5623"</definedName>
    <definedName name="IQ_NAV_SHARE_EST" hidden="1">"c5609"</definedName>
    <definedName name="IQ_NAV_SHARE_EST_REUT" hidden="1">"c5617"</definedName>
    <definedName name="IQ_NAV_SHARE_HIGH_EST" hidden="1">"c5612"</definedName>
    <definedName name="IQ_NAV_SHARE_HIGH_EST_REUT" hidden="1">"c5620"</definedName>
    <definedName name="IQ_NAV_SHARE_LOW_EST" hidden="1">"c5613"</definedName>
    <definedName name="IQ_NAV_SHARE_LOW_EST_REUT" hidden="1">"c5621"</definedName>
    <definedName name="IQ_NAV_SHARE_MEDIAN_EST" hidden="1">"c5610"</definedName>
    <definedName name="IQ_NAV_SHARE_MEDIAN_EST_REUT" hidden="1">"c5618"</definedName>
    <definedName name="IQ_NAV_SHARE_NUM_EST" hidden="1">"c5614"</definedName>
    <definedName name="IQ_NAV_SHARE_NUM_EST_REUT" hidden="1">"c5622"</definedName>
    <definedName name="IQ_NAV_SHARE_STDDEV_EST" hidden="1">"c5611"</definedName>
    <definedName name="IQ_NAV_SHARE_STDDEV_EST_REUT" hidden="1">"c5619"</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REUT" hidden="1">"c5473"</definedName>
    <definedName name="IQ_NET_DEBT_EBITDA" hidden="1">"c750"</definedName>
    <definedName name="IQ_NET_DEBT_EBITDA_CAPEX" hidden="1">"c2949"</definedName>
    <definedName name="IQ_NET_DEBT_EST" hidden="1">"c3517"</definedName>
    <definedName name="IQ_NET_DEBT_EST_REUT" hidden="1">"c3976"</definedName>
    <definedName name="IQ_NET_DEBT_GUIDANCE" hidden="1">"c4467"</definedName>
    <definedName name="IQ_NET_DEBT_HIGH_EST" hidden="1">"c3518"</definedName>
    <definedName name="IQ_NET_DEBT_HIGH_EST_REUT" hidden="1">"c3978"</definedName>
    <definedName name="IQ_NET_DEBT_HIGH_GUIDANCE" hidden="1">"c4181"</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DEBT_LOW_EST" hidden="1">"c3519"</definedName>
    <definedName name="IQ_NET_DEBT_LOW_EST_REUT" hidden="1">"c3979"</definedName>
    <definedName name="IQ_NET_DEBT_LOW_GUIDANCE" hidden="1">"c4221"</definedName>
    <definedName name="IQ_NET_DEBT_MEDIAN_EST" hidden="1">"c3520"</definedName>
    <definedName name="IQ_NET_DEBT_MEDIAN_EST_REUT" hidden="1">"c3977"</definedName>
    <definedName name="IQ_NET_DEBT_NUM_EST" hidden="1">"c3515"</definedName>
    <definedName name="IQ_NET_DEBT_NUM_EST_REUT" hidden="1">"c3980"</definedName>
    <definedName name="IQ_NET_DEBT_STDDEV_EST" hidden="1">"c3516"</definedName>
    <definedName name="IQ_NET_DEBT_STDDEV_EST_REUT" hidden="1">"c3981"</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CT_OR_EST_REUT" hidden="1">"c5468"</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EST_REUT" hidden="1">"c5368"</definedName>
    <definedName name="IQ_NI_GUIDANCE" hidden="1">"c4469"</definedName>
    <definedName name="IQ_NI_GW_EST_REUT" hidden="1">"c5375"</definedName>
    <definedName name="IQ_NI_GW_GUIDANCE" hidden="1">"c4471"</definedName>
    <definedName name="IQ_NI_GW_HIGH_EST_REUT" hidden="1">"c5377"</definedName>
    <definedName name="IQ_NI_GW_HIGH_GUIDANCE" hidden="1">"c4178"</definedName>
    <definedName name="IQ_NI_GW_LOW_EST_REUT" hidden="1">"c5378"</definedName>
    <definedName name="IQ_NI_GW_LOW_GUIDANCE" hidden="1">"c4218"</definedName>
    <definedName name="IQ_NI_GW_MEDIAN_EST_REUT" hidden="1">"c5376"</definedName>
    <definedName name="IQ_NI_GW_NUM_EST_REUT" hidden="1">"c5379"</definedName>
    <definedName name="IQ_NI_GW_STDDEV_EST_REUT" hidden="1">"c5380"</definedName>
    <definedName name="IQ_NI_GAAP_GUIDANCE" hidden="1">"c4470"</definedName>
    <definedName name="IQ_NI_GAAP_HIGH_GUIDANCE" hidden="1">"c4177"</definedName>
    <definedName name="IQ_NI_GAAP_LOW_GUIDANCE" hidden="1">"c4217"</definedName>
    <definedName name="IQ_NI_HIGH_EST" hidden="1">"c1718"</definedName>
    <definedName name="IQ_NI_HIGH_EST_REUT" hidden="1">"c5370"</definedName>
    <definedName name="IQ_NI_HIGH_GUIDANCE" hidden="1">"c4176"</definedName>
    <definedName name="IQ_NI_LOW_EST" hidden="1">"c1719"</definedName>
    <definedName name="IQ_NI_LOW_EST_REUT" hidden="1">"c5371"</definedName>
    <definedName name="IQ_NI_LOW_GUIDANCE" hidden="1">"c4216"</definedName>
    <definedName name="IQ_NI_MARGIN" hidden="1">"c794"</definedName>
    <definedName name="IQ_NI_MEDIAN_EST" hidden="1">"c1717"</definedName>
    <definedName name="IQ_NI_MEDIAN_EST_REUT" hidden="1">"c5369"</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NUM_EST_REUT" hidden="1">"c5372"</definedName>
    <definedName name="IQ_NI_REPORTED_EST" hidden="1">"c1730"</definedName>
    <definedName name="IQ_NI_REPORTED_EST_REUT" hidden="1">"c5382"</definedName>
    <definedName name="IQ_NI_REPORTED_HIGH_EST" hidden="1">"c1732"</definedName>
    <definedName name="IQ_NI_REPORTED_HIGH_EST_REUT" hidden="1">"c5384"</definedName>
    <definedName name="IQ_NI_REPORTED_LOW_EST" hidden="1">"c1733"</definedName>
    <definedName name="IQ_NI_REPORTED_LOW_EST_REUT" hidden="1">"c5385"</definedName>
    <definedName name="IQ_NI_REPORTED_MEDIAN_EST" hidden="1">"c1731"</definedName>
    <definedName name="IQ_NI_REPORTED_MEDIAN_EST_REUT" hidden="1">"c5383"</definedName>
    <definedName name="IQ_NI_REPORTED_NUM_EST" hidden="1">"c1734"</definedName>
    <definedName name="IQ_NI_REPORTED_NUM_EST_REUT" hidden="1">"c5386"</definedName>
    <definedName name="IQ_NI_REPORTED_STDDEV_EST" hidden="1">"c1735"</definedName>
    <definedName name="IQ_NI_REPORTED_STDDEV_EST_REUT" hidden="1">"c5387"</definedName>
    <definedName name="IQ_NI_SBC_ACT_OR_EST" hidden="1">"c4474"</definedName>
    <definedName name="IQ_NI_SBC_EST" hidden="1">"c4473"</definedName>
    <definedName name="IQ_NI_SBC_GUIDANCE" hidden="1">"c4475"</definedName>
    <definedName name="IQ_NI_SBC_GW_ACT_OR_EST" hidden="1">"c4478"</definedName>
    <definedName name="IQ_NI_SBC_GW_EST" hidden="1">"c4477"</definedName>
    <definedName name="IQ_NI_SBC_GW_GUIDANCE" hidden="1">"c4479"</definedName>
    <definedName name="IQ_NI_SBC_GW_HIGH_EST" hidden="1">"c4480"</definedName>
    <definedName name="IQ_NI_SBC_GW_HIGH_GUIDANCE" hidden="1">"c4187"</definedName>
    <definedName name="IQ_NI_SBC_GW_LOW_EST" hidden="1">"c4481"</definedName>
    <definedName name="IQ_NI_SBC_GW_LOW_GUIDANCE" hidden="1">"c4227"</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LOW_EST" hidden="1">"c4487"</definedName>
    <definedName name="IQ_NI_SBC_LOW_GUIDANCE" hidden="1">"c4226"</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REUT" hidden="1">"c5373"</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_EPS_ACT_OR_EST" hidden="1">"c2249"</definedName>
    <definedName name="IQ_NORM_EPS_ACT_OR_EST_REUT" hidden="1">"c5472"</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REUT" hidden="1">"c5466"</definedName>
    <definedName name="IQ_OPER_INC_BR" hidden="1">"c850"</definedName>
    <definedName name="IQ_OPER_INC_EST" hidden="1">"c1688"</definedName>
    <definedName name="IQ_OPER_INC_EST_REUT" hidden="1">"c5340"</definedName>
    <definedName name="IQ_OPER_INC_FIN" hidden="1">"c851"</definedName>
    <definedName name="IQ_OPER_INC_HIGH_EST" hidden="1">"c1690"</definedName>
    <definedName name="IQ_OPER_INC_HIGH_EST_REUT" hidden="1">"c5342"</definedName>
    <definedName name="IQ_OPER_INC_INS" hidden="1">"c852"</definedName>
    <definedName name="IQ_OPER_INC_LOW_EST" hidden="1">"c1691"</definedName>
    <definedName name="IQ_OPER_INC_LOW_EST_REUT" hidden="1">"c5343"</definedName>
    <definedName name="IQ_OPER_INC_MARGIN" hidden="1">"c1448"</definedName>
    <definedName name="IQ_OPER_INC_MEDIAN_EST" hidden="1">"c1689"</definedName>
    <definedName name="IQ_OPER_INC_MEDIAN_EST_REUT" hidden="1">"c5341"</definedName>
    <definedName name="IQ_OPER_INC_NUM_EST" hidden="1">"c1692"</definedName>
    <definedName name="IQ_OPER_INC_NUM_EST_REUT" hidden="1">"c5344"</definedName>
    <definedName name="IQ_OPER_INC_REIT" hidden="1">"c853"</definedName>
    <definedName name="IQ_OPER_INC_STDDEV_EST" hidden="1">"c1693"</definedName>
    <definedName name="IQ_OPER_INC_STDDEV_EST_REUT" hidden="1">"c5345"</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REUT" hidden="1">"c3959"</definedName>
    <definedName name="IQ_PERCENT_CHANGE_EST_5YR_GROWTH_RATE_18MONTHS" hidden="1">"c1853"</definedName>
    <definedName name="IQ_PERCENT_CHANGE_EST_5YR_GROWTH_RATE_18MONTHS_REUT" hidden="1">"c3960"</definedName>
    <definedName name="IQ_PERCENT_CHANGE_EST_5YR_GROWTH_RATE_3MONTHS" hidden="1">"c1849"</definedName>
    <definedName name="IQ_PERCENT_CHANGE_EST_5YR_GROWTH_RATE_3MONTHS_REUT" hidden="1">"c3956"</definedName>
    <definedName name="IQ_PERCENT_CHANGE_EST_5YR_GROWTH_RATE_6MONTHS" hidden="1">"c1850"</definedName>
    <definedName name="IQ_PERCENT_CHANGE_EST_5YR_GROWTH_RATE_6MONTHS_REUT" hidden="1">"c3957"</definedName>
    <definedName name="IQ_PERCENT_CHANGE_EST_5YR_GROWTH_RATE_9MONTHS" hidden="1">"c1851"</definedName>
    <definedName name="IQ_PERCENT_CHANGE_EST_5YR_GROWTH_RATE_9MONTHS_REUT" hidden="1">"c3958"</definedName>
    <definedName name="IQ_PERCENT_CHANGE_EST_5YR_GROWTH_RATE_DAY" hidden="1">"c1846"</definedName>
    <definedName name="IQ_PERCENT_CHANGE_EST_5YR_GROWTH_RATE_DAY_REUT" hidden="1">"c3954"</definedName>
    <definedName name="IQ_PERCENT_CHANGE_EST_5YR_GROWTH_RATE_MONTH" hidden="1">"c1848"</definedName>
    <definedName name="IQ_PERCENT_CHANGE_EST_5YR_GROWTH_RATE_MONTH_REUT" hidden="1">"c3955"</definedName>
    <definedName name="IQ_PERCENT_CHANGE_EST_5YR_GROWTH_RATE_WEEK" hidden="1">"c1847"</definedName>
    <definedName name="IQ_PERCENT_CHANGE_EST_5YR_GROWTH_RATE_WEEK_REUT" hidden="1">"c5435"</definedName>
    <definedName name="IQ_PERCENT_CHANGE_EST_CFPS_12MONTHS" hidden="1">"c1812"</definedName>
    <definedName name="IQ_PERCENT_CHANGE_EST_CFPS_12MONTHS_REUT" hidden="1">"c3924"</definedName>
    <definedName name="IQ_PERCENT_CHANGE_EST_CFPS_18MONTHS" hidden="1">"c1813"</definedName>
    <definedName name="IQ_PERCENT_CHANGE_EST_CFPS_18MONTHS_REUT" hidden="1">"c3925"</definedName>
    <definedName name="IQ_PERCENT_CHANGE_EST_CFPS_3MONTHS" hidden="1">"c1809"</definedName>
    <definedName name="IQ_PERCENT_CHANGE_EST_CFPS_3MONTHS_REUT" hidden="1">"c3921"</definedName>
    <definedName name="IQ_PERCENT_CHANGE_EST_CFPS_6MONTHS" hidden="1">"c1810"</definedName>
    <definedName name="IQ_PERCENT_CHANGE_EST_CFPS_6MONTHS_REUT" hidden="1">"c3922"</definedName>
    <definedName name="IQ_PERCENT_CHANGE_EST_CFPS_9MONTHS" hidden="1">"c1811"</definedName>
    <definedName name="IQ_PERCENT_CHANGE_EST_CFPS_9MONTHS_REUT" hidden="1">"c3923"</definedName>
    <definedName name="IQ_PERCENT_CHANGE_EST_CFPS_DAY" hidden="1">"c1806"</definedName>
    <definedName name="IQ_PERCENT_CHANGE_EST_CFPS_DAY_REUT" hidden="1">"c3919"</definedName>
    <definedName name="IQ_PERCENT_CHANGE_EST_CFPS_MONTH" hidden="1">"c1808"</definedName>
    <definedName name="IQ_PERCENT_CHANGE_EST_CFPS_MONTH_REUT" hidden="1">"c3920"</definedName>
    <definedName name="IQ_PERCENT_CHANGE_EST_CFPS_WEEK" hidden="1">"c1807"</definedName>
    <definedName name="IQ_PERCENT_CHANGE_EST_CFPS_WEEK_REUT" hidden="1">"c3962"</definedName>
    <definedName name="IQ_PERCENT_CHANGE_EST_DPS_12MONTHS" hidden="1">"c1820"</definedName>
    <definedName name="IQ_PERCENT_CHANGE_EST_DPS_12MONTHS_REUT" hidden="1">"c3931"</definedName>
    <definedName name="IQ_PERCENT_CHANGE_EST_DPS_18MONTHS" hidden="1">"c1821"</definedName>
    <definedName name="IQ_PERCENT_CHANGE_EST_DPS_18MONTHS_REUT" hidden="1">"c3932"</definedName>
    <definedName name="IQ_PERCENT_CHANGE_EST_DPS_3MONTHS" hidden="1">"c1817"</definedName>
    <definedName name="IQ_PERCENT_CHANGE_EST_DPS_3MONTHS_REUT" hidden="1">"c3928"</definedName>
    <definedName name="IQ_PERCENT_CHANGE_EST_DPS_6MONTHS" hidden="1">"c1818"</definedName>
    <definedName name="IQ_PERCENT_CHANGE_EST_DPS_6MONTHS_REUT" hidden="1">"c3929"</definedName>
    <definedName name="IQ_PERCENT_CHANGE_EST_DPS_9MONTHS" hidden="1">"c1819"</definedName>
    <definedName name="IQ_PERCENT_CHANGE_EST_DPS_9MONTHS_REUT" hidden="1">"c3930"</definedName>
    <definedName name="IQ_PERCENT_CHANGE_EST_DPS_DAY" hidden="1">"c1814"</definedName>
    <definedName name="IQ_PERCENT_CHANGE_EST_DPS_DAY_REUT" hidden="1">"c3926"</definedName>
    <definedName name="IQ_PERCENT_CHANGE_EST_DPS_MONTH" hidden="1">"c1816"</definedName>
    <definedName name="IQ_PERCENT_CHANGE_EST_DPS_MONTH_REUT" hidden="1">"c3927"</definedName>
    <definedName name="IQ_PERCENT_CHANGE_EST_DPS_WEEK" hidden="1">"c1815"</definedName>
    <definedName name="IQ_PERCENT_CHANGE_EST_DPS_WEEK_REUT" hidden="1">"c3963"</definedName>
    <definedName name="IQ_PERCENT_CHANGE_EST_EBITDA_12MONTHS" hidden="1">"c1804"</definedName>
    <definedName name="IQ_PERCENT_CHANGE_EST_EBITDA_12MONTHS_REUT" hidden="1">"c3917"</definedName>
    <definedName name="IQ_PERCENT_CHANGE_EST_EBITDA_18MONTHS" hidden="1">"c1805"</definedName>
    <definedName name="IQ_PERCENT_CHANGE_EST_EBITDA_18MONTHS_REUT" hidden="1">"c3918"</definedName>
    <definedName name="IQ_PERCENT_CHANGE_EST_EBITDA_3MONTHS" hidden="1">"c1801"</definedName>
    <definedName name="IQ_PERCENT_CHANGE_EST_EBITDA_3MONTHS_REUT" hidden="1">"c3914"</definedName>
    <definedName name="IQ_PERCENT_CHANGE_EST_EBITDA_6MONTHS" hidden="1">"c1802"</definedName>
    <definedName name="IQ_PERCENT_CHANGE_EST_EBITDA_6MONTHS_REUT" hidden="1">"c3915"</definedName>
    <definedName name="IQ_PERCENT_CHANGE_EST_EBITDA_9MONTHS" hidden="1">"c1803"</definedName>
    <definedName name="IQ_PERCENT_CHANGE_EST_EBITDA_9MONTHS_REUT" hidden="1">"c3916"</definedName>
    <definedName name="IQ_PERCENT_CHANGE_EST_EBITDA_DAY" hidden="1">"c1798"</definedName>
    <definedName name="IQ_PERCENT_CHANGE_EST_EBITDA_DAY_REUT" hidden="1">"c3912"</definedName>
    <definedName name="IQ_PERCENT_CHANGE_EST_EBITDA_MONTH" hidden="1">"c1800"</definedName>
    <definedName name="IQ_PERCENT_CHANGE_EST_EBITDA_MONTH_REUT" hidden="1">"c3913"</definedName>
    <definedName name="IQ_PERCENT_CHANGE_EST_EBITDA_WEEK" hidden="1">"c1799"</definedName>
    <definedName name="IQ_PERCENT_CHANGE_EST_EBITDA_WEEK_REUT" hidden="1">"c3961"</definedName>
    <definedName name="IQ_PERCENT_CHANGE_EST_EPS_12MONTHS" hidden="1">"c1788"</definedName>
    <definedName name="IQ_PERCENT_CHANGE_EST_EPS_12MONTHS_REUT" hidden="1">"c3902"</definedName>
    <definedName name="IQ_PERCENT_CHANGE_EST_EPS_18MONTHS" hidden="1">"c1789"</definedName>
    <definedName name="IQ_PERCENT_CHANGE_EST_EPS_18MONTHS_REUT" hidden="1">"c3903"</definedName>
    <definedName name="IQ_PERCENT_CHANGE_EST_EPS_3MONTHS" hidden="1">"c1785"</definedName>
    <definedName name="IQ_PERCENT_CHANGE_EST_EPS_3MONTHS_REUT" hidden="1">"c3899"</definedName>
    <definedName name="IQ_PERCENT_CHANGE_EST_EPS_6MONTHS" hidden="1">"c1786"</definedName>
    <definedName name="IQ_PERCENT_CHANGE_EST_EPS_6MONTHS_REUT" hidden="1">"c3900"</definedName>
    <definedName name="IQ_PERCENT_CHANGE_EST_EPS_9MONTHS" hidden="1">"c1787"</definedName>
    <definedName name="IQ_PERCENT_CHANGE_EST_EPS_9MONTHS_REUT" hidden="1">"c3901"</definedName>
    <definedName name="IQ_PERCENT_CHANGE_EST_EPS_DAY" hidden="1">"c1782"</definedName>
    <definedName name="IQ_PERCENT_CHANGE_EST_EPS_DAY_REUT" hidden="1">"c3896"</definedName>
    <definedName name="IQ_PERCENT_CHANGE_EST_EPS_MONTH" hidden="1">"c1784"</definedName>
    <definedName name="IQ_PERCENT_CHANGE_EST_EPS_MONTH_REUT" hidden="1">"c3898"</definedName>
    <definedName name="IQ_PERCENT_CHANGE_EST_EPS_WEEK" hidden="1">"c1783"</definedName>
    <definedName name="IQ_PERCENT_CHANGE_EST_EPS_WEEK_REUT" hidden="1">"c3897"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CHANGE_EST_PRICE_TARGET_12MONTHS" hidden="1">"c1844"</definedName>
    <definedName name="IQ_PERCENT_CHANGE_EST_PRICE_TARGET_12MONTHS_REUT" hidden="1">"c3952"</definedName>
    <definedName name="IQ_PERCENT_CHANGE_EST_PRICE_TARGET_18MONTHS" hidden="1">"c1845"</definedName>
    <definedName name="IQ_PERCENT_CHANGE_EST_PRICE_TARGET_18MONTHS_REUT" hidden="1">"c3953"</definedName>
    <definedName name="IQ_PERCENT_CHANGE_EST_PRICE_TARGET_3MONTHS" hidden="1">"c1841"</definedName>
    <definedName name="IQ_PERCENT_CHANGE_EST_PRICE_TARGET_3MONTHS_REUT" hidden="1">"c3949"</definedName>
    <definedName name="IQ_PERCENT_CHANGE_EST_PRICE_TARGET_6MONTHS" hidden="1">"c1842"</definedName>
    <definedName name="IQ_PERCENT_CHANGE_EST_PRICE_TARGET_6MONTHS_REUT" hidden="1">"c3950"</definedName>
    <definedName name="IQ_PERCENT_CHANGE_EST_PRICE_TARGET_9MONTHS" hidden="1">"c1843"</definedName>
    <definedName name="IQ_PERCENT_CHANGE_EST_PRICE_TARGET_9MONTHS_REUT" hidden="1">"c3951"</definedName>
    <definedName name="IQ_PERCENT_CHANGE_EST_PRICE_TARGET_DAY" hidden="1">"c1838"</definedName>
    <definedName name="IQ_PERCENT_CHANGE_EST_PRICE_TARGET_DAY_REUT" hidden="1">"c3947"</definedName>
    <definedName name="IQ_PERCENT_CHANGE_EST_PRICE_TARGET_MONTH" hidden="1">"c1840"</definedName>
    <definedName name="IQ_PERCENT_CHANGE_EST_PRICE_TARGET_MONTH_REUT" hidden="1">"c3948"</definedName>
    <definedName name="IQ_PERCENT_CHANGE_EST_PRICE_TARGET_WEEK" hidden="1">"c1839"</definedName>
    <definedName name="IQ_PERCENT_CHANGE_EST_PRICE_TARGET_WEEK_REUT" hidden="1">"c3967"</definedName>
    <definedName name="IQ_PERCENT_CHANGE_EST_RECO_12MONTHS" hidden="1">"c1836"</definedName>
    <definedName name="IQ_PERCENT_CHANGE_EST_RECO_12MONTHS_REUT" hidden="1">"c3945"</definedName>
    <definedName name="IQ_PERCENT_CHANGE_EST_RECO_18MONTHS" hidden="1">"c1837"</definedName>
    <definedName name="IQ_PERCENT_CHANGE_EST_RECO_18MONTHS_REUT" hidden="1">"c3946"</definedName>
    <definedName name="IQ_PERCENT_CHANGE_EST_RECO_3MONTHS" hidden="1">"c1833"</definedName>
    <definedName name="IQ_PERCENT_CHANGE_EST_RECO_3MONTHS_REUT" hidden="1">"c3942"</definedName>
    <definedName name="IQ_PERCENT_CHANGE_EST_RECO_6MONTHS" hidden="1">"c1834"</definedName>
    <definedName name="IQ_PERCENT_CHANGE_EST_RECO_6MONTHS_REUT" hidden="1">"c3943"</definedName>
    <definedName name="IQ_PERCENT_CHANGE_EST_RECO_9MONTHS" hidden="1">"c1835"</definedName>
    <definedName name="IQ_PERCENT_CHANGE_EST_RECO_9MONTHS_REUT" hidden="1">"c3944"</definedName>
    <definedName name="IQ_PERCENT_CHANGE_EST_RECO_DAY" hidden="1">"c1830"</definedName>
    <definedName name="IQ_PERCENT_CHANGE_EST_RECO_DAY_REUT" hidden="1">"c3940"</definedName>
    <definedName name="IQ_PERCENT_CHANGE_EST_RECO_MONTH" hidden="1">"c1832"</definedName>
    <definedName name="IQ_PERCENT_CHANGE_EST_RECO_MONTH_REUT" hidden="1">"c3941"</definedName>
    <definedName name="IQ_PERCENT_CHANGE_EST_RECO_WEEK" hidden="1">"c1831"</definedName>
    <definedName name="IQ_PERCENT_CHANGE_EST_RECO_WEEK_REUT" hidden="1">"c3965"</definedName>
    <definedName name="IQ_PERCENT_CHANGE_EST_REV_12MONTHS" hidden="1">"c1796"</definedName>
    <definedName name="IQ_PERCENT_CHANGE_EST_REV_12MONTHS_REUT" hidden="1">"c3910"</definedName>
    <definedName name="IQ_PERCENT_CHANGE_EST_REV_18MONTHS" hidden="1">"c1797"</definedName>
    <definedName name="IQ_PERCENT_CHANGE_EST_REV_18MONTHS_REUT" hidden="1">"c3911"</definedName>
    <definedName name="IQ_PERCENT_CHANGE_EST_REV_3MONTHS" hidden="1">"c1793"</definedName>
    <definedName name="IQ_PERCENT_CHANGE_EST_REV_3MONTHS_REUT" hidden="1">"c3907"</definedName>
    <definedName name="IQ_PERCENT_CHANGE_EST_REV_6MONTHS" hidden="1">"c1794"</definedName>
    <definedName name="IQ_PERCENT_CHANGE_EST_REV_6MONTHS_REUT" hidden="1">"c3908"</definedName>
    <definedName name="IQ_PERCENT_CHANGE_EST_REV_9MONTHS" hidden="1">"c1795"</definedName>
    <definedName name="IQ_PERCENT_CHANGE_EST_REV_9MONTHS_REUT" hidden="1">"c3909"</definedName>
    <definedName name="IQ_PERCENT_CHANGE_EST_REV_DAY" hidden="1">"c1790"</definedName>
    <definedName name="IQ_PERCENT_CHANGE_EST_REV_DAY_REUT" hidden="1">"c3904"</definedName>
    <definedName name="IQ_PERCENT_CHANGE_EST_REV_MONTH" hidden="1">"c1792"</definedName>
    <definedName name="IQ_PERCENT_CHANGE_EST_REV_MONTH_REUT" hidden="1">"c3906"</definedName>
    <definedName name="IQ_PERCENT_CHANGE_EST_REV_WEEK" hidden="1">"c1791"</definedName>
    <definedName name="IQ_PERCENT_CHANGE_EST_REV_WEEK_REUT" hidden="1">"c3905"</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OTENTIAL_UPSIDE_REUT" hidden="1">"c3968"</definedName>
    <definedName name="IQ_PRE_OPEN_COST" hidden="1">"c1040"</definedName>
    <definedName name="IQ_PRE_TAX_ACT_OR_EST" hidden="1">"c2221"</definedName>
    <definedName name="IQ_PRE_TAX_ACT_OR_EST_REUT" hidden="1">"c5467"</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EST_REUT" hidden="1">"c5354"</definedName>
    <definedName name="IQ_PRETAX_GW_INC_HIGH_EST" hidden="1">"c1704"</definedName>
    <definedName name="IQ_PRETAX_GW_INC_HIGH_EST_REUT" hidden="1">"c5356"</definedName>
    <definedName name="IQ_PRETAX_GW_INC_LOW_EST" hidden="1">"c1705"</definedName>
    <definedName name="IQ_PRETAX_GW_INC_LOW_EST_REUT" hidden="1">"c5357"</definedName>
    <definedName name="IQ_PRETAX_GW_INC_MEDIAN_EST" hidden="1">"c1703"</definedName>
    <definedName name="IQ_PRETAX_GW_INC_MEDIAN_EST_REUT" hidden="1">"c5355"</definedName>
    <definedName name="IQ_PRETAX_GW_INC_NUM_EST" hidden="1">"c1706"</definedName>
    <definedName name="IQ_PRETAX_GW_INC_NUM_EST_REUT" hidden="1">"c5358"</definedName>
    <definedName name="IQ_PRETAX_GW_INC_STDDEV_EST" hidden="1">"c1707"</definedName>
    <definedName name="IQ_PRETAX_GW_INC_STDDEV_EST_REUT" hidden="1">"c5359"</definedName>
    <definedName name="IQ_PRETAX_INC_EST" hidden="1">"c1695"</definedName>
    <definedName name="IQ_PRETAX_INC_EST_REUT" hidden="1">"c5347"</definedName>
    <definedName name="IQ_PRETAX_INC_HIGH_EST" hidden="1">"c1697"</definedName>
    <definedName name="IQ_PRETAX_INC_HIGH_EST_REUT" hidden="1">"c5349"</definedName>
    <definedName name="IQ_PRETAX_INC_LOW_EST" hidden="1">"c1698"</definedName>
    <definedName name="IQ_PRETAX_INC_LOW_EST_REUT" hidden="1">"c5350"</definedName>
    <definedName name="IQ_PRETAX_INC_MEDIAN_EST" hidden="1">"c1696"</definedName>
    <definedName name="IQ_PRETAX_INC_MEDIAN_EST_REUT" hidden="1">"c5348"</definedName>
    <definedName name="IQ_PRETAX_INC_NUM_EST" hidden="1">"c1699"</definedName>
    <definedName name="IQ_PRETAX_INC_NUM_EST_REUT" hidden="1">"c5351"</definedName>
    <definedName name="IQ_PRETAX_INC_STDDEV_EST" hidden="1">"c1700"</definedName>
    <definedName name="IQ_PRETAX_INC_STDDEV_EST_REUT" hidden="1">"c5352"</definedName>
    <definedName name="IQ_PRETAX_REPORT_INC_EST" hidden="1">"c1709"</definedName>
    <definedName name="IQ_PRETAX_REPORT_INC_EST_REUT" hidden="1">"c5361"</definedName>
    <definedName name="IQ_PRETAX_REPORT_INC_HIGH_EST" hidden="1">"c1711"</definedName>
    <definedName name="IQ_PRETAX_REPORT_INC_HIGH_EST_REUT" hidden="1">"c5363"</definedName>
    <definedName name="IQ_PRETAX_REPORT_INC_LOW_EST" hidden="1">"c1712"</definedName>
    <definedName name="IQ_PRETAX_REPORT_INC_LOW_EST_REUT" hidden="1">"c5364"</definedName>
    <definedName name="IQ_PRETAX_REPORT_INC_MEDIAN_EST" hidden="1">"c1710"</definedName>
    <definedName name="IQ_PRETAX_REPORT_INC_MEDIAN_EST_REUT" hidden="1">"c5362"</definedName>
    <definedName name="IQ_PRETAX_REPORT_INC_NUM_EST" hidden="1">"c1713"</definedName>
    <definedName name="IQ_PRETAX_REPORT_INC_NUM_EST_REUT" hidden="1">"c5365"</definedName>
    <definedName name="IQ_PRETAX_REPORT_INC_STDDEV_EST" hidden="1">"c1714"</definedName>
    <definedName name="IQ_PRETAX_REPORT_INC_STDDEV_EST_REUT" hidden="1">"c5366"</definedName>
    <definedName name="IQ_PRICE_CFPS_FWD" hidden="1">"c2237"</definedName>
    <definedName name="IQ_PRICE_CFPS_FWD_REUT" hidden="1">"c4053"</definedName>
    <definedName name="IQ_PRICE_OVER_BVPS" hidden="1">"c1412"</definedName>
    <definedName name="IQ_PRICE_OVER_LTM_EPS" hidden="1">"c1413"</definedName>
    <definedName name="IQ_PRICE_TARGET" hidden="1">"c82"</definedName>
    <definedName name="IQ_PRICE_TARGET_BOTTOM_UP" hidden="1">"c5486"</definedName>
    <definedName name="IQ_PRICE_TARGET_BOTTOM_UP_REUT" hidden="1">"c5494"</definedName>
    <definedName name="IQ_PRICE_TARGET_REUT" hidden="1">"c3631"</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REUT" hidden="1">"c5481"</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CURRING_PROFIT_ACT_OR_EST" hidden="1">"c4507"</definedName>
    <definedName name="IQ_RECURRING_PROFIT_EST" hidden="1">"c4499"</definedName>
    <definedName name="IQ_RECURRING_PROFIT_GUIDANCE" hidden="1">"c4500"</definedName>
    <definedName name="IQ_RECURRING_PROFIT_HIGH_EST" hidden="1">"c4501"</definedName>
    <definedName name="IQ_RECURRING_PROFIT_HIGH_GUIDANCE" hidden="1">"c4179"</definedName>
    <definedName name="IQ_RECURRING_PROFIT_LOW_EST" hidden="1">"c4502"</definedName>
    <definedName name="IQ_RECURRING_PROFIT_LOW_GUIDANCE" hidden="1">"c4219"</definedName>
    <definedName name="IQ_RECURRING_PROFIT_MEDIAN_EST" hidden="1">"c4503"</definedName>
    <definedName name="IQ_RECURRING_PROFIT_NUM_EST" hidden="1">"c4504"</definedName>
    <definedName name="IQ_RECURRING_PROFIT_SHARE_ACT_OR_EST" hidden="1">"c4508"</definedName>
    <definedName name="IQ_RECURRING_PROFIT_SHARE_EST" hidden="1">"c4506"</definedName>
    <definedName name="IQ_RECURRING_PROFIT_SHARE_GUIDANCE" hidden="1">"c4509"</definedName>
    <definedName name="IQ_RECURRING_PROFIT_SHARE_HIGH_EST" hidden="1">"c4510"</definedName>
    <definedName name="IQ_RECURRING_PROFIT_SHARE_HIGH_GUIDANCE" hidden="1">"c4200"</definedName>
    <definedName name="IQ_RECURRING_PROFIT_SHARE_LOW_EST" hidden="1">"c4511"</definedName>
    <definedName name="IQ_RECURRING_PROFIT_SHARE_LOW_GUIDANCE" hidden="1">"c4240"</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ACT_OR_EST" hidden="1">"c3585"</definedName>
    <definedName name="IQ_RETURN_ASSETS_ACT_OR_EST_REUT" hidden="1">"c5475"</definedName>
    <definedName name="IQ_RETURN_ASSETS_BANK" hidden="1">"c1114"</definedName>
    <definedName name="IQ_RETURN_ASSETS_BROK" hidden="1">"c1115"</definedName>
    <definedName name="IQ_RETURN_ASSETS_EST" hidden="1">"c3529"</definedName>
    <definedName name="IQ_RETURN_ASSETS_EST_REUT" hidden="1">"c3990"</definedName>
    <definedName name="IQ_RETURN_ASSETS_FS" hidden="1">"c1116"</definedName>
    <definedName name="IQ_RETURN_ASSETS_GUIDANCE" hidden="1">"c4517"</definedName>
    <definedName name="IQ_RETURN_ASSETS_HIGH_EST" hidden="1">"c3530"</definedName>
    <definedName name="IQ_RETURN_ASSETS_HIGH_EST_REUT" hidden="1">"c3992"</definedName>
    <definedName name="IQ_RETURN_ASSETS_HIGH_GUIDANCE" hidden="1">"c4183"</definedName>
    <definedName name="IQ_RETURN_ASSETS_LOW_EST" hidden="1">"c3531"</definedName>
    <definedName name="IQ_RETURN_ASSETS_LOW_EST_REUT" hidden="1">"c3993"</definedName>
    <definedName name="IQ_RETURN_ASSETS_LOW_GUIDANCE" hidden="1">"c4223"</definedName>
    <definedName name="IQ_RETURN_ASSETS_MEDIAN_EST" hidden="1">"c3532"</definedName>
    <definedName name="IQ_RETURN_ASSETS_MEDIAN_EST_REUT" hidden="1">"c3991"</definedName>
    <definedName name="IQ_RETURN_ASSETS_NUM_EST" hidden="1">"c3527"</definedName>
    <definedName name="IQ_RETURN_ASSETS_NUM_EST_REUT" hidden="1">"c3994"</definedName>
    <definedName name="IQ_RETURN_ASSETS_STDDEV_EST" hidden="1">"c3528"</definedName>
    <definedName name="IQ_RETURN_ASSETS_STDDEV_EST_REUT" hidden="1">"c3995"</definedName>
    <definedName name="IQ_RETURN_CAPITAL" hidden="1">"c1117"</definedName>
    <definedName name="IQ_RETURN_EQUITY" hidden="1">"c1118"</definedName>
    <definedName name="IQ_RETURN_EQUITY_ACT_OR_EST" hidden="1">"c3586"</definedName>
    <definedName name="IQ_RETURN_EQUITY_ACT_OR_EST_REUT" hidden="1">"c5476"</definedName>
    <definedName name="IQ_RETURN_EQUITY_BANK" hidden="1">"c1119"</definedName>
    <definedName name="IQ_RETURN_EQUITY_BROK" hidden="1">"c1120"</definedName>
    <definedName name="IQ_RETURN_EQUITY_EST" hidden="1">"c3535"</definedName>
    <definedName name="IQ_RETURN_EQUITY_EST_REUT" hidden="1">"c3983"</definedName>
    <definedName name="IQ_RETURN_EQUITY_FS" hidden="1">"c1121"</definedName>
    <definedName name="IQ_RETURN_EQUITY_GUIDANCE" hidden="1">"c4518"</definedName>
    <definedName name="IQ_RETURN_EQUITY_HIGH_EST" hidden="1">"c3536"</definedName>
    <definedName name="IQ_RETURN_EQUITY_HIGH_EST_REUT" hidden="1">"c3985"</definedName>
    <definedName name="IQ_RETURN_EQUITY_HIGH_GUIDANCE" hidden="1">"c4182"</definedName>
    <definedName name="IQ_RETURN_EQUITY_LOW_EST" hidden="1">"c3537"</definedName>
    <definedName name="IQ_RETURN_EQUITY_LOW_EST_REUT" hidden="1">"c3986"</definedName>
    <definedName name="IQ_RETURN_EQUITY_LOW_GUIDANCE" hidden="1">"c4222"</definedName>
    <definedName name="IQ_RETURN_EQUITY_MEDIAN_EST" hidden="1">"c3538"</definedName>
    <definedName name="IQ_RETURN_EQUITY_MEDIAN_EST_REUT" hidden="1">"c3984"</definedName>
    <definedName name="IQ_RETURN_EQUITY_NUM_EST" hidden="1">"c3533"</definedName>
    <definedName name="IQ_RETURN_EQUITY_NUM_EST_REUT" hidden="1">"c3987"</definedName>
    <definedName name="IQ_RETURN_EQUITY_STDDEV_EST" hidden="1">"c3534"</definedName>
    <definedName name="IQ_RETURN_EQUITY_STDDEV_EST_REUT" hidden="1">"c3988"</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ENUE" hidden="1">"c1422"</definedName>
    <definedName name="IQ_REVENUE_ACT_OR_EST" hidden="1">"c2214"</definedName>
    <definedName name="IQ_REVENUE_ACT_OR_EST_REUT" hidden="1">"c5461"</definedName>
    <definedName name="IQ_REVENUE_EST" hidden="1">"c1126"</definedName>
    <definedName name="IQ_REVENUE_EST_BOTTOM_UP" hidden="1">"c5488"</definedName>
    <definedName name="IQ_REVENUE_EST_BOTTOM_UP_REUT" hidden="1">"c5496"</definedName>
    <definedName name="IQ_REVENUE_EST_REUT" hidden="1">"c3634"</definedName>
    <definedName name="IQ_REVENUE_GUIDANCE" hidden="1">"c4519"</definedName>
    <definedName name="IQ_REVENUE_HIGH_EST" hidden="1">"c1127"</definedName>
    <definedName name="IQ_REVENUE_HIGH_EST_REUT" hidden="1">"c3636"</definedName>
    <definedName name="IQ_REVENUE_HIGH_GUIDANCE" hidden="1">"c4169"</definedName>
    <definedName name="IQ_REVENUE_LOW_EST" hidden="1">"c1128"</definedName>
    <definedName name="IQ_REVENUE_LOW_EST_REUT" hidden="1">"c3637"</definedName>
    <definedName name="IQ_REVENUE_LOW_GUIDANCE" hidden="1">"c4209"</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ISION_DATE" hidden="1">39545.6064814815</definedName>
    <definedName name="IQ_REVISION_DATE_" hidden="1">39545.6064814815</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REUT" hidden="1">"c4054"</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EST" hidden="1">"c4526"</definedName>
    <definedName name="IQ_TEV_HIGH_EST" hidden="1">"c4527"</definedName>
    <definedName name="IQ_TEV_LOW_EST" hidden="1">"c4528"</definedName>
    <definedName name="IQ_TEV_MEDIAN_EST" hidden="1">"c4529"</definedName>
    <definedName name="IQ_TEV_NUM_EST" hidden="1">"c4530"</definedName>
    <definedName name="IQ_TEV_STDDEV_EST" hidden="1">"c4531"</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HIGH_EST" hidden="1">"c4534"</definedName>
    <definedName name="IQ_TOTAL_DEBT_HIGH_GUIDANCE" hidden="1">"c4196"</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MEDIAN_EST" hidden="1">"c4536"</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TDDEV_EST" hidden="1">"c4538"</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ING_CAP" hidden="1">"c3494"</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j">#REF!</definedName>
    <definedName name="k">#REF!</definedName>
    <definedName name="l">#REF!</definedName>
    <definedName name="legfinal">[3]Assumptions!$D$42</definedName>
    <definedName name="LGD_lookup_">'[1]Source Tables'!$J$3:$K$8</definedName>
    <definedName name="LiabilityInputsInputs">'[1]Liability Inputs'!$A$1:$Q$65536,'[1]Liability Inputs'!$T$1:$V$65536,'[1]Liability Inputs'!$Y$1:$Y$65536,'[1]Liability Inputs'!$AD$1:$AD$65536</definedName>
    <definedName name="LiabilityRequiredInputs">'[1]Liability Inputs'!$B$1:$C$65536,'[1]Liability Inputs'!$D$1:$D$65536,'[1]Liability Inputs'!$I$1:$I$65536,'[1]Liability Inputs'!$N$1:$Q$65536</definedName>
    <definedName name="LoanYieldDaily">OFFSET('[4]Loans vs HY'!$B$3,COUNTA('[4]Loans vs HY'!$B$3:$B$65586)-1,0,-254,1)</definedName>
    <definedName name="Loss2Rtg_">'[1]Source Tables'!$B$6:$C$27</definedName>
    <definedName name="Low">"Low"</definedName>
    <definedName name="Ltd_Default_Type">[1]Buffer!$R$2:$R$4</definedName>
    <definedName name="m">#REF!</definedName>
    <definedName name="m_CohortDate">#REF!</definedName>
    <definedName name="m_ColRef">#REF!</definedName>
    <definedName name="m_ColRef1">#REF!</definedName>
    <definedName name="m_CriteriaField">#REF!</definedName>
    <definedName name="M_DataStartPoint1">#REF!</definedName>
    <definedName name="M_DataStartPoint2">#REF!</definedName>
    <definedName name="m_Destination1">'[5]Letter Denominators'!#REF!</definedName>
    <definedName name="m_Destination2">'[5]Letter Numerators'!#REF!</definedName>
    <definedName name="m_Destination3">'[5]Letter Marginal Default Rates'!#REF!</definedName>
    <definedName name="m_Destination4">'[5]Letter Cumulative Default Rates'!#REF!</definedName>
    <definedName name="m_Destination5">#REF!</definedName>
    <definedName name="m_ExtractofIntervals">#REF!</definedName>
    <definedName name="m_Fill1">#REF!</definedName>
    <definedName name="m_Fill2">#REF!</definedName>
    <definedName name="m_Fill3">#REF!</definedName>
    <definedName name="m_Fill4">#REF!</definedName>
    <definedName name="m_Fill5">#REF!</definedName>
    <definedName name="m_FirstDate">[5]wParm!$C$24</definedName>
    <definedName name="m_FromRange">#REF!</definedName>
    <definedName name="m_FromRange1">#REF!</definedName>
    <definedName name="m_IntervalRecords">#REF!</definedName>
    <definedName name="m_IntervalRecords1">#REF!</definedName>
    <definedName name="m_LastDate">[5]wParm!$C$25</definedName>
    <definedName name="M_QueryData_1">#REF!</definedName>
    <definedName name="M_QueryData_2">#REF!</definedName>
    <definedName name="m_RatingScale">#REF!</definedName>
    <definedName name="m_RowRef">#REF!</definedName>
    <definedName name="m_RowRef1">#REF!</definedName>
    <definedName name="m_SortedSquareDes">#REF!</definedName>
    <definedName name="m_SortedSquareDes1">#REF!</definedName>
    <definedName name="m_Source1">#REF!</definedName>
    <definedName name="m_Source10">'[5]Alpha Num Marginal Def Rate'!#REF!</definedName>
    <definedName name="m_Source11">'[5]Alpha Num Cumulative  DR'!#REF!</definedName>
    <definedName name="m_Source12">#REF!</definedName>
    <definedName name="m_Source2">'[5]Letter Numerators'!#REF!</definedName>
    <definedName name="m_Source3">'[5]Letter Denominators'!#REF!</definedName>
    <definedName name="m_Source4">'[5]Letter Marginal Default Rates'!#REF!</definedName>
    <definedName name="m_Source5">'[5]Letter Cumulative Default Rates'!#REF!</definedName>
    <definedName name="m_Source6">#REF!</definedName>
    <definedName name="m_Source7">#REF!</definedName>
    <definedName name="m_Source8">'[6]Alpha Numeric Numerators'!#REF!</definedName>
    <definedName name="m_Source9">'[5]Alpha Numeric Denominators'!#REF!</definedName>
    <definedName name="m_SquaredRange">#REF!</definedName>
    <definedName name="m_SquaredRange1">#REF!</definedName>
    <definedName name="m_SquareRef">#REF!</definedName>
    <definedName name="m_SummAlpha_1">'[5]Alpha Numeric WACD Rates'!#REF!</definedName>
    <definedName name="m_SummAlpha_2">'[5]Alpha Numeric WACD Rates'!#REF!</definedName>
    <definedName name="m_SummLett_1">'[5]Letter WACD Rates'!#REF!</definedName>
    <definedName name="m_SummLett_2">'[5]Letter WACD Rates'!#REF!</definedName>
    <definedName name="m_ToRange">#REF!</definedName>
    <definedName name="mANDefaultRate">#REF!</definedName>
    <definedName name="MassiveLookup">'[1]StabilityBands-4Yr'!$M$2:$AA$23</definedName>
    <definedName name="mDefaultRate">#REF!</definedName>
    <definedName name="mDemoninator">#REF!</definedName>
    <definedName name="mDenominator">#REF!</definedName>
    <definedName name="Mids">'[1]StabilityBands-4Yr'!$C$5:$D$26</definedName>
    <definedName name="mNumerator">#REF!</definedName>
    <definedName name="ModelInputsInputs">'[1]Model Inputs'!$C$3:$D$6,'[1]Model Inputs'!$C$9:$D$13,'[1]Model Inputs'!$B$28:$D$37</definedName>
    <definedName name="n">#REF!</definedName>
    <definedName name="No">[1]Buffer!$B$5</definedName>
    <definedName name="o">#REF!</definedName>
    <definedName name="OneYrELRates">[1]Lookups!$N$3:$O$23</definedName>
    <definedName name="OneYrMassiveLookup">'[1]StabilityBands-1Yr'!$M$2:$AA$23</definedName>
    <definedName name="OneYrRatg2ELOverride">[1]Lookups!$R$68:$T$89</definedName>
    <definedName name="OneYrStabilityBands">'[1]StabilityBands-1Yr'!$AC$2:$AE$62</definedName>
    <definedName name="OrigELs">'[1]StabilityBands-4Yr'!$A$5:$B$26</definedName>
    <definedName name="ou" localSheetId="7">CLO!ou</definedName>
    <definedName name="ou">[0]!ou</definedName>
    <definedName name="OverrideFactor">[1]Lookups!$M$91</definedName>
    <definedName name="OverrideValue">[1]Buffer!$T$2:$T$4</definedName>
    <definedName name="p">#REF!</definedName>
    <definedName name="PctFmt">"0.000%"</definedName>
    <definedName name="PDR">'[1]Model Inputs'!$D$21</definedName>
    <definedName name="ppn" hidden="1">[2]Sheet1!$R$2:$R$2</definedName>
    <definedName name="_xlnm.Print_Area" localSheetId="1">'Cap. Struc. Figure'!$C$4:$D$12</definedName>
    <definedName name="Privacy_Flag">[1]Buffer!$N$2:$N$3</definedName>
    <definedName name="q">#REF!</definedName>
    <definedName name="Rank2Ratg">'[1]StabilityBands-4Yr'!$A$31:$B$52</definedName>
    <definedName name="Ratables">'[1]Scratch Pad2'!$A$1:$T$65536</definedName>
    <definedName name="Ratg2ELOverride">[1]Lookups!$L$68:$N$89</definedName>
    <definedName name="Ratg2Rank">'[1]StabilityBands-4Yr'!$B$31:$C$52</definedName>
    <definedName name="RatgCap" localSheetId="7">VLOOKUP(CFR_,RatgCaps,4,0)</definedName>
    <definedName name="RatgCap">VLOOKUP(CFR_,RatgCaps,4,0)</definedName>
    <definedName name="RatgCaps">'[1]Source Tables'!$A$32:$D$52</definedName>
    <definedName name="RawLoss_lookup_">'[1]Source Tables'!$C$6:$D$26</definedName>
    <definedName name="ReinvestPd">[3]Assumptions!$D$41</definedName>
    <definedName name="RevCoup1">[3]Assumptions!$G$113</definedName>
    <definedName name="RevCoup2">[3]Assumptions!$H$116</definedName>
    <definedName name="RevPrice1a">[3]Assumptions!$G$111</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250000</definedName>
    <definedName name="RiskNumSimulations">1</definedName>
    <definedName name="RiskPauseOnError">FALSE</definedName>
    <definedName name="RiskRealTimeResults">FALSE</definedName>
    <definedName name="RiskReportGraphFormat">0</definedName>
    <definedName name="RiskResultsUpdateFreq">500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Rnk2Rtg_">'[1]Source Tables'!$M$6:$N$27</definedName>
    <definedName name="RR2SD">'[1]Source Tables'!$Q$2:$R$102</definedName>
    <definedName name="Rtg2Rnk_">'[1]Source Tables'!$N$6:$O$27</definedName>
    <definedName name="s">'[5]Alpha Num Cumulative  DR'!#REF!</definedName>
    <definedName name="Scale_Lookback">[1]Lookups!$M$59:$N$63</definedName>
    <definedName name="ScaleChoices">[1]Lookups!$L$59:$L$63</definedName>
    <definedName name="ScaleFactor_">[1]BetaSolver!$B$5</definedName>
    <definedName name="ScaleUsed">'[1]Model Inputs'!$D$25</definedName>
    <definedName name="ScaleUsed_Buffer">[1]Buffer!$W$10</definedName>
    <definedName name="Sel_Notching_">[1]Buffer!$B$13</definedName>
    <definedName name="sencount" hidden="1">1</definedName>
    <definedName name="senmgmt">[3]Assumptions!$H$58</definedName>
    <definedName name="SizeOfBand">'[1]StabilityBands-4Yr'!$C$28</definedName>
    <definedName name="solver_cvg">0.000001</definedName>
    <definedName name="solver_drv">2</definedName>
    <definedName name="solver_est">1</definedName>
    <definedName name="solver_itr">10000</definedName>
    <definedName name="solver_lin">2</definedName>
    <definedName name="solver_neg">2</definedName>
    <definedName name="solver_num">2</definedName>
    <definedName name="solver_nwt">2</definedName>
    <definedName name="solver_pre">0.00000001</definedName>
    <definedName name="solver_rel1">3</definedName>
    <definedName name="solver_rel2">3</definedName>
    <definedName name="solver_rel3">2</definedName>
    <definedName name="solver_rhs1">0</definedName>
    <definedName name="solver_rhs2">0</definedName>
    <definedName name="solver_scl">1</definedName>
    <definedName name="solver_sho">2</definedName>
    <definedName name="solver_tim">120</definedName>
    <definedName name="solver_tol">0.001</definedName>
    <definedName name="solver_typ">2</definedName>
    <definedName name="solver_val">0</definedName>
    <definedName name="SpreadsheetBuilder_1" localSheetId="7" hidden="1">CLO!#REF!</definedName>
    <definedName name="SpreadsheetBuilder_1" localSheetId="3" hidden="1">'EUR003M E300'!$B$3:$D$9</definedName>
    <definedName name="SpreadsheetBuilder_1" hidden="1">#REF!</definedName>
    <definedName name="SpreadsheetBuilder_2" localSheetId="6" hidden="1">#REF!</definedName>
    <definedName name="SpreadsheetBuilder_2" hidden="1">#REF!</definedName>
    <definedName name="SpreadsheetBuilder_3" localSheetId="6" hidden="1">#REF!</definedName>
    <definedName name="SpreadsheetBuilder_3" hidden="1">#REF!</definedName>
    <definedName name="SpreadsheetBuilder_4" localSheetId="6" hidden="1">Renter!$B$3:$F$9</definedName>
    <definedName name="SpreadsheetBuilder_4" hidden="1">#REF!</definedName>
    <definedName name="SpreadsheetBuilder_5" hidden="1">#REF!</definedName>
    <definedName name="SpreadsheetBuilder_6" hidden="1">'[7]KURS BBG'!$U$3:$W$9</definedName>
    <definedName name="StabilityBands">'[1]StabilityBands-4Yr'!$AC$2:$AE$62</definedName>
    <definedName name="STM_100">OFFSET([4]LL100!$H$2,COUNTA([4]LL100!$H$2:$H$65600)-1,0,-60,1)</definedName>
    <definedName name="STM_ALL">OFFSET('[4]All Loans'!$H$2,COUNTA('[4]All Loans'!$H$2:$H$65610)-1,0,-60,1)</definedName>
    <definedName name="STM_B">OFFSET('[4]B Loans'!$H$2,COUNTA('[4]B Loans'!$H$2:$H$65607)-1,0,-60,1)</definedName>
    <definedName name="STM_BB">OFFSET('[4]BB Loans'!$H$2,COUNTA('[4]BB Loans'!$H$2:$H$65608)-1,0,-60,1)</definedName>
    <definedName name="STM_CovHeavy">OFFSET('[4]Cov-Heavy'!$G$2,COUNT('[4]Cov-Heavy'!$G:$G)-1,0,-58,1)</definedName>
    <definedName name="STM_CovLite">OFFSET('[4]Cov-Lite'!$G$2,COUNT('[4]Cov-Lite'!$G:$G)-1,0,-58,1)</definedName>
    <definedName name="STM_FL">OFFSET('[4]First-Lien'!$H$2,COUNT('[4]First-Lien'!$H:$H)-1,0,-60,1)</definedName>
    <definedName name="STM_FL_B">OFFSET('[4]FL B Rated'!$G$2,COUNT('[4]FL B Rated'!$G:$G)-1,0,-58,1)</definedName>
    <definedName name="STM_LC">OFFSET('[4]Large Corp'!$H$2,COUNT('[4]Large Corp'!$H:$H)-1,0,-60,1)</definedName>
    <definedName name="STM_MM">OFFSET('[4]Middle Market'!$H$2,COUNT('[4]Middle Market'!$H:$H)-1,0,-60,1)</definedName>
    <definedName name="STM_SL">OFFSET('[4]Second-Lien'!$H$2,COUNT('[4]Second-Lien'!$H:$H)-1,0,-60,1)</definedName>
    <definedName name="STM_SL_B">OFFSET('[4]SL B Rated'!$G$2,COUNT('[4]SL B Rated'!$G:$G)-1,0,-58,1)</definedName>
    <definedName name="t">#REF!</definedName>
    <definedName name="Tri_RR_">[1]Buffer!$J$2:$J$5</definedName>
    <definedName name="TriSection">'[1]StabilityBands-4Yr'!$F$2:$K$45</definedName>
    <definedName name="trustee">[3]Assumptions!$H$57</definedName>
    <definedName name="u">'[5]Letter Numerators'!#REF!</definedName>
    <definedName name="UpDp2Rtg_Lookup_">'[1]Source Tables'!$G$6:$H$26</definedName>
    <definedName name="v">'[5]Letter Denominators'!#REF!</definedName>
    <definedName name="wrn.Assumptions." localSheetId="7" hidden="1">{"Assumptions",#N/A,FALSE,"Model"}</definedName>
    <definedName name="wrn.Assumptions." hidden="1">{"Assumptions",#N/A,FALSE,"Model"}</definedName>
    <definedName name="wrn.Main._.CBO._.Report." localSheetId="7" hidden="1">{"LIBOR",#N/A,TRUE,"Model";"Caps",#N/A,TRUE,"Model";"Assets",#N/A,TRUE,"Model";"Liabilities",#N/A,TRUE,"Model";"Tests",#N/A,TRUE,"Model";"Results",#N/A,TRUE,"Model"}</definedName>
    <definedName name="wrn.Main._.CBO._.Report." hidden="1">{"LIBOR",#N/A,TRUE,"Model";"Caps",#N/A,TRUE,"Model";"Assets",#N/A,TRUE,"Model";"Liabilities",#N/A,TRUE,"Model";"Tests",#N/A,TRUE,"Model";"Results",#N/A,TRUE,"Model"}</definedName>
    <definedName name="xirreq">[8]Bonds!$HB$1427</definedName>
    <definedName name="Y_N_">[1]Buffer!$B$4:$B$5</definedName>
    <definedName name="Yes">[1]Buffer!$B$4</definedName>
    <definedName name="AaaLoss_">'[1]Source Tables'!$B$6</definedName>
    <definedName name="AaaPD">'[1]Source Tables'!$F$6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2" l="1"/>
  <c r="B24" i="12"/>
  <c r="C24" i="12"/>
  <c r="D24" i="12"/>
  <c r="E24" i="12"/>
  <c r="F24" i="12"/>
  <c r="G24" i="12"/>
  <c r="H24" i="12"/>
  <c r="I24" i="12"/>
  <c r="J24" i="12"/>
  <c r="K24" i="12"/>
  <c r="L24" i="12"/>
  <c r="M24" i="12"/>
  <c r="N24" i="12"/>
  <c r="O24" i="12"/>
  <c r="P24" i="12"/>
  <c r="Q24" i="12"/>
  <c r="C20" i="12"/>
  <c r="C22" i="12" s="1"/>
  <c r="C23" i="12" s="1"/>
  <c r="B22" i="12"/>
  <c r="B23" i="12" s="1"/>
  <c r="G23" i="12"/>
  <c r="U9" i="6"/>
  <c r="H6" i="8"/>
  <c r="H7" i="8"/>
  <c r="H8" i="8"/>
  <c r="H9" i="8"/>
  <c r="H10" i="8"/>
  <c r="H11" i="8"/>
  <c r="H12" i="8"/>
  <c r="H13" i="8"/>
  <c r="P13" i="8" s="1"/>
  <c r="H14" i="8"/>
  <c r="H15" i="8"/>
  <c r="H16" i="8"/>
  <c r="H17" i="8"/>
  <c r="H18" i="8"/>
  <c r="P18" i="8" s="1"/>
  <c r="H19" i="8"/>
  <c r="H20" i="8"/>
  <c r="H21" i="8"/>
  <c r="P21" i="8" s="1"/>
  <c r="H22" i="8"/>
  <c r="H23" i="8"/>
  <c r="H24" i="8"/>
  <c r="H25" i="8"/>
  <c r="H26" i="8"/>
  <c r="P26" i="8" s="1"/>
  <c r="H27" i="8"/>
  <c r="P27" i="8" s="1"/>
  <c r="H28" i="8"/>
  <c r="H29" i="8"/>
  <c r="P29" i="8" s="1"/>
  <c r="H30" i="8"/>
  <c r="H31" i="8"/>
  <c r="H32" i="8"/>
  <c r="H33" i="8"/>
  <c r="H34" i="8"/>
  <c r="P34" i="8" s="1"/>
  <c r="H35" i="8"/>
  <c r="P35" i="8" s="1"/>
  <c r="H36" i="8"/>
  <c r="H37" i="8"/>
  <c r="P37" i="8" s="1"/>
  <c r="H38" i="8"/>
  <c r="P38" i="8" s="1"/>
  <c r="H39" i="8"/>
  <c r="H40" i="8"/>
  <c r="H41" i="8"/>
  <c r="H42" i="8"/>
  <c r="P42" i="8" s="1"/>
  <c r="H43" i="8"/>
  <c r="P43" i="8" s="1"/>
  <c r="H5" i="8"/>
  <c r="P5" i="8" s="1"/>
  <c r="P9" i="8"/>
  <c r="P15" i="8"/>
  <c r="P17" i="8"/>
  <c r="P23" i="8"/>
  <c r="P25" i="8"/>
  <c r="P31" i="8"/>
  <c r="P33" i="8"/>
  <c r="P39" i="8"/>
  <c r="P41" i="8"/>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 r="G1234" i="10"/>
  <c r="G1235" i="10"/>
  <c r="G1236" i="10"/>
  <c r="G1237" i="10"/>
  <c r="G1238" i="10"/>
  <c r="G1239" i="10"/>
  <c r="G1240" i="10"/>
  <c r="G1241" i="10"/>
  <c r="G1242" i="10"/>
  <c r="G1243" i="10"/>
  <c r="G1244" i="10"/>
  <c r="G1245" i="10"/>
  <c r="G1246" i="10"/>
  <c r="G1247" i="10"/>
  <c r="G1248" i="10"/>
  <c r="G1249" i="10"/>
  <c r="G1250" i="10"/>
  <c r="G1251" i="10"/>
  <c r="G1252" i="10"/>
  <c r="G1253" i="10"/>
  <c r="G1254" i="10"/>
  <c r="G1255" i="10"/>
  <c r="G1256" i="10"/>
  <c r="G1257" i="10"/>
  <c r="G1258" i="10"/>
  <c r="G1259" i="10"/>
  <c r="G1260" i="10"/>
  <c r="G1261" i="10"/>
  <c r="G1262" i="10"/>
  <c r="G1263" i="10"/>
  <c r="G1264" i="10"/>
  <c r="G1265" i="10"/>
  <c r="G1266" i="10"/>
  <c r="G1267" i="10"/>
  <c r="G1268" i="10"/>
  <c r="G1269" i="10"/>
  <c r="G1270" i="10"/>
  <c r="G1271" i="10"/>
  <c r="G1272" i="10"/>
  <c r="G1273" i="10"/>
  <c r="G1274" i="10"/>
  <c r="G1275" i="10"/>
  <c r="G1276" i="10"/>
  <c r="G1277" i="10"/>
  <c r="G1278" i="10"/>
  <c r="G1279" i="10"/>
  <c r="G1280" i="10"/>
  <c r="G1281" i="10"/>
  <c r="G1282" i="10"/>
  <c r="G1283" i="10"/>
  <c r="G1284" i="10"/>
  <c r="G1285" i="10"/>
  <c r="G1286" i="10"/>
  <c r="G1287" i="10"/>
  <c r="G1288" i="10"/>
  <c r="G1289" i="10"/>
  <c r="G1290" i="10"/>
  <c r="G1291" i="10"/>
  <c r="G1292" i="10"/>
  <c r="G1293" i="10"/>
  <c r="G1294" i="10"/>
  <c r="G1295" i="10"/>
  <c r="G1296" i="10"/>
  <c r="G1297" i="10"/>
  <c r="G1298" i="10"/>
  <c r="G1299" i="10"/>
  <c r="G1300" i="10"/>
  <c r="G1301" i="10"/>
  <c r="G1302" i="10"/>
  <c r="G1303" i="10"/>
  <c r="G1304" i="10"/>
  <c r="G1305" i="10"/>
  <c r="G1306" i="10"/>
  <c r="G1307" i="10"/>
  <c r="G1308" i="10"/>
  <c r="G1309" i="10"/>
  <c r="G1310" i="10"/>
  <c r="G1311" i="10"/>
  <c r="G1312" i="10"/>
  <c r="G1313" i="10"/>
  <c r="G1314" i="10"/>
  <c r="G1315" i="10"/>
  <c r="G1316" i="10"/>
  <c r="G1317" i="10"/>
  <c r="G1318" i="10"/>
  <c r="G1319" i="10"/>
  <c r="G1320" i="10"/>
  <c r="G1321" i="10"/>
  <c r="G1322" i="10"/>
  <c r="G1323" i="10"/>
  <c r="G1324" i="10"/>
  <c r="G1325" i="10"/>
  <c r="G1326" i="10"/>
  <c r="G1327" i="10"/>
  <c r="G1328" i="10"/>
  <c r="G1329" i="10"/>
  <c r="G1330" i="10"/>
  <c r="G1331" i="10"/>
  <c r="G1332" i="10"/>
  <c r="G1333" i="10"/>
  <c r="G1334" i="10"/>
  <c r="G1335" i="10"/>
  <c r="G1336" i="10"/>
  <c r="G1337" i="10"/>
  <c r="G1338" i="10"/>
  <c r="G1339" i="10"/>
  <c r="G1340" i="10"/>
  <c r="G1341" i="10"/>
  <c r="G1342" i="10"/>
  <c r="G1343" i="10"/>
  <c r="G1344" i="10"/>
  <c r="G1345" i="10"/>
  <c r="G1346" i="10"/>
  <c r="G1347" i="10"/>
  <c r="G1348" i="10"/>
  <c r="G1349" i="10"/>
  <c r="G1350" i="10"/>
  <c r="G1351" i="10"/>
  <c r="G1352" i="10"/>
  <c r="G1353" i="10"/>
  <c r="G1354" i="10"/>
  <c r="G1355" i="10"/>
  <c r="G1356" i="10"/>
  <c r="G1357" i="10"/>
  <c r="G1358" i="10"/>
  <c r="G1359" i="10"/>
  <c r="G1360" i="10"/>
  <c r="G1361" i="10"/>
  <c r="G1362" i="10"/>
  <c r="G1363" i="10"/>
  <c r="G1364" i="10"/>
  <c r="G1365" i="10"/>
  <c r="G1366" i="10"/>
  <c r="G1367" i="10"/>
  <c r="G1368" i="10"/>
  <c r="G1369" i="10"/>
  <c r="G1370" i="10"/>
  <c r="G1371" i="10"/>
  <c r="G1372" i="10"/>
  <c r="G1373" i="10"/>
  <c r="G1374" i="10"/>
  <c r="G1375" i="10"/>
  <c r="G1376" i="10"/>
  <c r="G1377" i="10"/>
  <c r="G1378" i="10"/>
  <c r="G1379" i="10"/>
  <c r="G1380" i="10"/>
  <c r="G1381" i="10"/>
  <c r="G1382" i="10"/>
  <c r="G1383" i="10"/>
  <c r="G1384" i="10"/>
  <c r="G1385" i="10"/>
  <c r="G1386" i="10"/>
  <c r="G1387" i="10"/>
  <c r="G1388" i="10"/>
  <c r="G1389" i="10"/>
  <c r="G1390" i="10"/>
  <c r="G1391" i="10"/>
  <c r="G1392" i="10"/>
  <c r="G1393" i="10"/>
  <c r="G1394" i="10"/>
  <c r="G1395" i="10"/>
  <c r="G1396" i="10"/>
  <c r="G1397" i="10"/>
  <c r="G1398" i="10"/>
  <c r="G1399" i="10"/>
  <c r="G1400" i="10"/>
  <c r="G1401" i="10"/>
  <c r="G1402" i="10"/>
  <c r="G1403" i="10"/>
  <c r="G1404" i="10"/>
  <c r="G1405" i="10"/>
  <c r="G1406" i="10"/>
  <c r="G1407" i="10"/>
  <c r="G1408" i="10"/>
  <c r="G1409" i="10"/>
  <c r="G1410" i="10"/>
  <c r="G1411" i="10"/>
  <c r="G1412" i="10"/>
  <c r="G1413" i="10"/>
  <c r="G1414" i="10"/>
  <c r="G1415" i="10"/>
  <c r="G1416" i="10"/>
  <c r="G1417" i="10"/>
  <c r="G1418" i="10"/>
  <c r="G1419" i="10"/>
  <c r="G1420" i="10"/>
  <c r="G1421" i="10"/>
  <c r="G1422" i="10"/>
  <c r="G1423" i="10"/>
  <c r="G1424" i="10"/>
  <c r="G1425" i="10"/>
  <c r="G1426" i="10"/>
  <c r="G1427" i="10"/>
  <c r="G1428" i="10"/>
  <c r="G1429" i="10"/>
  <c r="G1430" i="10"/>
  <c r="G1431" i="10"/>
  <c r="G1432" i="10"/>
  <c r="G1433" i="10"/>
  <c r="G1434" i="10"/>
  <c r="G1435" i="10"/>
  <c r="G1436" i="10"/>
  <c r="G1437" i="10"/>
  <c r="G1438" i="10"/>
  <c r="G1439" i="10"/>
  <c r="G1440" i="10"/>
  <c r="G1441" i="10"/>
  <c r="G1442" i="10"/>
  <c r="G1443" i="10"/>
  <c r="G1444" i="10"/>
  <c r="G1445" i="10"/>
  <c r="G1446" i="10"/>
  <c r="G1447" i="10"/>
  <c r="G1448" i="10"/>
  <c r="G1449" i="10"/>
  <c r="G1450" i="10"/>
  <c r="G1451" i="10"/>
  <c r="G1452" i="10"/>
  <c r="G1453" i="10"/>
  <c r="G1454" i="10"/>
  <c r="G1455" i="10"/>
  <c r="G1456" i="10"/>
  <c r="G1457" i="10"/>
  <c r="G1458" i="10"/>
  <c r="G1459" i="10"/>
  <c r="G1460" i="10"/>
  <c r="G1461" i="10"/>
  <c r="G1462" i="10"/>
  <c r="G1463" i="10"/>
  <c r="G1464" i="10"/>
  <c r="G1465" i="10"/>
  <c r="G1466" i="10"/>
  <c r="G1467" i="10"/>
  <c r="G1468" i="10"/>
  <c r="G1469" i="10"/>
  <c r="G1470" i="10"/>
  <c r="G1471" i="10"/>
  <c r="G1472" i="10"/>
  <c r="G1473" i="10"/>
  <c r="G1474" i="10"/>
  <c r="G1475" i="10"/>
  <c r="G1476" i="10"/>
  <c r="G1477" i="10"/>
  <c r="G1478" i="10"/>
  <c r="G1479" i="10"/>
  <c r="G1480" i="10"/>
  <c r="G1481" i="10"/>
  <c r="G1482" i="10"/>
  <c r="G1483" i="10"/>
  <c r="G1484" i="10"/>
  <c r="G1485" i="10"/>
  <c r="G1486" i="10"/>
  <c r="G1487" i="10"/>
  <c r="G1488" i="10"/>
  <c r="G1489" i="10"/>
  <c r="G1490" i="10"/>
  <c r="G1491" i="10"/>
  <c r="G1492" i="10"/>
  <c r="G1493" i="10"/>
  <c r="G1494" i="10"/>
  <c r="G1495" i="10"/>
  <c r="G1496" i="10"/>
  <c r="G1497" i="10"/>
  <c r="G1498" i="10"/>
  <c r="G1499" i="10"/>
  <c r="G1500" i="10"/>
  <c r="G1501" i="10"/>
  <c r="G1502" i="10"/>
  <c r="G1503" i="10"/>
  <c r="G1504" i="10"/>
  <c r="G1505" i="10"/>
  <c r="G1506" i="10"/>
  <c r="G1507" i="10"/>
  <c r="G1508" i="10"/>
  <c r="G1509" i="10"/>
  <c r="G1510" i="10"/>
  <c r="G1511" i="10"/>
  <c r="G1512" i="10"/>
  <c r="G1513" i="10"/>
  <c r="G1514" i="10"/>
  <c r="G1515" i="10"/>
  <c r="G1516" i="10"/>
  <c r="G1517" i="10"/>
  <c r="G1518" i="10"/>
  <c r="G1519" i="10"/>
  <c r="G1520" i="10"/>
  <c r="G1521" i="10"/>
  <c r="G1522" i="10"/>
  <c r="G1523" i="10"/>
  <c r="G1524" i="10"/>
  <c r="G1525" i="10"/>
  <c r="G1526" i="10"/>
  <c r="G1527" i="10"/>
  <c r="G1528" i="10"/>
  <c r="G1529" i="10"/>
  <c r="G1530" i="10"/>
  <c r="G1531" i="10"/>
  <c r="G1532" i="10"/>
  <c r="G1533" i="10"/>
  <c r="G1534" i="10"/>
  <c r="G1535" i="10"/>
  <c r="G1536" i="10"/>
  <c r="G1537" i="10"/>
  <c r="G1538" i="10"/>
  <c r="G1539" i="10"/>
  <c r="G1540" i="10"/>
  <c r="G1541" i="10"/>
  <c r="G1542" i="10"/>
  <c r="G1543" i="10"/>
  <c r="G1544" i="10"/>
  <c r="G1545" i="10"/>
  <c r="G1546" i="10"/>
  <c r="G1547" i="10"/>
  <c r="G1548" i="10"/>
  <c r="G1549" i="10"/>
  <c r="G1550" i="10"/>
  <c r="G1551" i="10"/>
  <c r="G1552" i="10"/>
  <c r="G1553" i="10"/>
  <c r="G1554" i="10"/>
  <c r="G1555" i="10"/>
  <c r="G1556" i="10"/>
  <c r="G1557" i="10"/>
  <c r="G1558" i="10"/>
  <c r="G1559" i="10"/>
  <c r="G1560" i="10"/>
  <c r="G1561" i="10"/>
  <c r="G1562" i="10"/>
  <c r="G1563" i="10"/>
  <c r="G1564" i="10"/>
  <c r="G1565" i="10"/>
  <c r="G1566" i="10"/>
  <c r="G1567" i="10"/>
  <c r="G1568" i="10"/>
  <c r="G1569" i="10"/>
  <c r="G1570" i="10"/>
  <c r="G1571" i="10"/>
  <c r="G1572" i="10"/>
  <c r="G1573" i="10"/>
  <c r="G1574" i="10"/>
  <c r="G1575" i="10"/>
  <c r="G1576" i="10"/>
  <c r="G1577" i="10"/>
  <c r="G1578" i="10"/>
  <c r="G1579" i="10"/>
  <c r="G1580" i="10"/>
  <c r="G1581" i="10"/>
  <c r="G1582" i="10"/>
  <c r="G1583" i="10"/>
  <c r="G1584" i="10"/>
  <c r="G1585" i="10"/>
  <c r="G1586" i="10"/>
  <c r="G1587" i="10"/>
  <c r="G1588" i="10"/>
  <c r="G1589" i="10"/>
  <c r="G1590" i="10"/>
  <c r="G1591" i="10"/>
  <c r="G1592" i="10"/>
  <c r="G1593" i="10"/>
  <c r="G1594" i="10"/>
  <c r="G1595" i="10"/>
  <c r="G1596" i="10"/>
  <c r="G1597" i="10"/>
  <c r="G1598" i="10"/>
  <c r="G1599" i="10"/>
  <c r="G1600" i="10"/>
  <c r="G1601" i="10"/>
  <c r="G1602" i="10"/>
  <c r="G1603" i="10"/>
  <c r="G1604" i="10"/>
  <c r="G1605" i="10"/>
  <c r="G1606" i="10"/>
  <c r="G1607" i="10"/>
  <c r="G1608" i="10"/>
  <c r="G1609" i="10"/>
  <c r="G1610" i="10"/>
  <c r="G1611" i="10"/>
  <c r="G1612" i="10"/>
  <c r="G1613" i="10"/>
  <c r="G1614" i="10"/>
  <c r="G1615" i="10"/>
  <c r="G1616" i="10"/>
  <c r="G1617" i="10"/>
  <c r="G1618" i="10"/>
  <c r="G1619" i="10"/>
  <c r="G1620" i="10"/>
  <c r="G1621" i="10"/>
  <c r="G1622" i="10"/>
  <c r="G1623" i="10"/>
  <c r="G1624" i="10"/>
  <c r="G1625" i="10"/>
  <c r="G1626" i="10"/>
  <c r="G1627" i="10"/>
  <c r="G1628" i="10"/>
  <c r="G1629" i="10"/>
  <c r="G1630" i="10"/>
  <c r="G1631" i="10"/>
  <c r="G1632" i="10"/>
  <c r="G1633" i="10"/>
  <c r="G1634" i="10"/>
  <c r="G1635" i="10"/>
  <c r="G1636" i="10"/>
  <c r="G1637" i="10"/>
  <c r="G1638" i="10"/>
  <c r="G1639" i="10"/>
  <c r="G1640" i="10"/>
  <c r="G1641" i="10"/>
  <c r="G1642" i="10"/>
  <c r="G1643" i="10"/>
  <c r="G1644" i="10"/>
  <c r="G1645" i="10"/>
  <c r="G1646" i="10"/>
  <c r="G1647" i="10"/>
  <c r="G1648" i="10"/>
  <c r="G1649" i="10"/>
  <c r="G1650" i="10"/>
  <c r="G1651" i="10"/>
  <c r="G1652" i="10"/>
  <c r="G1653" i="10"/>
  <c r="G1654" i="10"/>
  <c r="G1655" i="10"/>
  <c r="G1656" i="10"/>
  <c r="G1657" i="10"/>
  <c r="G1658" i="10"/>
  <c r="G1659" i="10"/>
  <c r="G1660" i="10"/>
  <c r="G1661" i="10"/>
  <c r="G1662" i="10"/>
  <c r="G1663" i="10"/>
  <c r="G1664" i="10"/>
  <c r="G1665" i="10"/>
  <c r="G1666" i="10"/>
  <c r="G1667" i="10"/>
  <c r="G1668" i="10"/>
  <c r="G1669" i="10"/>
  <c r="G1670" i="10"/>
  <c r="G1671" i="10"/>
  <c r="G1672" i="10"/>
  <c r="G1673" i="10"/>
  <c r="G1674" i="10"/>
  <c r="G1675" i="10"/>
  <c r="G1676" i="10"/>
  <c r="G1677" i="10"/>
  <c r="G1678" i="10"/>
  <c r="G1679" i="10"/>
  <c r="G1680" i="10"/>
  <c r="G1681" i="10"/>
  <c r="G1682" i="10"/>
  <c r="G1683" i="10"/>
  <c r="G1684" i="10"/>
  <c r="G1685" i="10"/>
  <c r="G1686" i="10"/>
  <c r="G1687" i="10"/>
  <c r="G1688" i="10"/>
  <c r="G1689" i="10"/>
  <c r="G1690" i="10"/>
  <c r="G1691" i="10"/>
  <c r="G1692" i="10"/>
  <c r="G1693" i="10"/>
  <c r="G1694" i="10"/>
  <c r="G1695" i="10"/>
  <c r="G1696" i="10"/>
  <c r="G1697" i="10"/>
  <c r="G1698" i="10"/>
  <c r="G1699" i="10"/>
  <c r="G1700" i="10"/>
  <c r="G1701" i="10"/>
  <c r="G1702" i="10"/>
  <c r="G1703" i="10"/>
  <c r="G1704" i="10"/>
  <c r="G1705" i="10"/>
  <c r="G1706" i="10"/>
  <c r="G1707" i="10"/>
  <c r="G1708" i="10"/>
  <c r="G1709" i="10"/>
  <c r="G1710" i="10"/>
  <c r="G1711" i="10"/>
  <c r="G1712" i="10"/>
  <c r="G1713" i="10"/>
  <c r="G1714" i="10"/>
  <c r="G1715" i="10"/>
  <c r="G1716" i="10"/>
  <c r="G1717" i="10"/>
  <c r="G1718" i="10"/>
  <c r="G1719" i="10"/>
  <c r="G1720" i="10"/>
  <c r="G1721" i="10"/>
  <c r="G1722" i="10"/>
  <c r="G1723" i="10"/>
  <c r="G1724" i="10"/>
  <c r="G1725" i="10"/>
  <c r="G1726" i="10"/>
  <c r="G1727" i="10"/>
  <c r="G1728" i="10"/>
  <c r="G1729" i="10"/>
  <c r="G1730" i="10"/>
  <c r="G1731" i="10"/>
  <c r="G1732" i="10"/>
  <c r="G1733" i="10"/>
  <c r="G1734" i="10"/>
  <c r="G1735" i="10"/>
  <c r="G1736" i="10"/>
  <c r="G1737" i="10"/>
  <c r="G1738" i="10"/>
  <c r="G1739" i="10"/>
  <c r="G1740" i="10"/>
  <c r="G1741" i="10"/>
  <c r="G1742" i="10"/>
  <c r="G1743" i="10"/>
  <c r="G1744" i="10"/>
  <c r="G1745" i="10"/>
  <c r="G1746" i="10"/>
  <c r="G1747" i="10"/>
  <c r="G1748" i="10"/>
  <c r="G1749" i="10"/>
  <c r="G1750" i="10"/>
  <c r="G1751" i="10"/>
  <c r="G1752" i="10"/>
  <c r="G1753" i="10"/>
  <c r="G1754" i="10"/>
  <c r="G1755" i="10"/>
  <c r="G1756" i="10"/>
  <c r="G1757" i="10"/>
  <c r="G1758" i="10"/>
  <c r="G1759" i="10"/>
  <c r="G1760" i="10"/>
  <c r="G1761" i="10"/>
  <c r="G1762" i="10"/>
  <c r="G1763" i="10"/>
  <c r="G1764" i="10"/>
  <c r="G1765" i="10"/>
  <c r="G1766" i="10"/>
  <c r="G1767" i="10"/>
  <c r="G1768" i="10"/>
  <c r="G1769" i="10"/>
  <c r="G1770" i="10"/>
  <c r="G1771" i="10"/>
  <c r="G1772" i="10"/>
  <c r="G1773" i="10"/>
  <c r="G1774" i="10"/>
  <c r="G1775" i="10"/>
  <c r="G1776" i="10"/>
  <c r="G1777" i="10"/>
  <c r="G1778" i="10"/>
  <c r="G1779" i="10"/>
  <c r="G1780" i="10"/>
  <c r="G1781" i="10"/>
  <c r="G1782" i="10"/>
  <c r="G1783" i="10"/>
  <c r="G1784" i="10"/>
  <c r="G1785" i="10"/>
  <c r="G1786" i="10"/>
  <c r="G1787" i="10"/>
  <c r="G1788" i="10"/>
  <c r="G1789" i="10"/>
  <c r="G1790" i="10"/>
  <c r="G1791" i="10"/>
  <c r="G1792" i="10"/>
  <c r="G1793" i="10"/>
  <c r="G1794" i="10"/>
  <c r="G1795" i="10"/>
  <c r="G1796" i="10"/>
  <c r="G1797" i="10"/>
  <c r="G1798" i="10"/>
  <c r="G1799" i="10"/>
  <c r="G1800" i="10"/>
  <c r="G1801" i="10"/>
  <c r="G1802" i="10"/>
  <c r="G1803" i="10"/>
  <c r="G1804" i="10"/>
  <c r="G1805" i="10"/>
  <c r="G1806" i="10"/>
  <c r="G1807" i="10"/>
  <c r="G1808" i="10"/>
  <c r="G1809" i="10"/>
  <c r="G1810" i="10"/>
  <c r="G1811" i="10"/>
  <c r="G1812" i="10"/>
  <c r="G1813" i="10"/>
  <c r="G1814" i="10"/>
  <c r="G1815" i="10"/>
  <c r="G1816" i="10"/>
  <c r="G1817" i="10"/>
  <c r="G1818" i="10"/>
  <c r="G1819" i="10"/>
  <c r="G1820" i="10"/>
  <c r="G1821" i="10"/>
  <c r="G1822" i="10"/>
  <c r="G1823" i="10"/>
  <c r="G1824" i="10"/>
  <c r="G1825" i="10"/>
  <c r="G1826" i="10"/>
  <c r="G1827" i="10"/>
  <c r="G1828" i="10"/>
  <c r="G1829" i="10"/>
  <c r="G1830" i="10"/>
  <c r="G1831" i="10"/>
  <c r="G1832" i="10"/>
  <c r="G1833" i="10"/>
  <c r="G1834" i="10"/>
  <c r="G1835" i="10"/>
  <c r="G1836" i="10"/>
  <c r="G1837" i="10"/>
  <c r="G1838" i="10"/>
  <c r="G1839" i="10"/>
  <c r="G1840" i="10"/>
  <c r="G1841" i="10"/>
  <c r="G1842" i="10"/>
  <c r="G1843" i="10"/>
  <c r="G1844" i="10"/>
  <c r="G1845" i="10"/>
  <c r="G1846" i="10"/>
  <c r="G1847" i="10"/>
  <c r="G1848" i="10"/>
  <c r="G1849" i="10"/>
  <c r="G1850" i="10"/>
  <c r="G1851" i="10"/>
  <c r="G1852" i="10"/>
  <c r="G1853" i="10"/>
  <c r="G1854" i="10"/>
  <c r="G1855" i="10"/>
  <c r="G1856" i="10"/>
  <c r="G1857" i="10"/>
  <c r="G1858" i="10"/>
  <c r="G1859" i="10"/>
  <c r="G1860" i="10"/>
  <c r="G1861" i="10"/>
  <c r="G1862" i="10"/>
  <c r="G1863" i="10"/>
  <c r="G1864" i="10"/>
  <c r="G1865" i="10"/>
  <c r="G1866" i="10"/>
  <c r="G1867" i="10"/>
  <c r="G1868" i="10"/>
  <c r="G1869" i="10"/>
  <c r="G1870" i="10"/>
  <c r="G1871" i="10"/>
  <c r="G1872" i="10"/>
  <c r="G1873" i="10"/>
  <c r="G1874" i="10"/>
  <c r="G1875" i="10"/>
  <c r="G1876" i="10"/>
  <c r="G1877" i="10"/>
  <c r="G1878" i="10"/>
  <c r="G1879" i="10"/>
  <c r="G1880" i="10"/>
  <c r="G1881" i="10"/>
  <c r="G1882" i="10"/>
  <c r="G1883" i="10"/>
  <c r="G1884" i="10"/>
  <c r="G1885" i="10"/>
  <c r="G1886" i="10"/>
  <c r="G1887" i="10"/>
  <c r="G1888" i="10"/>
  <c r="G1889" i="10"/>
  <c r="G1890" i="10"/>
  <c r="G1891" i="10"/>
  <c r="G1892" i="10"/>
  <c r="G1893" i="10"/>
  <c r="G1894" i="10"/>
  <c r="G1895" i="10"/>
  <c r="G1896" i="10"/>
  <c r="G1897" i="10"/>
  <c r="G1898" i="10"/>
  <c r="G1899" i="10"/>
  <c r="G1900" i="10"/>
  <c r="G1901" i="10"/>
  <c r="G1902" i="10"/>
  <c r="G1903" i="10"/>
  <c r="G1904" i="10"/>
  <c r="G1905" i="10"/>
  <c r="G1906" i="10"/>
  <c r="G1907" i="10"/>
  <c r="G1908" i="10"/>
  <c r="G1909" i="10"/>
  <c r="G1910" i="10"/>
  <c r="G1911" i="10"/>
  <c r="G1912" i="10"/>
  <c r="G1913" i="10"/>
  <c r="G1914" i="10"/>
  <c r="G1915" i="10"/>
  <c r="G1916" i="10"/>
  <c r="G1917" i="10"/>
  <c r="G1918" i="10"/>
  <c r="G1919" i="10"/>
  <c r="G1920" i="10"/>
  <c r="G1921" i="10"/>
  <c r="G1922" i="10"/>
  <c r="G1923" i="10"/>
  <c r="G1924" i="10"/>
  <c r="G1925" i="10"/>
  <c r="G1926" i="10"/>
  <c r="G1927" i="10"/>
  <c r="G1928" i="10"/>
  <c r="G1929" i="10"/>
  <c r="G1930" i="10"/>
  <c r="G1931" i="10"/>
  <c r="G1932" i="10"/>
  <c r="G1933" i="10"/>
  <c r="G1934" i="10"/>
  <c r="G1935" i="10"/>
  <c r="G1936" i="10"/>
  <c r="G1937" i="10"/>
  <c r="G1938" i="10"/>
  <c r="G1939" i="10"/>
  <c r="G1940" i="10"/>
  <c r="G1941" i="10"/>
  <c r="G1942" i="10"/>
  <c r="G1943" i="10"/>
  <c r="G1944" i="10"/>
  <c r="G1945" i="10"/>
  <c r="G1946" i="10"/>
  <c r="G1947" i="10"/>
  <c r="G1948" i="10"/>
  <c r="G1949" i="10"/>
  <c r="G1950" i="10"/>
  <c r="G1951" i="10"/>
  <c r="G1952" i="10"/>
  <c r="G1953" i="10"/>
  <c r="G1954" i="10"/>
  <c r="G1955" i="10"/>
  <c r="G1956" i="10"/>
  <c r="G1957" i="10"/>
  <c r="G1958" i="10"/>
  <c r="G1959" i="10"/>
  <c r="G1960" i="10"/>
  <c r="G1961" i="10"/>
  <c r="G1962" i="10"/>
  <c r="G1963" i="10"/>
  <c r="G1964" i="10"/>
  <c r="G1965" i="10"/>
  <c r="G1966" i="10"/>
  <c r="G1967" i="10"/>
  <c r="G1968" i="10"/>
  <c r="G1969" i="10"/>
  <c r="G1970" i="10"/>
  <c r="G1971" i="10"/>
  <c r="G1972" i="10"/>
  <c r="G1973" i="10"/>
  <c r="G1974" i="10"/>
  <c r="G1975" i="10"/>
  <c r="G1976" i="10"/>
  <c r="G1977" i="10"/>
  <c r="G1978" i="10"/>
  <c r="G1979" i="10"/>
  <c r="G1980" i="10"/>
  <c r="G1981" i="10"/>
  <c r="G1982" i="10"/>
  <c r="G1983" i="10"/>
  <c r="G1984" i="10"/>
  <c r="G1985" i="10"/>
  <c r="G1986" i="10"/>
  <c r="G1987" i="10"/>
  <c r="G1988" i="10"/>
  <c r="G1989" i="10"/>
  <c r="G1990" i="10"/>
  <c r="G1991" i="10"/>
  <c r="G1992" i="10"/>
  <c r="G1993" i="10"/>
  <c r="G1994" i="10"/>
  <c r="G1995" i="10"/>
  <c r="G1996" i="10"/>
  <c r="G1997" i="10"/>
  <c r="G1998" i="10"/>
  <c r="G1999" i="10"/>
  <c r="G2000" i="10"/>
  <c r="G2001" i="10"/>
  <c r="G2002" i="10"/>
  <c r="G2003" i="10"/>
  <c r="G2004" i="10"/>
  <c r="G2005" i="10"/>
  <c r="G2006" i="10"/>
  <c r="G2007" i="10"/>
  <c r="G2008" i="10"/>
  <c r="G2009" i="10"/>
  <c r="G2010" i="10"/>
  <c r="G2011" i="10"/>
  <c r="G2012" i="10"/>
  <c r="G2013" i="10"/>
  <c r="G2014" i="10"/>
  <c r="G2015" i="10"/>
  <c r="G2016" i="10"/>
  <c r="G2017" i="10"/>
  <c r="G2018" i="10"/>
  <c r="G2019" i="10"/>
  <c r="G2020" i="10"/>
  <c r="G2021" i="10"/>
  <c r="G2022" i="10"/>
  <c r="G2023" i="10"/>
  <c r="G2024" i="10"/>
  <c r="G2025" i="10"/>
  <c r="G2026" i="10"/>
  <c r="G2027" i="10"/>
  <c r="G2028" i="10"/>
  <c r="G2029" i="10"/>
  <c r="G2030" i="10"/>
  <c r="G2031" i="10"/>
  <c r="G2032" i="10"/>
  <c r="G2033" i="10"/>
  <c r="G2034" i="10"/>
  <c r="G2035" i="10"/>
  <c r="G2036" i="10"/>
  <c r="G2037" i="10"/>
  <c r="G2038" i="10"/>
  <c r="G2039" i="10"/>
  <c r="G2040" i="10"/>
  <c r="G2041" i="10"/>
  <c r="G2042" i="10"/>
  <c r="G2043" i="10"/>
  <c r="G2044" i="10"/>
  <c r="G2045" i="10"/>
  <c r="G2046" i="10"/>
  <c r="G2047" i="10"/>
  <c r="G2048" i="10"/>
  <c r="G2049" i="10"/>
  <c r="G2050" i="10"/>
  <c r="G2051" i="10"/>
  <c r="G2052" i="10"/>
  <c r="G2053" i="10"/>
  <c r="G2054" i="10"/>
  <c r="G2055" i="10"/>
  <c r="G2056" i="10"/>
  <c r="G2057" i="10"/>
  <c r="G2058" i="10"/>
  <c r="G2059" i="10"/>
  <c r="G2060" i="10"/>
  <c r="G2061" i="10"/>
  <c r="G2062" i="10"/>
  <c r="G2063" i="10"/>
  <c r="G2064" i="10"/>
  <c r="G2065" i="10"/>
  <c r="G2066" i="10"/>
  <c r="G2067" i="10"/>
  <c r="G2068" i="10"/>
  <c r="G2069" i="10"/>
  <c r="G2070" i="10"/>
  <c r="G2071" i="10"/>
  <c r="G2072" i="10"/>
  <c r="G2073" i="10"/>
  <c r="G2074" i="10"/>
  <c r="G2075" i="10"/>
  <c r="G2076" i="10"/>
  <c r="G2077" i="10"/>
  <c r="G2078" i="10"/>
  <c r="G2079" i="10"/>
  <c r="G2080" i="10"/>
  <c r="G2081" i="10"/>
  <c r="G2082" i="10"/>
  <c r="G2083" i="10"/>
  <c r="G2084" i="10"/>
  <c r="G2085" i="10"/>
  <c r="G2086" i="10"/>
  <c r="G2087" i="10"/>
  <c r="G2088" i="10"/>
  <c r="G2089" i="10"/>
  <c r="G2090" i="10"/>
  <c r="G2091" i="10"/>
  <c r="G2092" i="10"/>
  <c r="G2093" i="10"/>
  <c r="G2094" i="10"/>
  <c r="G2095" i="10"/>
  <c r="G2096" i="10"/>
  <c r="G2097" i="10"/>
  <c r="G2098" i="10"/>
  <c r="G2099" i="10"/>
  <c r="G2100" i="10"/>
  <c r="G2101" i="10"/>
  <c r="G2102" i="10"/>
  <c r="G2103" i="10"/>
  <c r="G2104" i="10"/>
  <c r="G2105" i="10"/>
  <c r="G2106" i="10"/>
  <c r="G2107" i="10"/>
  <c r="G2108" i="10"/>
  <c r="G2109" i="10"/>
  <c r="G2110" i="10"/>
  <c r="G2111" i="10"/>
  <c r="G2112" i="10"/>
  <c r="G2113" i="10"/>
  <c r="G2114" i="10"/>
  <c r="G2115" i="10"/>
  <c r="G2116" i="10"/>
  <c r="G2117" i="10"/>
  <c r="G2118" i="10"/>
  <c r="G2119" i="10"/>
  <c r="G2120" i="10"/>
  <c r="G2121" i="10"/>
  <c r="G2122" i="10"/>
  <c r="G2123" i="10"/>
  <c r="G2124" i="10"/>
  <c r="G2125" i="10"/>
  <c r="G2126" i="10"/>
  <c r="G2127" i="10"/>
  <c r="G2128" i="10"/>
  <c r="G2129" i="10"/>
  <c r="G2130" i="10"/>
  <c r="G2131" i="10"/>
  <c r="G2132" i="10"/>
  <c r="G2133" i="10"/>
  <c r="G2134" i="10"/>
  <c r="G2135" i="10"/>
  <c r="G2136" i="10"/>
  <c r="G2137" i="10"/>
  <c r="G2138" i="10"/>
  <c r="G2139" i="10"/>
  <c r="G2140" i="10"/>
  <c r="G2141" i="10"/>
  <c r="G2142" i="10"/>
  <c r="G2143" i="10"/>
  <c r="G2144" i="10"/>
  <c r="G2145" i="10"/>
  <c r="G2146" i="10"/>
  <c r="G2147" i="10"/>
  <c r="G2148" i="10"/>
  <c r="G2149" i="10"/>
  <c r="G2150" i="10"/>
  <c r="G2151" i="10"/>
  <c r="G2152" i="10"/>
  <c r="G2153" i="10"/>
  <c r="G2154" i="10"/>
  <c r="G2155" i="10"/>
  <c r="G2156" i="10"/>
  <c r="G2157" i="10"/>
  <c r="G2158" i="10"/>
  <c r="G2159" i="10"/>
  <c r="G2160" i="10"/>
  <c r="G2161" i="10"/>
  <c r="G2162" i="10"/>
  <c r="G2163" i="10"/>
  <c r="G2164" i="10"/>
  <c r="G2165" i="10"/>
  <c r="G2166" i="10"/>
  <c r="G2167" i="10"/>
  <c r="G2168" i="10"/>
  <c r="G2169" i="10"/>
  <c r="G2170" i="10"/>
  <c r="G2171" i="10"/>
  <c r="G2172" i="10"/>
  <c r="G2173" i="10"/>
  <c r="G2174" i="10"/>
  <c r="G2175" i="10"/>
  <c r="G2176" i="10"/>
  <c r="G2177" i="10"/>
  <c r="G2178" i="10"/>
  <c r="G2179" i="10"/>
  <c r="G2180" i="10"/>
  <c r="G2181" i="10"/>
  <c r="G2182" i="10"/>
  <c r="G2183" i="10"/>
  <c r="G2184" i="10"/>
  <c r="G2185" i="10"/>
  <c r="G2186" i="10"/>
  <c r="G2187" i="10"/>
  <c r="G2188" i="10"/>
  <c r="G2189" i="10"/>
  <c r="G2190" i="10"/>
  <c r="G2191" i="10"/>
  <c r="G2192" i="10"/>
  <c r="G2193" i="10"/>
  <c r="G2194" i="10"/>
  <c r="G2195" i="10"/>
  <c r="G2196" i="10"/>
  <c r="G2197" i="10"/>
  <c r="G2198" i="10"/>
  <c r="G2199" i="10"/>
  <c r="G2200" i="10"/>
  <c r="G2201" i="10"/>
  <c r="G2202" i="10"/>
  <c r="G2203" i="10"/>
  <c r="G2204" i="10"/>
  <c r="G2205" i="10"/>
  <c r="G2206" i="10"/>
  <c r="G2207" i="10"/>
  <c r="G2208" i="10"/>
  <c r="G2209" i="10"/>
  <c r="G2210" i="10"/>
  <c r="G2211" i="10"/>
  <c r="G2212" i="10"/>
  <c r="G2213" i="10"/>
  <c r="G2214" i="10"/>
  <c r="G2215" i="10"/>
  <c r="G2216" i="10"/>
  <c r="G2217" i="10"/>
  <c r="G2218" i="10"/>
  <c r="G2219" i="10"/>
  <c r="G2220" i="10"/>
  <c r="G2221" i="10"/>
  <c r="G2222" i="10"/>
  <c r="G2223" i="10"/>
  <c r="G2224" i="10"/>
  <c r="G2225" i="10"/>
  <c r="G2226" i="10"/>
  <c r="G2227" i="10"/>
  <c r="G2228" i="10"/>
  <c r="G2229" i="10"/>
  <c r="G2230" i="10"/>
  <c r="G2231" i="10"/>
  <c r="G2232" i="10"/>
  <c r="G2233" i="10"/>
  <c r="G2234" i="10"/>
  <c r="G2235" i="10"/>
  <c r="G2236" i="10"/>
  <c r="G2237" i="10"/>
  <c r="G2238" i="10"/>
  <c r="G2239" i="10"/>
  <c r="G2240" i="10"/>
  <c r="G2241" i="10"/>
  <c r="G2242" i="10"/>
  <c r="G2243" i="10"/>
  <c r="G2244" i="10"/>
  <c r="G2245" i="10"/>
  <c r="G2246" i="10"/>
  <c r="G2247" i="10"/>
  <c r="G2248" i="10"/>
  <c r="G2249" i="10"/>
  <c r="G2250" i="10"/>
  <c r="G2251" i="10"/>
  <c r="G2252" i="10"/>
  <c r="G2253" i="10"/>
  <c r="G2254" i="10"/>
  <c r="G2255" i="10"/>
  <c r="G2256" i="10"/>
  <c r="G2257" i="10"/>
  <c r="G2258" i="10"/>
  <c r="G2259" i="10"/>
  <c r="G2260" i="10"/>
  <c r="G2261" i="10"/>
  <c r="G2262" i="10"/>
  <c r="G2263" i="10"/>
  <c r="G2264" i="10"/>
  <c r="G2265" i="10"/>
  <c r="G2266" i="10"/>
  <c r="G2267" i="10"/>
  <c r="G2268" i="10"/>
  <c r="G2269" i="10"/>
  <c r="G2270" i="10"/>
  <c r="G2271" i="10"/>
  <c r="G2272" i="10"/>
  <c r="G2273" i="10"/>
  <c r="G2274" i="10"/>
  <c r="G2275" i="10"/>
  <c r="G2276" i="10"/>
  <c r="G2277" i="10"/>
  <c r="G2278" i="10"/>
  <c r="G2279" i="10"/>
  <c r="G2280" i="10"/>
  <c r="G2281" i="10"/>
  <c r="G2282" i="10"/>
  <c r="G2283" i="10"/>
  <c r="G2284" i="10"/>
  <c r="G2285" i="10"/>
  <c r="G2286" i="10"/>
  <c r="G2287" i="10"/>
  <c r="G2288" i="10"/>
  <c r="G2289" i="10"/>
  <c r="G2290" i="10"/>
  <c r="G2291" i="10"/>
  <c r="G2292" i="10"/>
  <c r="G2293" i="10"/>
  <c r="G2294" i="10"/>
  <c r="G2295" i="10"/>
  <c r="G2296" i="10"/>
  <c r="G2297" i="10"/>
  <c r="G2298" i="10"/>
  <c r="G2299" i="10"/>
  <c r="G2300" i="10"/>
  <c r="G2301" i="10"/>
  <c r="G2302" i="10"/>
  <c r="G2303" i="10"/>
  <c r="G2304" i="10"/>
  <c r="G2305" i="10"/>
  <c r="G2306" i="10"/>
  <c r="G2307" i="10"/>
  <c r="G2308" i="10"/>
  <c r="G2309" i="10"/>
  <c r="G2310" i="10"/>
  <c r="G2311" i="10"/>
  <c r="G2312" i="10"/>
  <c r="G2313" i="10"/>
  <c r="G2314" i="10"/>
  <c r="G2315" i="10"/>
  <c r="G2316" i="10"/>
  <c r="G2317" i="10"/>
  <c r="G2318" i="10"/>
  <c r="G2319" i="10"/>
  <c r="G2320" i="10"/>
  <c r="G2321" i="10"/>
  <c r="G2322" i="10"/>
  <c r="G2323" i="10"/>
  <c r="G2324" i="10"/>
  <c r="G2325" i="10"/>
  <c r="G2326" i="10"/>
  <c r="G2327" i="10"/>
  <c r="G2328" i="10"/>
  <c r="G2329" i="10"/>
  <c r="G2330" i="10"/>
  <c r="G2331" i="10"/>
  <c r="G2332" i="10"/>
  <c r="G2333" i="10"/>
  <c r="G2334" i="10"/>
  <c r="G2335" i="10"/>
  <c r="G2336" i="10"/>
  <c r="G2337" i="10"/>
  <c r="G2338" i="10"/>
  <c r="G2339" i="10"/>
  <c r="G2340" i="10"/>
  <c r="G2341" i="10"/>
  <c r="G2342" i="10"/>
  <c r="G2343" i="10"/>
  <c r="G2344" i="10"/>
  <c r="G2345" i="10"/>
  <c r="G2346" i="10"/>
  <c r="G2347" i="10"/>
  <c r="G2348" i="10"/>
  <c r="G2349" i="10"/>
  <c r="G2350" i="10"/>
  <c r="G2351" i="10"/>
  <c r="G2352" i="10"/>
  <c r="G2353" i="10"/>
  <c r="G2354" i="10"/>
  <c r="G2355" i="10"/>
  <c r="G2356" i="10"/>
  <c r="G2357" i="10"/>
  <c r="G2358" i="10"/>
  <c r="G2359" i="10"/>
  <c r="G2360" i="10"/>
  <c r="G2361" i="10"/>
  <c r="G2362" i="10"/>
  <c r="G2363" i="10"/>
  <c r="G2364" i="10"/>
  <c r="G2365" i="10"/>
  <c r="G2366" i="10"/>
  <c r="G2367" i="10"/>
  <c r="G2368" i="10"/>
  <c r="G2369" i="10"/>
  <c r="G2370" i="10"/>
  <c r="G2371" i="10"/>
  <c r="G2372" i="10"/>
  <c r="G2373" i="10"/>
  <c r="G2374" i="10"/>
  <c r="G2375" i="10"/>
  <c r="G2376" i="10"/>
  <c r="G2377" i="10"/>
  <c r="G2378" i="10"/>
  <c r="G2379" i="10"/>
  <c r="G2380" i="10"/>
  <c r="G2381" i="10"/>
  <c r="G2382" i="10"/>
  <c r="G2383" i="10"/>
  <c r="G2384" i="10"/>
  <c r="G2385" i="10"/>
  <c r="G2386" i="10"/>
  <c r="G2387" i="10"/>
  <c r="G2388" i="10"/>
  <c r="G2389" i="10"/>
  <c r="G2390" i="10"/>
  <c r="G2391" i="10"/>
  <c r="G2392" i="10"/>
  <c r="G2393" i="10"/>
  <c r="G2394" i="10"/>
  <c r="G2395" i="10"/>
  <c r="G2396" i="10"/>
  <c r="G2397" i="10"/>
  <c r="G2398" i="10"/>
  <c r="G2399" i="10"/>
  <c r="G2400" i="10"/>
  <c r="G2401" i="10"/>
  <c r="G2402" i="10"/>
  <c r="G2403" i="10"/>
  <c r="G2404" i="10"/>
  <c r="G2405" i="10"/>
  <c r="G2406" i="10"/>
  <c r="G2407" i="10"/>
  <c r="G2408" i="10"/>
  <c r="G2409" i="10"/>
  <c r="G2410" i="10"/>
  <c r="G2411" i="10"/>
  <c r="G2412" i="10"/>
  <c r="G2413" i="10"/>
  <c r="G2414" i="10"/>
  <c r="G2415" i="10"/>
  <c r="G2416" i="10"/>
  <c r="G2417" i="10"/>
  <c r="G2418" i="10"/>
  <c r="G2419" i="10"/>
  <c r="G2420" i="10"/>
  <c r="G2421" i="10"/>
  <c r="G2422" i="10"/>
  <c r="G2423" i="10"/>
  <c r="G2424" i="10"/>
  <c r="G2425" i="10"/>
  <c r="G2426" i="10"/>
  <c r="G2427" i="10"/>
  <c r="G2428" i="10"/>
  <c r="G2429" i="10"/>
  <c r="G2430" i="10"/>
  <c r="G2431" i="10"/>
  <c r="G2432" i="10"/>
  <c r="G2433" i="10"/>
  <c r="G2434" i="10"/>
  <c r="G2435" i="10"/>
  <c r="G2436" i="10"/>
  <c r="G2437" i="10"/>
  <c r="G2438" i="10"/>
  <c r="G2439" i="10"/>
  <c r="G2440" i="10"/>
  <c r="G2441" i="10"/>
  <c r="G2442" i="10"/>
  <c r="G2443" i="10"/>
  <c r="G2444" i="10"/>
  <c r="G2445" i="10"/>
  <c r="G2446" i="10"/>
  <c r="G2447" i="10"/>
  <c r="G2448" i="10"/>
  <c r="G2449" i="10"/>
  <c r="G2450" i="10"/>
  <c r="G2451" i="10"/>
  <c r="G2452" i="10"/>
  <c r="G2453" i="10"/>
  <c r="G2454" i="10"/>
  <c r="G2455" i="10"/>
  <c r="G2456" i="10"/>
  <c r="G2457" i="10"/>
  <c r="G2458" i="10"/>
  <c r="G2459" i="10"/>
  <c r="G2460" i="10"/>
  <c r="G2461" i="10"/>
  <c r="G2462" i="10"/>
  <c r="G2463" i="10"/>
  <c r="G2464" i="10"/>
  <c r="G2465" i="10"/>
  <c r="G2466" i="10"/>
  <c r="G2467" i="10"/>
  <c r="G2468" i="10"/>
  <c r="G2469" i="10"/>
  <c r="G2470" i="10"/>
  <c r="G2471" i="10"/>
  <c r="G2472" i="10"/>
  <c r="G2473" i="10"/>
  <c r="G2474" i="10"/>
  <c r="G2475" i="10"/>
  <c r="G2476" i="10"/>
  <c r="G2477" i="10"/>
  <c r="G2478" i="10"/>
  <c r="G2479" i="10"/>
  <c r="G2480" i="10"/>
  <c r="G2481" i="10"/>
  <c r="G2482" i="10"/>
  <c r="G2483" i="10"/>
  <c r="G2484" i="10"/>
  <c r="G2485" i="10"/>
  <c r="G2486" i="10"/>
  <c r="G2487" i="10"/>
  <c r="G2488" i="10"/>
  <c r="G2489" i="10"/>
  <c r="G2490" i="10"/>
  <c r="G2491" i="10"/>
  <c r="G2492" i="10"/>
  <c r="G2493" i="10"/>
  <c r="G2494" i="10"/>
  <c r="G2495" i="10"/>
  <c r="G2496" i="10"/>
  <c r="G2497" i="10"/>
  <c r="G2498" i="10"/>
  <c r="G2499" i="10"/>
  <c r="G2500" i="10"/>
  <c r="G2501" i="10"/>
  <c r="G2502" i="10"/>
  <c r="G2503" i="10"/>
  <c r="G2504" i="10"/>
  <c r="G2505" i="10"/>
  <c r="G2506" i="10"/>
  <c r="G2507" i="10"/>
  <c r="G2508" i="10"/>
  <c r="G2509" i="10"/>
  <c r="G2510" i="10"/>
  <c r="G2511" i="10"/>
  <c r="G2512" i="10"/>
  <c r="G2513" i="10"/>
  <c r="G2514" i="10"/>
  <c r="G2515" i="10"/>
  <c r="G2516" i="10"/>
  <c r="G2517" i="10"/>
  <c r="G2518" i="10"/>
  <c r="G2519" i="10"/>
  <c r="G2520" i="10"/>
  <c r="G2521" i="10"/>
  <c r="G2522" i="10"/>
  <c r="G2523" i="10"/>
  <c r="G2524" i="10"/>
  <c r="G2525" i="10"/>
  <c r="G2526" i="10"/>
  <c r="G2527" i="10"/>
  <c r="G2528" i="10"/>
  <c r="G2529" i="10"/>
  <c r="G2530" i="10"/>
  <c r="G2531" i="10"/>
  <c r="G2532" i="10"/>
  <c r="G2533" i="10"/>
  <c r="G2534" i="10"/>
  <c r="G2535" i="10"/>
  <c r="G2536" i="10"/>
  <c r="G2537" i="10"/>
  <c r="G2538" i="10"/>
  <c r="G2539" i="10"/>
  <c r="G2540" i="10"/>
  <c r="G2541" i="10"/>
  <c r="G2542" i="10"/>
  <c r="G2543" i="10"/>
  <c r="G2544" i="10"/>
  <c r="G2545" i="10"/>
  <c r="G2546" i="10"/>
  <c r="G2547" i="10"/>
  <c r="G2548" i="10"/>
  <c r="G2549" i="10"/>
  <c r="G2550" i="10"/>
  <c r="G2551" i="10"/>
  <c r="G2552" i="10"/>
  <c r="G2553" i="10"/>
  <c r="G2554" i="10"/>
  <c r="G2555" i="10"/>
  <c r="G2556" i="10"/>
  <c r="G2557" i="10"/>
  <c r="G2558" i="10"/>
  <c r="G2559" i="10"/>
  <c r="G2560" i="10"/>
  <c r="G2561" i="10"/>
  <c r="G2562" i="10"/>
  <c r="G2563" i="10"/>
  <c r="G2564" i="10"/>
  <c r="G2565" i="10"/>
  <c r="G2566" i="10"/>
  <c r="G2567" i="10"/>
  <c r="G2568" i="10"/>
  <c r="G2569" i="10"/>
  <c r="G2570" i="10"/>
  <c r="G2571" i="10"/>
  <c r="G2572" i="10"/>
  <c r="G2573" i="10"/>
  <c r="G2574" i="10"/>
  <c r="G2575" i="10"/>
  <c r="G2576" i="10"/>
  <c r="G2577" i="10"/>
  <c r="G2578" i="10"/>
  <c r="G2579" i="10"/>
  <c r="G2580" i="10"/>
  <c r="G2581" i="10"/>
  <c r="G2582" i="10"/>
  <c r="G2583" i="10"/>
  <c r="G2584" i="10"/>
  <c r="G2585" i="10"/>
  <c r="G2586" i="10"/>
  <c r="G2587" i="10"/>
  <c r="G2588" i="10"/>
  <c r="G2589" i="10"/>
  <c r="G2590" i="10"/>
  <c r="G2591" i="10"/>
  <c r="G2592" i="10"/>
  <c r="G2593" i="10"/>
  <c r="G2594" i="10"/>
  <c r="G2595" i="10"/>
  <c r="G2596" i="10"/>
  <c r="G2597" i="10"/>
  <c r="G2598" i="10"/>
  <c r="G2599" i="10"/>
  <c r="G2600" i="10"/>
  <c r="G2601" i="10"/>
  <c r="G2602" i="10"/>
  <c r="G2603" i="10"/>
  <c r="G2604" i="10"/>
  <c r="G2605" i="10"/>
  <c r="G2606" i="10"/>
  <c r="G2607" i="10"/>
  <c r="G2608" i="10"/>
  <c r="G2609" i="10"/>
  <c r="G2610" i="10"/>
  <c r="G2611" i="10"/>
  <c r="G2612" i="10"/>
  <c r="G2613" i="10"/>
  <c r="G2614" i="10"/>
  <c r="G2615" i="10"/>
  <c r="G2616" i="10"/>
  <c r="G2617" i="10"/>
  <c r="G2618" i="10"/>
  <c r="G2619" i="10"/>
  <c r="G2620" i="10"/>
  <c r="G2621" i="10"/>
  <c r="G2622" i="10"/>
  <c r="G2623" i="10"/>
  <c r="G2624" i="10"/>
  <c r="G2625" i="10"/>
  <c r="G2626" i="10"/>
  <c r="G2627" i="10"/>
  <c r="G2628" i="10"/>
  <c r="G2629" i="10"/>
  <c r="G2630" i="10"/>
  <c r="G2631" i="10"/>
  <c r="G2632" i="10"/>
  <c r="G2633" i="10"/>
  <c r="G2634" i="10"/>
  <c r="G2635" i="10"/>
  <c r="G2636" i="10"/>
  <c r="G2637" i="10"/>
  <c r="G2638" i="10"/>
  <c r="G2639" i="10"/>
  <c r="G2640" i="10"/>
  <c r="G2641" i="10"/>
  <c r="G2642" i="10"/>
  <c r="G2643" i="10"/>
  <c r="G2644" i="10"/>
  <c r="G2645" i="10"/>
  <c r="G2646" i="10"/>
  <c r="G2647" i="10"/>
  <c r="G2648" i="10"/>
  <c r="G2649" i="10"/>
  <c r="G2650" i="10"/>
  <c r="G2651" i="10"/>
  <c r="G2652" i="10"/>
  <c r="G2653" i="10"/>
  <c r="G2654" i="10"/>
  <c r="G2655" i="10"/>
  <c r="G2656" i="10"/>
  <c r="G2657" i="10"/>
  <c r="G2658" i="10"/>
  <c r="G2659" i="10"/>
  <c r="G2660" i="10"/>
  <c r="G2661" i="10"/>
  <c r="G2662" i="10"/>
  <c r="G2663" i="10"/>
  <c r="G2664" i="10"/>
  <c r="G2665" i="10"/>
  <c r="G2666" i="10"/>
  <c r="G2667" i="10"/>
  <c r="G2668" i="10"/>
  <c r="G2669" i="10"/>
  <c r="G2670" i="10"/>
  <c r="G2671" i="10"/>
  <c r="G2672" i="10"/>
  <c r="G2673" i="10"/>
  <c r="G2674" i="10"/>
  <c r="G2675" i="10"/>
  <c r="G2676" i="10"/>
  <c r="G2677" i="10"/>
  <c r="G2678" i="10"/>
  <c r="G2679" i="10"/>
  <c r="G2680" i="10"/>
  <c r="G2681" i="10"/>
  <c r="G2682" i="10"/>
  <c r="G2683" i="10"/>
  <c r="G2684" i="10"/>
  <c r="G2685" i="10"/>
  <c r="G2686" i="10"/>
  <c r="G2687" i="10"/>
  <c r="G2688" i="10"/>
  <c r="G2689" i="10"/>
  <c r="G2690" i="10"/>
  <c r="G2691" i="10"/>
  <c r="G2692" i="10"/>
  <c r="G2693" i="10"/>
  <c r="G2694" i="10"/>
  <c r="G2695" i="10"/>
  <c r="G2696" i="10"/>
  <c r="G2697" i="10"/>
  <c r="G2698" i="10"/>
  <c r="G2699" i="10"/>
  <c r="G2700" i="10"/>
  <c r="G2701" i="10"/>
  <c r="G2702" i="10"/>
  <c r="G2703" i="10"/>
  <c r="G2704" i="10"/>
  <c r="G2705" i="10"/>
  <c r="G2706" i="10"/>
  <c r="G2707" i="10"/>
  <c r="G2708" i="10"/>
  <c r="G2709" i="10"/>
  <c r="G2710" i="10"/>
  <c r="G2711" i="10"/>
  <c r="G2712" i="10"/>
  <c r="G2713" i="10"/>
  <c r="G2714" i="10"/>
  <c r="G2715" i="10"/>
  <c r="G2716" i="10"/>
  <c r="G2717" i="10"/>
  <c r="G2718" i="10"/>
  <c r="G2719" i="10"/>
  <c r="G2720" i="10"/>
  <c r="G2721" i="10"/>
  <c r="G2722" i="10"/>
  <c r="G2723" i="10"/>
  <c r="G2724" i="10"/>
  <c r="G2725" i="10"/>
  <c r="G2726" i="10"/>
  <c r="G2727" i="10"/>
  <c r="G2728" i="10"/>
  <c r="G2729" i="10"/>
  <c r="G2730" i="10"/>
  <c r="G2731" i="10"/>
  <c r="G2732" i="10"/>
  <c r="G2733" i="10"/>
  <c r="G2734" i="10"/>
  <c r="G2735" i="10"/>
  <c r="G2736" i="10"/>
  <c r="G2737" i="10"/>
  <c r="G2738" i="10"/>
  <c r="G2739" i="10"/>
  <c r="G2740" i="10"/>
  <c r="G2741" i="10"/>
  <c r="G2742" i="10"/>
  <c r="G2743" i="10"/>
  <c r="G2744" i="10"/>
  <c r="G2745" i="10"/>
  <c r="G2746" i="10"/>
  <c r="G2747" i="10"/>
  <c r="G2748" i="10"/>
  <c r="G2749" i="10"/>
  <c r="G2750" i="10"/>
  <c r="G2751" i="10"/>
  <c r="G2752" i="10"/>
  <c r="G2753" i="10"/>
  <c r="G2754" i="10"/>
  <c r="G2755" i="10"/>
  <c r="G2756" i="10"/>
  <c r="G2757" i="10"/>
  <c r="G2758" i="10"/>
  <c r="G2759" i="10"/>
  <c r="G2760" i="10"/>
  <c r="G2761" i="10"/>
  <c r="G2762" i="10"/>
  <c r="G2763" i="10"/>
  <c r="G2764" i="10"/>
  <c r="G2765" i="10"/>
  <c r="G2766" i="10"/>
  <c r="G2767" i="10"/>
  <c r="G2768" i="10"/>
  <c r="G2769" i="10"/>
  <c r="G2770" i="10"/>
  <c r="G2771" i="10"/>
  <c r="G2772" i="10"/>
  <c r="G2773" i="10"/>
  <c r="G2774" i="10"/>
  <c r="G2775" i="10"/>
  <c r="G2776" i="10"/>
  <c r="G2777" i="10"/>
  <c r="G2778" i="10"/>
  <c r="G2779" i="10"/>
  <c r="G2780" i="10"/>
  <c r="G2781" i="10"/>
  <c r="G2782" i="10"/>
  <c r="G2783" i="10"/>
  <c r="G2784" i="10"/>
  <c r="G2785" i="10"/>
  <c r="G2786" i="10"/>
  <c r="G2787" i="10"/>
  <c r="G2788" i="10"/>
  <c r="G2789" i="10"/>
  <c r="G2790" i="10"/>
  <c r="G2791" i="10"/>
  <c r="G2792" i="10"/>
  <c r="G2793" i="10"/>
  <c r="G2794" i="10"/>
  <c r="G2795" i="10"/>
  <c r="G2796" i="10"/>
  <c r="G2797" i="10"/>
  <c r="G2798" i="10"/>
  <c r="G2799" i="10"/>
  <c r="G2800" i="10"/>
  <c r="G2801" i="10"/>
  <c r="G2802" i="10"/>
  <c r="G2803" i="10"/>
  <c r="G2804" i="10"/>
  <c r="G2805" i="10"/>
  <c r="G2806" i="10"/>
  <c r="G2807" i="10"/>
  <c r="G2808" i="10"/>
  <c r="G2809" i="10"/>
  <c r="G2810" i="10"/>
  <c r="G2811" i="10"/>
  <c r="G2812" i="10"/>
  <c r="G2813" i="10"/>
  <c r="G2814" i="10"/>
  <c r="G2815" i="10"/>
  <c r="G2816" i="10"/>
  <c r="G2817" i="10"/>
  <c r="G2818" i="10"/>
  <c r="G2819" i="10"/>
  <c r="G2820" i="10"/>
  <c r="G2821" i="10"/>
  <c r="G2822" i="10"/>
  <c r="G2823" i="10"/>
  <c r="G2824" i="10"/>
  <c r="G2825" i="10"/>
  <c r="G2826" i="10"/>
  <c r="G2827" i="10"/>
  <c r="G2828" i="10"/>
  <c r="G2829" i="10"/>
  <c r="G2830" i="10"/>
  <c r="G2831" i="10"/>
  <c r="G2832" i="10"/>
  <c r="G2833" i="10"/>
  <c r="G2834" i="10"/>
  <c r="G2835" i="10"/>
  <c r="G2836" i="10"/>
  <c r="G2837" i="10"/>
  <c r="G2838" i="10"/>
  <c r="G2839" i="10"/>
  <c r="G2840" i="10"/>
  <c r="G2841" i="10"/>
  <c r="G2842" i="10"/>
  <c r="G2843" i="10"/>
  <c r="G2844" i="10"/>
  <c r="G2845" i="10"/>
  <c r="G2846" i="10"/>
  <c r="G2847" i="10"/>
  <c r="G2848" i="10"/>
  <c r="G2849" i="10"/>
  <c r="G2850" i="10"/>
  <c r="G2851" i="10"/>
  <c r="G2852" i="10"/>
  <c r="G2853" i="10"/>
  <c r="G2854" i="10"/>
  <c r="G2855" i="10"/>
  <c r="G2856" i="10"/>
  <c r="G2857" i="10"/>
  <c r="G2858" i="10"/>
  <c r="G2859" i="10"/>
  <c r="G2860" i="10"/>
  <c r="G2861" i="10"/>
  <c r="G2862" i="10"/>
  <c r="G2863" i="10"/>
  <c r="G2864" i="10"/>
  <c r="G2865" i="10"/>
  <c r="G2866" i="10"/>
  <c r="G2867" i="10"/>
  <c r="G2868" i="10"/>
  <c r="G2869" i="10"/>
  <c r="G2870" i="10"/>
  <c r="G2871" i="10"/>
  <c r="G2872" i="10"/>
  <c r="G2873" i="10"/>
  <c r="G2874" i="10"/>
  <c r="G2875" i="10"/>
  <c r="G2876" i="10"/>
  <c r="G2877" i="10"/>
  <c r="G2878" i="10"/>
  <c r="G2879" i="10"/>
  <c r="G2880" i="10"/>
  <c r="G2881" i="10"/>
  <c r="G2882" i="10"/>
  <c r="G2883" i="10"/>
  <c r="G2884" i="10"/>
  <c r="G2885" i="10"/>
  <c r="G2886" i="10"/>
  <c r="G2887" i="10"/>
  <c r="G2888" i="10"/>
  <c r="G2889" i="10"/>
  <c r="G2890" i="10"/>
  <c r="G2891" i="10"/>
  <c r="G2892" i="10"/>
  <c r="G2893" i="10"/>
  <c r="G2894" i="10"/>
  <c r="G2895" i="10"/>
  <c r="G2896" i="10"/>
  <c r="G2897" i="10"/>
  <c r="G2898" i="10"/>
  <c r="G2899" i="10"/>
  <c r="G2900" i="10"/>
  <c r="G2901" i="10"/>
  <c r="G2902" i="10"/>
  <c r="G9" i="10"/>
  <c r="N6" i="8"/>
  <c r="O6" i="8"/>
  <c r="N7" i="8"/>
  <c r="O7" i="8"/>
  <c r="N8" i="8"/>
  <c r="O8" i="8"/>
  <c r="N9" i="8"/>
  <c r="O9" i="8"/>
  <c r="N10" i="8"/>
  <c r="O10" i="8"/>
  <c r="N11" i="8"/>
  <c r="O11" i="8"/>
  <c r="N12" i="8"/>
  <c r="O12" i="8"/>
  <c r="N13" i="8"/>
  <c r="O13" i="8"/>
  <c r="N14" i="8"/>
  <c r="O14" i="8"/>
  <c r="N15" i="8"/>
  <c r="O15" i="8"/>
  <c r="N16" i="8"/>
  <c r="O16" i="8"/>
  <c r="N17" i="8"/>
  <c r="O17" i="8"/>
  <c r="N18" i="8"/>
  <c r="O18" i="8"/>
  <c r="N19" i="8"/>
  <c r="O19" i="8"/>
  <c r="N20" i="8"/>
  <c r="O20" i="8"/>
  <c r="N21" i="8"/>
  <c r="O21" i="8"/>
  <c r="N22" i="8"/>
  <c r="O22" i="8"/>
  <c r="N23" i="8"/>
  <c r="O23" i="8"/>
  <c r="N24" i="8"/>
  <c r="O24" i="8"/>
  <c r="N25" i="8"/>
  <c r="O25" i="8"/>
  <c r="N26" i="8"/>
  <c r="O26" i="8"/>
  <c r="N27" i="8"/>
  <c r="O27" i="8"/>
  <c r="N28" i="8"/>
  <c r="O28" i="8"/>
  <c r="N29" i="8"/>
  <c r="O29" i="8"/>
  <c r="N30" i="8"/>
  <c r="O30" i="8"/>
  <c r="N31" i="8"/>
  <c r="O31" i="8"/>
  <c r="N32" i="8"/>
  <c r="O32" i="8"/>
  <c r="N33" i="8"/>
  <c r="O33" i="8"/>
  <c r="N34" i="8"/>
  <c r="O34" i="8"/>
  <c r="N35" i="8"/>
  <c r="O35" i="8"/>
  <c r="N36" i="8"/>
  <c r="O36" i="8"/>
  <c r="N37" i="8"/>
  <c r="O37" i="8"/>
  <c r="N38" i="8"/>
  <c r="O38" i="8"/>
  <c r="N39" i="8"/>
  <c r="O39" i="8"/>
  <c r="N40" i="8"/>
  <c r="O40" i="8"/>
  <c r="N41" i="8"/>
  <c r="O41" i="8"/>
  <c r="N42" i="8"/>
  <c r="O42" i="8"/>
  <c r="N43" i="8"/>
  <c r="O43" i="8"/>
  <c r="N5" i="8"/>
  <c r="O5" i="8"/>
  <c r="P6" i="8"/>
  <c r="P7" i="8"/>
  <c r="P8" i="8"/>
  <c r="P10" i="8"/>
  <c r="P11" i="8"/>
  <c r="P12" i="8"/>
  <c r="P14" i="8"/>
  <c r="P16" i="8"/>
  <c r="P19" i="8"/>
  <c r="P20" i="8"/>
  <c r="P22" i="8"/>
  <c r="P24" i="8"/>
  <c r="P28" i="8"/>
  <c r="P30" i="8"/>
  <c r="P32" i="8"/>
  <c r="P36" i="8"/>
  <c r="P40" i="8"/>
  <c r="F6" i="8"/>
  <c r="G6" i="8"/>
  <c r="F7" i="8"/>
  <c r="G7" i="8"/>
  <c r="F8" i="8"/>
  <c r="G8" i="8"/>
  <c r="F9" i="8"/>
  <c r="G9" i="8"/>
  <c r="F10" i="8"/>
  <c r="G10" i="8"/>
  <c r="F11" i="8"/>
  <c r="G11" i="8"/>
  <c r="F12" i="8"/>
  <c r="G12" i="8"/>
  <c r="F13" i="8"/>
  <c r="G13" i="8"/>
  <c r="F14" i="8"/>
  <c r="G14" i="8"/>
  <c r="F15" i="8"/>
  <c r="G15" i="8"/>
  <c r="F16" i="8"/>
  <c r="G16" i="8"/>
  <c r="F17" i="8"/>
  <c r="G17" i="8"/>
  <c r="F18" i="8"/>
  <c r="G18" i="8"/>
  <c r="F19" i="8"/>
  <c r="G19" i="8"/>
  <c r="F20" i="8"/>
  <c r="G20" i="8"/>
  <c r="F21" i="8"/>
  <c r="G21" i="8"/>
  <c r="F22" i="8"/>
  <c r="G22" i="8"/>
  <c r="F23" i="8"/>
  <c r="G23" i="8"/>
  <c r="F24" i="8"/>
  <c r="G24" i="8"/>
  <c r="F25" i="8"/>
  <c r="G25" i="8"/>
  <c r="F26" i="8"/>
  <c r="G26" i="8"/>
  <c r="F27" i="8"/>
  <c r="G27" i="8"/>
  <c r="F28" i="8"/>
  <c r="G28" i="8"/>
  <c r="F29" i="8"/>
  <c r="G29" i="8"/>
  <c r="F30" i="8"/>
  <c r="G30" i="8"/>
  <c r="F31" i="8"/>
  <c r="G31" i="8"/>
  <c r="F32" i="8"/>
  <c r="G32" i="8"/>
  <c r="F33" i="8"/>
  <c r="G33" i="8"/>
  <c r="F34" i="8"/>
  <c r="G34" i="8"/>
  <c r="F35" i="8"/>
  <c r="G35" i="8"/>
  <c r="F36" i="8"/>
  <c r="G36" i="8"/>
  <c r="F37" i="8"/>
  <c r="G37" i="8"/>
  <c r="F38" i="8"/>
  <c r="G38" i="8"/>
  <c r="F39" i="8"/>
  <c r="G39" i="8"/>
  <c r="F40" i="8"/>
  <c r="G40" i="8"/>
  <c r="F41" i="8"/>
  <c r="G41" i="8"/>
  <c r="F42" i="8"/>
  <c r="G42" i="8"/>
  <c r="F43" i="8"/>
  <c r="G43" i="8"/>
  <c r="G5" i="8"/>
  <c r="F5" i="8"/>
  <c r="G9" i="4"/>
  <c r="G10" i="4"/>
  <c r="G11" i="4"/>
  <c r="G12" i="4"/>
  <c r="G13" i="4"/>
  <c r="G14" i="4"/>
  <c r="G15" i="4"/>
  <c r="G16" i="4"/>
  <c r="G17" i="4"/>
  <c r="G18" i="4"/>
  <c r="G19" i="4"/>
  <c r="G20" i="4"/>
  <c r="G21" i="4"/>
  <c r="G22" i="4"/>
  <c r="G23" i="4"/>
  <c r="G24" i="4"/>
  <c r="G25" i="4"/>
  <c r="G26" i="4"/>
  <c r="G27" i="4"/>
  <c r="G28" i="4"/>
  <c r="G29" i="4"/>
  <c r="G30" i="4"/>
  <c r="G31" i="4"/>
  <c r="G32" i="4"/>
  <c r="G33" i="4"/>
  <c r="G34" i="4"/>
  <c r="G35" i="4"/>
  <c r="G7" i="2"/>
  <c r="G8" i="2"/>
  <c r="G9" i="2"/>
  <c r="G10" i="2"/>
  <c r="G11" i="2"/>
  <c r="G12" i="2"/>
  <c r="G13" i="2"/>
  <c r="G14" i="2"/>
  <c r="G15" i="2"/>
  <c r="G16" i="2"/>
  <c r="G17" i="2"/>
  <c r="G18" i="2"/>
  <c r="G19" i="2"/>
  <c r="G20" i="2"/>
  <c r="G21" i="2"/>
  <c r="G22" i="2"/>
  <c r="G23" i="2"/>
  <c r="G24" i="2"/>
  <c r="G25" i="2"/>
  <c r="G26" i="2"/>
  <c r="G27" i="2"/>
  <c r="G28" i="2"/>
  <c r="G29" i="2"/>
  <c r="G30" i="2"/>
  <c r="G31" i="2"/>
  <c r="U16" i="6"/>
  <c r="S1" i="6" s="1"/>
  <c r="U10" i="6"/>
  <c r="M122" i="6"/>
  <c r="N122" i="6"/>
  <c r="O122" i="6"/>
  <c r="P122" i="6"/>
  <c r="Q122" i="6"/>
  <c r="R122" i="6"/>
  <c r="M123" i="6"/>
  <c r="N123" i="6"/>
  <c r="O123" i="6"/>
  <c r="P123" i="6"/>
  <c r="Q123" i="6"/>
  <c r="R123" i="6"/>
  <c r="M124" i="6"/>
  <c r="N124" i="6"/>
  <c r="O124" i="6"/>
  <c r="P124" i="6"/>
  <c r="Q124" i="6"/>
  <c r="R124" i="6"/>
  <c r="M125" i="6"/>
  <c r="N125" i="6"/>
  <c r="O125" i="6"/>
  <c r="P125" i="6"/>
  <c r="Q125" i="6"/>
  <c r="R125" i="6"/>
  <c r="M126" i="6"/>
  <c r="N126" i="6"/>
  <c r="O126" i="6"/>
  <c r="P126" i="6"/>
  <c r="Q126" i="6"/>
  <c r="R126" i="6"/>
  <c r="M127" i="6"/>
  <c r="N127" i="6"/>
  <c r="O127" i="6"/>
  <c r="P127" i="6"/>
  <c r="Q127" i="6"/>
  <c r="R127" i="6"/>
  <c r="M128" i="6"/>
  <c r="N128" i="6"/>
  <c r="O128" i="6"/>
  <c r="P128" i="6"/>
  <c r="Q128" i="6"/>
  <c r="R128" i="6"/>
  <c r="N121" i="6"/>
  <c r="O121" i="6"/>
  <c r="P121" i="6"/>
  <c r="Q121" i="6"/>
  <c r="R121" i="6"/>
  <c r="M121" i="6"/>
  <c r="Z128" i="6"/>
  <c r="Y128" i="6"/>
  <c r="X128" i="6"/>
  <c r="W128" i="6"/>
  <c r="V128" i="6"/>
  <c r="U128" i="6"/>
  <c r="T128" i="6"/>
  <c r="L128" i="6"/>
  <c r="AC128" i="6" s="1"/>
  <c r="Z127" i="6"/>
  <c r="Y127" i="6"/>
  <c r="X127" i="6"/>
  <c r="W127" i="6"/>
  <c r="V127" i="6"/>
  <c r="U127" i="6"/>
  <c r="T127" i="6"/>
  <c r="L127" i="6"/>
  <c r="AC127" i="6" s="1"/>
  <c r="Z126" i="6"/>
  <c r="Y126" i="6"/>
  <c r="X126" i="6"/>
  <c r="W126" i="6"/>
  <c r="V126" i="6"/>
  <c r="U126" i="6"/>
  <c r="T126" i="6"/>
  <c r="L126" i="6"/>
  <c r="AC126" i="6" s="1"/>
  <c r="Z125" i="6"/>
  <c r="Y125" i="6"/>
  <c r="X125" i="6"/>
  <c r="W125" i="6"/>
  <c r="V125" i="6"/>
  <c r="U125" i="6"/>
  <c r="T125" i="6"/>
  <c r="L125" i="6"/>
  <c r="AC125" i="6" s="1"/>
  <c r="Z124" i="6"/>
  <c r="Y124" i="6"/>
  <c r="X124" i="6"/>
  <c r="W124" i="6"/>
  <c r="V124" i="6"/>
  <c r="U124" i="6"/>
  <c r="T124" i="6"/>
  <c r="L124" i="6"/>
  <c r="AC124" i="6" s="1"/>
  <c r="Z123" i="6"/>
  <c r="Y123" i="6"/>
  <c r="X123" i="6"/>
  <c r="W123" i="6"/>
  <c r="V123" i="6"/>
  <c r="U123" i="6"/>
  <c r="T123" i="6"/>
  <c r="L123" i="6"/>
  <c r="AC123" i="6" s="1"/>
  <c r="Z122" i="6"/>
  <c r="Y122" i="6"/>
  <c r="X122" i="6"/>
  <c r="W122" i="6"/>
  <c r="V122" i="6"/>
  <c r="U122" i="6"/>
  <c r="T122" i="6"/>
  <c r="L122" i="6"/>
  <c r="AC122" i="6" s="1"/>
  <c r="Z121" i="6"/>
  <c r="Y121" i="6"/>
  <c r="X121" i="6"/>
  <c r="W121" i="6"/>
  <c r="V121" i="6"/>
  <c r="U121" i="6"/>
  <c r="T121" i="6"/>
  <c r="L121" i="6"/>
  <c r="AC121" i="6" s="1"/>
  <c r="Z120" i="6"/>
  <c r="Y120" i="6"/>
  <c r="X120" i="6"/>
  <c r="W120" i="6"/>
  <c r="V120" i="6"/>
  <c r="U120" i="6"/>
  <c r="T120" i="6"/>
  <c r="R120" i="6"/>
  <c r="Q120" i="6"/>
  <c r="P120" i="6"/>
  <c r="O120" i="6"/>
  <c r="N120" i="6"/>
  <c r="M120" i="6"/>
  <c r="L120" i="6"/>
  <c r="AC120" i="6" s="1"/>
  <c r="Z119" i="6"/>
  <c r="Y119" i="6"/>
  <c r="X119" i="6"/>
  <c r="W119" i="6"/>
  <c r="V119" i="6"/>
  <c r="U119" i="6"/>
  <c r="T119" i="6"/>
  <c r="R119" i="6"/>
  <c r="Q119" i="6"/>
  <c r="P119" i="6"/>
  <c r="O119" i="6"/>
  <c r="N119" i="6"/>
  <c r="M119" i="6"/>
  <c r="L119" i="6"/>
  <c r="AC119" i="6" s="1"/>
  <c r="Z118" i="6"/>
  <c r="Y118" i="6"/>
  <c r="X118" i="6"/>
  <c r="W118" i="6"/>
  <c r="V118" i="6"/>
  <c r="U118" i="6"/>
  <c r="T118" i="6"/>
  <c r="R118" i="6"/>
  <c r="Q118" i="6"/>
  <c r="P118" i="6"/>
  <c r="O118" i="6"/>
  <c r="N118" i="6"/>
  <c r="M118" i="6"/>
  <c r="L118" i="6"/>
  <c r="AC118" i="6" s="1"/>
  <c r="Z117" i="6"/>
  <c r="Y117" i="6"/>
  <c r="X117" i="6"/>
  <c r="W117" i="6"/>
  <c r="V117" i="6"/>
  <c r="U117" i="6"/>
  <c r="T117" i="6"/>
  <c r="R117" i="6"/>
  <c r="Q117" i="6"/>
  <c r="P117" i="6"/>
  <c r="O117" i="6"/>
  <c r="N117" i="6"/>
  <c r="M117" i="6"/>
  <c r="L117" i="6"/>
  <c r="AC117" i="6" s="1"/>
  <c r="Z116" i="6"/>
  <c r="Y116" i="6"/>
  <c r="X116" i="6"/>
  <c r="W116" i="6"/>
  <c r="V116" i="6"/>
  <c r="U116" i="6"/>
  <c r="T116" i="6"/>
  <c r="R116" i="6"/>
  <c r="Q116" i="6"/>
  <c r="P116" i="6"/>
  <c r="O116" i="6"/>
  <c r="N116" i="6"/>
  <c r="M116" i="6"/>
  <c r="L116" i="6"/>
  <c r="AC116" i="6" s="1"/>
  <c r="Z115" i="6"/>
  <c r="Y115" i="6"/>
  <c r="X115" i="6"/>
  <c r="W115" i="6"/>
  <c r="V115" i="6"/>
  <c r="U115" i="6"/>
  <c r="T115" i="6"/>
  <c r="R115" i="6"/>
  <c r="Q115" i="6"/>
  <c r="P115" i="6"/>
  <c r="O115" i="6"/>
  <c r="N115" i="6"/>
  <c r="M115" i="6"/>
  <c r="L115" i="6"/>
  <c r="AC115" i="6" s="1"/>
  <c r="Z114" i="6"/>
  <c r="Y114" i="6"/>
  <c r="X114" i="6"/>
  <c r="W114" i="6"/>
  <c r="V114" i="6"/>
  <c r="U114" i="6"/>
  <c r="T114" i="6"/>
  <c r="R114" i="6"/>
  <c r="Q114" i="6"/>
  <c r="P114" i="6"/>
  <c r="O114" i="6"/>
  <c r="N114" i="6"/>
  <c r="M114" i="6"/>
  <c r="L114" i="6"/>
  <c r="AC114" i="6" s="1"/>
  <c r="Z113" i="6"/>
  <c r="Y113" i="6"/>
  <c r="X113" i="6"/>
  <c r="W113" i="6"/>
  <c r="V113" i="6"/>
  <c r="U113" i="6"/>
  <c r="T113" i="6"/>
  <c r="R113" i="6"/>
  <c r="Q113" i="6"/>
  <c r="P113" i="6"/>
  <c r="O113" i="6"/>
  <c r="N113" i="6"/>
  <c r="M113" i="6"/>
  <c r="L113" i="6"/>
  <c r="AC113" i="6" s="1"/>
  <c r="Z112" i="6"/>
  <c r="Y112" i="6"/>
  <c r="X112" i="6"/>
  <c r="W112" i="6"/>
  <c r="V112" i="6"/>
  <c r="U112" i="6"/>
  <c r="T112" i="6"/>
  <c r="R112" i="6"/>
  <c r="Q112" i="6"/>
  <c r="P112" i="6"/>
  <c r="O112" i="6"/>
  <c r="N112" i="6"/>
  <c r="M112" i="6"/>
  <c r="L112" i="6"/>
  <c r="AC112" i="6" s="1"/>
  <c r="Z111" i="6"/>
  <c r="Y111" i="6"/>
  <c r="X111" i="6"/>
  <c r="W111" i="6"/>
  <c r="V111" i="6"/>
  <c r="U111" i="6"/>
  <c r="T111" i="6"/>
  <c r="R111" i="6"/>
  <c r="Q111" i="6"/>
  <c r="P111" i="6"/>
  <c r="O111" i="6"/>
  <c r="N111" i="6"/>
  <c r="M111" i="6"/>
  <c r="L111" i="6"/>
  <c r="AC111" i="6" s="1"/>
  <c r="Z110" i="6"/>
  <c r="Y110" i="6"/>
  <c r="X110" i="6"/>
  <c r="W110" i="6"/>
  <c r="V110" i="6"/>
  <c r="U110" i="6"/>
  <c r="T110" i="6"/>
  <c r="R110" i="6"/>
  <c r="Q110" i="6"/>
  <c r="P110" i="6"/>
  <c r="O110" i="6"/>
  <c r="N110" i="6"/>
  <c r="M110" i="6"/>
  <c r="L110" i="6"/>
  <c r="AC110" i="6" s="1"/>
  <c r="Z109" i="6"/>
  <c r="Y109" i="6"/>
  <c r="X109" i="6"/>
  <c r="W109" i="6"/>
  <c r="V109" i="6"/>
  <c r="U109" i="6"/>
  <c r="T109" i="6"/>
  <c r="R109" i="6"/>
  <c r="Q109" i="6"/>
  <c r="P109" i="6"/>
  <c r="O109" i="6"/>
  <c r="N109" i="6"/>
  <c r="M109" i="6"/>
  <c r="L109" i="6"/>
  <c r="AC109" i="6" s="1"/>
  <c r="Z108" i="6"/>
  <c r="Y108" i="6"/>
  <c r="X108" i="6"/>
  <c r="W108" i="6"/>
  <c r="V108" i="6"/>
  <c r="U108" i="6"/>
  <c r="T108" i="6"/>
  <c r="R108" i="6"/>
  <c r="Q108" i="6"/>
  <c r="P108" i="6"/>
  <c r="O108" i="6"/>
  <c r="N108" i="6"/>
  <c r="M108" i="6"/>
  <c r="L108" i="6"/>
  <c r="AC108" i="6" s="1"/>
  <c r="Z107" i="6"/>
  <c r="Y107" i="6"/>
  <c r="X107" i="6"/>
  <c r="W107" i="6"/>
  <c r="V107" i="6"/>
  <c r="U107" i="6"/>
  <c r="T107" i="6"/>
  <c r="R107" i="6"/>
  <c r="Q107" i="6"/>
  <c r="P107" i="6"/>
  <c r="O107" i="6"/>
  <c r="N107" i="6"/>
  <c r="M107" i="6"/>
  <c r="L107" i="6"/>
  <c r="AC107" i="6" s="1"/>
  <c r="Z106" i="6"/>
  <c r="Y106" i="6"/>
  <c r="X106" i="6"/>
  <c r="W106" i="6"/>
  <c r="V106" i="6"/>
  <c r="U106" i="6"/>
  <c r="T106" i="6"/>
  <c r="R106" i="6"/>
  <c r="Q106" i="6"/>
  <c r="P106" i="6"/>
  <c r="O106" i="6"/>
  <c r="N106" i="6"/>
  <c r="M106" i="6"/>
  <c r="L106" i="6"/>
  <c r="AC106" i="6" s="1"/>
  <c r="Z105" i="6"/>
  <c r="Y105" i="6"/>
  <c r="X105" i="6"/>
  <c r="W105" i="6"/>
  <c r="V105" i="6"/>
  <c r="U105" i="6"/>
  <c r="T105" i="6"/>
  <c r="R105" i="6"/>
  <c r="Q105" i="6"/>
  <c r="P105" i="6"/>
  <c r="O105" i="6"/>
  <c r="N105" i="6"/>
  <c r="M105" i="6"/>
  <c r="L105" i="6"/>
  <c r="AC105" i="6" s="1"/>
  <c r="Z104" i="6"/>
  <c r="Y104" i="6"/>
  <c r="X104" i="6"/>
  <c r="W104" i="6"/>
  <c r="V104" i="6"/>
  <c r="U104" i="6"/>
  <c r="T104" i="6"/>
  <c r="R104" i="6"/>
  <c r="Q104" i="6"/>
  <c r="P104" i="6"/>
  <c r="O104" i="6"/>
  <c r="N104" i="6"/>
  <c r="M104" i="6"/>
  <c r="L104" i="6"/>
  <c r="AC104" i="6" s="1"/>
  <c r="AC103" i="6"/>
  <c r="Z103" i="6"/>
  <c r="Y103" i="6"/>
  <c r="X103" i="6"/>
  <c r="W103" i="6"/>
  <c r="V103" i="6"/>
  <c r="U103" i="6"/>
  <c r="T103" i="6"/>
  <c r="R103" i="6"/>
  <c r="Q103" i="6"/>
  <c r="P103" i="6"/>
  <c r="O103" i="6"/>
  <c r="N103" i="6"/>
  <c r="M103" i="6"/>
  <c r="AC102" i="6"/>
  <c r="Z102" i="6"/>
  <c r="Y102" i="6"/>
  <c r="X102" i="6"/>
  <c r="W102" i="6"/>
  <c r="V102" i="6"/>
  <c r="U102" i="6"/>
  <c r="T102" i="6"/>
  <c r="R102" i="6"/>
  <c r="Q102" i="6"/>
  <c r="P102" i="6"/>
  <c r="O102" i="6"/>
  <c r="N102" i="6"/>
  <c r="M102" i="6"/>
  <c r="AC101" i="6"/>
  <c r="Z101" i="6"/>
  <c r="Y101" i="6"/>
  <c r="X101" i="6"/>
  <c r="W101" i="6"/>
  <c r="V101" i="6"/>
  <c r="U101" i="6"/>
  <c r="T101" i="6"/>
  <c r="R101" i="6"/>
  <c r="Q101" i="6"/>
  <c r="P101" i="6"/>
  <c r="O101" i="6"/>
  <c r="N101" i="6"/>
  <c r="M101" i="6"/>
  <c r="AC100" i="6"/>
  <c r="Z100" i="6"/>
  <c r="Y100" i="6"/>
  <c r="X100" i="6"/>
  <c r="W100" i="6"/>
  <c r="V100" i="6"/>
  <c r="U100" i="6"/>
  <c r="T100" i="6"/>
  <c r="R100" i="6"/>
  <c r="Q100" i="6"/>
  <c r="P100" i="6"/>
  <c r="O100" i="6"/>
  <c r="N100" i="6"/>
  <c r="M100" i="6"/>
  <c r="Z99" i="6"/>
  <c r="Y99" i="6"/>
  <c r="X99" i="6"/>
  <c r="W99" i="6"/>
  <c r="V99" i="6"/>
  <c r="U99" i="6"/>
  <c r="T99" i="6"/>
  <c r="R99" i="6"/>
  <c r="Q99" i="6"/>
  <c r="P99" i="6"/>
  <c r="O99" i="6"/>
  <c r="N99" i="6"/>
  <c r="M99" i="6"/>
  <c r="L99" i="6"/>
  <c r="AC99" i="6" s="1"/>
  <c r="AC98" i="6"/>
  <c r="Z98" i="6"/>
  <c r="Y98" i="6"/>
  <c r="X98" i="6"/>
  <c r="W98" i="6"/>
  <c r="V98" i="6"/>
  <c r="U98" i="6"/>
  <c r="T98" i="6"/>
  <c r="R98" i="6"/>
  <c r="Q98" i="6"/>
  <c r="P98" i="6"/>
  <c r="O98" i="6"/>
  <c r="N98" i="6"/>
  <c r="M98" i="6"/>
  <c r="AC97" i="6"/>
  <c r="Z97" i="6"/>
  <c r="Y97" i="6"/>
  <c r="X97" i="6"/>
  <c r="W97" i="6"/>
  <c r="V97" i="6"/>
  <c r="U97" i="6"/>
  <c r="T97" i="6"/>
  <c r="R97" i="6"/>
  <c r="Q97" i="6"/>
  <c r="P97" i="6"/>
  <c r="O97" i="6"/>
  <c r="N97" i="6"/>
  <c r="M97" i="6"/>
  <c r="AC96" i="6"/>
  <c r="Z96" i="6"/>
  <c r="Y96" i="6"/>
  <c r="X96" i="6"/>
  <c r="W96" i="6"/>
  <c r="V96" i="6"/>
  <c r="U96" i="6"/>
  <c r="T96" i="6"/>
  <c r="R96" i="6"/>
  <c r="Q96" i="6"/>
  <c r="P96" i="6"/>
  <c r="O96" i="6"/>
  <c r="N96" i="6"/>
  <c r="M96" i="6"/>
  <c r="Z95" i="6"/>
  <c r="Y95" i="6"/>
  <c r="X95" i="6"/>
  <c r="W95" i="6"/>
  <c r="V95" i="6"/>
  <c r="U95" i="6"/>
  <c r="T95" i="6"/>
  <c r="R95" i="6"/>
  <c r="Q95" i="6"/>
  <c r="P95" i="6"/>
  <c r="O95" i="6"/>
  <c r="N95" i="6"/>
  <c r="M95" i="6"/>
  <c r="Z94" i="6"/>
  <c r="Y94" i="6"/>
  <c r="X94" i="6"/>
  <c r="W94" i="6"/>
  <c r="V94" i="6"/>
  <c r="U94" i="6"/>
  <c r="T94" i="6"/>
  <c r="R94" i="6"/>
  <c r="Q94" i="6"/>
  <c r="P94" i="6"/>
  <c r="O94" i="6"/>
  <c r="N94" i="6"/>
  <c r="M94" i="6"/>
  <c r="Z93" i="6"/>
  <c r="Y93" i="6"/>
  <c r="X93" i="6"/>
  <c r="W93" i="6"/>
  <c r="V93" i="6"/>
  <c r="U93" i="6"/>
  <c r="T93" i="6"/>
  <c r="R93" i="6"/>
  <c r="Q93" i="6"/>
  <c r="P93" i="6"/>
  <c r="O93" i="6"/>
  <c r="N93" i="6"/>
  <c r="M93" i="6"/>
  <c r="Z92" i="6"/>
  <c r="Y92" i="6"/>
  <c r="X92" i="6"/>
  <c r="W92" i="6"/>
  <c r="V92" i="6"/>
  <c r="U92" i="6"/>
  <c r="T92" i="6"/>
  <c r="R92" i="6"/>
  <c r="Q92" i="6"/>
  <c r="P92" i="6"/>
  <c r="O92" i="6"/>
  <c r="N92" i="6"/>
  <c r="M92" i="6"/>
  <c r="Z91" i="6"/>
  <c r="Y91" i="6"/>
  <c r="X91" i="6"/>
  <c r="W91" i="6"/>
  <c r="V91" i="6"/>
  <c r="U91" i="6"/>
  <c r="T91" i="6"/>
  <c r="R91" i="6"/>
  <c r="Q91" i="6"/>
  <c r="P91" i="6"/>
  <c r="O91" i="6"/>
  <c r="N91" i="6"/>
  <c r="M91" i="6"/>
  <c r="Z90" i="6"/>
  <c r="Y90" i="6"/>
  <c r="X90" i="6"/>
  <c r="W90" i="6"/>
  <c r="V90" i="6"/>
  <c r="U90" i="6"/>
  <c r="T90" i="6"/>
  <c r="R90" i="6"/>
  <c r="Q90" i="6"/>
  <c r="P90" i="6"/>
  <c r="O90" i="6"/>
  <c r="N90" i="6"/>
  <c r="M90" i="6"/>
  <c r="Z89" i="6"/>
  <c r="Y89" i="6"/>
  <c r="X89" i="6"/>
  <c r="W89" i="6"/>
  <c r="V89" i="6"/>
  <c r="U89" i="6"/>
  <c r="T89" i="6"/>
  <c r="R89" i="6"/>
  <c r="Q89" i="6"/>
  <c r="P89" i="6"/>
  <c r="O89" i="6"/>
  <c r="N89" i="6"/>
  <c r="M89" i="6"/>
  <c r="Z88" i="6"/>
  <c r="Y88" i="6"/>
  <c r="X88" i="6"/>
  <c r="W88" i="6"/>
  <c r="V88" i="6"/>
  <c r="U88" i="6"/>
  <c r="T88" i="6"/>
  <c r="R88" i="6"/>
  <c r="Q88" i="6"/>
  <c r="P88" i="6"/>
  <c r="O88" i="6"/>
  <c r="N88" i="6"/>
  <c r="M88" i="6"/>
  <c r="Z87" i="6"/>
  <c r="Y87" i="6"/>
  <c r="X87" i="6"/>
  <c r="W87" i="6"/>
  <c r="V87" i="6"/>
  <c r="U87" i="6"/>
  <c r="T87" i="6"/>
  <c r="R87" i="6"/>
  <c r="Q87" i="6"/>
  <c r="P87" i="6"/>
  <c r="O87" i="6"/>
  <c r="N87" i="6"/>
  <c r="M87" i="6"/>
  <c r="Z86" i="6"/>
  <c r="Y86" i="6"/>
  <c r="X86" i="6"/>
  <c r="W86" i="6"/>
  <c r="V86" i="6"/>
  <c r="U86" i="6"/>
  <c r="T86" i="6"/>
  <c r="R86" i="6"/>
  <c r="Q86" i="6"/>
  <c r="P86" i="6"/>
  <c r="O86" i="6"/>
  <c r="N86" i="6"/>
  <c r="M86" i="6"/>
  <c r="Z85" i="6"/>
  <c r="Y85" i="6"/>
  <c r="X85" i="6"/>
  <c r="W85" i="6"/>
  <c r="V85" i="6"/>
  <c r="U85" i="6"/>
  <c r="T85" i="6"/>
  <c r="R85" i="6"/>
  <c r="Q85" i="6"/>
  <c r="P85" i="6"/>
  <c r="O85" i="6"/>
  <c r="N85" i="6"/>
  <c r="M85" i="6"/>
  <c r="Z84" i="6"/>
  <c r="Y84" i="6"/>
  <c r="X84" i="6"/>
  <c r="W84" i="6"/>
  <c r="V84" i="6"/>
  <c r="U84" i="6"/>
  <c r="T84" i="6"/>
  <c r="R84" i="6"/>
  <c r="Q84" i="6"/>
  <c r="P84" i="6"/>
  <c r="O84" i="6"/>
  <c r="N84" i="6"/>
  <c r="M84" i="6"/>
  <c r="Z83" i="6"/>
  <c r="Y83" i="6"/>
  <c r="X83" i="6"/>
  <c r="W83" i="6"/>
  <c r="V83" i="6"/>
  <c r="U83" i="6"/>
  <c r="T83" i="6"/>
  <c r="R83" i="6"/>
  <c r="Q83" i="6"/>
  <c r="P83" i="6"/>
  <c r="O83" i="6"/>
  <c r="N83" i="6"/>
  <c r="M83" i="6"/>
  <c r="Z82" i="6"/>
  <c r="Y82" i="6"/>
  <c r="X82" i="6"/>
  <c r="W82" i="6"/>
  <c r="V82" i="6"/>
  <c r="U82" i="6"/>
  <c r="T82" i="6"/>
  <c r="R82" i="6"/>
  <c r="Q82" i="6"/>
  <c r="P82" i="6"/>
  <c r="O82" i="6"/>
  <c r="N82" i="6"/>
  <c r="M82" i="6"/>
  <c r="Z81" i="6"/>
  <c r="Y81" i="6"/>
  <c r="X81" i="6"/>
  <c r="W81" i="6"/>
  <c r="V81" i="6"/>
  <c r="U81" i="6"/>
  <c r="T81" i="6"/>
  <c r="R81" i="6"/>
  <c r="Q81" i="6"/>
  <c r="P81" i="6"/>
  <c r="O81" i="6"/>
  <c r="N81" i="6"/>
  <c r="M81" i="6"/>
  <c r="Z80" i="6"/>
  <c r="Y80" i="6"/>
  <c r="X80" i="6"/>
  <c r="W80" i="6"/>
  <c r="V80" i="6"/>
  <c r="U80" i="6"/>
  <c r="T80" i="6"/>
  <c r="R80" i="6"/>
  <c r="Q80" i="6"/>
  <c r="P80" i="6"/>
  <c r="O80" i="6"/>
  <c r="N80" i="6"/>
  <c r="M80" i="6"/>
  <c r="Z79" i="6"/>
  <c r="Y79" i="6"/>
  <c r="X79" i="6"/>
  <c r="W79" i="6"/>
  <c r="V79" i="6"/>
  <c r="U79" i="6"/>
  <c r="T79" i="6"/>
  <c r="R79" i="6"/>
  <c r="Q79" i="6"/>
  <c r="P79" i="6"/>
  <c r="O79" i="6"/>
  <c r="N79" i="6"/>
  <c r="M79" i="6"/>
  <c r="Z78" i="6"/>
  <c r="Y78" i="6"/>
  <c r="X78" i="6"/>
  <c r="W78" i="6"/>
  <c r="V78" i="6"/>
  <c r="U78" i="6"/>
  <c r="T78" i="6"/>
  <c r="R78" i="6"/>
  <c r="Q78" i="6"/>
  <c r="P78" i="6"/>
  <c r="O78" i="6"/>
  <c r="N78" i="6"/>
  <c r="M78" i="6"/>
  <c r="Z77" i="6"/>
  <c r="Y77" i="6"/>
  <c r="X77" i="6"/>
  <c r="W77" i="6"/>
  <c r="V77" i="6"/>
  <c r="U77" i="6"/>
  <c r="T77" i="6"/>
  <c r="R77" i="6"/>
  <c r="Q77" i="6"/>
  <c r="P77" i="6"/>
  <c r="O77" i="6"/>
  <c r="N77" i="6"/>
  <c r="M77" i="6"/>
  <c r="Z76" i="6"/>
  <c r="Y76" i="6"/>
  <c r="X76" i="6"/>
  <c r="W76" i="6"/>
  <c r="V76" i="6"/>
  <c r="U76" i="6"/>
  <c r="T76" i="6"/>
  <c r="R76" i="6"/>
  <c r="Q76" i="6"/>
  <c r="P76" i="6"/>
  <c r="O76" i="6"/>
  <c r="N76" i="6"/>
  <c r="M76" i="6"/>
  <c r="Z75" i="6"/>
  <c r="Y75" i="6"/>
  <c r="X75" i="6"/>
  <c r="W75" i="6"/>
  <c r="V75" i="6"/>
  <c r="U75" i="6"/>
  <c r="T75" i="6"/>
  <c r="R75" i="6"/>
  <c r="Q75" i="6"/>
  <c r="P75" i="6"/>
  <c r="O75" i="6"/>
  <c r="N75" i="6"/>
  <c r="M75" i="6"/>
  <c r="Z74" i="6"/>
  <c r="Y74" i="6"/>
  <c r="X74" i="6"/>
  <c r="W74" i="6"/>
  <c r="V74" i="6"/>
  <c r="U74" i="6"/>
  <c r="T74" i="6"/>
  <c r="R74" i="6"/>
  <c r="Q74" i="6"/>
  <c r="P74" i="6"/>
  <c r="O74" i="6"/>
  <c r="N74" i="6"/>
  <c r="M74" i="6"/>
  <c r="Z73" i="6"/>
  <c r="Y73" i="6"/>
  <c r="X73" i="6"/>
  <c r="W73" i="6"/>
  <c r="V73" i="6"/>
  <c r="U73" i="6"/>
  <c r="T73" i="6"/>
  <c r="R73" i="6"/>
  <c r="Q73" i="6"/>
  <c r="P73" i="6"/>
  <c r="O73" i="6"/>
  <c r="N73" i="6"/>
  <c r="M73" i="6"/>
  <c r="Z72" i="6"/>
  <c r="Y72" i="6"/>
  <c r="X72" i="6"/>
  <c r="W72" i="6"/>
  <c r="V72" i="6"/>
  <c r="U72" i="6"/>
  <c r="T72" i="6"/>
  <c r="R72" i="6"/>
  <c r="Q72" i="6"/>
  <c r="P72" i="6"/>
  <c r="O72" i="6"/>
  <c r="N72" i="6"/>
  <c r="M72" i="6"/>
  <c r="Z71" i="6"/>
  <c r="Y71" i="6"/>
  <c r="X71" i="6"/>
  <c r="W71" i="6"/>
  <c r="V71" i="6"/>
  <c r="U71" i="6"/>
  <c r="T71" i="6"/>
  <c r="R71" i="6"/>
  <c r="Q71" i="6"/>
  <c r="P71" i="6"/>
  <c r="O71" i="6"/>
  <c r="N71" i="6"/>
  <c r="M71" i="6"/>
  <c r="Z70" i="6"/>
  <c r="Y70" i="6"/>
  <c r="X70" i="6"/>
  <c r="W70" i="6"/>
  <c r="V70" i="6"/>
  <c r="U70" i="6"/>
  <c r="T70" i="6"/>
  <c r="R70" i="6"/>
  <c r="Q70" i="6"/>
  <c r="P70" i="6"/>
  <c r="O70" i="6"/>
  <c r="N70" i="6"/>
  <c r="M70" i="6"/>
  <c r="Z69" i="6"/>
  <c r="Y69" i="6"/>
  <c r="X69" i="6"/>
  <c r="W69" i="6"/>
  <c r="V69" i="6"/>
  <c r="U69" i="6"/>
  <c r="T69" i="6"/>
  <c r="R69" i="6"/>
  <c r="Q69" i="6"/>
  <c r="P69" i="6"/>
  <c r="O69" i="6"/>
  <c r="N69" i="6"/>
  <c r="M69" i="6"/>
  <c r="Z68" i="6"/>
  <c r="Y68" i="6"/>
  <c r="X68" i="6"/>
  <c r="W68" i="6"/>
  <c r="V68" i="6"/>
  <c r="U68" i="6"/>
  <c r="T68" i="6"/>
  <c r="R68" i="6"/>
  <c r="Q68" i="6"/>
  <c r="P68" i="6"/>
  <c r="O68" i="6"/>
  <c r="N68" i="6"/>
  <c r="M68" i="6"/>
  <c r="Z67" i="6"/>
  <c r="Y67" i="6"/>
  <c r="X67" i="6"/>
  <c r="W67" i="6"/>
  <c r="V67" i="6"/>
  <c r="U67" i="6"/>
  <c r="T67" i="6"/>
  <c r="R67" i="6"/>
  <c r="Q67" i="6"/>
  <c r="P67" i="6"/>
  <c r="O67" i="6"/>
  <c r="N67" i="6"/>
  <c r="M67" i="6"/>
  <c r="Z66" i="6"/>
  <c r="Y66" i="6"/>
  <c r="X66" i="6"/>
  <c r="W66" i="6"/>
  <c r="V66" i="6"/>
  <c r="U66" i="6"/>
  <c r="T66" i="6"/>
  <c r="R66" i="6"/>
  <c r="Q66" i="6"/>
  <c r="P66" i="6"/>
  <c r="O66" i="6"/>
  <c r="N66" i="6"/>
  <c r="M66" i="6"/>
  <c r="Z65" i="6"/>
  <c r="Y65" i="6"/>
  <c r="X65" i="6"/>
  <c r="W65" i="6"/>
  <c r="V65" i="6"/>
  <c r="U65" i="6"/>
  <c r="T65" i="6"/>
  <c r="R65" i="6"/>
  <c r="Q65" i="6"/>
  <c r="P65" i="6"/>
  <c r="O65" i="6"/>
  <c r="N65" i="6"/>
  <c r="M65" i="6"/>
  <c r="Z64" i="6"/>
  <c r="Y64" i="6"/>
  <c r="X64" i="6"/>
  <c r="W64" i="6"/>
  <c r="V64" i="6"/>
  <c r="U64" i="6"/>
  <c r="T64" i="6"/>
  <c r="R64" i="6"/>
  <c r="Q64" i="6"/>
  <c r="P64" i="6"/>
  <c r="O64" i="6"/>
  <c r="N64" i="6"/>
  <c r="M64" i="6"/>
  <c r="Z63" i="6"/>
  <c r="Y63" i="6"/>
  <c r="X63" i="6"/>
  <c r="W63" i="6"/>
  <c r="V63" i="6"/>
  <c r="U63" i="6"/>
  <c r="T63" i="6"/>
  <c r="R63" i="6"/>
  <c r="Q63" i="6"/>
  <c r="P63" i="6"/>
  <c r="O63" i="6"/>
  <c r="N63" i="6"/>
  <c r="M63" i="6"/>
  <c r="Z62" i="6"/>
  <c r="Y62" i="6"/>
  <c r="X62" i="6"/>
  <c r="W62" i="6"/>
  <c r="V62" i="6"/>
  <c r="U62" i="6"/>
  <c r="T62" i="6"/>
  <c r="R62" i="6"/>
  <c r="Q62" i="6"/>
  <c r="P62" i="6"/>
  <c r="O62" i="6"/>
  <c r="N62" i="6"/>
  <c r="M62" i="6"/>
  <c r="Z61" i="6"/>
  <c r="Y61" i="6"/>
  <c r="X61" i="6"/>
  <c r="W61" i="6"/>
  <c r="V61" i="6"/>
  <c r="U61" i="6"/>
  <c r="T61" i="6"/>
  <c r="R61" i="6"/>
  <c r="Q61" i="6"/>
  <c r="P61" i="6"/>
  <c r="O61" i="6"/>
  <c r="N61" i="6"/>
  <c r="M61" i="6"/>
  <c r="Z60" i="6"/>
  <c r="Y60" i="6"/>
  <c r="X60" i="6"/>
  <c r="W60" i="6"/>
  <c r="V60" i="6"/>
  <c r="U60" i="6"/>
  <c r="T60" i="6"/>
  <c r="R60" i="6"/>
  <c r="Q60" i="6"/>
  <c r="P60" i="6"/>
  <c r="O60" i="6"/>
  <c r="N60" i="6"/>
  <c r="M60" i="6"/>
  <c r="Z59" i="6"/>
  <c r="Y59" i="6"/>
  <c r="X59" i="6"/>
  <c r="W59" i="6"/>
  <c r="V59" i="6"/>
  <c r="U59" i="6"/>
  <c r="T59" i="6"/>
  <c r="R59" i="6"/>
  <c r="Q59" i="6"/>
  <c r="P59" i="6"/>
  <c r="O59" i="6"/>
  <c r="N59" i="6"/>
  <c r="M59" i="6"/>
  <c r="Z58" i="6"/>
  <c r="Y58" i="6"/>
  <c r="X58" i="6"/>
  <c r="W58" i="6"/>
  <c r="V58" i="6"/>
  <c r="U58" i="6"/>
  <c r="T58" i="6"/>
  <c r="R58" i="6"/>
  <c r="Q58" i="6"/>
  <c r="P58" i="6"/>
  <c r="O58" i="6"/>
  <c r="N58" i="6"/>
  <c r="M58" i="6"/>
  <c r="Z57" i="6"/>
  <c r="Y57" i="6"/>
  <c r="X57" i="6"/>
  <c r="W57" i="6"/>
  <c r="V57" i="6"/>
  <c r="U57" i="6"/>
  <c r="T57" i="6"/>
  <c r="R57" i="6"/>
  <c r="Q57" i="6"/>
  <c r="P57" i="6"/>
  <c r="O57" i="6"/>
  <c r="N57" i="6"/>
  <c r="M57" i="6"/>
  <c r="Z56" i="6"/>
  <c r="Y56" i="6"/>
  <c r="X56" i="6"/>
  <c r="W56" i="6"/>
  <c r="V56" i="6"/>
  <c r="U56" i="6"/>
  <c r="T56" i="6"/>
  <c r="R56" i="6"/>
  <c r="Q56" i="6"/>
  <c r="P56" i="6"/>
  <c r="O56" i="6"/>
  <c r="N56" i="6"/>
  <c r="M56" i="6"/>
  <c r="Z55" i="6"/>
  <c r="Y55" i="6"/>
  <c r="X55" i="6"/>
  <c r="W55" i="6"/>
  <c r="V55" i="6"/>
  <c r="U55" i="6"/>
  <c r="T55" i="6"/>
  <c r="R55" i="6"/>
  <c r="Q55" i="6"/>
  <c r="P55" i="6"/>
  <c r="O55" i="6"/>
  <c r="N55" i="6"/>
  <c r="M55" i="6"/>
  <c r="Z54" i="6"/>
  <c r="Y54" i="6"/>
  <c r="X54" i="6"/>
  <c r="W54" i="6"/>
  <c r="V54" i="6"/>
  <c r="U54" i="6"/>
  <c r="T54" i="6"/>
  <c r="R54" i="6"/>
  <c r="Q54" i="6"/>
  <c r="P54" i="6"/>
  <c r="O54" i="6"/>
  <c r="N54" i="6"/>
  <c r="M54" i="6"/>
  <c r="Z53" i="6"/>
  <c r="Y53" i="6"/>
  <c r="X53" i="6"/>
  <c r="W53" i="6"/>
  <c r="V53" i="6"/>
  <c r="U53" i="6"/>
  <c r="T53" i="6"/>
  <c r="R53" i="6"/>
  <c r="Q53" i="6"/>
  <c r="P53" i="6"/>
  <c r="O53" i="6"/>
  <c r="N53" i="6"/>
  <c r="M53" i="6"/>
  <c r="Z52" i="6"/>
  <c r="Y52" i="6"/>
  <c r="X52" i="6"/>
  <c r="W52" i="6"/>
  <c r="V52" i="6"/>
  <c r="U52" i="6"/>
  <c r="T52" i="6"/>
  <c r="R52" i="6"/>
  <c r="Q52" i="6"/>
  <c r="P52" i="6"/>
  <c r="O52" i="6"/>
  <c r="N52" i="6"/>
  <c r="M52" i="6"/>
  <c r="Z51" i="6"/>
  <c r="Y51" i="6"/>
  <c r="X51" i="6"/>
  <c r="W51" i="6"/>
  <c r="V51" i="6"/>
  <c r="U51" i="6"/>
  <c r="T51" i="6"/>
  <c r="R51" i="6"/>
  <c r="Q51" i="6"/>
  <c r="P51" i="6"/>
  <c r="O51" i="6"/>
  <c r="N51" i="6"/>
  <c r="M51" i="6"/>
  <c r="Z50" i="6"/>
  <c r="Y50" i="6"/>
  <c r="X50" i="6"/>
  <c r="W50" i="6"/>
  <c r="V50" i="6"/>
  <c r="U50" i="6"/>
  <c r="T50" i="6"/>
  <c r="R50" i="6"/>
  <c r="Q50" i="6"/>
  <c r="P50" i="6"/>
  <c r="O50" i="6"/>
  <c r="N50" i="6"/>
  <c r="M50" i="6"/>
  <c r="Z49" i="6"/>
  <c r="Y49" i="6"/>
  <c r="X49" i="6"/>
  <c r="W49" i="6"/>
  <c r="V49" i="6"/>
  <c r="U49" i="6"/>
  <c r="T49" i="6"/>
  <c r="R49" i="6"/>
  <c r="Q49" i="6"/>
  <c r="P49" i="6"/>
  <c r="O49" i="6"/>
  <c r="N49" i="6"/>
  <c r="M49" i="6"/>
  <c r="Z48" i="6"/>
  <c r="Y48" i="6"/>
  <c r="X48" i="6"/>
  <c r="W48" i="6"/>
  <c r="V48" i="6"/>
  <c r="U48" i="6"/>
  <c r="T48" i="6"/>
  <c r="R48" i="6"/>
  <c r="Q48" i="6"/>
  <c r="P48" i="6"/>
  <c r="O48" i="6"/>
  <c r="N48" i="6"/>
  <c r="M48" i="6"/>
  <c r="Z47" i="6"/>
  <c r="Y47" i="6"/>
  <c r="X47" i="6"/>
  <c r="W47" i="6"/>
  <c r="V47" i="6"/>
  <c r="U47" i="6"/>
  <c r="T47" i="6"/>
  <c r="R47" i="6"/>
  <c r="Q47" i="6"/>
  <c r="P47" i="6"/>
  <c r="O47" i="6"/>
  <c r="N47" i="6"/>
  <c r="M47" i="6"/>
  <c r="Z46" i="6"/>
  <c r="Y46" i="6"/>
  <c r="X46" i="6"/>
  <c r="W46" i="6"/>
  <c r="V46" i="6"/>
  <c r="U46" i="6"/>
  <c r="T46" i="6"/>
  <c r="R46" i="6"/>
  <c r="Q46" i="6"/>
  <c r="P46" i="6"/>
  <c r="O46" i="6"/>
  <c r="N46" i="6"/>
  <c r="M46" i="6"/>
  <c r="Z45" i="6"/>
  <c r="Y45" i="6"/>
  <c r="X45" i="6"/>
  <c r="W45" i="6"/>
  <c r="V45" i="6"/>
  <c r="U45" i="6"/>
  <c r="T45" i="6"/>
  <c r="R45" i="6"/>
  <c r="Q45" i="6"/>
  <c r="P45" i="6"/>
  <c r="O45" i="6"/>
  <c r="N45" i="6"/>
  <c r="M45" i="6"/>
  <c r="Z44" i="6"/>
  <c r="Y44" i="6"/>
  <c r="X44" i="6"/>
  <c r="W44" i="6"/>
  <c r="V44" i="6"/>
  <c r="U44" i="6"/>
  <c r="T44" i="6"/>
  <c r="R44" i="6"/>
  <c r="Q44" i="6"/>
  <c r="P44" i="6"/>
  <c r="O44" i="6"/>
  <c r="N44" i="6"/>
  <c r="M44" i="6"/>
  <c r="Z43" i="6"/>
  <c r="Y43" i="6"/>
  <c r="X43" i="6"/>
  <c r="W43" i="6"/>
  <c r="V43" i="6"/>
  <c r="U43" i="6"/>
  <c r="T43" i="6"/>
  <c r="R43" i="6"/>
  <c r="Q43" i="6"/>
  <c r="P43" i="6"/>
  <c r="O43" i="6"/>
  <c r="N43" i="6"/>
  <c r="M43" i="6"/>
  <c r="Z42" i="6"/>
  <c r="Y42" i="6"/>
  <c r="X42" i="6"/>
  <c r="W42" i="6"/>
  <c r="V42" i="6"/>
  <c r="U42" i="6"/>
  <c r="T42" i="6"/>
  <c r="R42" i="6"/>
  <c r="Q42" i="6"/>
  <c r="P42" i="6"/>
  <c r="O42" i="6"/>
  <c r="N42" i="6"/>
  <c r="M42" i="6"/>
  <c r="Z41" i="6"/>
  <c r="Y41" i="6"/>
  <c r="X41" i="6"/>
  <c r="W41" i="6"/>
  <c r="V41" i="6"/>
  <c r="U41" i="6"/>
  <c r="T41" i="6"/>
  <c r="R41" i="6"/>
  <c r="Q41" i="6"/>
  <c r="P41" i="6"/>
  <c r="O41" i="6"/>
  <c r="N41" i="6"/>
  <c r="M41" i="6"/>
  <c r="Z40" i="6"/>
  <c r="Y40" i="6"/>
  <c r="X40" i="6"/>
  <c r="W40" i="6"/>
  <c r="V40" i="6"/>
  <c r="U40" i="6"/>
  <c r="T40" i="6"/>
  <c r="R40" i="6"/>
  <c r="Q40" i="6"/>
  <c r="P40" i="6"/>
  <c r="O40" i="6"/>
  <c r="N40" i="6"/>
  <c r="M40" i="6"/>
  <c r="Z39" i="6"/>
  <c r="Y39" i="6"/>
  <c r="X39" i="6"/>
  <c r="W39" i="6"/>
  <c r="V39" i="6"/>
  <c r="U39" i="6"/>
  <c r="T39" i="6"/>
  <c r="R39" i="6"/>
  <c r="Q39" i="6"/>
  <c r="P39" i="6"/>
  <c r="O39" i="6"/>
  <c r="N39" i="6"/>
  <c r="M39" i="6"/>
  <c r="Z38" i="6"/>
  <c r="Y38" i="6"/>
  <c r="X38" i="6"/>
  <c r="W38" i="6"/>
  <c r="V38" i="6"/>
  <c r="U38" i="6"/>
  <c r="T38" i="6"/>
  <c r="R38" i="6"/>
  <c r="Q38" i="6"/>
  <c r="P38" i="6"/>
  <c r="O38" i="6"/>
  <c r="N38" i="6"/>
  <c r="M38" i="6"/>
  <c r="Z37" i="6"/>
  <c r="Y37" i="6"/>
  <c r="X37" i="6"/>
  <c r="W37" i="6"/>
  <c r="V37" i="6"/>
  <c r="U37" i="6"/>
  <c r="T37" i="6"/>
  <c r="R37" i="6"/>
  <c r="Q37" i="6"/>
  <c r="P37" i="6"/>
  <c r="O37" i="6"/>
  <c r="N37" i="6"/>
  <c r="M37" i="6"/>
  <c r="Z36" i="6"/>
  <c r="Y36" i="6"/>
  <c r="X36" i="6"/>
  <c r="W36" i="6"/>
  <c r="V36" i="6"/>
  <c r="U36" i="6"/>
  <c r="T36" i="6"/>
  <c r="R36" i="6"/>
  <c r="Q36" i="6"/>
  <c r="P36" i="6"/>
  <c r="O36" i="6"/>
  <c r="N36" i="6"/>
  <c r="M36" i="6"/>
  <c r="Z35" i="6"/>
  <c r="Y35" i="6"/>
  <c r="X35" i="6"/>
  <c r="W35" i="6"/>
  <c r="V35" i="6"/>
  <c r="U35" i="6"/>
  <c r="T35" i="6"/>
  <c r="R35" i="6"/>
  <c r="Q35" i="6"/>
  <c r="P35" i="6"/>
  <c r="O35" i="6"/>
  <c r="N35" i="6"/>
  <c r="M35" i="6"/>
  <c r="Z34" i="6"/>
  <c r="Y34" i="6"/>
  <c r="X34" i="6"/>
  <c r="W34" i="6"/>
  <c r="V34" i="6"/>
  <c r="U34" i="6"/>
  <c r="T34" i="6"/>
  <c r="R34" i="6"/>
  <c r="Q34" i="6"/>
  <c r="P34" i="6"/>
  <c r="O34" i="6"/>
  <c r="N34" i="6"/>
  <c r="M34" i="6"/>
  <c r="Z33" i="6"/>
  <c r="Y33" i="6"/>
  <c r="X33" i="6"/>
  <c r="W33" i="6"/>
  <c r="V33" i="6"/>
  <c r="U33" i="6"/>
  <c r="T33" i="6"/>
  <c r="R33" i="6"/>
  <c r="Q33" i="6"/>
  <c r="P33" i="6"/>
  <c r="O33" i="6"/>
  <c r="N33" i="6"/>
  <c r="M33" i="6"/>
  <c r="Z32" i="6"/>
  <c r="Y32" i="6"/>
  <c r="X32" i="6"/>
  <c r="W32" i="6"/>
  <c r="V32" i="6"/>
  <c r="U32" i="6"/>
  <c r="T32" i="6"/>
  <c r="R32" i="6"/>
  <c r="Q32" i="6"/>
  <c r="P32" i="6"/>
  <c r="O32" i="6"/>
  <c r="N32" i="6"/>
  <c r="M32" i="6"/>
  <c r="Z31" i="6"/>
  <c r="Y31" i="6"/>
  <c r="X31" i="6"/>
  <c r="W31" i="6"/>
  <c r="V31" i="6"/>
  <c r="U31" i="6"/>
  <c r="T31" i="6"/>
  <c r="R31" i="6"/>
  <c r="Q31" i="6"/>
  <c r="P31" i="6"/>
  <c r="O31" i="6"/>
  <c r="N31" i="6"/>
  <c r="M31" i="6"/>
  <c r="Z30" i="6"/>
  <c r="Y30" i="6"/>
  <c r="X30" i="6"/>
  <c r="W30" i="6"/>
  <c r="V30" i="6"/>
  <c r="U30" i="6"/>
  <c r="T30" i="6"/>
  <c r="R30" i="6"/>
  <c r="Q30" i="6"/>
  <c r="P30" i="6"/>
  <c r="O30" i="6"/>
  <c r="N30" i="6"/>
  <c r="M30" i="6"/>
  <c r="Z29" i="6"/>
  <c r="Y29" i="6"/>
  <c r="X29" i="6"/>
  <c r="W29" i="6"/>
  <c r="V29" i="6"/>
  <c r="U29" i="6"/>
  <c r="T29" i="6"/>
  <c r="R29" i="6"/>
  <c r="Q29" i="6"/>
  <c r="P29" i="6"/>
  <c r="O29" i="6"/>
  <c r="N29" i="6"/>
  <c r="M29" i="6"/>
  <c r="Z28" i="6"/>
  <c r="Y28" i="6"/>
  <c r="X28" i="6"/>
  <c r="W28" i="6"/>
  <c r="V28" i="6"/>
  <c r="U28" i="6"/>
  <c r="T28" i="6"/>
  <c r="R28" i="6"/>
  <c r="Q28" i="6"/>
  <c r="P28" i="6"/>
  <c r="O28" i="6"/>
  <c r="N28" i="6"/>
  <c r="M28" i="6"/>
  <c r="Z27" i="6"/>
  <c r="Y27" i="6"/>
  <c r="X27" i="6"/>
  <c r="W27" i="6"/>
  <c r="V27" i="6"/>
  <c r="U27" i="6"/>
  <c r="T27" i="6"/>
  <c r="R27" i="6"/>
  <c r="Q27" i="6"/>
  <c r="P27" i="6"/>
  <c r="O27" i="6"/>
  <c r="N27" i="6"/>
  <c r="M27" i="6"/>
  <c r="Z26" i="6"/>
  <c r="Y26" i="6"/>
  <c r="X26" i="6"/>
  <c r="W26" i="6"/>
  <c r="V26" i="6"/>
  <c r="U26" i="6"/>
  <c r="T26" i="6"/>
  <c r="R26" i="6"/>
  <c r="Q26" i="6"/>
  <c r="P26" i="6"/>
  <c r="O26" i="6"/>
  <c r="N26" i="6"/>
  <c r="M26" i="6"/>
  <c r="Z25" i="6"/>
  <c r="Y25" i="6"/>
  <c r="X25" i="6"/>
  <c r="W25" i="6"/>
  <c r="V25" i="6"/>
  <c r="U25" i="6"/>
  <c r="T25" i="6"/>
  <c r="R25" i="6"/>
  <c r="Q25" i="6"/>
  <c r="P25" i="6"/>
  <c r="O25" i="6"/>
  <c r="N25" i="6"/>
  <c r="M25" i="6"/>
  <c r="Z24" i="6"/>
  <c r="Y24" i="6"/>
  <c r="X24" i="6"/>
  <c r="W24" i="6"/>
  <c r="V24" i="6"/>
  <c r="U24" i="6"/>
  <c r="T24" i="6"/>
  <c r="R24" i="6"/>
  <c r="Q24" i="6"/>
  <c r="P24" i="6"/>
  <c r="O24" i="6"/>
  <c r="N24" i="6"/>
  <c r="M24" i="6"/>
  <c r="Z23" i="6"/>
  <c r="Y23" i="6"/>
  <c r="X23" i="6"/>
  <c r="W23" i="6"/>
  <c r="V23" i="6"/>
  <c r="U23" i="6"/>
  <c r="T23" i="6"/>
  <c r="R23" i="6"/>
  <c r="Q23" i="6"/>
  <c r="P23" i="6"/>
  <c r="O23" i="6"/>
  <c r="N23" i="6"/>
  <c r="M23" i="6"/>
  <c r="Z22" i="6"/>
  <c r="Y22" i="6"/>
  <c r="X22" i="6"/>
  <c r="W22" i="6"/>
  <c r="V22" i="6"/>
  <c r="U22" i="6"/>
  <c r="T22" i="6"/>
  <c r="R22" i="6"/>
  <c r="Q22" i="6"/>
  <c r="P22" i="6"/>
  <c r="O22" i="6"/>
  <c r="N22" i="6"/>
  <c r="M22" i="6"/>
  <c r="Z21" i="6"/>
  <c r="Y21" i="6"/>
  <c r="X21" i="6"/>
  <c r="W21" i="6"/>
  <c r="V21" i="6"/>
  <c r="U21" i="6"/>
  <c r="T21" i="6"/>
  <c r="R21" i="6"/>
  <c r="Q21" i="6"/>
  <c r="P21" i="6"/>
  <c r="O21" i="6"/>
  <c r="N21" i="6"/>
  <c r="M21" i="6"/>
  <c r="Z20" i="6"/>
  <c r="Y20" i="6"/>
  <c r="X20" i="6"/>
  <c r="W20" i="6"/>
  <c r="V20" i="6"/>
  <c r="U20" i="6"/>
  <c r="T20" i="6"/>
  <c r="R20" i="6"/>
  <c r="Q20" i="6"/>
  <c r="P20" i="6"/>
  <c r="O20" i="6"/>
  <c r="N20" i="6"/>
  <c r="M20" i="6"/>
  <c r="Z19" i="6"/>
  <c r="Y19" i="6"/>
  <c r="X19" i="6"/>
  <c r="W19" i="6"/>
  <c r="V19" i="6"/>
  <c r="U19" i="6"/>
  <c r="T19" i="6"/>
  <c r="R19" i="6"/>
  <c r="Q19" i="6"/>
  <c r="P19" i="6"/>
  <c r="O19" i="6"/>
  <c r="N19" i="6"/>
  <c r="M19" i="6"/>
  <c r="Z18" i="6"/>
  <c r="Y18" i="6"/>
  <c r="X18" i="6"/>
  <c r="W18" i="6"/>
  <c r="V18" i="6"/>
  <c r="U18" i="6"/>
  <c r="T18" i="6"/>
  <c r="R18" i="6"/>
  <c r="Q18" i="6"/>
  <c r="P18" i="6"/>
  <c r="O18" i="6"/>
  <c r="N18" i="6"/>
  <c r="M18" i="6"/>
  <c r="Z17" i="6"/>
  <c r="Y17" i="6"/>
  <c r="X17" i="6"/>
  <c r="W17" i="6"/>
  <c r="V17" i="6"/>
  <c r="U17" i="6"/>
  <c r="T17" i="6"/>
  <c r="R17" i="6"/>
  <c r="Q17" i="6"/>
  <c r="P17" i="6"/>
  <c r="O17" i="6"/>
  <c r="N17" i="6"/>
  <c r="M17" i="6"/>
  <c r="Z16" i="6"/>
  <c r="Y16" i="6"/>
  <c r="X16" i="6"/>
  <c r="W16" i="6"/>
  <c r="V16" i="6"/>
  <c r="T16" i="6"/>
  <c r="R16" i="6"/>
  <c r="Q16" i="6"/>
  <c r="P16" i="6"/>
  <c r="O16" i="6"/>
  <c r="N16" i="6"/>
  <c r="M16" i="6"/>
  <c r="Z15" i="6"/>
  <c r="Y15" i="6"/>
  <c r="X15" i="6"/>
  <c r="W15" i="6"/>
  <c r="V15" i="6"/>
  <c r="U15" i="6"/>
  <c r="T15" i="6"/>
  <c r="R15" i="6"/>
  <c r="Q15" i="6"/>
  <c r="P15" i="6"/>
  <c r="O15" i="6"/>
  <c r="N15" i="6"/>
  <c r="M15" i="6"/>
  <c r="Z14" i="6"/>
  <c r="Y14" i="6"/>
  <c r="X14" i="6"/>
  <c r="W14" i="6"/>
  <c r="V14" i="6"/>
  <c r="U14" i="6"/>
  <c r="T14" i="6"/>
  <c r="R14" i="6"/>
  <c r="Q14" i="6"/>
  <c r="P14" i="6"/>
  <c r="O14" i="6"/>
  <c r="N14" i="6"/>
  <c r="M14" i="6"/>
  <c r="Z13" i="6"/>
  <c r="Y13" i="6"/>
  <c r="X13" i="6"/>
  <c r="W13" i="6"/>
  <c r="V13" i="6"/>
  <c r="U13" i="6"/>
  <c r="T13" i="6"/>
  <c r="R13" i="6"/>
  <c r="Q13" i="6"/>
  <c r="P13" i="6"/>
  <c r="O13" i="6"/>
  <c r="N13" i="6"/>
  <c r="M13" i="6"/>
  <c r="Z12" i="6"/>
  <c r="Y12" i="6"/>
  <c r="X12" i="6"/>
  <c r="W12" i="6"/>
  <c r="V12" i="6"/>
  <c r="U12" i="6"/>
  <c r="T12" i="6"/>
  <c r="R12" i="6"/>
  <c r="Q12" i="6"/>
  <c r="P12" i="6"/>
  <c r="O12" i="6"/>
  <c r="N12" i="6"/>
  <c r="M12" i="6"/>
  <c r="Z11" i="6"/>
  <c r="Y11" i="6"/>
  <c r="X11" i="6"/>
  <c r="W11" i="6"/>
  <c r="V11" i="6"/>
  <c r="U11" i="6"/>
  <c r="T11" i="6"/>
  <c r="R11" i="6"/>
  <c r="Q11" i="6"/>
  <c r="P11" i="6"/>
  <c r="O11" i="6"/>
  <c r="N11" i="6"/>
  <c r="M11" i="6"/>
  <c r="Z10" i="6"/>
  <c r="Y10" i="6"/>
  <c r="X10" i="6"/>
  <c r="W10" i="6"/>
  <c r="V10" i="6"/>
  <c r="T10" i="6"/>
  <c r="R10" i="6"/>
  <c r="Q10" i="6"/>
  <c r="P10" i="6"/>
  <c r="O10" i="6"/>
  <c r="N10" i="6"/>
  <c r="M10" i="6"/>
  <c r="Z9" i="6"/>
  <c r="Y9" i="6"/>
  <c r="X9" i="6"/>
  <c r="W9" i="6"/>
  <c r="V9" i="6"/>
  <c r="T9" i="6"/>
  <c r="R9" i="6"/>
  <c r="Q9" i="6"/>
  <c r="P9" i="6"/>
  <c r="O9" i="6"/>
  <c r="N9" i="6"/>
  <c r="M9" i="6"/>
  <c r="D20" i="12" l="1"/>
  <c r="E20" i="12" s="1"/>
  <c r="E22" i="12" s="1"/>
  <c r="E23" i="12" s="1"/>
  <c r="AF128" i="6"/>
  <c r="AF94" i="6"/>
  <c r="AL95" i="6"/>
  <c r="AN106" i="6"/>
  <c r="AH75" i="6"/>
  <c r="AJ51" i="6"/>
  <c r="AH56" i="6"/>
  <c r="AN57" i="6"/>
  <c r="AD90" i="6"/>
  <c r="AL12" i="6"/>
  <c r="AH21" i="6"/>
  <c r="AJ65" i="6"/>
  <c r="AF89" i="6"/>
  <c r="AD12" i="6"/>
  <c r="AD36" i="6"/>
  <c r="AD48" i="6"/>
  <c r="AJ61" i="6"/>
  <c r="AF63" i="6"/>
  <c r="AD49" i="6"/>
  <c r="AL123" i="6"/>
  <c r="AL127" i="6"/>
  <c r="AF64" i="6"/>
  <c r="AF27" i="6"/>
  <c r="AF35" i="6"/>
  <c r="AD50" i="6"/>
  <c r="AF57" i="6"/>
  <c r="AD58" i="6"/>
  <c r="AF62" i="6"/>
  <c r="AL63" i="6"/>
  <c r="AL71" i="6"/>
  <c r="AF41" i="6"/>
  <c r="AD76" i="6"/>
  <c r="AD88" i="6"/>
  <c r="AJ89" i="6"/>
  <c r="AF31" i="6"/>
  <c r="AL32" i="6"/>
  <c r="AF39" i="6"/>
  <c r="AL39" i="6"/>
  <c r="AD63" i="6"/>
  <c r="AD89" i="6"/>
  <c r="AH24" i="6"/>
  <c r="AD64" i="6"/>
  <c r="AF23" i="6"/>
  <c r="AD40" i="6"/>
  <c r="AD75" i="6"/>
  <c r="AD87" i="6"/>
  <c r="AD10" i="6"/>
  <c r="AE10" i="6" s="1"/>
  <c r="AD13" i="6"/>
  <c r="AL17" i="6"/>
  <c r="AJ22" i="6"/>
  <c r="AF24" i="6"/>
  <c r="AJ26" i="6"/>
  <c r="AL37" i="6"/>
  <c r="AD37" i="6"/>
  <c r="AH74" i="6"/>
  <c r="AD111" i="6"/>
  <c r="AD39" i="6"/>
  <c r="AJ42" i="6"/>
  <c r="AF44" i="6"/>
  <c r="AH47" i="6"/>
  <c r="AL49" i="6"/>
  <c r="AN48" i="6"/>
  <c r="AD55" i="6"/>
  <c r="AF58" i="6"/>
  <c r="AF76" i="6"/>
  <c r="AJ78" i="6"/>
  <c r="AH79" i="6"/>
  <c r="AN88" i="6"/>
  <c r="AD95" i="6"/>
  <c r="AJ96" i="6"/>
  <c r="AH114" i="6"/>
  <c r="AN128" i="6"/>
  <c r="AJ114" i="6"/>
  <c r="AL119" i="6"/>
  <c r="AJ10" i="6"/>
  <c r="AK10" i="6" s="1"/>
  <c r="AF29" i="6"/>
  <c r="AL53" i="6"/>
  <c r="AN68" i="6"/>
  <c r="AF75" i="6"/>
  <c r="AF82" i="6"/>
  <c r="AJ84" i="6"/>
  <c r="AF86" i="6"/>
  <c r="AD107" i="6"/>
  <c r="AL110" i="6"/>
  <c r="AF125" i="6"/>
  <c r="AL27" i="6"/>
  <c r="AF47" i="6"/>
  <c r="AH46" i="6"/>
  <c r="AN73" i="6"/>
  <c r="AF83" i="6"/>
  <c r="AL122" i="6"/>
  <c r="AD124" i="6"/>
  <c r="AD28" i="6"/>
  <c r="AL59" i="6"/>
  <c r="AF74" i="6"/>
  <c r="AJ86" i="6"/>
  <c r="AL107" i="6"/>
  <c r="AH111" i="6"/>
  <c r="AJ120" i="6"/>
  <c r="AD25" i="6"/>
  <c r="AH35" i="6"/>
  <c r="AJ34" i="6"/>
  <c r="AF46" i="6"/>
  <c r="AH48" i="6"/>
  <c r="AN63" i="6"/>
  <c r="AD65" i="6"/>
  <c r="AF71" i="6"/>
  <c r="AL72" i="6"/>
  <c r="AF81" i="6"/>
  <c r="AH80" i="6"/>
  <c r="AD82" i="6"/>
  <c r="AH97" i="6"/>
  <c r="AL98" i="6"/>
  <c r="AD101" i="6"/>
  <c r="AH102" i="6"/>
  <c r="AN107" i="6"/>
  <c r="AH11" i="6"/>
  <c r="AD16" i="6"/>
  <c r="AJ17" i="6"/>
  <c r="AF19" i="6"/>
  <c r="AD24" i="6"/>
  <c r="AH36" i="6"/>
  <c r="AJ66" i="6"/>
  <c r="AD79" i="6"/>
  <c r="AJ80" i="6"/>
  <c r="AL83" i="6"/>
  <c r="AF97" i="6"/>
  <c r="AJ97" i="6"/>
  <c r="AN98" i="6"/>
  <c r="AL111" i="6"/>
  <c r="AF20" i="6"/>
  <c r="AL24" i="6"/>
  <c r="AL46" i="6"/>
  <c r="AL51" i="6"/>
  <c r="AH63" i="6"/>
  <c r="AH68" i="6"/>
  <c r="AD70" i="6"/>
  <c r="AL79" i="6"/>
  <c r="AD84" i="6"/>
  <c r="AH85" i="6"/>
  <c r="AJ90" i="6"/>
  <c r="AF93" i="6"/>
  <c r="AH92" i="6"/>
  <c r="AD94" i="6"/>
  <c r="AF98" i="6"/>
  <c r="AF100" i="6"/>
  <c r="AN100" i="6"/>
  <c r="AD103" i="6"/>
  <c r="AH103" i="6"/>
  <c r="AF109" i="6"/>
  <c r="AL128" i="6"/>
  <c r="AL20" i="6"/>
  <c r="AJ12" i="6"/>
  <c r="AL19" i="6"/>
  <c r="AH20" i="6"/>
  <c r="AL25" i="6"/>
  <c r="AN25" i="6"/>
  <c r="AF28" i="6"/>
  <c r="AH27" i="6"/>
  <c r="AN28" i="6"/>
  <c r="AH30" i="6"/>
  <c r="AN32" i="6"/>
  <c r="AJ33" i="6"/>
  <c r="AJ38" i="6"/>
  <c r="AF43" i="6"/>
  <c r="AL44" i="6"/>
  <c r="AL52" i="6"/>
  <c r="AD60" i="6"/>
  <c r="AJ60" i="6"/>
  <c r="AL64" i="6"/>
  <c r="AH78" i="6"/>
  <c r="AJ85" i="6"/>
  <c r="AF88" i="6"/>
  <c r="AN89" i="6"/>
  <c r="AD91" i="6"/>
  <c r="AJ92" i="6"/>
  <c r="AD98" i="6"/>
  <c r="AN114" i="6"/>
  <c r="AJ106" i="6"/>
  <c r="AH12" i="6"/>
  <c r="AF11" i="6"/>
  <c r="AD15" i="6"/>
  <c r="AL15" i="6"/>
  <c r="AH17" i="6"/>
  <c r="AD20" i="6"/>
  <c r="AD27" i="6"/>
  <c r="AJ30" i="6"/>
  <c r="AF32" i="6"/>
  <c r="AF40" i="6"/>
  <c r="AH39" i="6"/>
  <c r="AN40" i="6"/>
  <c r="AH42" i="6"/>
  <c r="AN44" i="6"/>
  <c r="AJ45" i="6"/>
  <c r="AH51" i="6"/>
  <c r="AD53" i="6"/>
  <c r="AD57" i="6"/>
  <c r="AF59" i="6"/>
  <c r="AH62" i="6"/>
  <c r="AD81" i="6"/>
  <c r="AL82" i="6"/>
  <c r="AD83" i="6"/>
  <c r="AL85" i="6"/>
  <c r="AH87" i="6"/>
  <c r="AL92" i="6"/>
  <c r="AL96" i="6"/>
  <c r="AH122" i="6"/>
  <c r="AN127" i="6"/>
  <c r="AH126" i="6"/>
  <c r="AF116" i="6"/>
  <c r="AH10" i="6"/>
  <c r="AI10" i="6" s="1"/>
  <c r="AF13" i="6"/>
  <c r="AL14" i="6"/>
  <c r="AL22" i="6"/>
  <c r="AL36" i="6"/>
  <c r="AL48" i="6"/>
  <c r="AD52" i="6"/>
  <c r="AH61" i="6"/>
  <c r="AH73" i="6"/>
  <c r="AJ72" i="6"/>
  <c r="AD80" i="6"/>
  <c r="AL80" i="6"/>
  <c r="AH86" i="6"/>
  <c r="AN87" i="6"/>
  <c r="AF90" i="6"/>
  <c r="AL97" i="6"/>
  <c r="AH106" i="6"/>
  <c r="AF120" i="6"/>
  <c r="AH119" i="6"/>
  <c r="AN121" i="6"/>
  <c r="AL115" i="6"/>
  <c r="AF119" i="6"/>
  <c r="AJ119" i="6"/>
  <c r="AH23" i="6"/>
  <c r="AF12" i="6"/>
  <c r="AJ21" i="6"/>
  <c r="AF34" i="6"/>
  <c r="AL34" i="6"/>
  <c r="AD45" i="6"/>
  <c r="AJ46" i="6"/>
  <c r="AN53" i="6"/>
  <c r="AJ59" i="6"/>
  <c r="AL61" i="6"/>
  <c r="AD69" i="6"/>
  <c r="AL70" i="6"/>
  <c r="AN72" i="6"/>
  <c r="AL75" i="6"/>
  <c r="AJ77" i="6"/>
  <c r="AL76" i="6"/>
  <c r="AD78" i="6"/>
  <c r="AJ79" i="6"/>
  <c r="AD93" i="6"/>
  <c r="AL94" i="6"/>
  <c r="AF95" i="6"/>
  <c r="AL100" i="6"/>
  <c r="AF103" i="6"/>
  <c r="AN115" i="6"/>
  <c r="AD117" i="6"/>
  <c r="AN64" i="6"/>
  <c r="AD17" i="6"/>
  <c r="AH28" i="6"/>
  <c r="AN22" i="6"/>
  <c r="AD30" i="6"/>
  <c r="AN35" i="6"/>
  <c r="AD42" i="6"/>
  <c r="AD14" i="6"/>
  <c r="AH16" i="6"/>
  <c r="AJ15" i="6"/>
  <c r="AH18" i="6"/>
  <c r="AN19" i="6"/>
  <c r="AF22" i="6"/>
  <c r="AJ23" i="6"/>
  <c r="AJ25" i="6"/>
  <c r="AN27" i="6"/>
  <c r="AJ28" i="6"/>
  <c r="AN30" i="6"/>
  <c r="AH31" i="6"/>
  <c r="AJ35" i="6"/>
  <c r="AF38" i="6"/>
  <c r="AJ40" i="6"/>
  <c r="AN42" i="6"/>
  <c r="AH43" i="6"/>
  <c r="AD46" i="6"/>
  <c r="AJ48" i="6"/>
  <c r="AH55" i="6"/>
  <c r="AJ57" i="6"/>
  <c r="AL66" i="6"/>
  <c r="AF68" i="6"/>
  <c r="AH69" i="6"/>
  <c r="AN71" i="6"/>
  <c r="AJ76" i="6"/>
  <c r="AH81" i="6"/>
  <c r="AD86" i="6"/>
  <c r="AH89" i="6"/>
  <c r="AL90" i="6"/>
  <c r="AH93" i="6"/>
  <c r="AH100" i="6"/>
  <c r="AL101" i="6"/>
  <c r="AN102" i="6"/>
  <c r="AD105" i="6"/>
  <c r="AJ107" i="6"/>
  <c r="AJ108" i="6"/>
  <c r="AD113" i="6"/>
  <c r="AJ115" i="6"/>
  <c r="AJ116" i="6"/>
  <c r="AN117" i="6"/>
  <c r="AD120" i="6"/>
  <c r="AN123" i="6"/>
  <c r="AN124" i="6"/>
  <c r="AF127" i="6"/>
  <c r="AH127" i="6"/>
  <c r="AN23" i="6"/>
  <c r="AD56" i="6"/>
  <c r="AL69" i="6"/>
  <c r="AN10" i="6"/>
  <c r="AO10" i="6" s="1"/>
  <c r="AD11" i="6"/>
  <c r="AF15" i="6"/>
  <c r="AF17" i="6"/>
  <c r="AJ18" i="6"/>
  <c r="AJ19" i="6"/>
  <c r="AL23" i="6"/>
  <c r="AN24" i="6"/>
  <c r="AL28" i="6"/>
  <c r="AL29" i="6"/>
  <c r="AJ32" i="6"/>
  <c r="AD33" i="6"/>
  <c r="AH34" i="6"/>
  <c r="AL35" i="6"/>
  <c r="AN36" i="6"/>
  <c r="AN37" i="6"/>
  <c r="AL40" i="6"/>
  <c r="AL41" i="6"/>
  <c r="AJ44" i="6"/>
  <c r="AJ47" i="6"/>
  <c r="AN49" i="6"/>
  <c r="AN50" i="6"/>
  <c r="AD51" i="6"/>
  <c r="AF53" i="6"/>
  <c r="AL54" i="6"/>
  <c r="AF56" i="6"/>
  <c r="AL57" i="6"/>
  <c r="AN59" i="6"/>
  <c r="AJ62" i="6"/>
  <c r="AJ69" i="6"/>
  <c r="AD71" i="6"/>
  <c r="AL73" i="6"/>
  <c r="AN75" i="6"/>
  <c r="AL77" i="6"/>
  <c r="AJ81" i="6"/>
  <c r="AN83" i="6"/>
  <c r="AJ87" i="6"/>
  <c r="AJ88" i="6"/>
  <c r="AL89" i="6"/>
  <c r="AN90" i="6"/>
  <c r="AF92" i="6"/>
  <c r="AJ93" i="6"/>
  <c r="AN95" i="6"/>
  <c r="AD97" i="6"/>
  <c r="AH98" i="6"/>
  <c r="AF99" i="6"/>
  <c r="AJ101" i="6"/>
  <c r="AN101" i="6"/>
  <c r="AD104" i="6"/>
  <c r="AL108" i="6"/>
  <c r="AN109" i="6"/>
  <c r="AD112" i="6"/>
  <c r="AL116" i="6"/>
  <c r="AD119" i="6"/>
  <c r="AJ122" i="6"/>
  <c r="AN122" i="6"/>
  <c r="AD125" i="6"/>
  <c r="AJ127" i="6"/>
  <c r="AJ128" i="6"/>
  <c r="AH14" i="6"/>
  <c r="AH40" i="6"/>
  <c r="AJ99" i="6"/>
  <c r="AF51" i="6"/>
  <c r="AJ53" i="6"/>
  <c r="AD67" i="6"/>
  <c r="AJ73" i="6"/>
  <c r="AN74" i="6"/>
  <c r="AF79" i="6"/>
  <c r="AN81" i="6"/>
  <c r="AH96" i="6"/>
  <c r="AL99" i="6"/>
  <c r="AJ103" i="6"/>
  <c r="AJ104" i="6"/>
  <c r="AL106" i="6"/>
  <c r="AD109" i="6"/>
  <c r="AJ111" i="6"/>
  <c r="AJ112" i="6"/>
  <c r="AL114" i="6"/>
  <c r="AF117" i="6"/>
  <c r="AL120" i="6"/>
  <c r="AD123" i="6"/>
  <c r="AJ126" i="6"/>
  <c r="AN126" i="6"/>
  <c r="AN77" i="6"/>
  <c r="AJ54" i="6"/>
  <c r="AL87" i="6"/>
  <c r="AL88" i="6"/>
  <c r="AD92" i="6"/>
  <c r="AF111" i="6"/>
  <c r="AF112" i="6"/>
  <c r="AF113" i="6"/>
  <c r="AJ13" i="6"/>
  <c r="AH22" i="6"/>
  <c r="AL10" i="6"/>
  <c r="AM10" i="6" s="1"/>
  <c r="AL11" i="6"/>
  <c r="AL13" i="6"/>
  <c r="AN12" i="6"/>
  <c r="AJ14" i="6"/>
  <c r="AN15" i="6"/>
  <c r="AJ16" i="6"/>
  <c r="AN18" i="6"/>
  <c r="AH19" i="6"/>
  <c r="AL21" i="6"/>
  <c r="AD23" i="6"/>
  <c r="AH29" i="6"/>
  <c r="AL31" i="6"/>
  <c r="AH33" i="6"/>
  <c r="AD35" i="6"/>
  <c r="AF37" i="6"/>
  <c r="AH41" i="6"/>
  <c r="AL43" i="6"/>
  <c r="AH45" i="6"/>
  <c r="AN47" i="6"/>
  <c r="AF50" i="6"/>
  <c r="AD54" i="6"/>
  <c r="AJ55" i="6"/>
  <c r="AN56" i="6"/>
  <c r="AL60" i="6"/>
  <c r="AN62" i="6"/>
  <c r="AJ67" i="6"/>
  <c r="AH70" i="6"/>
  <c r="AD77" i="6"/>
  <c r="AN79" i="6"/>
  <c r="AN86" i="6"/>
  <c r="AF87" i="6"/>
  <c r="AJ91" i="6"/>
  <c r="AN93" i="6"/>
  <c r="AN97" i="6"/>
  <c r="AN99" i="6"/>
  <c r="AF102" i="6"/>
  <c r="AL104" i="6"/>
  <c r="AN105" i="6"/>
  <c r="AD108" i="6"/>
  <c r="AL112" i="6"/>
  <c r="AN113" i="6"/>
  <c r="AD116" i="6"/>
  <c r="AH118" i="6"/>
  <c r="AN119" i="6"/>
  <c r="AN120" i="6"/>
  <c r="AF123" i="6"/>
  <c r="AF124" i="6"/>
  <c r="AH123" i="6"/>
  <c r="AL126" i="6"/>
  <c r="AN108" i="6"/>
  <c r="AD68" i="6"/>
  <c r="AJ11" i="6"/>
  <c r="AK11" i="6" s="1"/>
  <c r="AF10" i="6"/>
  <c r="AG10" i="6" s="1"/>
  <c r="AN11" i="6"/>
  <c r="AN13" i="6"/>
  <c r="AL16" i="6"/>
  <c r="AD18" i="6"/>
  <c r="AJ20" i="6"/>
  <c r="AD22" i="6"/>
  <c r="AF25" i="6"/>
  <c r="AD29" i="6"/>
  <c r="AJ29" i="6"/>
  <c r="AD32" i="6"/>
  <c r="AN34" i="6"/>
  <c r="AF36" i="6"/>
  <c r="AH38" i="6"/>
  <c r="AJ39" i="6"/>
  <c r="AL38" i="6"/>
  <c r="AD41" i="6"/>
  <c r="AJ41" i="6"/>
  <c r="AD44" i="6"/>
  <c r="AN46" i="6"/>
  <c r="AD47" i="6"/>
  <c r="AH50" i="6"/>
  <c r="AL55" i="6"/>
  <c r="AN60" i="6"/>
  <c r="AD66" i="6"/>
  <c r="AF66" i="6"/>
  <c r="AF67" i="6"/>
  <c r="AH66" i="6"/>
  <c r="AL67" i="6"/>
  <c r="AL68" i="6"/>
  <c r="AJ70" i="6"/>
  <c r="AF78" i="6"/>
  <c r="AL78" i="6"/>
  <c r="AN80" i="6"/>
  <c r="AH82" i="6"/>
  <c r="AL84" i="6"/>
  <c r="AF91" i="6"/>
  <c r="AH90" i="6"/>
  <c r="AL91" i="6"/>
  <c r="AH94" i="6"/>
  <c r="AN96" i="6"/>
  <c r="AD100" i="6"/>
  <c r="AJ102" i="6"/>
  <c r="AN103" i="6"/>
  <c r="AN104" i="6"/>
  <c r="AH110" i="6"/>
  <c r="AN111" i="6"/>
  <c r="AN112" i="6"/>
  <c r="AD115" i="6"/>
  <c r="AJ118" i="6"/>
  <c r="AN118" i="6"/>
  <c r="AD121" i="6"/>
  <c r="AJ123" i="6"/>
  <c r="AJ124" i="6"/>
  <c r="AN125" i="6"/>
  <c r="AD128" i="6"/>
  <c r="AN65" i="6"/>
  <c r="AN116" i="6"/>
  <c r="AF14" i="6"/>
  <c r="AF104" i="6"/>
  <c r="AF105" i="6"/>
  <c r="AF16" i="6"/>
  <c r="AH15" i="6"/>
  <c r="AN16" i="6"/>
  <c r="AF18" i="6"/>
  <c r="AD21" i="6"/>
  <c r="AJ24" i="6"/>
  <c r="AF26" i="6"/>
  <c r="AH26" i="6"/>
  <c r="AJ27" i="6"/>
  <c r="AL26" i="6"/>
  <c r="AL33" i="6"/>
  <c r="AD34" i="6"/>
  <c r="AJ36" i="6"/>
  <c r="AN39" i="6"/>
  <c r="AL45" i="6"/>
  <c r="AF48" i="6"/>
  <c r="AF55" i="6"/>
  <c r="AN55" i="6"/>
  <c r="AH57" i="6"/>
  <c r="AJ58" i="6"/>
  <c r="AH67" i="6"/>
  <c r="AN67" i="6"/>
  <c r="AF70" i="6"/>
  <c r="AD72" i="6"/>
  <c r="AJ74" i="6"/>
  <c r="AJ75" i="6"/>
  <c r="AN78" i="6"/>
  <c r="AN84" i="6"/>
  <c r="AH91" i="6"/>
  <c r="AN91" i="6"/>
  <c r="AJ95" i="6"/>
  <c r="AD99" i="6"/>
  <c r="AL103" i="6"/>
  <c r="AF107" i="6"/>
  <c r="AF108" i="6"/>
  <c r="AH107" i="6"/>
  <c r="AJ110" i="6"/>
  <c r="AN110" i="6"/>
  <c r="AF115" i="6"/>
  <c r="AH115" i="6"/>
  <c r="AL118" i="6"/>
  <c r="AF121" i="6"/>
  <c r="AL124" i="6"/>
  <c r="AD127" i="6"/>
  <c r="AN20" i="6"/>
  <c r="AD19" i="6"/>
  <c r="AN21" i="6"/>
  <c r="AD31" i="6"/>
  <c r="AN33" i="6"/>
  <c r="AJ37" i="6"/>
  <c r="AD43" i="6"/>
  <c r="AN45" i="6"/>
  <c r="AL47" i="6"/>
  <c r="AJ49" i="6"/>
  <c r="AN52" i="6"/>
  <c r="AH54" i="6"/>
  <c r="AL58" i="6"/>
  <c r="AJ64" i="6"/>
  <c r="AF65" i="6"/>
  <c r="AH71" i="6"/>
  <c r="AH72" i="6"/>
  <c r="AD74" i="6"/>
  <c r="AD73" i="6"/>
  <c r="AH77" i="6"/>
  <c r="AH76" i="6"/>
  <c r="AF30" i="6"/>
  <c r="AF42" i="6"/>
  <c r="AF77" i="6"/>
  <c r="AF69" i="6"/>
  <c r="AF80" i="6"/>
  <c r="AJ83" i="6"/>
  <c r="AJ82" i="6"/>
  <c r="AJ50" i="6"/>
  <c r="AN51" i="6"/>
  <c r="AF52" i="6"/>
  <c r="AJ56" i="6"/>
  <c r="AD59" i="6"/>
  <c r="AN76" i="6"/>
  <c r="AF21" i="6"/>
  <c r="AF33" i="6"/>
  <c r="AF45" i="6"/>
  <c r="AL50" i="6"/>
  <c r="AF54" i="6"/>
  <c r="AH58" i="6"/>
  <c r="AJ63" i="6"/>
  <c r="AJ68" i="6"/>
  <c r="AN14" i="6"/>
  <c r="AN26" i="6"/>
  <c r="AH32" i="6"/>
  <c r="AN38" i="6"/>
  <c r="AH44" i="6"/>
  <c r="AF61" i="6"/>
  <c r="AF60" i="6"/>
  <c r="AJ31" i="6"/>
  <c r="AJ43" i="6"/>
  <c r="AF73" i="6"/>
  <c r="AF72" i="6"/>
  <c r="AH84" i="6"/>
  <c r="AH83" i="6"/>
  <c r="AL18" i="6"/>
  <c r="AD26" i="6"/>
  <c r="AL30" i="6"/>
  <c r="AD38" i="6"/>
  <c r="AL42" i="6"/>
  <c r="AN69" i="6"/>
  <c r="AJ71" i="6"/>
  <c r="AN17" i="6"/>
  <c r="AN29" i="6"/>
  <c r="AN41" i="6"/>
  <c r="AF49" i="6"/>
  <c r="AN54" i="6"/>
  <c r="AL56" i="6"/>
  <c r="AL65" i="6"/>
  <c r="AH53" i="6"/>
  <c r="AH52" i="6"/>
  <c r="AN61" i="6"/>
  <c r="AN66" i="6"/>
  <c r="AH13" i="6"/>
  <c r="AH25" i="6"/>
  <c r="AN31" i="6"/>
  <c r="AH37" i="6"/>
  <c r="AN43" i="6"/>
  <c r="AH49" i="6"/>
  <c r="AJ52" i="6"/>
  <c r="AL62" i="6"/>
  <c r="AL81" i="6"/>
  <c r="AF85" i="6"/>
  <c r="AF84" i="6"/>
  <c r="AH59" i="6"/>
  <c r="AH60" i="6"/>
  <c r="AD62" i="6"/>
  <c r="AD61" i="6"/>
  <c r="AH65" i="6"/>
  <c r="AH64" i="6"/>
  <c r="AL74" i="6"/>
  <c r="AL86" i="6"/>
  <c r="AL102" i="6"/>
  <c r="AN85" i="6"/>
  <c r="AJ98" i="6"/>
  <c r="AH104" i="6"/>
  <c r="AH108" i="6"/>
  <c r="AH112" i="6"/>
  <c r="AH116" i="6"/>
  <c r="AH120" i="6"/>
  <c r="AH124" i="6"/>
  <c r="AH128" i="6"/>
  <c r="AH99" i="6"/>
  <c r="AD85" i="6"/>
  <c r="AD96" i="6"/>
  <c r="AD106" i="6"/>
  <c r="AD110" i="6"/>
  <c r="AD114" i="6"/>
  <c r="AD118" i="6"/>
  <c r="AD122" i="6"/>
  <c r="AD126" i="6"/>
  <c r="AF101" i="6"/>
  <c r="AD102" i="6"/>
  <c r="AH105" i="6"/>
  <c r="AH109" i="6"/>
  <c r="AH113" i="6"/>
  <c r="AH117" i="6"/>
  <c r="AH121" i="6"/>
  <c r="AH125" i="6"/>
  <c r="AH95" i="6"/>
  <c r="AF96" i="6"/>
  <c r="AF106" i="6"/>
  <c r="AF110" i="6"/>
  <c r="AF114" i="6"/>
  <c r="AF118" i="6"/>
  <c r="AF122" i="6"/>
  <c r="AF126" i="6"/>
  <c r="AJ94" i="6"/>
  <c r="AJ100" i="6"/>
  <c r="AH101" i="6"/>
  <c r="AJ105" i="6"/>
  <c r="AJ109" i="6"/>
  <c r="AJ113" i="6"/>
  <c r="AJ117" i="6"/>
  <c r="AJ121" i="6"/>
  <c r="AJ125" i="6"/>
  <c r="AL93" i="6"/>
  <c r="AN92" i="6"/>
  <c r="AL105" i="6"/>
  <c r="AL109" i="6"/>
  <c r="AL113" i="6"/>
  <c r="AL117" i="6"/>
  <c r="AL121" i="6"/>
  <c r="AL125" i="6"/>
  <c r="AN58" i="6"/>
  <c r="AN70" i="6"/>
  <c r="AN82" i="6"/>
  <c r="AH88" i="6"/>
  <c r="AN94" i="6"/>
  <c r="F20" i="12" l="1"/>
  <c r="F22" i="12" s="1"/>
  <c r="F23" i="12" s="1"/>
  <c r="D22" i="12"/>
  <c r="D23" i="12" s="1"/>
  <c r="AE11" i="6"/>
  <c r="AE12" i="6" s="1"/>
  <c r="AE13" i="6" s="1"/>
  <c r="AE14" i="6" s="1"/>
  <c r="AE15" i="6" s="1"/>
  <c r="AE16" i="6" s="1"/>
  <c r="AE17" i="6" s="1"/>
  <c r="AE18" i="6" s="1"/>
  <c r="AE19" i="6" s="1"/>
  <c r="AE20" i="6" s="1"/>
  <c r="AE21" i="6" s="1"/>
  <c r="AE22" i="6" s="1"/>
  <c r="AE23" i="6" s="1"/>
  <c r="AE24" i="6" s="1"/>
  <c r="AE25" i="6" s="1"/>
  <c r="AE26" i="6" s="1"/>
  <c r="AE27" i="6" s="1"/>
  <c r="AE28" i="6" s="1"/>
  <c r="AE29" i="6" s="1"/>
  <c r="AE30" i="6" s="1"/>
  <c r="AE31" i="6" s="1"/>
  <c r="AE32" i="6" s="1"/>
  <c r="AE33" i="6" s="1"/>
  <c r="AE34" i="6" s="1"/>
  <c r="AE35" i="6" s="1"/>
  <c r="AE36" i="6" s="1"/>
  <c r="AE37" i="6" s="1"/>
  <c r="AE38" i="6" s="1"/>
  <c r="AE39" i="6" s="1"/>
  <c r="AE40" i="6" s="1"/>
  <c r="AE41" i="6" s="1"/>
  <c r="AE42" i="6" s="1"/>
  <c r="AE43" i="6" s="1"/>
  <c r="AE44" i="6" s="1"/>
  <c r="AE45" i="6" s="1"/>
  <c r="AE46" i="6" s="1"/>
  <c r="AE47" i="6" s="1"/>
  <c r="AE48" i="6" s="1"/>
  <c r="AE49" i="6" s="1"/>
  <c r="AE50" i="6" s="1"/>
  <c r="AE51" i="6" s="1"/>
  <c r="AE52" i="6" s="1"/>
  <c r="AE53" i="6" s="1"/>
  <c r="AE54" i="6" s="1"/>
  <c r="AE55" i="6" s="1"/>
  <c r="AE56" i="6" s="1"/>
  <c r="AE57" i="6" s="1"/>
  <c r="AE58" i="6" s="1"/>
  <c r="AE59" i="6" s="1"/>
  <c r="AE60" i="6" s="1"/>
  <c r="AE61" i="6" s="1"/>
  <c r="AE62" i="6" s="1"/>
  <c r="AE63" i="6" s="1"/>
  <c r="AE64" i="6" s="1"/>
  <c r="AE65" i="6" s="1"/>
  <c r="AE66" i="6" s="1"/>
  <c r="AE67" i="6" s="1"/>
  <c r="AE68" i="6" s="1"/>
  <c r="AE69" i="6" s="1"/>
  <c r="AE70" i="6" s="1"/>
  <c r="AE71" i="6" s="1"/>
  <c r="AE72" i="6" s="1"/>
  <c r="AE73" i="6" s="1"/>
  <c r="AE74" i="6" s="1"/>
  <c r="AE75" i="6" s="1"/>
  <c r="AE76" i="6" s="1"/>
  <c r="AE77" i="6" s="1"/>
  <c r="AE78" i="6" s="1"/>
  <c r="AE79" i="6" s="1"/>
  <c r="AE80" i="6" s="1"/>
  <c r="AE81" i="6" s="1"/>
  <c r="AE82" i="6" s="1"/>
  <c r="AE83" i="6" s="1"/>
  <c r="AE84" i="6" s="1"/>
  <c r="AE85" i="6" s="1"/>
  <c r="AE86" i="6" s="1"/>
  <c r="AE87" i="6" s="1"/>
  <c r="AE88" i="6" s="1"/>
  <c r="AE89" i="6" s="1"/>
  <c r="AE90" i="6" s="1"/>
  <c r="AK12" i="6"/>
  <c r="AK13" i="6" s="1"/>
  <c r="AK14" i="6" s="1"/>
  <c r="AK15" i="6" s="1"/>
  <c r="AK16" i="6" s="1"/>
  <c r="AK17" i="6" s="1"/>
  <c r="AK18" i="6" s="1"/>
  <c r="AK19" i="6" s="1"/>
  <c r="AK20" i="6" s="1"/>
  <c r="AK21" i="6" s="1"/>
  <c r="AK22" i="6" s="1"/>
  <c r="AK23" i="6" s="1"/>
  <c r="AK24" i="6" s="1"/>
  <c r="AK25" i="6" s="1"/>
  <c r="AK26" i="6" s="1"/>
  <c r="AK27" i="6" s="1"/>
  <c r="AK28" i="6" s="1"/>
  <c r="AK29" i="6" s="1"/>
  <c r="AK30" i="6" s="1"/>
  <c r="AK31" i="6" s="1"/>
  <c r="AK32" i="6" s="1"/>
  <c r="AK33" i="6" s="1"/>
  <c r="AK34" i="6" s="1"/>
  <c r="AK35" i="6" s="1"/>
  <c r="AK36" i="6" s="1"/>
  <c r="AK37" i="6" s="1"/>
  <c r="AK38" i="6" s="1"/>
  <c r="AK39" i="6" s="1"/>
  <c r="AK40" i="6" s="1"/>
  <c r="AK41" i="6" s="1"/>
  <c r="AK42" i="6" s="1"/>
  <c r="AK43" i="6" s="1"/>
  <c r="AK44" i="6" s="1"/>
  <c r="AK45" i="6" s="1"/>
  <c r="AK46" i="6" s="1"/>
  <c r="AK47" i="6" s="1"/>
  <c r="AK48" i="6" s="1"/>
  <c r="AK49" i="6" s="1"/>
  <c r="AK50" i="6" s="1"/>
  <c r="AK51" i="6" s="1"/>
  <c r="AK52" i="6" s="1"/>
  <c r="AK53" i="6" s="1"/>
  <c r="AK54" i="6" s="1"/>
  <c r="AK55" i="6" s="1"/>
  <c r="AK56" i="6" s="1"/>
  <c r="AK57" i="6" s="1"/>
  <c r="AK58" i="6" s="1"/>
  <c r="AK59" i="6" s="1"/>
  <c r="AK60" i="6" s="1"/>
  <c r="AK61" i="6" s="1"/>
  <c r="AK62" i="6" s="1"/>
  <c r="AK63" i="6" s="1"/>
  <c r="AK64" i="6" s="1"/>
  <c r="AK65" i="6" s="1"/>
  <c r="AK66" i="6" s="1"/>
  <c r="AK67" i="6" s="1"/>
  <c r="AK68" i="6" s="1"/>
  <c r="AK69" i="6" s="1"/>
  <c r="AK70" i="6" s="1"/>
  <c r="AK71" i="6" s="1"/>
  <c r="AK72" i="6" s="1"/>
  <c r="AK73" i="6" s="1"/>
  <c r="AK74" i="6" s="1"/>
  <c r="AK75" i="6" s="1"/>
  <c r="AK76" i="6" s="1"/>
  <c r="AK77" i="6" s="1"/>
  <c r="AK78" i="6" s="1"/>
  <c r="AK79" i="6" s="1"/>
  <c r="AK80" i="6" s="1"/>
  <c r="AK81" i="6" s="1"/>
  <c r="AK82" i="6" s="1"/>
  <c r="AK83" i="6" s="1"/>
  <c r="AK84" i="6" s="1"/>
  <c r="AK85" i="6" s="1"/>
  <c r="AK86" i="6" s="1"/>
  <c r="AK87" i="6" s="1"/>
  <c r="AK88" i="6" s="1"/>
  <c r="AK89" i="6" s="1"/>
  <c r="AK90" i="6" s="1"/>
  <c r="AI11" i="6"/>
  <c r="AI12" i="6" s="1"/>
  <c r="AI13" i="6" s="1"/>
  <c r="AI14" i="6" s="1"/>
  <c r="AI15" i="6" s="1"/>
  <c r="AI16" i="6" s="1"/>
  <c r="AI17" i="6" s="1"/>
  <c r="AI18" i="6" s="1"/>
  <c r="AI19" i="6" s="1"/>
  <c r="AI20" i="6" s="1"/>
  <c r="AI21" i="6" s="1"/>
  <c r="AI22" i="6" s="1"/>
  <c r="AI23" i="6" s="1"/>
  <c r="AI24" i="6" s="1"/>
  <c r="AI25" i="6" s="1"/>
  <c r="AI26" i="6" s="1"/>
  <c r="AI27" i="6" s="1"/>
  <c r="AI28" i="6" s="1"/>
  <c r="AI29" i="6" s="1"/>
  <c r="AI30" i="6" s="1"/>
  <c r="AI31" i="6" s="1"/>
  <c r="AI32" i="6" s="1"/>
  <c r="AI33" i="6" s="1"/>
  <c r="AI34" i="6" s="1"/>
  <c r="AI35" i="6" s="1"/>
  <c r="AI36" i="6" s="1"/>
  <c r="AI37" i="6" s="1"/>
  <c r="AI38" i="6" s="1"/>
  <c r="AI39" i="6" s="1"/>
  <c r="AI40" i="6" s="1"/>
  <c r="AI41" i="6" s="1"/>
  <c r="AI42" i="6" s="1"/>
  <c r="AI43" i="6" s="1"/>
  <c r="AI44" i="6" s="1"/>
  <c r="AI45" i="6" s="1"/>
  <c r="AI46" i="6" s="1"/>
  <c r="AI47" i="6" s="1"/>
  <c r="AI48" i="6" s="1"/>
  <c r="AI49" i="6" s="1"/>
  <c r="AI50" i="6" s="1"/>
  <c r="AI51" i="6" s="1"/>
  <c r="AI52" i="6" s="1"/>
  <c r="AI53" i="6" s="1"/>
  <c r="AI54" i="6" s="1"/>
  <c r="AI55" i="6" s="1"/>
  <c r="AI56" i="6" s="1"/>
  <c r="AI57" i="6" s="1"/>
  <c r="AI58" i="6" s="1"/>
  <c r="AI59" i="6" s="1"/>
  <c r="AI60" i="6" s="1"/>
  <c r="AI61" i="6" s="1"/>
  <c r="AI62" i="6" s="1"/>
  <c r="AI63" i="6" s="1"/>
  <c r="AI64" i="6" s="1"/>
  <c r="AI65" i="6" s="1"/>
  <c r="AI66" i="6" s="1"/>
  <c r="AI67" i="6" s="1"/>
  <c r="AI68" i="6" s="1"/>
  <c r="AI69" i="6" s="1"/>
  <c r="AI70" i="6" s="1"/>
  <c r="AI71" i="6" s="1"/>
  <c r="AI72" i="6" s="1"/>
  <c r="AI73" i="6" s="1"/>
  <c r="AI74" i="6" s="1"/>
  <c r="AI75" i="6" s="1"/>
  <c r="AI76" i="6" s="1"/>
  <c r="AI77" i="6" s="1"/>
  <c r="AI78" i="6" s="1"/>
  <c r="AI79" i="6" s="1"/>
  <c r="AI80" i="6" s="1"/>
  <c r="AI81" i="6" s="1"/>
  <c r="AI82" i="6" s="1"/>
  <c r="AI83" i="6" s="1"/>
  <c r="AI84" i="6" s="1"/>
  <c r="AI85" i="6" s="1"/>
  <c r="AI86" i="6" s="1"/>
  <c r="AI87" i="6" s="1"/>
  <c r="AI88" i="6" s="1"/>
  <c r="AI89" i="6" s="1"/>
  <c r="AI90" i="6" s="1"/>
  <c r="AI91" i="6" s="1"/>
  <c r="AI92" i="6" s="1"/>
  <c r="AI93" i="6" s="1"/>
  <c r="AI94" i="6" s="1"/>
  <c r="AI95" i="6" s="1"/>
  <c r="AI96" i="6" s="1"/>
  <c r="AI97" i="6" s="1"/>
  <c r="AI98" i="6" s="1"/>
  <c r="AI99" i="6" s="1"/>
  <c r="AI100" i="6" s="1"/>
  <c r="AI101" i="6" s="1"/>
  <c r="AI102" i="6" s="1"/>
  <c r="AI103" i="6" s="1"/>
  <c r="AI104" i="6" s="1"/>
  <c r="AI105" i="6" s="1"/>
  <c r="AI106" i="6" s="1"/>
  <c r="AI107" i="6" s="1"/>
  <c r="AI108" i="6" s="1"/>
  <c r="AI109" i="6" s="1"/>
  <c r="AI110" i="6" s="1"/>
  <c r="AI111" i="6" s="1"/>
  <c r="AI112" i="6" s="1"/>
  <c r="AI113" i="6" s="1"/>
  <c r="AI114" i="6" s="1"/>
  <c r="AI115" i="6" s="1"/>
  <c r="AI116" i="6" s="1"/>
  <c r="AI117" i="6" s="1"/>
  <c r="AI118" i="6" s="1"/>
  <c r="AI119" i="6" s="1"/>
  <c r="AI120" i="6" s="1"/>
  <c r="AI121" i="6" s="1"/>
  <c r="AI122" i="6" s="1"/>
  <c r="AI123" i="6" s="1"/>
  <c r="AI124" i="6" s="1"/>
  <c r="AI125" i="6" s="1"/>
  <c r="AI126" i="6" s="1"/>
  <c r="AG11" i="6"/>
  <c r="AG12" i="6" s="1"/>
  <c r="AG13" i="6" s="1"/>
  <c r="AG14" i="6" s="1"/>
  <c r="AG15" i="6" s="1"/>
  <c r="AG16" i="6" s="1"/>
  <c r="AG17" i="6" s="1"/>
  <c r="AG18" i="6" s="1"/>
  <c r="AG19" i="6" s="1"/>
  <c r="AG20" i="6" s="1"/>
  <c r="AG21" i="6" s="1"/>
  <c r="AG22" i="6" s="1"/>
  <c r="AG23" i="6" s="1"/>
  <c r="AG24" i="6" s="1"/>
  <c r="AG25" i="6" s="1"/>
  <c r="AG26" i="6" s="1"/>
  <c r="AG27" i="6" s="1"/>
  <c r="AG28" i="6" s="1"/>
  <c r="AG29" i="6" s="1"/>
  <c r="AG30" i="6" s="1"/>
  <c r="AG31" i="6" s="1"/>
  <c r="AG32" i="6" s="1"/>
  <c r="AG33" i="6" s="1"/>
  <c r="AG34" i="6" s="1"/>
  <c r="AG35" i="6" s="1"/>
  <c r="AG36" i="6" s="1"/>
  <c r="AG37" i="6" s="1"/>
  <c r="AG38" i="6" s="1"/>
  <c r="AG39" i="6" s="1"/>
  <c r="AG40" i="6" s="1"/>
  <c r="AG41" i="6" s="1"/>
  <c r="AG42" i="6" s="1"/>
  <c r="AG43" i="6" s="1"/>
  <c r="AG44" i="6" s="1"/>
  <c r="AG45" i="6" s="1"/>
  <c r="AG46" i="6" s="1"/>
  <c r="AG47" i="6" s="1"/>
  <c r="AG48" i="6" s="1"/>
  <c r="AG49" i="6" s="1"/>
  <c r="AG50" i="6" s="1"/>
  <c r="AG51" i="6" s="1"/>
  <c r="AG52" i="6" s="1"/>
  <c r="AG53" i="6" s="1"/>
  <c r="AG54" i="6" s="1"/>
  <c r="AG55" i="6" s="1"/>
  <c r="AG56" i="6" s="1"/>
  <c r="AG57" i="6" s="1"/>
  <c r="AG58" i="6" s="1"/>
  <c r="AG59" i="6" s="1"/>
  <c r="AG60" i="6" s="1"/>
  <c r="AG61" i="6" s="1"/>
  <c r="AG62" i="6" s="1"/>
  <c r="AG63" i="6" s="1"/>
  <c r="AG64" i="6" s="1"/>
  <c r="AG65" i="6" s="1"/>
  <c r="AG66" i="6" s="1"/>
  <c r="AG67" i="6" s="1"/>
  <c r="AG68" i="6" s="1"/>
  <c r="AG69" i="6" s="1"/>
  <c r="AG70" i="6" s="1"/>
  <c r="AG71" i="6" s="1"/>
  <c r="AG72" i="6" s="1"/>
  <c r="AG73" i="6" s="1"/>
  <c r="AG74" i="6" s="1"/>
  <c r="AG75" i="6" s="1"/>
  <c r="AG76" i="6" s="1"/>
  <c r="AG77" i="6" s="1"/>
  <c r="AG78" i="6" s="1"/>
  <c r="AG79" i="6" s="1"/>
  <c r="AG80" i="6" s="1"/>
  <c r="AG81" i="6" s="1"/>
  <c r="AG82" i="6" s="1"/>
  <c r="AG83" i="6" s="1"/>
  <c r="AG84" i="6" s="1"/>
  <c r="AG85" i="6" s="1"/>
  <c r="AG86" i="6" s="1"/>
  <c r="AG87" i="6" s="1"/>
  <c r="AG88" i="6" s="1"/>
  <c r="AG89" i="6" s="1"/>
  <c r="AG90" i="6" s="1"/>
  <c r="AG91" i="6" s="1"/>
  <c r="AG92" i="6" s="1"/>
  <c r="AG93" i="6" s="1"/>
  <c r="AG94" i="6" s="1"/>
  <c r="AG95" i="6" s="1"/>
  <c r="AG96" i="6" s="1"/>
  <c r="AG97" i="6" s="1"/>
  <c r="AG98" i="6" s="1"/>
  <c r="AG99" i="6" s="1"/>
  <c r="AG100" i="6" s="1"/>
  <c r="AG101" i="6" s="1"/>
  <c r="AG102" i="6" s="1"/>
  <c r="AG103" i="6" s="1"/>
  <c r="AG104" i="6" s="1"/>
  <c r="AG105" i="6" s="1"/>
  <c r="AG106" i="6" s="1"/>
  <c r="AG107" i="6" s="1"/>
  <c r="AG108" i="6" s="1"/>
  <c r="AG109" i="6" s="1"/>
  <c r="AG110" i="6" s="1"/>
  <c r="AG111" i="6" s="1"/>
  <c r="AG112" i="6" s="1"/>
  <c r="AG113" i="6" s="1"/>
  <c r="AG114" i="6" s="1"/>
  <c r="AG115" i="6" s="1"/>
  <c r="AG116" i="6" s="1"/>
  <c r="AG117" i="6" s="1"/>
  <c r="AG118" i="6" s="1"/>
  <c r="AG119" i="6" s="1"/>
  <c r="AG120" i="6" s="1"/>
  <c r="AG121" i="6" s="1"/>
  <c r="AG122" i="6" s="1"/>
  <c r="AG123" i="6" s="1"/>
  <c r="AG124" i="6" s="1"/>
  <c r="AG125" i="6" s="1"/>
  <c r="AG126" i="6" s="1"/>
  <c r="AM11" i="6"/>
  <c r="AM12" i="6" s="1"/>
  <c r="AM13" i="6" s="1"/>
  <c r="AM14" i="6" s="1"/>
  <c r="AM15" i="6" s="1"/>
  <c r="AM16" i="6" s="1"/>
  <c r="AM17" i="6" s="1"/>
  <c r="AM18" i="6" s="1"/>
  <c r="AM19" i="6" s="1"/>
  <c r="AM20" i="6" s="1"/>
  <c r="AM21" i="6" s="1"/>
  <c r="AM22" i="6" s="1"/>
  <c r="AM23" i="6" s="1"/>
  <c r="AM24" i="6" s="1"/>
  <c r="AM25" i="6" s="1"/>
  <c r="AM26" i="6" s="1"/>
  <c r="AM27" i="6" s="1"/>
  <c r="AM28" i="6" s="1"/>
  <c r="AM29" i="6" s="1"/>
  <c r="AM30" i="6" s="1"/>
  <c r="AM31" i="6" s="1"/>
  <c r="AM32" i="6" s="1"/>
  <c r="AM33" i="6" s="1"/>
  <c r="AM34" i="6" s="1"/>
  <c r="AM35" i="6" s="1"/>
  <c r="AM36" i="6" s="1"/>
  <c r="AM37" i="6" s="1"/>
  <c r="AM38" i="6" s="1"/>
  <c r="AM39" i="6" s="1"/>
  <c r="AM40" i="6" s="1"/>
  <c r="AM41" i="6" s="1"/>
  <c r="AM42" i="6" s="1"/>
  <c r="AM43" i="6" s="1"/>
  <c r="AM44" i="6" s="1"/>
  <c r="AM45" i="6" s="1"/>
  <c r="AM46" i="6" s="1"/>
  <c r="AM47" i="6" s="1"/>
  <c r="AM48" i="6" s="1"/>
  <c r="AM49" i="6" s="1"/>
  <c r="AM50" i="6" s="1"/>
  <c r="AM51" i="6" s="1"/>
  <c r="AM52" i="6" s="1"/>
  <c r="AM53" i="6" s="1"/>
  <c r="AM54" i="6" s="1"/>
  <c r="AM55" i="6" s="1"/>
  <c r="AM56" i="6" s="1"/>
  <c r="AM57" i="6" s="1"/>
  <c r="AM58" i="6" s="1"/>
  <c r="AM59" i="6" s="1"/>
  <c r="AM60" i="6" s="1"/>
  <c r="AM61" i="6" s="1"/>
  <c r="AM62" i="6" s="1"/>
  <c r="AM63" i="6" s="1"/>
  <c r="AM64" i="6" s="1"/>
  <c r="AM65" i="6" s="1"/>
  <c r="AM66" i="6" s="1"/>
  <c r="AM67" i="6" s="1"/>
  <c r="AM68" i="6" s="1"/>
  <c r="AM69" i="6" s="1"/>
  <c r="AM70" i="6" s="1"/>
  <c r="AM71" i="6" s="1"/>
  <c r="AM72" i="6" s="1"/>
  <c r="AM73" i="6" s="1"/>
  <c r="AM74" i="6" s="1"/>
  <c r="AM75" i="6" s="1"/>
  <c r="AM76" i="6" s="1"/>
  <c r="AM77" i="6" s="1"/>
  <c r="AM78" i="6" s="1"/>
  <c r="AM79" i="6" s="1"/>
  <c r="AM80" i="6" s="1"/>
  <c r="AM81" i="6" s="1"/>
  <c r="AM82" i="6" s="1"/>
  <c r="AM83" i="6" s="1"/>
  <c r="AM84" i="6" s="1"/>
  <c r="AM85" i="6" s="1"/>
  <c r="AM86" i="6" s="1"/>
  <c r="AM87" i="6" s="1"/>
  <c r="AM88" i="6" s="1"/>
  <c r="AM89" i="6" s="1"/>
  <c r="AM90" i="6" s="1"/>
  <c r="AM91" i="6" s="1"/>
  <c r="AM92" i="6" s="1"/>
  <c r="AM93" i="6" s="1"/>
  <c r="AM94" i="6" s="1"/>
  <c r="AM95" i="6" s="1"/>
  <c r="AM96" i="6" s="1"/>
  <c r="AM97" i="6" s="1"/>
  <c r="AM98" i="6" s="1"/>
  <c r="AM99" i="6" s="1"/>
  <c r="AM100" i="6" s="1"/>
  <c r="AM101" i="6" s="1"/>
  <c r="AM102" i="6" s="1"/>
  <c r="AM103" i="6" s="1"/>
  <c r="AM104" i="6" s="1"/>
  <c r="AM105" i="6" s="1"/>
  <c r="AM106" i="6" s="1"/>
  <c r="AM107" i="6" s="1"/>
  <c r="AM108" i="6" s="1"/>
  <c r="AM109" i="6" s="1"/>
  <c r="AM110" i="6" s="1"/>
  <c r="AM111" i="6" s="1"/>
  <c r="AM112" i="6" s="1"/>
  <c r="AM113" i="6" s="1"/>
  <c r="AM114" i="6" s="1"/>
  <c r="AM115" i="6" s="1"/>
  <c r="AM116" i="6" s="1"/>
  <c r="AM117" i="6" s="1"/>
  <c r="AM118" i="6" s="1"/>
  <c r="AM119" i="6" s="1"/>
  <c r="AM120" i="6" s="1"/>
  <c r="AM121" i="6" s="1"/>
  <c r="AM122" i="6" s="1"/>
  <c r="AM123" i="6" s="1"/>
  <c r="AM124" i="6" s="1"/>
  <c r="AM125" i="6" s="1"/>
  <c r="AM126" i="6" s="1"/>
  <c r="AO11" i="6"/>
  <c r="AO12" i="6" s="1"/>
  <c r="AO13" i="6" s="1"/>
  <c r="AO14" i="6" s="1"/>
  <c r="AO15" i="6" s="1"/>
  <c r="AO16" i="6" s="1"/>
  <c r="AO17" i="6" s="1"/>
  <c r="AO18" i="6" s="1"/>
  <c r="AO19" i="6" s="1"/>
  <c r="AO20" i="6" s="1"/>
  <c r="AO21" i="6" s="1"/>
  <c r="AO22" i="6" s="1"/>
  <c r="AO23" i="6" s="1"/>
  <c r="AO24" i="6" s="1"/>
  <c r="AO25" i="6" s="1"/>
  <c r="AO26" i="6" s="1"/>
  <c r="AO27" i="6" s="1"/>
  <c r="AO28" i="6" s="1"/>
  <c r="AO29" i="6" s="1"/>
  <c r="AO30" i="6" s="1"/>
  <c r="AO31" i="6" s="1"/>
  <c r="AO32" i="6" s="1"/>
  <c r="AO33" i="6" s="1"/>
  <c r="AO34" i="6" s="1"/>
  <c r="AO35" i="6" s="1"/>
  <c r="AO36" i="6" s="1"/>
  <c r="AO37" i="6" s="1"/>
  <c r="AO38" i="6" s="1"/>
  <c r="AO39" i="6" s="1"/>
  <c r="AO40" i="6" s="1"/>
  <c r="AO41" i="6" s="1"/>
  <c r="AO42" i="6" s="1"/>
  <c r="AO43" i="6" s="1"/>
  <c r="AO44" i="6" s="1"/>
  <c r="AO45" i="6" s="1"/>
  <c r="AO46" i="6" s="1"/>
  <c r="AO47" i="6" s="1"/>
  <c r="AO48" i="6" s="1"/>
  <c r="AO49" i="6" s="1"/>
  <c r="AO50" i="6" s="1"/>
  <c r="AO51" i="6" s="1"/>
  <c r="AO52" i="6" s="1"/>
  <c r="AO53" i="6" s="1"/>
  <c r="AO54" i="6" s="1"/>
  <c r="AO55" i="6" s="1"/>
  <c r="AO56" i="6" s="1"/>
  <c r="AO57" i="6" s="1"/>
  <c r="AO58" i="6" s="1"/>
  <c r="AO59" i="6" s="1"/>
  <c r="AO60" i="6" s="1"/>
  <c r="AO61" i="6" s="1"/>
  <c r="AO62" i="6" s="1"/>
  <c r="AO63" i="6" s="1"/>
  <c r="AO64" i="6" s="1"/>
  <c r="AO65" i="6" s="1"/>
  <c r="AO66" i="6" s="1"/>
  <c r="AO67" i="6" s="1"/>
  <c r="AO68" i="6" s="1"/>
  <c r="AO69" i="6" s="1"/>
  <c r="AO70" i="6" s="1"/>
  <c r="AO71" i="6" s="1"/>
  <c r="AO72" i="6" s="1"/>
  <c r="AO73" i="6" s="1"/>
  <c r="AO74" i="6" s="1"/>
  <c r="AO75" i="6" s="1"/>
  <c r="AO76" i="6" s="1"/>
  <c r="AO77" i="6" s="1"/>
  <c r="AO78" i="6" s="1"/>
  <c r="AO79" i="6" s="1"/>
  <c r="AO80" i="6" s="1"/>
  <c r="AO81" i="6" s="1"/>
  <c r="AO82" i="6" s="1"/>
  <c r="AO83" i="6" s="1"/>
  <c r="AO84" i="6" s="1"/>
  <c r="AO85" i="6" s="1"/>
  <c r="AO86" i="6" s="1"/>
  <c r="AO87" i="6" s="1"/>
  <c r="AO88" i="6" s="1"/>
  <c r="AO89" i="6" s="1"/>
  <c r="AO90" i="6" s="1"/>
  <c r="AO91" i="6" s="1"/>
  <c r="AO92" i="6" s="1"/>
  <c r="AO93" i="6" s="1"/>
  <c r="AO94" i="6" s="1"/>
  <c r="AO95" i="6" s="1"/>
  <c r="AO96" i="6" s="1"/>
  <c r="AO97" i="6" s="1"/>
  <c r="AO98" i="6" s="1"/>
  <c r="AO99" i="6" s="1"/>
  <c r="AO100" i="6" s="1"/>
  <c r="AO101" i="6" s="1"/>
  <c r="AO102" i="6" s="1"/>
  <c r="AO103" i="6" s="1"/>
  <c r="AO104" i="6" s="1"/>
  <c r="AO105" i="6" s="1"/>
  <c r="AO106" i="6" s="1"/>
  <c r="AO107" i="6" s="1"/>
  <c r="AO108" i="6" s="1"/>
  <c r="AO109" i="6" s="1"/>
  <c r="AO110" i="6" s="1"/>
  <c r="AO111" i="6" s="1"/>
  <c r="AO112" i="6" s="1"/>
  <c r="AO113" i="6" s="1"/>
  <c r="AO114" i="6" s="1"/>
  <c r="AO115" i="6" s="1"/>
  <c r="AO116" i="6" s="1"/>
  <c r="AO117" i="6" s="1"/>
  <c r="AO118" i="6" s="1"/>
  <c r="AO119" i="6" s="1"/>
  <c r="AO120" i="6" s="1"/>
  <c r="AO121" i="6" s="1"/>
  <c r="AO122" i="6" s="1"/>
  <c r="AO123" i="6" s="1"/>
  <c r="AO124" i="6" s="1"/>
  <c r="AO125" i="6" s="1"/>
  <c r="AO126" i="6" s="1"/>
  <c r="G20" i="12" l="1"/>
  <c r="H20" i="12" s="1"/>
  <c r="H22" i="12" s="1"/>
  <c r="H23" i="12" s="1"/>
  <c r="AK91" i="6"/>
  <c r="E5" i="8"/>
  <c r="M5" i="8" s="1"/>
  <c r="AE91" i="6"/>
  <c r="D5" i="8"/>
  <c r="L5" i="8" s="1"/>
  <c r="AI127" i="6"/>
  <c r="AI128" i="6" s="1"/>
  <c r="AI132" i="6"/>
  <c r="AO127" i="6"/>
  <c r="AO128" i="6" s="1"/>
  <c r="AO132" i="6"/>
  <c r="AG127" i="6"/>
  <c r="AG128" i="6" s="1"/>
  <c r="AG132" i="6"/>
  <c r="AM127" i="6"/>
  <c r="AM128" i="6" s="1"/>
  <c r="AM132" i="6"/>
  <c r="I20" i="12" l="1"/>
  <c r="I22" i="12" s="1"/>
  <c r="I23" i="12" s="1"/>
  <c r="AN134" i="6"/>
  <c r="AE92" i="6"/>
  <c r="D6" i="8"/>
  <c r="L6" i="8" s="1"/>
  <c r="AK92" i="6"/>
  <c r="E6" i="8"/>
  <c r="M6" i="8" s="1"/>
  <c r="J20" i="12" l="1"/>
  <c r="K20" i="12" s="1"/>
  <c r="AK93" i="6"/>
  <c r="E7" i="8"/>
  <c r="M7" i="8" s="1"/>
  <c r="AE93" i="6"/>
  <c r="D7" i="8"/>
  <c r="L7" i="8" s="1"/>
  <c r="J22" i="12" l="1"/>
  <c r="J23" i="12" s="1"/>
  <c r="L20" i="12"/>
  <c r="K22" i="12"/>
  <c r="K23" i="12" s="1"/>
  <c r="AE94" i="6"/>
  <c r="D8" i="8"/>
  <c r="L8" i="8" s="1"/>
  <c r="AK94" i="6"/>
  <c r="E8" i="8"/>
  <c r="M8" i="8" s="1"/>
  <c r="L22" i="12" l="1"/>
  <c r="L23" i="12" s="1"/>
  <c r="M20" i="12"/>
  <c r="AK95" i="6"/>
  <c r="E9" i="8"/>
  <c r="M9" i="8" s="1"/>
  <c r="AE95" i="6"/>
  <c r="D9" i="8"/>
  <c r="L9" i="8" s="1"/>
  <c r="M22" i="12" l="1"/>
  <c r="M23" i="12" s="1"/>
  <c r="N20" i="12"/>
  <c r="AE96" i="6"/>
  <c r="D10" i="8"/>
  <c r="L10" i="8" s="1"/>
  <c r="AK96" i="6"/>
  <c r="E10" i="8"/>
  <c r="M10" i="8" s="1"/>
  <c r="N22" i="12" l="1"/>
  <c r="N23" i="12" s="1"/>
  <c r="O20" i="12"/>
  <c r="AK97" i="6"/>
  <c r="E11" i="8"/>
  <c r="M11" i="8" s="1"/>
  <c r="AE97" i="6"/>
  <c r="D11" i="8"/>
  <c r="L11" i="8" s="1"/>
  <c r="O22" i="12" l="1"/>
  <c r="O23" i="12" s="1"/>
  <c r="P20" i="12"/>
  <c r="AE98" i="6"/>
  <c r="D12" i="8"/>
  <c r="L12" i="8" s="1"/>
  <c r="AK98" i="6"/>
  <c r="E12" i="8"/>
  <c r="M12" i="8" s="1"/>
  <c r="P22" i="12" l="1"/>
  <c r="P23" i="12" s="1"/>
  <c r="Q20" i="12"/>
  <c r="Q22" i="12" s="1"/>
  <c r="Q23" i="12" s="1"/>
  <c r="AK99" i="6"/>
  <c r="E13" i="8"/>
  <c r="M13" i="8" s="1"/>
  <c r="AE99" i="6"/>
  <c r="D13" i="8"/>
  <c r="L13" i="8" s="1"/>
  <c r="AE100" i="6" l="1"/>
  <c r="D14" i="8"/>
  <c r="L14" i="8" s="1"/>
  <c r="AK100" i="6"/>
  <c r="E14" i="8"/>
  <c r="M14" i="8" s="1"/>
  <c r="AK101" i="6" l="1"/>
  <c r="E15" i="8"/>
  <c r="M15" i="8" s="1"/>
  <c r="AE101" i="6"/>
  <c r="D15" i="8"/>
  <c r="L15" i="8" s="1"/>
  <c r="AE102" i="6" l="1"/>
  <c r="D16" i="8"/>
  <c r="L16" i="8" s="1"/>
  <c r="AK102" i="6"/>
  <c r="E16" i="8"/>
  <c r="M16" i="8" s="1"/>
  <c r="AK103" i="6" l="1"/>
  <c r="E17" i="8"/>
  <c r="M17" i="8" s="1"/>
  <c r="AE103" i="6"/>
  <c r="D17" i="8"/>
  <c r="L17" i="8" s="1"/>
  <c r="AE104" i="6" l="1"/>
  <c r="D18" i="8"/>
  <c r="L18" i="8" s="1"/>
  <c r="AK104" i="6"/>
  <c r="E18" i="8"/>
  <c r="M18" i="8" s="1"/>
  <c r="AK105" i="6" l="1"/>
  <c r="E19" i="8"/>
  <c r="M19" i="8" s="1"/>
  <c r="AE105" i="6"/>
  <c r="D19" i="8"/>
  <c r="L19" i="8" s="1"/>
  <c r="AE106" i="6" l="1"/>
  <c r="D20" i="8"/>
  <c r="L20" i="8" s="1"/>
  <c r="AK106" i="6"/>
  <c r="E20" i="8"/>
  <c r="M20" i="8" s="1"/>
  <c r="AK107" i="6" l="1"/>
  <c r="E21" i="8"/>
  <c r="M21" i="8" s="1"/>
  <c r="AE107" i="6"/>
  <c r="D21" i="8"/>
  <c r="L21" i="8" s="1"/>
  <c r="AE108" i="6" l="1"/>
  <c r="D22" i="8"/>
  <c r="L22" i="8" s="1"/>
  <c r="AK108" i="6"/>
  <c r="E22" i="8"/>
  <c r="M22" i="8" s="1"/>
  <c r="AK109" i="6" l="1"/>
  <c r="E23" i="8"/>
  <c r="M23" i="8" s="1"/>
  <c r="AE109" i="6"/>
  <c r="D23" i="8"/>
  <c r="L23" i="8" s="1"/>
  <c r="AE110" i="6" l="1"/>
  <c r="D24" i="8"/>
  <c r="L24" i="8" s="1"/>
  <c r="AK110" i="6"/>
  <c r="E24" i="8"/>
  <c r="M24" i="8" s="1"/>
  <c r="AK111" i="6" l="1"/>
  <c r="E25" i="8"/>
  <c r="M25" i="8" s="1"/>
  <c r="AE111" i="6"/>
  <c r="D25" i="8"/>
  <c r="L25" i="8" s="1"/>
  <c r="AE112" i="6" l="1"/>
  <c r="D26" i="8"/>
  <c r="L26" i="8" s="1"/>
  <c r="AK112" i="6"/>
  <c r="E26" i="8"/>
  <c r="M26" i="8" s="1"/>
  <c r="AE113" i="6" l="1"/>
  <c r="D27" i="8"/>
  <c r="L27" i="8" s="1"/>
  <c r="AK113" i="6"/>
  <c r="E27" i="8"/>
  <c r="M27" i="8" s="1"/>
  <c r="AK114" i="6" l="1"/>
  <c r="E28" i="8"/>
  <c r="M28" i="8" s="1"/>
  <c r="AE114" i="6"/>
  <c r="D28" i="8"/>
  <c r="L28" i="8" s="1"/>
  <c r="AK115" i="6" l="1"/>
  <c r="E29" i="8"/>
  <c r="M29" i="8" s="1"/>
  <c r="AE115" i="6"/>
  <c r="D29" i="8"/>
  <c r="L29" i="8" s="1"/>
  <c r="AE116" i="6" l="1"/>
  <c r="D30" i="8"/>
  <c r="L30" i="8" s="1"/>
  <c r="AK116" i="6"/>
  <c r="E30" i="8"/>
  <c r="M30" i="8" s="1"/>
  <c r="AK117" i="6" l="1"/>
  <c r="E31" i="8"/>
  <c r="M31" i="8" s="1"/>
  <c r="AE117" i="6"/>
  <c r="D31" i="8"/>
  <c r="L31" i="8" s="1"/>
  <c r="AK118" i="6" l="1"/>
  <c r="E32" i="8"/>
  <c r="M32" i="8" s="1"/>
  <c r="AE118" i="6"/>
  <c r="D32" i="8"/>
  <c r="L32" i="8" s="1"/>
  <c r="AK119" i="6" l="1"/>
  <c r="E33" i="8"/>
  <c r="M33" i="8" s="1"/>
  <c r="AE119" i="6"/>
  <c r="D33" i="8"/>
  <c r="L33" i="8" s="1"/>
  <c r="AE120" i="6" l="1"/>
  <c r="D34" i="8"/>
  <c r="L34" i="8" s="1"/>
  <c r="AK120" i="6"/>
  <c r="E34" i="8"/>
  <c r="M34" i="8" s="1"/>
  <c r="AE121" i="6" l="1"/>
  <c r="D35" i="8"/>
  <c r="L35" i="8" s="1"/>
  <c r="AK121" i="6"/>
  <c r="E35" i="8"/>
  <c r="M35" i="8" s="1"/>
  <c r="AE122" i="6" l="1"/>
  <c r="D36" i="8"/>
  <c r="L36" i="8" s="1"/>
  <c r="AK122" i="6"/>
  <c r="E36" i="8"/>
  <c r="M36" i="8" s="1"/>
  <c r="AE123" i="6" l="1"/>
  <c r="D37" i="8"/>
  <c r="L37" i="8" s="1"/>
  <c r="AK123" i="6"/>
  <c r="E37" i="8"/>
  <c r="M37" i="8" s="1"/>
  <c r="AK124" i="6" l="1"/>
  <c r="E38" i="8"/>
  <c r="M38" i="8" s="1"/>
  <c r="AE124" i="6"/>
  <c r="D38" i="8"/>
  <c r="L38" i="8" s="1"/>
  <c r="AK125" i="6" l="1"/>
  <c r="E39" i="8"/>
  <c r="M39" i="8" s="1"/>
  <c r="AE125" i="6"/>
  <c r="D39" i="8"/>
  <c r="L39" i="8" s="1"/>
  <c r="AK126" i="6" l="1"/>
  <c r="E40" i="8"/>
  <c r="M40" i="8" s="1"/>
  <c r="AE126" i="6"/>
  <c r="D40" i="8"/>
  <c r="L40" i="8" s="1"/>
  <c r="D41" i="8" l="1"/>
  <c r="L41" i="8" s="1"/>
  <c r="AE127" i="6"/>
  <c r="AE132" i="6"/>
  <c r="AF134" i="6" s="1"/>
  <c r="E41" i="8"/>
  <c r="M41" i="8" s="1"/>
  <c r="AK127" i="6"/>
  <c r="AK132" i="6"/>
  <c r="AJ134" i="6" s="1"/>
  <c r="AE128" i="6" l="1"/>
  <c r="D43" i="8" s="1"/>
  <c r="L43" i="8" s="1"/>
  <c r="D42" i="8"/>
  <c r="L42" i="8" s="1"/>
  <c r="AK128" i="6"/>
  <c r="E43" i="8" s="1"/>
  <c r="M43" i="8" s="1"/>
  <c r="E42" i="8"/>
  <c r="M42" i="8" s="1"/>
</calcChain>
</file>

<file path=xl/sharedStrings.xml><?xml version="1.0" encoding="utf-8"?>
<sst xmlns="http://schemas.openxmlformats.org/spreadsheetml/2006/main" count="2591" uniqueCount="228">
  <si>
    <t>Security</t>
  </si>
  <si>
    <t xml:space="preserve">LECPTREU Index                                                  </t>
  </si>
  <si>
    <t>Start Date</t>
  </si>
  <si>
    <t>End Date</t>
  </si>
  <si>
    <t>Period</t>
  </si>
  <si>
    <t>M</t>
  </si>
  <si>
    <t>Date</t>
  </si>
  <si>
    <t>PX_LAST</t>
  </si>
  <si>
    <t>The Bloomberg Euro-Aggregate: Corporates Index is a benchmark that measures the corporate component of the Euro Aggregate Index. It includes investment grade, euro-denominated, fixed-rate securities. (Future Ticker: I02002EU)</t>
  </si>
  <si>
    <t>DKK</t>
  </si>
  <si>
    <t>Currency</t>
  </si>
  <si>
    <t xml:space="preserve">NYKRINDX Index                                                  </t>
  </si>
  <si>
    <t>Nykredit Realkreditindeks</t>
  </si>
  <si>
    <t>CLO Spreads</t>
  </si>
  <si>
    <t>Monthly Spread Return</t>
  </si>
  <si>
    <t>Average Market Prices</t>
  </si>
  <si>
    <t>Total return</t>
  </si>
  <si>
    <t>Assumptions</t>
  </si>
  <si>
    <t>Duration Upside</t>
  </si>
  <si>
    <t>Duration Downside</t>
  </si>
  <si>
    <t>AAA</t>
  </si>
  <si>
    <t>AA</t>
  </si>
  <si>
    <t>A</t>
  </si>
  <si>
    <t>BBB</t>
  </si>
  <si>
    <t>BB</t>
  </si>
  <si>
    <t>B</t>
  </si>
  <si>
    <t>CLO AAA</t>
  </si>
  <si>
    <t>CLO AA</t>
  </si>
  <si>
    <t>CLO A</t>
  </si>
  <si>
    <t>CLO BBB</t>
  </si>
  <si>
    <t>CLO BB</t>
  </si>
  <si>
    <t>CLO B</t>
  </si>
  <si>
    <t>I følge vores indeks var faldet I AAA ca. 2%. Indekset er konstrueret således. Tallet passer nogenlunde med fondsdata. JP Morgan har et indeks, men det er dyrt at få adgang til. Vi har brugt citi velocity spreads og lavet vores eget.</t>
  </si>
  <si>
    <t>Euribor</t>
  </si>
  <si>
    <t>Equity - €45m
Residuelt cashflow</t>
  </si>
  <si>
    <t>B-tranche - €13m
Euribor + 1100 bps</t>
  </si>
  <si>
    <t>BB-tranche - €27m
Euribor + 690 bps</t>
  </si>
  <si>
    <t>BBB-tranche - €23m
Euribor + 585 bps</t>
  </si>
  <si>
    <t>A-tranche - €23m
Euribor + 385 bps</t>
  </si>
  <si>
    <t>AA-tranche - €44m
Euribor + 300 bps</t>
  </si>
  <si>
    <t>AAA-tranche - €225m
Euribor + 185 bps</t>
  </si>
  <si>
    <t>Senior Secured Leveraged Loans
Gennemsnit: Euribor + 400 bps</t>
  </si>
  <si>
    <t>Total gæld - €355m</t>
  </si>
  <si>
    <t>Totale aktiver - €400m</t>
  </si>
  <si>
    <t>Passiver</t>
  </si>
  <si>
    <t>Aktiver</t>
  </si>
  <si>
    <t>Bloomberg IG Corporates</t>
  </si>
  <si>
    <t>#N/A N/A</t>
  </si>
  <si>
    <t>Dates</t>
  </si>
  <si>
    <t>#N/A Requesting Data...</t>
  </si>
  <si>
    <t>ESTRON Index</t>
  </si>
  <si>
    <t>EONIA Index</t>
  </si>
  <si>
    <t>EUSW5V3 Curncy</t>
  </si>
  <si>
    <t>EUSW2V3 Curncy</t>
  </si>
  <si>
    <t>ESTR</t>
  </si>
  <si>
    <t>EONIA</t>
  </si>
  <si>
    <t>5Y EUR Swap</t>
  </si>
  <si>
    <t>2Y EUR Swap</t>
  </si>
  <si>
    <t>Risk free rate</t>
  </si>
  <si>
    <t>ESTR if avaliable, otherwise EONIA</t>
  </si>
  <si>
    <t>5Y EUR Swap Rate</t>
  </si>
  <si>
    <t>5Y EUR Swap Rate (rhs)</t>
  </si>
  <si>
    <t>EURIBOR</t>
  </si>
  <si>
    <t>TOT_RETURN_INDEX_GROSS_DVDS</t>
  </si>
  <si>
    <t>E300 Index</t>
  </si>
  <si>
    <t>EUR003M Index</t>
  </si>
  <si>
    <t>FTSEurofirst 300 Index</t>
  </si>
  <si>
    <t>Euribor 3 month</t>
  </si>
  <si>
    <t>P</t>
  </si>
  <si>
    <t>h</t>
  </si>
  <si>
    <t>Tjek</t>
  </si>
  <si>
    <t>Sources: S&amp;P Global Ratings Research and S&amp;P Global Market Intelligence's CreditPro®.</t>
  </si>
  <si>
    <t>10.36</t>
  </si>
  <si>
    <t>10.10</t>
  </si>
  <si>
    <t>9.84</t>
  </si>
  <si>
    <t>9.54</t>
  </si>
  <si>
    <t>9.23</t>
  </si>
  <si>
    <t>8.86</t>
  </si>
  <si>
    <t>8.43</t>
  </si>
  <si>
    <t>7.97</t>
  </si>
  <si>
    <t>7.45</t>
  </si>
  <si>
    <t>6.83</t>
  </si>
  <si>
    <t>6.10</t>
  </si>
  <si>
    <t>5.22</t>
  </si>
  <si>
    <t>4.17</t>
  </si>
  <si>
    <t>2.93</t>
  </si>
  <si>
    <t>1.50</t>
  </si>
  <si>
    <t>All rated</t>
  </si>
  <si>
    <t>23.09</t>
  </si>
  <si>
    <t>22.58</t>
  </si>
  <si>
    <t>22.05</t>
  </si>
  <si>
    <t>21.44</t>
  </si>
  <si>
    <t>20.80</t>
  </si>
  <si>
    <t>20.04</t>
  </si>
  <si>
    <t>19.14</t>
  </si>
  <si>
    <t>18.16</t>
  </si>
  <si>
    <t>17.06</t>
  </si>
  <si>
    <t>15.75</t>
  </si>
  <si>
    <t>14.16</t>
  </si>
  <si>
    <t>12.23</t>
  </si>
  <si>
    <t>9.86</t>
  </si>
  <si>
    <t>6.97</t>
  </si>
  <si>
    <t>3.60</t>
  </si>
  <si>
    <t>Speculative-grade</t>
  </si>
  <si>
    <t>2.55</t>
  </si>
  <si>
    <t>2.40</t>
  </si>
  <si>
    <t>2.27</t>
  </si>
  <si>
    <t>2.13</t>
  </si>
  <si>
    <t>1.98</t>
  </si>
  <si>
    <t>1.81</t>
  </si>
  <si>
    <t>1.63</t>
  </si>
  <si>
    <t>1.45</t>
  </si>
  <si>
    <t>1.26</t>
  </si>
  <si>
    <t>1.05</t>
  </si>
  <si>
    <t>0.83</t>
  </si>
  <si>
    <t>0.61</t>
  </si>
  <si>
    <t>0.40</t>
  </si>
  <si>
    <t>0.23</t>
  </si>
  <si>
    <t>0.08</t>
  </si>
  <si>
    <t>Investment-grade</t>
  </si>
  <si>
    <t>52.97</t>
  </si>
  <si>
    <t>52.91</t>
  </si>
  <si>
    <t>52.45</t>
  </si>
  <si>
    <t>51.92</t>
  </si>
  <si>
    <t>51.49</t>
  </si>
  <si>
    <t>51.05</t>
  </si>
  <si>
    <t>50.48</t>
  </si>
  <si>
    <t>49.82</t>
  </si>
  <si>
    <t>49.08</t>
  </si>
  <si>
    <t>47.95</t>
  </si>
  <si>
    <t>46.91</t>
  </si>
  <si>
    <t>44.74</t>
  </si>
  <si>
    <t>41.80</t>
  </si>
  <si>
    <t>36.74</t>
  </si>
  <si>
    <t>26.55</t>
  </si>
  <si>
    <t>CCC/C</t>
  </si>
  <si>
    <t>26.92</t>
  </si>
  <si>
    <t>26.35</t>
  </si>
  <si>
    <t>25.75</t>
  </si>
  <si>
    <t>25.10</t>
  </si>
  <si>
    <t>24.40</t>
  </si>
  <si>
    <t>23.50</t>
  </si>
  <si>
    <t>22.45</t>
  </si>
  <si>
    <t>21.34</t>
  </si>
  <si>
    <t>20.10</t>
  </si>
  <si>
    <t>18.59</t>
  </si>
  <si>
    <t>16.67</t>
  </si>
  <si>
    <t>14.30</t>
  </si>
  <si>
    <t>11.26</t>
  </si>
  <si>
    <t>7.46</t>
  </si>
  <si>
    <t>3.18</t>
  </si>
  <si>
    <t>14.08</t>
  </si>
  <si>
    <t>13.57</t>
  </si>
  <si>
    <t>13.09</t>
  </si>
  <si>
    <t>12.52</t>
  </si>
  <si>
    <t>11.90</t>
  </si>
  <si>
    <t>11.24</t>
  </si>
  <si>
    <t>10.45</t>
  </si>
  <si>
    <t>9.56</t>
  </si>
  <si>
    <t>8.57</t>
  </si>
  <si>
    <t>7.47</t>
  </si>
  <si>
    <t>6.19</t>
  </si>
  <si>
    <t>4.81</t>
  </si>
  <si>
    <t>3.35</t>
  </si>
  <si>
    <t>1.88</t>
  </si>
  <si>
    <t>0.60</t>
  </si>
  <si>
    <t>4.34</t>
  </si>
  <si>
    <t>4.09</t>
  </si>
  <si>
    <t>3.86</t>
  </si>
  <si>
    <t>3.64</t>
  </si>
  <si>
    <t>3.40</t>
  </si>
  <si>
    <t>3.10</t>
  </si>
  <si>
    <t>2.80</t>
  </si>
  <si>
    <t>2.50</t>
  </si>
  <si>
    <t>2.18</t>
  </si>
  <si>
    <t>1.85</t>
  </si>
  <si>
    <t>1.48</t>
  </si>
  <si>
    <t>1.09</t>
  </si>
  <si>
    <t>0.72</t>
  </si>
  <si>
    <t>0.41</t>
  </si>
  <si>
    <t>0.15</t>
  </si>
  <si>
    <t>1.76</t>
  </si>
  <si>
    <t>1.52</t>
  </si>
  <si>
    <t>1.40</t>
  </si>
  <si>
    <t>1.28</t>
  </si>
  <si>
    <t>1.15</t>
  </si>
  <si>
    <t>1.01</t>
  </si>
  <si>
    <t>0.87</t>
  </si>
  <si>
    <t>0.73</t>
  </si>
  <si>
    <t>0.57</t>
  </si>
  <si>
    <t>0.44</t>
  </si>
  <si>
    <t>0.32</t>
  </si>
  <si>
    <t>0.21</t>
  </si>
  <si>
    <t>0.13</t>
  </si>
  <si>
    <t>0.05</t>
  </si>
  <si>
    <t>0.96</t>
  </si>
  <si>
    <t>0.91</t>
  </si>
  <si>
    <t>0.86</t>
  </si>
  <si>
    <t>0.80</t>
  </si>
  <si>
    <t>0.74</t>
  </si>
  <si>
    <t>0.68</t>
  </si>
  <si>
    <t>0.62</t>
  </si>
  <si>
    <t>0.55</t>
  </si>
  <si>
    <t>0.48</t>
  </si>
  <si>
    <t>0.30</t>
  </si>
  <si>
    <t>0.20</t>
  </si>
  <si>
    <t>0.11</t>
  </si>
  <si>
    <t>0.06</t>
  </si>
  <si>
    <t>0.02</t>
  </si>
  <si>
    <t>0.89</t>
  </si>
  <si>
    <t>0.78</t>
  </si>
  <si>
    <t>0.75</t>
  </si>
  <si>
    <t>0.69</t>
  </si>
  <si>
    <t>0.64</t>
  </si>
  <si>
    <t>0.58</t>
  </si>
  <si>
    <t>0.50</t>
  </si>
  <si>
    <t>0.45</t>
  </si>
  <si>
    <t>0.34</t>
  </si>
  <si>
    <t>0.24</t>
  </si>
  <si>
    <t>0.03</t>
  </si>
  <si>
    <t>0.00</t>
  </si>
  <si>
    <t>Rating</t>
  </si>
  <si>
    <t>--Time horizon (years)--</t>
  </si>
  <si>
    <t>(%)</t>
  </si>
  <si>
    <t>Global Corporate Average Cumulative Default Rates (1981-2021)</t>
  </si>
  <si>
    <t>Table 24</t>
  </si>
  <si>
    <t>Opr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</si>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</sst>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0.00000"/>
    <numFmt numFmtId="167" formatCode="0.000%"/>
    <numFmt numFmtId="168" formatCode="#,##0_ \x_);\(#,##0_ \x\);#,##0_ \x_);@_ _x_)"/>
  </numFmts>
  <fonts count="30" x14ac:knownFonts="1">
    <font>
      <sz val="11"/>
      <color theme="1"/>
      <name val="Calibri"/>
      <family val="2"/>
      <scheme val="minor"/>
    </font>
    <font>
      <sz val="10"/>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mbria"/>
      <family val="2"/>
      <scheme val="major"/>
    </font>
    <font>
      <b/>
      <sz val="12"/>
      <color theme="1"/>
      <name val="Cambria"/>
      <family val="2"/>
      <scheme val="major"/>
    </font>
    <font>
      <sz val="12"/>
      <name val="Cambria"/>
      <family val="2"/>
      <scheme val="major"/>
    </font>
    <font>
      <b/>
      <sz val="12"/>
      <name val="Cambria"/>
      <family val="2"/>
      <scheme val="major"/>
    </font>
    <font>
      <sz val="12"/>
      <color theme="1"/>
      <name val="Calibri"/>
      <family val="2"/>
      <scheme val="minor"/>
    </font>
    <font>
      <sz val="12"/>
      <color rgb="FFFF0000"/>
      <name val="Cambria"/>
      <family val="2"/>
      <scheme val="major"/>
    </font>
    <font>
      <sz val="8"/>
      <color theme="1"/>
      <name val="Arial"/>
      <family val="2"/>
    </font>
    <font>
      <b/>
      <sz val="10"/>
      <color theme="1"/>
      <name val="Arial"/>
      <family val="2"/>
    </font>
    <font>
      <b/>
      <sz val="10"/>
      <color rgb="FFFFFFFF"/>
      <name val="Arial"/>
      <family val="2"/>
    </font>
    <font>
      <sz val="10"/>
      <color rgb="FF0A0A0A"/>
      <name val="Arial"/>
      <family val="2"/>
    </font>
    <font>
      <sz val="8"/>
      <color rgb="FF0A0A0A"/>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E8EAE8"/>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6">
    <xf numFmtId="0" fontId="0"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 fillId="8" borderId="8" applyNumberFormat="0" applyFont="0" applyAlignment="0" applyProtection="0"/>
    <xf numFmtId="0" fontId="11" fillId="6" borderId="5"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xf numFmtId="0" fontId="1" fillId="0" borderId="0"/>
    <xf numFmtId="22" fontId="1" fillId="0" borderId="0"/>
    <xf numFmtId="9" fontId="2" fillId="0" borderId="0" applyFont="0" applyFill="0" applyBorder="0" applyAlignment="0" applyProtection="0"/>
    <xf numFmtId="43" fontId="2" fillId="0" borderId="0" applyFont="0" applyFill="0" applyBorder="0" applyAlignment="0" applyProtection="0"/>
  </cellStyleXfs>
  <cellXfs count="63">
    <xf numFmtId="0" fontId="0" fillId="0" borderId="0" xfId="0"/>
    <xf numFmtId="10" fontId="22" fillId="0" borderId="0" xfId="44" applyNumberFormat="1" applyFont="1"/>
    <xf numFmtId="14" fontId="24" fillId="0" borderId="16" xfId="42" applyNumberFormat="1" applyFont="1" applyBorder="1"/>
    <xf numFmtId="0" fontId="23" fillId="0" borderId="0" xfId="0" applyFont="1"/>
    <xf numFmtId="2" fontId="22" fillId="0" borderId="17" xfId="44" applyNumberFormat="1" applyFont="1" applyBorder="1"/>
    <xf numFmtId="2" fontId="22" fillId="0" borderId="0" xfId="44" applyNumberFormat="1" applyFont="1"/>
    <xf numFmtId="164" fontId="19" fillId="0" borderId="17" xfId="44" applyNumberFormat="1" applyFont="1" applyBorder="1"/>
    <xf numFmtId="164" fontId="19" fillId="0" borderId="0" xfId="44" applyNumberFormat="1" applyFont="1"/>
    <xf numFmtId="14" fontId="19" fillId="0" borderId="16" xfId="0" applyNumberFormat="1" applyFont="1" applyBorder="1"/>
    <xf numFmtId="10" fontId="21" fillId="0" borderId="17" xfId="44" applyNumberFormat="1" applyFont="1" applyBorder="1"/>
    <xf numFmtId="10" fontId="21" fillId="0" borderId="0" xfId="44" applyNumberFormat="1" applyFont="1"/>
    <xf numFmtId="0" fontId="21" fillId="0" borderId="17" xfId="42" applyFont="1" applyBorder="1"/>
    <xf numFmtId="0" fontId="21" fillId="0" borderId="0" xfId="42" applyFont="1"/>
    <xf numFmtId="14" fontId="21" fillId="0" borderId="16" xfId="42" applyNumberFormat="1" applyFont="1" applyBorder="1"/>
    <xf numFmtId="0" fontId="19" fillId="0" borderId="20" xfId="0" applyFont="1" applyBorder="1"/>
    <xf numFmtId="0" fontId="19" fillId="0" borderId="19" xfId="0" applyFont="1" applyBorder="1"/>
    <xf numFmtId="0" fontId="19" fillId="0" borderId="18" xfId="0" applyFont="1" applyBorder="1"/>
    <xf numFmtId="0" fontId="19" fillId="0" borderId="17" xfId="0" applyFont="1" applyBorder="1"/>
    <xf numFmtId="0" fontId="19" fillId="0" borderId="16" xfId="0" applyFont="1" applyBorder="1"/>
    <xf numFmtId="0" fontId="19" fillId="0" borderId="15" xfId="0" applyFont="1" applyBorder="1"/>
    <xf numFmtId="0" fontId="19" fillId="0" borderId="14" xfId="0" applyFont="1" applyBorder="1"/>
    <xf numFmtId="0" fontId="20" fillId="0" borderId="13" xfId="0" applyFont="1" applyBorder="1"/>
    <xf numFmtId="0" fontId="19" fillId="0" borderId="12" xfId="0" applyFont="1" applyBorder="1"/>
    <xf numFmtId="0" fontId="19" fillId="0" borderId="11" xfId="0" applyFont="1" applyBorder="1"/>
    <xf numFmtId="0" fontId="20" fillId="0" borderId="10" xfId="0" applyFont="1" applyBorder="1"/>
    <xf numFmtId="0" fontId="19" fillId="0" borderId="0" xfId="0" applyFont="1"/>
    <xf numFmtId="14" fontId="0" fillId="0" borderId="0" xfId="0" applyNumberFormat="1"/>
    <xf numFmtId="0" fontId="0" fillId="0" borderId="0" xfId="0" applyAlignment="1">
      <alignment wrapText="1"/>
    </xf>
    <xf numFmtId="22" fontId="1" fillId="0" borderId="0" xfId="43"/>
    <xf numFmtId="0" fontId="19" fillId="0" borderId="13" xfId="0" applyFont="1" applyBorder="1"/>
    <xf numFmtId="0" fontId="21" fillId="0" borderId="16" xfId="42" applyFont="1" applyBorder="1"/>
    <xf numFmtId="0" fontId="21" fillId="0" borderId="18" xfId="42" applyFont="1" applyBorder="1"/>
    <xf numFmtId="0" fontId="21" fillId="0" borderId="20" xfId="42" applyFont="1" applyBorder="1"/>
    <xf numFmtId="10" fontId="19" fillId="0" borderId="15" xfId="0" applyNumberFormat="1" applyFont="1" applyBorder="1"/>
    <xf numFmtId="43" fontId="21" fillId="0" borderId="17" xfId="45" applyFont="1" applyBorder="1"/>
    <xf numFmtId="165" fontId="19" fillId="0" borderId="0" xfId="45" applyNumberFormat="1" applyFont="1"/>
    <xf numFmtId="0" fontId="19" fillId="0" borderId="21" xfId="0" applyFont="1" applyBorder="1"/>
    <xf numFmtId="10" fontId="21" fillId="33" borderId="0" xfId="44" applyNumberFormat="1" applyFont="1" applyFill="1"/>
    <xf numFmtId="166" fontId="19" fillId="0" borderId="0" xfId="0" applyNumberFormat="1" applyFont="1"/>
    <xf numFmtId="164" fontId="0" fillId="0" borderId="0" xfId="44" applyNumberFormat="1" applyFont="1"/>
    <xf numFmtId="0" fontId="0" fillId="34" borderId="0" xfId="0" applyFill="1"/>
    <xf numFmtId="0" fontId="0" fillId="35" borderId="22" xfId="0" applyFill="1" applyBorder="1" applyAlignment="1">
      <alignment horizontal="center" vertical="center" wrapText="1"/>
    </xf>
    <xf numFmtId="0" fontId="0" fillId="34" borderId="0" xfId="0" applyFill="1" applyAlignment="1">
      <alignment wrapText="1"/>
    </xf>
    <xf numFmtId="0" fontId="14" fillId="36" borderId="22" xfId="0" applyFont="1" applyFill="1" applyBorder="1" applyAlignment="1">
      <alignment horizontal="center" vertical="center"/>
    </xf>
    <xf numFmtId="167" fontId="0" fillId="0" borderId="0" xfId="44" applyNumberFormat="1" applyFont="1"/>
    <xf numFmtId="168" fontId="17" fillId="0" borderId="0" xfId="0" applyNumberFormat="1" applyFont="1"/>
    <xf numFmtId="0" fontId="17" fillId="0" borderId="0" xfId="0" applyFont="1"/>
    <xf numFmtId="164" fontId="19" fillId="0" borderId="0" xfId="44" applyNumberFormat="1" applyFont="1" applyBorder="1"/>
    <xf numFmtId="0" fontId="25" fillId="37" borderId="0" xfId="0" applyFont="1" applyFill="1" applyAlignment="1">
      <alignment vertical="center" wrapText="1"/>
    </xf>
    <xf numFmtId="0" fontId="25" fillId="0" borderId="0" xfId="0" applyFont="1" applyAlignment="1">
      <alignment vertical="center" wrapText="1"/>
    </xf>
    <xf numFmtId="0" fontId="26" fillId="37" borderId="0" xfId="0" applyFont="1" applyFill="1" applyAlignment="1">
      <alignment horizontal="left" vertical="center" wrapText="1"/>
    </xf>
    <xf numFmtId="0" fontId="26" fillId="0" borderId="0" xfId="0" applyFont="1" applyAlignment="1">
      <alignment horizontal="left" vertical="center" wrapText="1"/>
    </xf>
    <xf numFmtId="0" fontId="28" fillId="0" borderId="0" xfId="0" applyFont="1" applyAlignment="1">
      <alignment vertical="center" wrapText="1"/>
    </xf>
    <xf numFmtId="0" fontId="29" fillId="0" borderId="0" xfId="0" applyFont="1" applyAlignment="1">
      <alignment vertical="center" wrapText="1"/>
    </xf>
    <xf numFmtId="164" fontId="17" fillId="0" borderId="0" xfId="44" applyNumberFormat="1" applyFont="1"/>
    <xf numFmtId="10" fontId="0" fillId="0" borderId="0" xfId="44" applyNumberFormat="1" applyFont="1"/>
    <xf numFmtId="0" fontId="27" fillId="37" borderId="0" xfId="0" applyFont="1" applyFill="1" applyAlignment="1">
      <alignment horizontal="left" vertical="center" wrapText="1"/>
    </xf>
    <xf numFmtId="0" fontId="26" fillId="0" borderId="0" xfId="0" applyFont="1" applyAlignment="1">
      <alignment horizontal="left" vertical="center" wrapText="1"/>
    </xf>
    <xf numFmtId="0" fontId="25" fillId="0" borderId="0" xfId="0" applyFont="1" applyAlignment="1">
      <alignment vertical="center" wrapText="1"/>
    </xf>
    <xf numFmtId="0" fontId="0" fillId="35" borderId="22" xfId="0" applyFill="1" applyBorder="1" applyAlignment="1">
      <alignment horizontal="center" vertical="center" wrapText="1"/>
    </xf>
    <xf numFmtId="0" fontId="0" fillId="35" borderId="22" xfId="0" applyFill="1" applyBorder="1" applyAlignment="1">
      <alignment horizontal="center" vertical="center"/>
    </xf>
    <xf numFmtId="0" fontId="0" fillId="0" borderId="0" xfId="0" applyAlignment="1">
      <alignment horizontal="left" wrapText="1"/>
    </xf>
    <xf numFmtId="0" fontId="0" fillId="0" borderId="0" xfId="0" applyAlignment="1">
      <alignment horizont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lp_datetime" xfId="43" xr:uid="{00000000-0005-0000-0000-000019000000}"/>
    <cellStyle name="Calculation" xfId="26" builtinId="22" customBuiltin="1"/>
    <cellStyle name="Check Cell" xfId="27" builtinId="23" customBuiltin="1"/>
    <cellStyle name="Comma" xfId="45"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3" xfId="42" xr:uid="{742A75AB-66B9-4168-A878-5E395093DB6D}"/>
    <cellStyle name="Note" xfId="37" builtinId="10" customBuiltin="1"/>
    <cellStyle name="Output" xfId="38" builtinId="21" customBuiltin="1"/>
    <cellStyle name="Percent" xfId="44"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SP!$B$23:$Q$23</c:f>
              <c:numCache>
                <c:formatCode>0.0%</c:formatCode>
                <c:ptCount val="16"/>
                <c:pt idx="0">
                  <c:v>8.7084025840033386E-2</c:v>
                </c:pt>
                <c:pt idx="1">
                  <c:v>0.1035687915702046</c:v>
                </c:pt>
                <c:pt idx="2">
                  <c:v>0.11975588751600297</c:v>
                </c:pt>
                <c:pt idx="3">
                  <c:v>0.13565068877962783</c:v>
                </c:pt>
                <c:pt idx="4">
                  <c:v>0.15125847340363308</c:v>
                </c:pt>
                <c:pt idx="5">
                  <c:v>0.16658442412355912</c:v>
                </c:pt>
                <c:pt idx="6">
                  <c:v>0.1816336300889172</c:v>
                </c:pt>
                <c:pt idx="7">
                  <c:v>0.19641108855309664</c:v>
                </c:pt>
                <c:pt idx="8">
                  <c:v>0.21092170653275777</c:v>
                </c:pt>
                <c:pt idx="9">
                  <c:v>0.22517030243726055</c:v>
                </c:pt>
                <c:pt idx="10">
                  <c:v>0.23916160766866945</c:v>
                </c:pt>
                <c:pt idx="11">
                  <c:v>0.25290026819286826</c:v>
                </c:pt>
                <c:pt idx="12">
                  <c:v>0.26639084608230312</c:v>
                </c:pt>
                <c:pt idx="13">
                  <c:v>0.27963782103086865</c:v>
                </c:pt>
                <c:pt idx="14">
                  <c:v>0.29264559184143935</c:v>
                </c:pt>
                <c:pt idx="15">
                  <c:v>0.30541847788654053</c:v>
                </c:pt>
              </c:numCache>
            </c:numRef>
          </c:val>
          <c:smooth val="0"/>
          <c:extLst>
            <c:ext xmlns:c16="http://schemas.microsoft.com/office/drawing/2014/chart" uri="{C3380CC4-5D6E-409C-BE32-E72D297353CC}">
              <c16:uniqueId val="{00000000-8AE5-4E12-B985-C2AE4ECDF682}"/>
            </c:ext>
          </c:extLst>
        </c:ser>
        <c:ser>
          <c:idx val="1"/>
          <c:order val="1"/>
          <c:spPr>
            <a:ln w="28575" cap="rnd">
              <a:solidFill>
                <a:schemeClr val="accent2"/>
              </a:solidFill>
              <a:round/>
            </a:ln>
            <a:effectLst/>
          </c:spPr>
          <c:marker>
            <c:symbol val="none"/>
          </c:marker>
          <c:val>
            <c:numRef>
              <c:f>SP!$B$24:$Q$24</c:f>
              <c:numCache>
                <c:formatCode>0.0%</c:formatCode>
                <c:ptCount val="16"/>
                <c:pt idx="0">
                  <c:v>8.3292212061779558E-2</c:v>
                </c:pt>
                <c:pt idx="1">
                  <c:v>9.9950654474135467E-2</c:v>
                </c:pt>
                <c:pt idx="2">
                  <c:v>0.11660909688649138</c:v>
                </c:pt>
                <c:pt idx="3">
                  <c:v>0.13326753929884727</c:v>
                </c:pt>
                <c:pt idx="4">
                  <c:v>0.14992598171120319</c:v>
                </c:pt>
                <c:pt idx="5">
                  <c:v>0.16658442412355909</c:v>
                </c:pt>
                <c:pt idx="6">
                  <c:v>0.18324286653591501</c:v>
                </c:pt>
                <c:pt idx="7">
                  <c:v>0.19990130894827093</c:v>
                </c:pt>
                <c:pt idx="8">
                  <c:v>0.21655975136062686</c:v>
                </c:pt>
                <c:pt idx="9">
                  <c:v>0.23321819377298278</c:v>
                </c:pt>
                <c:pt idx="10">
                  <c:v>0.2498766361853387</c:v>
                </c:pt>
                <c:pt idx="11">
                  <c:v>0.26653507859769465</c:v>
                </c:pt>
                <c:pt idx="12">
                  <c:v>0.28319352101005058</c:v>
                </c:pt>
                <c:pt idx="13">
                  <c:v>0.2998519634224065</c:v>
                </c:pt>
                <c:pt idx="14">
                  <c:v>0.31651040583476242</c:v>
                </c:pt>
                <c:pt idx="15">
                  <c:v>0.33316884824711829</c:v>
                </c:pt>
              </c:numCache>
            </c:numRef>
          </c:val>
          <c:smooth val="0"/>
          <c:extLst>
            <c:ext xmlns:c16="http://schemas.microsoft.com/office/drawing/2014/chart" uri="{C3380CC4-5D6E-409C-BE32-E72D297353CC}">
              <c16:uniqueId val="{00000001-8AE5-4E12-B985-C2AE4ECDF682}"/>
            </c:ext>
          </c:extLst>
        </c:ser>
        <c:dLbls>
          <c:showLegendKey val="0"/>
          <c:showVal val="0"/>
          <c:showCatName val="0"/>
          <c:showSerName val="0"/>
          <c:showPercent val="0"/>
          <c:showBubbleSize val="0"/>
        </c:dLbls>
        <c:smooth val="0"/>
        <c:axId val="518409160"/>
        <c:axId val="518407720"/>
      </c:lineChart>
      <c:catAx>
        <c:axId val="518409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18407720"/>
        <c:crosses val="autoZero"/>
        <c:auto val="1"/>
        <c:lblAlgn val="ctr"/>
        <c:lblOffset val="100"/>
        <c:noMultiLvlLbl val="0"/>
      </c:catAx>
      <c:valAx>
        <c:axId val="5184077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18409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'Afkast Figur'!$L$4</c:f>
              <c:strCache>
                <c:ptCount val="1"/>
                <c:pt idx="0">
                  <c:v>CLO AAA</c:v>
                </c:pt>
              </c:strCache>
            </c:strRef>
          </c:tx>
          <c:spPr>
            <a:ln w="28575" cap="rnd">
              <a:solidFill>
                <a:schemeClr val="tx2">
                  <a:lumMod val="40000"/>
                  <a:lumOff val="60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Figur'!$L$5:$L$43</c:f>
              <c:numCache>
                <c:formatCode>General</c:formatCode>
                <c:ptCount val="39"/>
                <c:pt idx="0">
                  <c:v>100</c:v>
                </c:pt>
                <c:pt idx="1">
                  <c:v>100.359797497991</c:v>
                </c:pt>
                <c:pt idx="2">
                  <c:v>99.755966771834878</c:v>
                </c:pt>
                <c:pt idx="3">
                  <c:v>92.411324167548131</c:v>
                </c:pt>
                <c:pt idx="4">
                  <c:v>95.81150380713234</c:v>
                </c:pt>
                <c:pt idx="5">
                  <c:v>97.371654968901467</c:v>
                </c:pt>
                <c:pt idx="6">
                  <c:v>97.821466097880588</c:v>
                </c:pt>
                <c:pt idx="7">
                  <c:v>98.542332505448741</c:v>
                </c:pt>
                <c:pt idx="8">
                  <c:v>99.645171432199547</c:v>
                </c:pt>
                <c:pt idx="9">
                  <c:v>99.662257158436333</c:v>
                </c:pt>
                <c:pt idx="10">
                  <c:v>99.343025823055768</c:v>
                </c:pt>
                <c:pt idx="11">
                  <c:v>100.21890700076688</c:v>
                </c:pt>
                <c:pt idx="12">
                  <c:v>100.77140870202501</c:v>
                </c:pt>
                <c:pt idx="13">
                  <c:v>101.39104220152331</c:v>
                </c:pt>
                <c:pt idx="14">
                  <c:v>101.55482421102707</c:v>
                </c:pt>
                <c:pt idx="15">
                  <c:v>101.54399001982917</c:v>
                </c:pt>
                <c:pt idx="16">
                  <c:v>101.72252148891421</c:v>
                </c:pt>
                <c:pt idx="17">
                  <c:v>101.98442882534341</c:v>
                </c:pt>
                <c:pt idx="18">
                  <c:v>101.95571534883716</c:v>
                </c:pt>
                <c:pt idx="19">
                  <c:v>102.00662991869056</c:v>
                </c:pt>
                <c:pt idx="20">
                  <c:v>102.10919325389014</c:v>
                </c:pt>
                <c:pt idx="21">
                  <c:v>102.26136676835623</c:v>
                </c:pt>
                <c:pt idx="22">
                  <c:v>102.79625723927634</c:v>
                </c:pt>
                <c:pt idx="23">
                  <c:v>102.87849890920684</c:v>
                </c:pt>
                <c:pt idx="24">
                  <c:v>102.97339849522334</c:v>
                </c:pt>
                <c:pt idx="25">
                  <c:v>103.10547000471175</c:v>
                </c:pt>
                <c:pt idx="26">
                  <c:v>102.93510557673702</c:v>
                </c:pt>
                <c:pt idx="27">
                  <c:v>102.90099615174999</c:v>
                </c:pt>
                <c:pt idx="28">
                  <c:v>102.92230751191455</c:v>
                </c:pt>
                <c:pt idx="29">
                  <c:v>101.61408389732446</c:v>
                </c:pt>
                <c:pt idx="30">
                  <c:v>98.724339318128443</c:v>
                </c:pt>
                <c:pt idx="31">
                  <c:v>97.39155112898365</c:v>
                </c:pt>
                <c:pt idx="32">
                  <c:v>100.39229852796339</c:v>
                </c:pt>
                <c:pt idx="33">
                  <c:v>96.65718786796792</c:v>
                </c:pt>
                <c:pt idx="34">
                  <c:v>98.091016207704612</c:v>
                </c:pt>
                <c:pt idx="35">
                  <c:v>99.426741661955859</c:v>
                </c:pt>
                <c:pt idx="36">
                  <c:v>100.07549000681763</c:v>
                </c:pt>
                <c:pt idx="37">
                  <c:v>102.00966132435141</c:v>
                </c:pt>
                <c:pt idx="38">
                  <c:v>102.81840828947193</c:v>
                </c:pt>
              </c:numCache>
            </c:numRef>
          </c:val>
          <c:smooth val="0"/>
          <c:extLst>
            <c:ext xmlns:c16="http://schemas.microsoft.com/office/drawing/2014/chart" uri="{C3380CC4-5D6E-409C-BE32-E72D297353CC}">
              <c16:uniqueId val="{00000000-8CB1-42F8-AF27-479F9AB8941E}"/>
            </c:ext>
          </c:extLst>
        </c:ser>
        <c:ser>
          <c:idx val="1"/>
          <c:order val="1"/>
          <c:tx>
            <c:strRef>
              <c:f>'Afkast Figur'!$M$4</c:f>
              <c:strCache>
                <c:ptCount val="1"/>
                <c:pt idx="0">
                  <c:v>CLO BBB</c:v>
                </c:pt>
              </c:strCache>
            </c:strRef>
          </c:tx>
          <c:spPr>
            <a:ln w="28575" cap="rnd">
              <a:solidFill>
                <a:schemeClr val="accent1">
                  <a:lumMod val="75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Figur'!$M$5:$M$43</c:f>
              <c:numCache>
                <c:formatCode>General</c:formatCode>
                <c:ptCount val="39"/>
                <c:pt idx="0">
                  <c:v>100</c:v>
                </c:pt>
                <c:pt idx="1">
                  <c:v>102.19013342258638</c:v>
                </c:pt>
                <c:pt idx="2">
                  <c:v>100.98392019797366</c:v>
                </c:pt>
                <c:pt idx="3">
                  <c:v>72.565777755449687</c:v>
                </c:pt>
                <c:pt idx="4">
                  <c:v>79.085266652582888</c:v>
                </c:pt>
                <c:pt idx="5">
                  <c:v>89.141637766055453</c:v>
                </c:pt>
                <c:pt idx="6">
                  <c:v>90.374287777466989</c:v>
                </c:pt>
                <c:pt idx="7">
                  <c:v>93.34364061140144</c:v>
                </c:pt>
                <c:pt idx="8">
                  <c:v>95.524215992295183</c:v>
                </c:pt>
                <c:pt idx="9">
                  <c:v>95.006706046232637</c:v>
                </c:pt>
                <c:pt idx="10">
                  <c:v>93.668441856270249</c:v>
                </c:pt>
                <c:pt idx="11">
                  <c:v>97.965971859629548</c:v>
                </c:pt>
                <c:pt idx="12">
                  <c:v>99.075526352419871</c:v>
                </c:pt>
                <c:pt idx="13">
                  <c:v>99.87547667943582</c:v>
                </c:pt>
                <c:pt idx="14">
                  <c:v>100.25170637868956</c:v>
                </c:pt>
                <c:pt idx="15">
                  <c:v>100.09858064962727</c:v>
                </c:pt>
                <c:pt idx="16">
                  <c:v>101.13131363293404</c:v>
                </c:pt>
                <c:pt idx="17">
                  <c:v>101.37391918569749</c:v>
                </c:pt>
                <c:pt idx="18">
                  <c:v>101.73590044628662</c:v>
                </c:pt>
                <c:pt idx="19">
                  <c:v>101.97526428832255</c:v>
                </c:pt>
                <c:pt idx="20">
                  <c:v>102.21549691608394</c:v>
                </c:pt>
                <c:pt idx="21">
                  <c:v>102.45659295850824</c:v>
                </c:pt>
                <c:pt idx="22">
                  <c:v>102.45895561520608</c:v>
                </c:pt>
                <c:pt idx="23">
                  <c:v>102.59202872933524</c:v>
                </c:pt>
                <c:pt idx="24">
                  <c:v>102.85065507815195</c:v>
                </c:pt>
                <c:pt idx="25">
                  <c:v>103.05005793379792</c:v>
                </c:pt>
                <c:pt idx="26">
                  <c:v>101.77761919108046</c:v>
                </c:pt>
                <c:pt idx="27">
                  <c:v>101.78855396527744</c:v>
                </c:pt>
                <c:pt idx="28">
                  <c:v>100.58596512883078</c:v>
                </c:pt>
                <c:pt idx="29">
                  <c:v>96.00046422690221</c:v>
                </c:pt>
                <c:pt idx="30">
                  <c:v>93.19280448461798</c:v>
                </c:pt>
                <c:pt idx="31">
                  <c:v>93.969946705047036</c:v>
                </c:pt>
                <c:pt idx="32">
                  <c:v>94.764229594687805</c:v>
                </c:pt>
                <c:pt idx="33">
                  <c:v>87.328975014537178</c:v>
                </c:pt>
                <c:pt idx="34">
                  <c:v>91.189509836978303</c:v>
                </c:pt>
                <c:pt idx="35">
                  <c:v>93.478408309478553</c:v>
                </c:pt>
                <c:pt idx="36">
                  <c:v>93.493224044637202</c:v>
                </c:pt>
                <c:pt idx="37">
                  <c:v>99.132969832757937</c:v>
                </c:pt>
                <c:pt idx="38">
                  <c:v>99.220846965790827</c:v>
                </c:pt>
              </c:numCache>
            </c:numRef>
          </c:val>
          <c:smooth val="0"/>
          <c:extLst>
            <c:ext xmlns:c16="http://schemas.microsoft.com/office/drawing/2014/chart" uri="{C3380CC4-5D6E-409C-BE32-E72D297353CC}">
              <c16:uniqueId val="{00000001-8CB1-42F8-AF27-479F9AB8941E}"/>
            </c:ext>
          </c:extLst>
        </c:ser>
        <c:ser>
          <c:idx val="2"/>
          <c:order val="2"/>
          <c:tx>
            <c:strRef>
              <c:f>'Afkast Figur'!$N$4</c:f>
              <c:strCache>
                <c:ptCount val="1"/>
                <c:pt idx="0">
                  <c:v>Nykredit Realkreditindeks</c:v>
                </c:pt>
              </c:strCache>
            </c:strRef>
          </c:tx>
          <c:spPr>
            <a:ln w="28575" cap="rnd">
              <a:solidFill>
                <a:schemeClr val="bg2">
                  <a:lumMod val="50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Figur'!$N$5:$N$43</c:f>
              <c:numCache>
                <c:formatCode>General</c:formatCode>
                <c:ptCount val="39"/>
                <c:pt idx="0">
                  <c:v>100</c:v>
                </c:pt>
                <c:pt idx="1">
                  <c:v>101.03909163279843</c:v>
                </c:pt>
                <c:pt idx="2">
                  <c:v>101.49788410776385</c:v>
                </c:pt>
                <c:pt idx="3">
                  <c:v>98.914819625424229</c:v>
                </c:pt>
                <c:pt idx="4">
                  <c:v>100.09008254074665</c:v>
                </c:pt>
                <c:pt idx="5">
                  <c:v>100.39384924791554</c:v>
                </c:pt>
                <c:pt idx="6">
                  <c:v>101.07261071772741</c:v>
                </c:pt>
                <c:pt idx="7">
                  <c:v>101.55654250638958</c:v>
                </c:pt>
                <c:pt idx="8">
                  <c:v>101.40151673859303</c:v>
                </c:pt>
                <c:pt idx="9">
                  <c:v>102.02371475258727</c:v>
                </c:pt>
                <c:pt idx="10">
                  <c:v>102.21225960531277</c:v>
                </c:pt>
                <c:pt idx="11">
                  <c:v>102.37147525872545</c:v>
                </c:pt>
                <c:pt idx="12">
                  <c:v>102.75484979260068</c:v>
                </c:pt>
                <c:pt idx="13">
                  <c:v>102.51183642686554</c:v>
                </c:pt>
                <c:pt idx="14">
                  <c:v>99.991620228767758</c:v>
                </c:pt>
                <c:pt idx="15">
                  <c:v>100.12779151129175</c:v>
                </c:pt>
                <c:pt idx="16">
                  <c:v>99.648049608245699</c:v>
                </c:pt>
                <c:pt idx="17">
                  <c:v>98.518875434700632</c:v>
                </c:pt>
                <c:pt idx="18">
                  <c:v>99.178782419239965</c:v>
                </c:pt>
                <c:pt idx="19">
                  <c:v>101.05585117526292</c:v>
                </c:pt>
                <c:pt idx="20">
                  <c:v>100.1738802530691</c:v>
                </c:pt>
                <c:pt idx="21">
                  <c:v>97.641094398122931</c:v>
                </c:pt>
                <c:pt idx="22">
                  <c:v>97.607575313193962</c:v>
                </c:pt>
                <c:pt idx="23">
                  <c:v>98.657141660032693</c:v>
                </c:pt>
                <c:pt idx="24">
                  <c:v>98.797502828172796</c:v>
                </c:pt>
                <c:pt idx="25">
                  <c:v>96.905769472493404</c:v>
                </c:pt>
                <c:pt idx="26">
                  <c:v>93.082498847781466</c:v>
                </c:pt>
                <c:pt idx="27">
                  <c:v>91.77106464993507</c:v>
                </c:pt>
                <c:pt idx="28">
                  <c:v>88.333263501906401</c:v>
                </c:pt>
                <c:pt idx="29">
                  <c:v>86.870993421879589</c:v>
                </c:pt>
                <c:pt idx="30">
                  <c:v>84.03444085976453</c:v>
                </c:pt>
                <c:pt idx="31">
                  <c:v>87.769723886537903</c:v>
                </c:pt>
                <c:pt idx="32">
                  <c:v>82.479993296183025</c:v>
                </c:pt>
                <c:pt idx="33">
                  <c:v>76.046423932626638</c:v>
                </c:pt>
                <c:pt idx="34">
                  <c:v>79.035907319730171</c:v>
                </c:pt>
                <c:pt idx="35">
                  <c:v>81.298445552436419</c:v>
                </c:pt>
                <c:pt idx="36">
                  <c:v>79.691624418653376</c:v>
                </c:pt>
                <c:pt idx="37">
                  <c:v>80.659487995977713</c:v>
                </c:pt>
                <c:pt idx="38">
                  <c:v>79.287300456697537</c:v>
                </c:pt>
              </c:numCache>
            </c:numRef>
          </c:val>
          <c:smooth val="0"/>
          <c:extLst>
            <c:ext xmlns:c16="http://schemas.microsoft.com/office/drawing/2014/chart" uri="{C3380CC4-5D6E-409C-BE32-E72D297353CC}">
              <c16:uniqueId val="{00000002-8CB1-42F8-AF27-479F9AB8941E}"/>
            </c:ext>
          </c:extLst>
        </c:ser>
        <c:ser>
          <c:idx val="3"/>
          <c:order val="3"/>
          <c:tx>
            <c:strRef>
              <c:f>'Afkast Figur'!$O$4</c:f>
              <c:strCache>
                <c:ptCount val="1"/>
                <c:pt idx="0">
                  <c:v>Bloomberg IG Corporates</c:v>
                </c:pt>
              </c:strCache>
            </c:strRef>
          </c:tx>
          <c:spPr>
            <a:ln w="28575" cap="rnd">
              <a:solidFill>
                <a:schemeClr val="bg2">
                  <a:lumMod val="25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Figur'!$O$5:$O$43</c:f>
              <c:numCache>
                <c:formatCode>General</c:formatCode>
                <c:ptCount val="39"/>
                <c:pt idx="0">
                  <c:v>100</c:v>
                </c:pt>
                <c:pt idx="1">
                  <c:v>101.15593368611277</c:v>
                </c:pt>
                <c:pt idx="2">
                  <c:v>100.75057319903161</c:v>
                </c:pt>
                <c:pt idx="3">
                  <c:v>93.849368815115852</c:v>
                </c:pt>
                <c:pt idx="4">
                  <c:v>97.351992269582482</c:v>
                </c:pt>
                <c:pt idx="5">
                  <c:v>97.521162712857674</c:v>
                </c:pt>
                <c:pt idx="6">
                  <c:v>98.807468052767888</c:v>
                </c:pt>
                <c:pt idx="7">
                  <c:v>100.29421450209956</c:v>
                </c:pt>
                <c:pt idx="8">
                  <c:v>100.46987071316806</c:v>
                </c:pt>
                <c:pt idx="9">
                  <c:v>100.77582136651266</c:v>
                </c:pt>
                <c:pt idx="10">
                  <c:v>101.55747220288715</c:v>
                </c:pt>
                <c:pt idx="11">
                  <c:v>102.60017519294193</c:v>
                </c:pt>
                <c:pt idx="12">
                  <c:v>102.7715075588149</c:v>
                </c:pt>
                <c:pt idx="13">
                  <c:v>102.65040128757931</c:v>
                </c:pt>
                <c:pt idx="14">
                  <c:v>101.85562449257553</c:v>
                </c:pt>
                <c:pt idx="15">
                  <c:v>102.07004088736112</c:v>
                </c:pt>
                <c:pt idx="16">
                  <c:v>102.08698881629718</c:v>
                </c:pt>
                <c:pt idx="17">
                  <c:v>101.94843274123677</c:v>
                </c:pt>
                <c:pt idx="18">
                  <c:v>102.3700076478012</c:v>
                </c:pt>
                <c:pt idx="19">
                  <c:v>103.53779330244102</c:v>
                </c:pt>
                <c:pt idx="20">
                  <c:v>103.11629560739794</c:v>
                </c:pt>
                <c:pt idx="21">
                  <c:v>102.45192907195226</c:v>
                </c:pt>
                <c:pt idx="22">
                  <c:v>101.69166582699137</c:v>
                </c:pt>
                <c:pt idx="23">
                  <c:v>101.88982919653304</c:v>
                </c:pt>
                <c:pt idx="24">
                  <c:v>101.77918508644022</c:v>
                </c:pt>
                <c:pt idx="25">
                  <c:v>100.43450783639032</c:v>
                </c:pt>
                <c:pt idx="26">
                  <c:v>97.909189213396047</c:v>
                </c:pt>
                <c:pt idx="27">
                  <c:v>96.732640051083138</c:v>
                </c:pt>
                <c:pt idx="28">
                  <c:v>94.081157802204928</c:v>
                </c:pt>
                <c:pt idx="29">
                  <c:v>92.923872914468546</c:v>
                </c:pt>
                <c:pt idx="30">
                  <c:v>89.684656565083316</c:v>
                </c:pt>
                <c:pt idx="31">
                  <c:v>93.900289813445383</c:v>
                </c:pt>
                <c:pt idx="32">
                  <c:v>89.929339876237648</c:v>
                </c:pt>
                <c:pt idx="33">
                  <c:v>86.941871692210157</c:v>
                </c:pt>
                <c:pt idx="34">
                  <c:v>87.032286383709604</c:v>
                </c:pt>
                <c:pt idx="35">
                  <c:v>89.476803149612365</c:v>
                </c:pt>
                <c:pt idx="36">
                  <c:v>87.890724078065489</c:v>
                </c:pt>
                <c:pt idx="37">
                  <c:v>89.843403452976446</c:v>
                </c:pt>
                <c:pt idx="38">
                  <c:v>88.545477779103237</c:v>
                </c:pt>
              </c:numCache>
            </c:numRef>
          </c:val>
          <c:smooth val="0"/>
          <c:extLst>
            <c:ext xmlns:c16="http://schemas.microsoft.com/office/drawing/2014/chart" uri="{C3380CC4-5D6E-409C-BE32-E72D297353CC}">
              <c16:uniqueId val="{00000003-8CB1-42F8-AF27-479F9AB8941E}"/>
            </c:ext>
          </c:extLst>
        </c:ser>
        <c:dLbls>
          <c:showLegendKey val="0"/>
          <c:showVal val="0"/>
          <c:showCatName val="0"/>
          <c:showSerName val="0"/>
          <c:showPercent val="0"/>
          <c:showBubbleSize val="0"/>
        </c:dLbls>
        <c:marker val="1"/>
        <c:smooth val="0"/>
        <c:axId val="576281384"/>
        <c:axId val="576282104"/>
      </c:lineChart>
      <c:lineChart>
        <c:grouping val="standard"/>
        <c:varyColors val="0"/>
        <c:ser>
          <c:idx val="4"/>
          <c:order val="4"/>
          <c:tx>
            <c:strRef>
              <c:f>'Afkast Figur'!$P$4</c:f>
              <c:strCache>
                <c:ptCount val="1"/>
                <c:pt idx="0">
                  <c:v>5Y EUR Swap Rate (rhs)</c:v>
                </c:pt>
              </c:strCache>
            </c:strRef>
          </c:tx>
          <c:spPr>
            <a:ln w="28575" cap="rnd">
              <a:solidFill>
                <a:schemeClr val="tx1">
                  <a:lumMod val="85000"/>
                  <a:lumOff val="15000"/>
                </a:schemeClr>
              </a:solidFill>
              <a:prstDash val="sysDot"/>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Figur'!$P$5:$P$43</c:f>
              <c:numCache>
                <c:formatCode>0.000%</c:formatCode>
                <c:ptCount val="39"/>
                <c:pt idx="0">
                  <c:v>-1.8729999999999999E-3</c:v>
                </c:pt>
                <c:pt idx="1">
                  <c:v>-3.7199999999999998E-3</c:v>
                </c:pt>
                <c:pt idx="2">
                  <c:v>-4.3800000000000002E-3</c:v>
                </c:pt>
                <c:pt idx="3">
                  <c:v>-3.0799999999999998E-3</c:v>
                </c:pt>
                <c:pt idx="4">
                  <c:v>-4.0899999999999999E-3</c:v>
                </c:pt>
                <c:pt idx="5">
                  <c:v>-3.6700000000000001E-3</c:v>
                </c:pt>
                <c:pt idx="6">
                  <c:v>-4.2599999999999999E-3</c:v>
                </c:pt>
                <c:pt idx="7">
                  <c:v>-4.535E-3</c:v>
                </c:pt>
                <c:pt idx="8">
                  <c:v>-4.2100000000000002E-3</c:v>
                </c:pt>
                <c:pt idx="9">
                  <c:v>-4.725E-3</c:v>
                </c:pt>
                <c:pt idx="10">
                  <c:v>-5.1600000000000005E-3</c:v>
                </c:pt>
                <c:pt idx="11">
                  <c:v>-4.8700000000000002E-3</c:v>
                </c:pt>
                <c:pt idx="12">
                  <c:v>-4.8700000000000002E-3</c:v>
                </c:pt>
                <c:pt idx="13">
                  <c:v>-4.7499999999999999E-3</c:v>
                </c:pt>
                <c:pt idx="14">
                  <c:v>-3.4870000000000001E-3</c:v>
                </c:pt>
                <c:pt idx="15">
                  <c:v>-3.7199999999999998E-3</c:v>
                </c:pt>
                <c:pt idx="16">
                  <c:v>-3.15E-3</c:v>
                </c:pt>
                <c:pt idx="17">
                  <c:v>-3.1259999999999999E-3</c:v>
                </c:pt>
                <c:pt idx="18">
                  <c:v>-2.977E-3</c:v>
                </c:pt>
                <c:pt idx="19">
                  <c:v>-3.9700000000000004E-3</c:v>
                </c:pt>
                <c:pt idx="20">
                  <c:v>-3.7000000000000002E-3</c:v>
                </c:pt>
                <c:pt idx="21">
                  <c:v>-2.346E-3</c:v>
                </c:pt>
                <c:pt idx="22">
                  <c:v>-6.2000000000000003E-5</c:v>
                </c:pt>
                <c:pt idx="23">
                  <c:v>-1.6250000000000001E-3</c:v>
                </c:pt>
                <c:pt idx="24">
                  <c:v>-1.8999999999999998E-4</c:v>
                </c:pt>
                <c:pt idx="25">
                  <c:v>1.8579999999999998E-3</c:v>
                </c:pt>
                <c:pt idx="26">
                  <c:v>3.9000000000000003E-3</c:v>
                </c:pt>
                <c:pt idx="27">
                  <c:v>9.2399999999999999E-3</c:v>
                </c:pt>
                <c:pt idx="28">
                  <c:v>1.37E-2</c:v>
                </c:pt>
                <c:pt idx="29">
                  <c:v>1.4578000000000001E-2</c:v>
                </c:pt>
                <c:pt idx="30">
                  <c:v>1.7310000000000002E-2</c:v>
                </c:pt>
                <c:pt idx="31">
                  <c:v>1.2969999999999999E-2</c:v>
                </c:pt>
                <c:pt idx="32">
                  <c:v>2.206E-2</c:v>
                </c:pt>
                <c:pt idx="33">
                  <c:v>2.9190000000000001E-2</c:v>
                </c:pt>
                <c:pt idx="34">
                  <c:v>2.8717000000000003E-2</c:v>
                </c:pt>
                <c:pt idx="35">
                  <c:v>2.6030000000000001E-2</c:v>
                </c:pt>
                <c:pt idx="36">
                  <c:v>3.1789999999999999E-2</c:v>
                </c:pt>
                <c:pt idx="37">
                  <c:v>2.8667999999999999E-2</c:v>
                </c:pt>
                <c:pt idx="38">
                  <c:v>3.2821999999999997E-2</c:v>
                </c:pt>
              </c:numCache>
            </c:numRef>
          </c:val>
          <c:smooth val="0"/>
          <c:extLst>
            <c:ext xmlns:c16="http://schemas.microsoft.com/office/drawing/2014/chart" uri="{C3380CC4-5D6E-409C-BE32-E72D297353CC}">
              <c16:uniqueId val="{00000004-8CB1-42F8-AF27-479F9AB8941E}"/>
            </c:ext>
          </c:extLst>
        </c:ser>
        <c:dLbls>
          <c:showLegendKey val="0"/>
          <c:showVal val="0"/>
          <c:showCatName val="0"/>
          <c:showSerName val="0"/>
          <c:showPercent val="0"/>
          <c:showBubbleSize val="0"/>
        </c:dLbls>
        <c:marker val="1"/>
        <c:smooth val="0"/>
        <c:axId val="616238424"/>
        <c:axId val="618968720"/>
      </c:lineChart>
      <c:dateAx>
        <c:axId val="576281384"/>
        <c:scaling>
          <c:orientation val="minMax"/>
        </c:scaling>
        <c:delete val="0"/>
        <c:axPos val="b"/>
        <c:numFmt formatCode="mm/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76282104"/>
        <c:crosses val="autoZero"/>
        <c:auto val="1"/>
        <c:lblOffset val="100"/>
        <c:baseTimeUnit val="months"/>
        <c:majorUnit val="3"/>
        <c:majorTimeUnit val="months"/>
      </c:dateAx>
      <c:valAx>
        <c:axId val="57628210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76281384"/>
        <c:crosses val="autoZero"/>
        <c:crossBetween val="between"/>
      </c:valAx>
      <c:valAx>
        <c:axId val="618968720"/>
        <c:scaling>
          <c:orientation val="minMax"/>
          <c:max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16238424"/>
        <c:crosses val="max"/>
        <c:crossBetween val="between"/>
      </c:valAx>
      <c:dateAx>
        <c:axId val="616238424"/>
        <c:scaling>
          <c:orientation val="minMax"/>
        </c:scaling>
        <c:delete val="1"/>
        <c:axPos val="b"/>
        <c:numFmt formatCode="m/d/yyyy" sourceLinked="1"/>
        <c:majorTickMark val="out"/>
        <c:minorTickMark val="none"/>
        <c:tickLblPos val="nextTo"/>
        <c:crossAx val="61896872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'Afkast Figur'!$L$4</c:f>
              <c:strCache>
                <c:ptCount val="1"/>
                <c:pt idx="0">
                  <c:v>CLO AAA</c:v>
                </c:pt>
              </c:strCache>
            </c:strRef>
          </c:tx>
          <c:spPr>
            <a:ln w="28575" cap="rnd">
              <a:solidFill>
                <a:schemeClr val="tx2">
                  <a:lumMod val="40000"/>
                  <a:lumOff val="60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Figur'!$L$5:$L$43</c:f>
              <c:numCache>
                <c:formatCode>General</c:formatCode>
                <c:ptCount val="39"/>
                <c:pt idx="0">
                  <c:v>100</c:v>
                </c:pt>
                <c:pt idx="1">
                  <c:v>100.359797497991</c:v>
                </c:pt>
                <c:pt idx="2">
                  <c:v>99.755966771834878</c:v>
                </c:pt>
                <c:pt idx="3">
                  <c:v>92.411324167548131</c:v>
                </c:pt>
                <c:pt idx="4">
                  <c:v>95.81150380713234</c:v>
                </c:pt>
                <c:pt idx="5">
                  <c:v>97.371654968901467</c:v>
                </c:pt>
                <c:pt idx="6">
                  <c:v>97.821466097880588</c:v>
                </c:pt>
                <c:pt idx="7">
                  <c:v>98.542332505448741</c:v>
                </c:pt>
                <c:pt idx="8">
                  <c:v>99.645171432199547</c:v>
                </c:pt>
                <c:pt idx="9">
                  <c:v>99.662257158436333</c:v>
                </c:pt>
                <c:pt idx="10">
                  <c:v>99.343025823055768</c:v>
                </c:pt>
                <c:pt idx="11">
                  <c:v>100.21890700076688</c:v>
                </c:pt>
                <c:pt idx="12">
                  <c:v>100.77140870202501</c:v>
                </c:pt>
                <c:pt idx="13">
                  <c:v>101.39104220152331</c:v>
                </c:pt>
                <c:pt idx="14">
                  <c:v>101.55482421102707</c:v>
                </c:pt>
                <c:pt idx="15">
                  <c:v>101.54399001982917</c:v>
                </c:pt>
                <c:pt idx="16">
                  <c:v>101.72252148891421</c:v>
                </c:pt>
                <c:pt idx="17">
                  <c:v>101.98442882534341</c:v>
                </c:pt>
                <c:pt idx="18">
                  <c:v>101.95571534883716</c:v>
                </c:pt>
                <c:pt idx="19">
                  <c:v>102.00662991869056</c:v>
                </c:pt>
                <c:pt idx="20">
                  <c:v>102.10919325389014</c:v>
                </c:pt>
                <c:pt idx="21">
                  <c:v>102.26136676835623</c:v>
                </c:pt>
                <c:pt idx="22">
                  <c:v>102.79625723927634</c:v>
                </c:pt>
                <c:pt idx="23">
                  <c:v>102.87849890920684</c:v>
                </c:pt>
                <c:pt idx="24">
                  <c:v>102.97339849522334</c:v>
                </c:pt>
                <c:pt idx="25">
                  <c:v>103.10547000471175</c:v>
                </c:pt>
                <c:pt idx="26">
                  <c:v>102.93510557673702</c:v>
                </c:pt>
                <c:pt idx="27">
                  <c:v>102.90099615174999</c:v>
                </c:pt>
                <c:pt idx="28">
                  <c:v>102.92230751191455</c:v>
                </c:pt>
                <c:pt idx="29">
                  <c:v>101.61408389732446</c:v>
                </c:pt>
                <c:pt idx="30">
                  <c:v>98.724339318128443</c:v>
                </c:pt>
                <c:pt idx="31">
                  <c:v>97.39155112898365</c:v>
                </c:pt>
                <c:pt idx="32">
                  <c:v>100.39229852796339</c:v>
                </c:pt>
                <c:pt idx="33">
                  <c:v>96.65718786796792</c:v>
                </c:pt>
                <c:pt idx="34">
                  <c:v>98.091016207704612</c:v>
                </c:pt>
                <c:pt idx="35">
                  <c:v>99.426741661955859</c:v>
                </c:pt>
                <c:pt idx="36">
                  <c:v>100.07549000681763</c:v>
                </c:pt>
                <c:pt idx="37">
                  <c:v>102.00966132435141</c:v>
                </c:pt>
                <c:pt idx="38">
                  <c:v>102.81840828947193</c:v>
                </c:pt>
              </c:numCache>
            </c:numRef>
          </c:val>
          <c:smooth val="0"/>
          <c:extLst>
            <c:ext xmlns:c16="http://schemas.microsoft.com/office/drawing/2014/chart" uri="{C3380CC4-5D6E-409C-BE32-E72D297353CC}">
              <c16:uniqueId val="{00000000-C511-4D78-9E33-8D80273A7F49}"/>
            </c:ext>
          </c:extLst>
        </c:ser>
        <c:ser>
          <c:idx val="2"/>
          <c:order val="1"/>
          <c:tx>
            <c:strRef>
              <c:f>'Afkast Figur'!$N$4</c:f>
              <c:strCache>
                <c:ptCount val="1"/>
                <c:pt idx="0">
                  <c:v>Nykredit Realkreditindeks</c:v>
                </c:pt>
              </c:strCache>
            </c:strRef>
          </c:tx>
          <c:spPr>
            <a:ln w="28575" cap="rnd">
              <a:solidFill>
                <a:schemeClr val="bg2">
                  <a:lumMod val="50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Figur'!$N$5:$N$43</c:f>
              <c:numCache>
                <c:formatCode>General</c:formatCode>
                <c:ptCount val="39"/>
                <c:pt idx="0">
                  <c:v>100</c:v>
                </c:pt>
                <c:pt idx="1">
                  <c:v>101.03909163279843</c:v>
                </c:pt>
                <c:pt idx="2">
                  <c:v>101.49788410776385</c:v>
                </c:pt>
                <c:pt idx="3">
                  <c:v>98.914819625424229</c:v>
                </c:pt>
                <c:pt idx="4">
                  <c:v>100.09008254074665</c:v>
                </c:pt>
                <c:pt idx="5">
                  <c:v>100.39384924791554</c:v>
                </c:pt>
                <c:pt idx="6">
                  <c:v>101.07261071772741</c:v>
                </c:pt>
                <c:pt idx="7">
                  <c:v>101.55654250638958</c:v>
                </c:pt>
                <c:pt idx="8">
                  <c:v>101.40151673859303</c:v>
                </c:pt>
                <c:pt idx="9">
                  <c:v>102.02371475258727</c:v>
                </c:pt>
                <c:pt idx="10">
                  <c:v>102.21225960531277</c:v>
                </c:pt>
                <c:pt idx="11">
                  <c:v>102.37147525872545</c:v>
                </c:pt>
                <c:pt idx="12">
                  <c:v>102.75484979260068</c:v>
                </c:pt>
                <c:pt idx="13">
                  <c:v>102.51183642686554</c:v>
                </c:pt>
                <c:pt idx="14">
                  <c:v>99.991620228767758</c:v>
                </c:pt>
                <c:pt idx="15">
                  <c:v>100.12779151129175</c:v>
                </c:pt>
                <c:pt idx="16">
                  <c:v>99.648049608245699</c:v>
                </c:pt>
                <c:pt idx="17">
                  <c:v>98.518875434700632</c:v>
                </c:pt>
                <c:pt idx="18">
                  <c:v>99.178782419239965</c:v>
                </c:pt>
                <c:pt idx="19">
                  <c:v>101.05585117526292</c:v>
                </c:pt>
                <c:pt idx="20">
                  <c:v>100.1738802530691</c:v>
                </c:pt>
                <c:pt idx="21">
                  <c:v>97.641094398122931</c:v>
                </c:pt>
                <c:pt idx="22">
                  <c:v>97.607575313193962</c:v>
                </c:pt>
                <c:pt idx="23">
                  <c:v>98.657141660032693</c:v>
                </c:pt>
                <c:pt idx="24">
                  <c:v>98.797502828172796</c:v>
                </c:pt>
                <c:pt idx="25">
                  <c:v>96.905769472493404</c:v>
                </c:pt>
                <c:pt idx="26">
                  <c:v>93.082498847781466</c:v>
                </c:pt>
                <c:pt idx="27">
                  <c:v>91.77106464993507</c:v>
                </c:pt>
                <c:pt idx="28">
                  <c:v>88.333263501906401</c:v>
                </c:pt>
                <c:pt idx="29">
                  <c:v>86.870993421879589</c:v>
                </c:pt>
                <c:pt idx="30">
                  <c:v>84.03444085976453</c:v>
                </c:pt>
                <c:pt idx="31">
                  <c:v>87.769723886537903</c:v>
                </c:pt>
                <c:pt idx="32">
                  <c:v>82.479993296183025</c:v>
                </c:pt>
                <c:pt idx="33">
                  <c:v>76.046423932626638</c:v>
                </c:pt>
                <c:pt idx="34">
                  <c:v>79.035907319730171</c:v>
                </c:pt>
                <c:pt idx="35">
                  <c:v>81.298445552436419</c:v>
                </c:pt>
                <c:pt idx="36">
                  <c:v>79.691624418653376</c:v>
                </c:pt>
                <c:pt idx="37">
                  <c:v>80.659487995977713</c:v>
                </c:pt>
                <c:pt idx="38">
                  <c:v>79.287300456697537</c:v>
                </c:pt>
              </c:numCache>
            </c:numRef>
          </c:val>
          <c:smooth val="0"/>
          <c:extLst>
            <c:ext xmlns:c16="http://schemas.microsoft.com/office/drawing/2014/chart" uri="{C3380CC4-5D6E-409C-BE32-E72D297353CC}">
              <c16:uniqueId val="{00000002-C511-4D78-9E33-8D80273A7F49}"/>
            </c:ext>
          </c:extLst>
        </c:ser>
        <c:ser>
          <c:idx val="3"/>
          <c:order val="2"/>
          <c:tx>
            <c:strRef>
              <c:f>'Afkast Figur'!$O$4</c:f>
              <c:strCache>
                <c:ptCount val="1"/>
                <c:pt idx="0">
                  <c:v>Bloomberg IG Corporates</c:v>
                </c:pt>
              </c:strCache>
            </c:strRef>
          </c:tx>
          <c:spPr>
            <a:ln w="28575" cap="rnd">
              <a:solidFill>
                <a:schemeClr val="bg2">
                  <a:lumMod val="25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Figur'!$O$5:$O$43</c:f>
              <c:numCache>
                <c:formatCode>General</c:formatCode>
                <c:ptCount val="39"/>
                <c:pt idx="0">
                  <c:v>100</c:v>
                </c:pt>
                <c:pt idx="1">
                  <c:v>101.15593368611277</c:v>
                </c:pt>
                <c:pt idx="2">
                  <c:v>100.75057319903161</c:v>
                </c:pt>
                <c:pt idx="3">
                  <c:v>93.849368815115852</c:v>
                </c:pt>
                <c:pt idx="4">
                  <c:v>97.351992269582482</c:v>
                </c:pt>
                <c:pt idx="5">
                  <c:v>97.521162712857674</c:v>
                </c:pt>
                <c:pt idx="6">
                  <c:v>98.807468052767888</c:v>
                </c:pt>
                <c:pt idx="7">
                  <c:v>100.29421450209956</c:v>
                </c:pt>
                <c:pt idx="8">
                  <c:v>100.46987071316806</c:v>
                </c:pt>
                <c:pt idx="9">
                  <c:v>100.77582136651266</c:v>
                </c:pt>
                <c:pt idx="10">
                  <c:v>101.55747220288715</c:v>
                </c:pt>
                <c:pt idx="11">
                  <c:v>102.60017519294193</c:v>
                </c:pt>
                <c:pt idx="12">
                  <c:v>102.7715075588149</c:v>
                </c:pt>
                <c:pt idx="13">
                  <c:v>102.65040128757931</c:v>
                </c:pt>
                <c:pt idx="14">
                  <c:v>101.85562449257553</c:v>
                </c:pt>
                <c:pt idx="15">
                  <c:v>102.07004088736112</c:v>
                </c:pt>
                <c:pt idx="16">
                  <c:v>102.08698881629718</c:v>
                </c:pt>
                <c:pt idx="17">
                  <c:v>101.94843274123677</c:v>
                </c:pt>
                <c:pt idx="18">
                  <c:v>102.3700076478012</c:v>
                </c:pt>
                <c:pt idx="19">
                  <c:v>103.53779330244102</c:v>
                </c:pt>
                <c:pt idx="20">
                  <c:v>103.11629560739794</c:v>
                </c:pt>
                <c:pt idx="21">
                  <c:v>102.45192907195226</c:v>
                </c:pt>
                <c:pt idx="22">
                  <c:v>101.69166582699137</c:v>
                </c:pt>
                <c:pt idx="23">
                  <c:v>101.88982919653304</c:v>
                </c:pt>
                <c:pt idx="24">
                  <c:v>101.77918508644022</c:v>
                </c:pt>
                <c:pt idx="25">
                  <c:v>100.43450783639032</c:v>
                </c:pt>
                <c:pt idx="26">
                  <c:v>97.909189213396047</c:v>
                </c:pt>
                <c:pt idx="27">
                  <c:v>96.732640051083138</c:v>
                </c:pt>
                <c:pt idx="28">
                  <c:v>94.081157802204928</c:v>
                </c:pt>
                <c:pt idx="29">
                  <c:v>92.923872914468546</c:v>
                </c:pt>
                <c:pt idx="30">
                  <c:v>89.684656565083316</c:v>
                </c:pt>
                <c:pt idx="31">
                  <c:v>93.900289813445383</c:v>
                </c:pt>
                <c:pt idx="32">
                  <c:v>89.929339876237648</c:v>
                </c:pt>
                <c:pt idx="33">
                  <c:v>86.941871692210157</c:v>
                </c:pt>
                <c:pt idx="34">
                  <c:v>87.032286383709604</c:v>
                </c:pt>
                <c:pt idx="35">
                  <c:v>89.476803149612365</c:v>
                </c:pt>
                <c:pt idx="36">
                  <c:v>87.890724078065489</c:v>
                </c:pt>
                <c:pt idx="37">
                  <c:v>89.843403452976446</c:v>
                </c:pt>
                <c:pt idx="38">
                  <c:v>88.545477779103237</c:v>
                </c:pt>
              </c:numCache>
            </c:numRef>
          </c:val>
          <c:smooth val="0"/>
          <c:extLst>
            <c:ext xmlns:c16="http://schemas.microsoft.com/office/drawing/2014/chart" uri="{C3380CC4-5D6E-409C-BE32-E72D297353CC}">
              <c16:uniqueId val="{00000003-C511-4D78-9E33-8D80273A7F49}"/>
            </c:ext>
          </c:extLst>
        </c:ser>
        <c:dLbls>
          <c:showLegendKey val="0"/>
          <c:showVal val="0"/>
          <c:showCatName val="0"/>
          <c:showSerName val="0"/>
          <c:showPercent val="0"/>
          <c:showBubbleSize val="0"/>
        </c:dLbls>
        <c:marker val="1"/>
        <c:smooth val="0"/>
        <c:axId val="576281384"/>
        <c:axId val="576282104"/>
      </c:lineChart>
      <c:lineChart>
        <c:grouping val="standard"/>
        <c:varyColors val="0"/>
        <c:ser>
          <c:idx val="4"/>
          <c:order val="3"/>
          <c:tx>
            <c:strRef>
              <c:f>'Afkast Figur'!$P$4</c:f>
              <c:strCache>
                <c:ptCount val="1"/>
                <c:pt idx="0">
                  <c:v>5Y EUR Swap Rate (rhs)</c:v>
                </c:pt>
              </c:strCache>
            </c:strRef>
          </c:tx>
          <c:spPr>
            <a:ln w="28575" cap="rnd">
              <a:solidFill>
                <a:schemeClr val="tx1">
                  <a:lumMod val="85000"/>
                  <a:lumOff val="15000"/>
                </a:schemeClr>
              </a:solidFill>
              <a:prstDash val="sysDot"/>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Figur'!$P$5:$P$43</c:f>
              <c:numCache>
                <c:formatCode>0.000%</c:formatCode>
                <c:ptCount val="39"/>
                <c:pt idx="0">
                  <c:v>-1.8729999999999999E-3</c:v>
                </c:pt>
                <c:pt idx="1">
                  <c:v>-3.7199999999999998E-3</c:v>
                </c:pt>
                <c:pt idx="2">
                  <c:v>-4.3800000000000002E-3</c:v>
                </c:pt>
                <c:pt idx="3">
                  <c:v>-3.0799999999999998E-3</c:v>
                </c:pt>
                <c:pt idx="4">
                  <c:v>-4.0899999999999999E-3</c:v>
                </c:pt>
                <c:pt idx="5">
                  <c:v>-3.6700000000000001E-3</c:v>
                </c:pt>
                <c:pt idx="6">
                  <c:v>-4.2599999999999999E-3</c:v>
                </c:pt>
                <c:pt idx="7">
                  <c:v>-4.535E-3</c:v>
                </c:pt>
                <c:pt idx="8">
                  <c:v>-4.2100000000000002E-3</c:v>
                </c:pt>
                <c:pt idx="9">
                  <c:v>-4.725E-3</c:v>
                </c:pt>
                <c:pt idx="10">
                  <c:v>-5.1600000000000005E-3</c:v>
                </c:pt>
                <c:pt idx="11">
                  <c:v>-4.8700000000000002E-3</c:v>
                </c:pt>
                <c:pt idx="12">
                  <c:v>-4.8700000000000002E-3</c:v>
                </c:pt>
                <c:pt idx="13">
                  <c:v>-4.7499999999999999E-3</c:v>
                </c:pt>
                <c:pt idx="14">
                  <c:v>-3.4870000000000001E-3</c:v>
                </c:pt>
                <c:pt idx="15">
                  <c:v>-3.7199999999999998E-3</c:v>
                </c:pt>
                <c:pt idx="16">
                  <c:v>-3.15E-3</c:v>
                </c:pt>
                <c:pt idx="17">
                  <c:v>-3.1259999999999999E-3</c:v>
                </c:pt>
                <c:pt idx="18">
                  <c:v>-2.977E-3</c:v>
                </c:pt>
                <c:pt idx="19">
                  <c:v>-3.9700000000000004E-3</c:v>
                </c:pt>
                <c:pt idx="20">
                  <c:v>-3.7000000000000002E-3</c:v>
                </c:pt>
                <c:pt idx="21">
                  <c:v>-2.346E-3</c:v>
                </c:pt>
                <c:pt idx="22">
                  <c:v>-6.2000000000000003E-5</c:v>
                </c:pt>
                <c:pt idx="23">
                  <c:v>-1.6250000000000001E-3</c:v>
                </c:pt>
                <c:pt idx="24">
                  <c:v>-1.8999999999999998E-4</c:v>
                </c:pt>
                <c:pt idx="25">
                  <c:v>1.8579999999999998E-3</c:v>
                </c:pt>
                <c:pt idx="26">
                  <c:v>3.9000000000000003E-3</c:v>
                </c:pt>
                <c:pt idx="27">
                  <c:v>9.2399999999999999E-3</c:v>
                </c:pt>
                <c:pt idx="28">
                  <c:v>1.37E-2</c:v>
                </c:pt>
                <c:pt idx="29">
                  <c:v>1.4578000000000001E-2</c:v>
                </c:pt>
                <c:pt idx="30">
                  <c:v>1.7310000000000002E-2</c:v>
                </c:pt>
                <c:pt idx="31">
                  <c:v>1.2969999999999999E-2</c:v>
                </c:pt>
                <c:pt idx="32">
                  <c:v>2.206E-2</c:v>
                </c:pt>
                <c:pt idx="33">
                  <c:v>2.9190000000000001E-2</c:v>
                </c:pt>
                <c:pt idx="34">
                  <c:v>2.8717000000000003E-2</c:v>
                </c:pt>
                <c:pt idx="35">
                  <c:v>2.6030000000000001E-2</c:v>
                </c:pt>
                <c:pt idx="36">
                  <c:v>3.1789999999999999E-2</c:v>
                </c:pt>
                <c:pt idx="37">
                  <c:v>2.8667999999999999E-2</c:v>
                </c:pt>
                <c:pt idx="38">
                  <c:v>3.2821999999999997E-2</c:v>
                </c:pt>
              </c:numCache>
            </c:numRef>
          </c:val>
          <c:smooth val="0"/>
          <c:extLst>
            <c:ext xmlns:c16="http://schemas.microsoft.com/office/drawing/2014/chart" uri="{C3380CC4-5D6E-409C-BE32-E72D297353CC}">
              <c16:uniqueId val="{00000004-C511-4D78-9E33-8D80273A7F49}"/>
            </c:ext>
          </c:extLst>
        </c:ser>
        <c:dLbls>
          <c:showLegendKey val="0"/>
          <c:showVal val="0"/>
          <c:showCatName val="0"/>
          <c:showSerName val="0"/>
          <c:showPercent val="0"/>
          <c:showBubbleSize val="0"/>
        </c:dLbls>
        <c:marker val="1"/>
        <c:smooth val="0"/>
        <c:axId val="616238424"/>
        <c:axId val="618968720"/>
      </c:lineChart>
      <c:dateAx>
        <c:axId val="576281384"/>
        <c:scaling>
          <c:orientation val="minMax"/>
        </c:scaling>
        <c:delete val="0"/>
        <c:axPos val="b"/>
        <c:numFmt formatCode="mm/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76282104"/>
        <c:crosses val="autoZero"/>
        <c:auto val="1"/>
        <c:lblOffset val="100"/>
        <c:baseTimeUnit val="months"/>
        <c:majorUnit val="3"/>
        <c:majorTimeUnit val="months"/>
      </c:dateAx>
      <c:valAx>
        <c:axId val="57628210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76281384"/>
        <c:crosses val="autoZero"/>
        <c:crossBetween val="between"/>
      </c:valAx>
      <c:valAx>
        <c:axId val="618968720"/>
        <c:scaling>
          <c:orientation val="minMax"/>
          <c:max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16238424"/>
        <c:crosses val="max"/>
        <c:crossBetween val="between"/>
      </c:valAx>
      <c:dateAx>
        <c:axId val="616238424"/>
        <c:scaling>
          <c:orientation val="minMax"/>
        </c:scaling>
        <c:delete val="1"/>
        <c:axPos val="b"/>
        <c:numFmt formatCode="m/d/yyyy" sourceLinked="1"/>
        <c:majorTickMark val="out"/>
        <c:minorTickMark val="none"/>
        <c:tickLblPos val="nextTo"/>
        <c:crossAx val="61896872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533400</xdr:colOff>
      <xdr:row>25</xdr:row>
      <xdr:rowOff>133350</xdr:rowOff>
    </xdr:from>
    <xdr:to>
      <xdr:col>17</xdr:col>
      <xdr:colOff>312420</xdr:colOff>
      <xdr:row>44</xdr:row>
      <xdr:rowOff>175260</xdr:rowOff>
    </xdr:to>
    <xdr:graphicFrame macro="">
      <xdr:nvGraphicFramePr>
        <xdr:cNvPr id="2" name="Chart 1">
          <a:extLst>
            <a:ext uri="{FF2B5EF4-FFF2-40B4-BE49-F238E27FC236}">
              <a16:creationId xmlns:a16="http://schemas.microsoft.com/office/drawing/2014/main" id="{52102E84-BD10-0F5C-032D-2530FD94E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190500</xdr:colOff>
      <xdr:row>2</xdr:row>
      <xdr:rowOff>104775</xdr:rowOff>
    </xdr:from>
    <xdr:to>
      <xdr:col>30</xdr:col>
      <xdr:colOff>247650</xdr:colOff>
      <xdr:row>24</xdr:row>
      <xdr:rowOff>85725</xdr:rowOff>
    </xdr:to>
    <xdr:graphicFrame macro="">
      <xdr:nvGraphicFramePr>
        <xdr:cNvPr id="2" name="Chart 1">
          <a:extLst>
            <a:ext uri="{FF2B5EF4-FFF2-40B4-BE49-F238E27FC236}">
              <a16:creationId xmlns:a16="http://schemas.microsoft.com/office/drawing/2014/main" id="{425F0F98-B173-9C5A-C3A5-EA43B23FB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179070</xdr:colOff>
      <xdr:row>26</xdr:row>
      <xdr:rowOff>57150</xdr:rowOff>
    </xdr:from>
    <xdr:to>
      <xdr:col>30</xdr:col>
      <xdr:colOff>236220</xdr:colOff>
      <xdr:row>48</xdr:row>
      <xdr:rowOff>34290</xdr:rowOff>
    </xdr:to>
    <xdr:graphicFrame macro="">
      <xdr:nvGraphicFramePr>
        <xdr:cNvPr id="3" name="Chart 2">
          <a:extLst>
            <a:ext uri="{FF2B5EF4-FFF2-40B4-BE49-F238E27FC236}">
              <a16:creationId xmlns:a16="http://schemas.microsoft.com/office/drawing/2014/main" id="{44DDA079-4C8E-4C1B-83B9-D0A8C7B2E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204107</xdr:colOff>
      <xdr:row>135</xdr:row>
      <xdr:rowOff>190499</xdr:rowOff>
    </xdr:from>
    <xdr:to>
      <xdr:col>19</xdr:col>
      <xdr:colOff>1049474</xdr:colOff>
      <xdr:row>157</xdr:row>
      <xdr:rowOff>170064</xdr:rowOff>
    </xdr:to>
    <xdr:pic>
      <xdr:nvPicPr>
        <xdr:cNvPr id="2" name="Picture 1">
          <a:extLst>
            <a:ext uri="{FF2B5EF4-FFF2-40B4-BE49-F238E27FC236}">
              <a16:creationId xmlns:a16="http://schemas.microsoft.com/office/drawing/2014/main" id="{619DD2C9-ADD9-E1B3-5340-66EA9979403D}"/>
            </a:ext>
          </a:extLst>
        </xdr:cNvPr>
        <xdr:cNvPicPr>
          <a:picLocks noChangeAspect="1"/>
        </xdr:cNvPicPr>
      </xdr:nvPicPr>
      <xdr:blipFill>
        <a:blip xmlns:r="http://schemas.openxmlformats.org/officeDocument/2006/relationships" r:embed="rId1"/>
        <a:stretch>
          <a:fillRect/>
        </a:stretch>
      </xdr:blipFill>
      <xdr:spPr>
        <a:xfrm>
          <a:off x="1991343" y="26403299"/>
          <a:ext cx="11832541" cy="4242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nirovy/Local%20Settings/Temporary%20Internet%20Files/OLK7/LGD%20Model_Dec%2009%20Gulfmar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redit%20Derivatives%20Group/Emerging/CBO/Seneca%20Capital/Nob%20Hill%20CLO/Marketing/Supporting%20excel%20files/LightPoint%20CLO%20III/Marketing%20Materials/Supporting%20excel%20files/TEMP/npa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LO/Structuring/Loan%20Deals/golub/clo%2010/models/golub%20model%20july%20portfolio%20081611%20AA225%20A35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268868/Downloads/Discounted%20Spreads%20-%20Copy%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OCUME~1\SherwinH\LOCALS~1\Temp\NewSRA_corp_defaul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ocuments%20and%20Settings\SherwinH\My%20Documents\QTSC\DEFAULT_Rawdata_Alpha_Numeric(83-9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Kapitalforvaltning\Overblik\Portman\Kursimport%20til%20Portman%20(BBG%20kurs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335903/Local%20Settings/Temporary%20Internet%20Files/OLK10F/telos%20clo%20model%20051012%203%20yrs%20reinvet%20all%20s&amp;p%20300%20m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ow To"/>
    </sheetNames>
    <sheetDataSet>
      <sheetData sheetId="0">
        <row r="2">
          <cell r="R2" t="str">
            <v>Bank of Boston</v>
          </cell>
        </row>
        <row r="3">
          <cell r="R3" t="str">
            <v>Bank of NY</v>
          </cell>
        </row>
        <row r="4">
          <cell r="R4" t="str">
            <v>BankAmerica</v>
          </cell>
        </row>
        <row r="5">
          <cell r="R5" t="str">
            <v>Bankers Trust</v>
          </cell>
        </row>
        <row r="6">
          <cell r="R6" t="str">
            <v>Barnett</v>
          </cell>
        </row>
        <row r="7">
          <cell r="R7" t="str">
            <v>C&amp;S/Sovran</v>
          </cell>
        </row>
        <row r="8">
          <cell r="R8" t="str">
            <v>Chase</v>
          </cell>
        </row>
        <row r="9">
          <cell r="R9" t="str">
            <v>Chemical</v>
          </cell>
        </row>
        <row r="10">
          <cell r="R10" t="str">
            <v>Citicorp</v>
          </cell>
        </row>
        <row r="11">
          <cell r="R11" t="str">
            <v>First Chicago</v>
          </cell>
        </row>
        <row r="12">
          <cell r="R12" t="str">
            <v>First Interstate</v>
          </cell>
        </row>
        <row r="13">
          <cell r="R13" t="str">
            <v>First Union</v>
          </cell>
        </row>
        <row r="14">
          <cell r="R14" t="str">
            <v>Fleet Norstar</v>
          </cell>
        </row>
        <row r="15">
          <cell r="R15" t="str">
            <v>JP Morgan</v>
          </cell>
        </row>
        <row r="16">
          <cell r="R16" t="str">
            <v>Manny Hanny</v>
          </cell>
        </row>
        <row r="17">
          <cell r="R17" t="str">
            <v>NCNB</v>
          </cell>
        </row>
        <row r="18">
          <cell r="R18" t="str">
            <v>PNC</v>
          </cell>
        </row>
        <row r="19">
          <cell r="R19" t="str">
            <v>Sec Pac</v>
          </cell>
        </row>
        <row r="20">
          <cell r="R20" t="str">
            <v>Suntrust</v>
          </cell>
        </row>
        <row r="21">
          <cell r="R21" t="str">
            <v>Wells Fargo</v>
          </cell>
        </row>
      </sheetData>
      <sheetData sheetId="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s &amp; Uses"/>
      <sheetName val="Summary"/>
      <sheetName val="Assumptions"/>
      <sheetName val="Returns"/>
      <sheetName val="Bonds"/>
      <sheetName val="Waterfall"/>
      <sheetName val="Waterfall (2)"/>
      <sheetName val="Moodys"/>
      <sheetName val="Sheet1"/>
      <sheetName val="Moodys Grids"/>
      <sheetName val="moodys recovery rates"/>
      <sheetName val="S&amp;P"/>
      <sheetName val="s&amp;p tests"/>
      <sheetName val="s&amp;p results"/>
      <sheetName val="S&amp;P Curves"/>
      <sheetName val="cumulative breakeven runs"/>
      <sheetName val="Breakeven Runs"/>
      <sheetName val="output"/>
      <sheetName val="Fitch"/>
    </sheetNames>
    <sheetDataSet>
      <sheetData sheetId="0"/>
      <sheetData sheetId="1"/>
      <sheetData sheetId="2" refreshError="1">
        <row r="31">
          <cell r="H31">
            <v>0</v>
          </cell>
        </row>
        <row r="38">
          <cell r="E38">
            <v>4</v>
          </cell>
        </row>
        <row r="41">
          <cell r="D41">
            <v>3</v>
          </cell>
        </row>
        <row r="42">
          <cell r="D42">
            <v>10</v>
          </cell>
        </row>
        <row r="56">
          <cell r="H56">
            <v>175000</v>
          </cell>
        </row>
        <row r="57">
          <cell r="H57">
            <v>2.5</v>
          </cell>
        </row>
        <row r="58">
          <cell r="H58">
            <v>15</v>
          </cell>
        </row>
        <row r="96">
          <cell r="G96">
            <v>1</v>
          </cell>
          <cell r="H96">
            <v>0</v>
          </cell>
        </row>
        <row r="100">
          <cell r="G100">
            <v>98.955699999999993</v>
          </cell>
          <cell r="H100">
            <v>98.955690229315223</v>
          </cell>
        </row>
        <row r="101">
          <cell r="G101">
            <v>300000000</v>
          </cell>
          <cell r="H101">
            <v>0</v>
          </cell>
        </row>
        <row r="107">
          <cell r="G107">
            <v>4.03</v>
          </cell>
          <cell r="H107">
            <v>7</v>
          </cell>
        </row>
        <row r="111">
          <cell r="G111">
            <v>99.224999999999994</v>
          </cell>
        </row>
        <row r="113">
          <cell r="G113">
            <v>3.8250000000000002</v>
          </cell>
        </row>
        <row r="116">
          <cell r="H116">
            <v>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
      <sheetName val="Monthly Yields"/>
      <sheetName val="Effective Yields"/>
      <sheetName val="Snapshot"/>
      <sheetName val="STM by Narrow Rating"/>
      <sheetName val="STM by Narrow CCR"/>
      <sheetName val="STM by Industry"/>
      <sheetName val="WA Bid by Industry"/>
      <sheetName val="STM by Industry - BB Loans"/>
      <sheetName val="STM by Industry - B Loans"/>
      <sheetName val="Loans vs HY"/>
      <sheetName val="All Loans"/>
      <sheetName val="LL100"/>
      <sheetName val="BBB Loans"/>
      <sheetName val="Excluding BBB"/>
      <sheetName val="BB Loans"/>
      <sheetName val="B Loans"/>
      <sheetName val="BB-B Loans"/>
      <sheetName val="B- and Above"/>
      <sheetName val="CCC Only"/>
      <sheetName val="Second-Lien"/>
      <sheetName val="First-Lien"/>
      <sheetName val="FL B Rated"/>
      <sheetName val="SL B Rated"/>
      <sheetName val="Middle Market"/>
      <sheetName val="Middle Market B Rated"/>
      <sheetName val="Large Corp"/>
      <sheetName val="BB Corporate"/>
      <sheetName val="B Corporate"/>
      <sheetName val="Cov-Lite"/>
      <sheetName val="Cov-Heavy"/>
      <sheetName val="Cyclical"/>
      <sheetName val="Avg Life"/>
      <sheetName val="Yield Calculator"/>
      <sheetName val="Appendix"/>
    </sheetNames>
    <sheetDataSet>
      <sheetData sheetId="0"/>
      <sheetData sheetId="1"/>
      <sheetData sheetId="2"/>
      <sheetData sheetId="3"/>
      <sheetData sheetId="4"/>
      <sheetData sheetId="5"/>
      <sheetData sheetId="6"/>
      <sheetData sheetId="7"/>
      <sheetData sheetId="8"/>
      <sheetData sheetId="9"/>
      <sheetData sheetId="10">
        <row r="3">
          <cell r="A3">
            <v>37621</v>
          </cell>
          <cell r="B3">
            <v>6.5299999999999997E-2</v>
          </cell>
          <cell r="C3">
            <v>0.1203</v>
          </cell>
          <cell r="D3">
            <v>7.7799999999999994E-2</v>
          </cell>
          <cell r="E3">
            <v>0.1133</v>
          </cell>
        </row>
        <row r="4">
          <cell r="A4">
            <v>37652</v>
          </cell>
          <cell r="B4">
            <v>6.25E-2</v>
          </cell>
          <cell r="C4">
            <v>0.1159</v>
          </cell>
          <cell r="D4">
            <v>7.3800000000000004E-2</v>
          </cell>
          <cell r="E4">
            <v>0.1101</v>
          </cell>
        </row>
        <row r="5">
          <cell r="A5">
            <v>37680</v>
          </cell>
          <cell r="B5">
            <v>6.2700000000000006E-2</v>
          </cell>
          <cell r="C5">
            <v>0.1138</v>
          </cell>
          <cell r="D5">
            <v>7.4700000000000003E-2</v>
          </cell>
          <cell r="E5">
            <v>0.1076</v>
          </cell>
        </row>
        <row r="6">
          <cell r="A6">
            <v>37711</v>
          </cell>
          <cell r="B6">
            <v>6.0499999999999998E-2</v>
          </cell>
          <cell r="C6">
            <v>0.109</v>
          </cell>
          <cell r="D6">
            <v>7.2599999999999998E-2</v>
          </cell>
          <cell r="E6">
            <v>0.1033</v>
          </cell>
        </row>
        <row r="7">
          <cell r="A7">
            <v>37741</v>
          </cell>
          <cell r="B7">
            <v>5.8900000000000001E-2</v>
          </cell>
          <cell r="C7">
            <v>9.7100000000000006E-2</v>
          </cell>
          <cell r="D7">
            <v>6.9000000000000006E-2</v>
          </cell>
          <cell r="E7">
            <v>9.3100000000000002E-2</v>
          </cell>
        </row>
        <row r="8">
          <cell r="A8">
            <v>37772</v>
          </cell>
          <cell r="B8">
            <v>5.5100000000000003E-2</v>
          </cell>
          <cell r="C8">
            <v>9.6000000000000002E-2</v>
          </cell>
          <cell r="D8">
            <v>6.3500000000000001E-2</v>
          </cell>
          <cell r="E8">
            <v>9.4E-2</v>
          </cell>
        </row>
        <row r="9">
          <cell r="A9">
            <v>37802</v>
          </cell>
          <cell r="B9">
            <v>5.0700000000000002E-2</v>
          </cell>
          <cell r="C9">
            <v>9.1700000000000004E-2</v>
          </cell>
          <cell r="D9">
            <v>5.7500000000000002E-2</v>
          </cell>
          <cell r="E9">
            <v>8.9300000000000004E-2</v>
          </cell>
        </row>
        <row r="10">
          <cell r="A10">
            <v>37833</v>
          </cell>
          <cell r="B10">
            <v>5.0099999999999999E-2</v>
          </cell>
          <cell r="C10">
            <v>9.4600000000000004E-2</v>
          </cell>
          <cell r="D10">
            <v>5.7299999999999997E-2</v>
          </cell>
          <cell r="E10">
            <v>9.3600000000000003E-2</v>
          </cell>
        </row>
        <row r="11">
          <cell r="A11">
            <v>37864</v>
          </cell>
          <cell r="B11">
            <v>4.99E-2</v>
          </cell>
          <cell r="C11">
            <v>9.3200000000000005E-2</v>
          </cell>
          <cell r="D11">
            <v>5.8500000000000003E-2</v>
          </cell>
          <cell r="E11">
            <v>9.1800000000000007E-2</v>
          </cell>
        </row>
        <row r="12">
          <cell r="A12">
            <v>37894</v>
          </cell>
          <cell r="B12">
            <v>5.0500000000000003E-2</v>
          </cell>
          <cell r="C12">
            <v>8.8700000000000001E-2</v>
          </cell>
          <cell r="D12">
            <v>5.5399999999999998E-2</v>
          </cell>
          <cell r="E12">
            <v>8.8700000000000001E-2</v>
          </cell>
        </row>
        <row r="13">
          <cell r="A13">
            <v>37925</v>
          </cell>
          <cell r="B13">
            <v>5.0099999999999999E-2</v>
          </cell>
          <cell r="C13">
            <v>8.5500000000000007E-2</v>
          </cell>
          <cell r="D13">
            <v>5.4300000000000001E-2</v>
          </cell>
          <cell r="E13">
            <v>8.4199999999999997E-2</v>
          </cell>
        </row>
        <row r="14">
          <cell r="A14">
            <v>37955</v>
          </cell>
          <cell r="B14">
            <v>4.8500000000000001E-2</v>
          </cell>
          <cell r="C14">
            <v>8.4199999999999997E-2</v>
          </cell>
          <cell r="D14">
            <v>5.2699999999999997E-2</v>
          </cell>
          <cell r="E14">
            <v>8.2900000000000001E-2</v>
          </cell>
        </row>
        <row r="15">
          <cell r="A15">
            <v>37986</v>
          </cell>
          <cell r="B15">
            <v>4.6300000000000001E-2</v>
          </cell>
          <cell r="C15">
            <v>8.0199999999999994E-2</v>
          </cell>
          <cell r="D15">
            <v>5.04E-2</v>
          </cell>
          <cell r="E15">
            <v>7.9100000000000004E-2</v>
          </cell>
        </row>
        <row r="16">
          <cell r="A16">
            <v>38017</v>
          </cell>
          <cell r="B16">
            <v>4.4200000000000003E-2</v>
          </cell>
          <cell r="C16">
            <v>7.8100000000000003E-2</v>
          </cell>
          <cell r="D16">
            <v>4.7300000000000002E-2</v>
          </cell>
          <cell r="E16">
            <v>7.7700000000000005E-2</v>
          </cell>
        </row>
        <row r="17">
          <cell r="A17">
            <v>38046</v>
          </cell>
          <cell r="B17">
            <v>4.3400000000000001E-2</v>
          </cell>
          <cell r="C17">
            <v>7.8799999999999995E-2</v>
          </cell>
          <cell r="D17">
            <v>4.6800000000000001E-2</v>
          </cell>
          <cell r="E17">
            <v>7.8299999999999995E-2</v>
          </cell>
        </row>
        <row r="18">
          <cell r="A18">
            <v>38077</v>
          </cell>
          <cell r="B18">
            <v>4.2500000000000003E-2</v>
          </cell>
          <cell r="C18">
            <v>7.85E-2</v>
          </cell>
          <cell r="D18">
            <v>4.5499999999999999E-2</v>
          </cell>
          <cell r="E18">
            <v>7.8299999999999995E-2</v>
          </cell>
        </row>
        <row r="19">
          <cell r="A19">
            <v>38107</v>
          </cell>
          <cell r="B19">
            <v>4.2700000000000002E-2</v>
          </cell>
          <cell r="C19">
            <v>8.0799999999999997E-2</v>
          </cell>
          <cell r="D19">
            <v>4.5900000000000003E-2</v>
          </cell>
          <cell r="E19">
            <v>7.9299999999999995E-2</v>
          </cell>
        </row>
        <row r="20">
          <cell r="A20">
            <v>38135</v>
          </cell>
          <cell r="B20">
            <v>4.3900000000000002E-2</v>
          </cell>
          <cell r="C20">
            <v>8.48E-2</v>
          </cell>
          <cell r="D20">
            <v>4.7199999999999999E-2</v>
          </cell>
          <cell r="E20">
            <v>8.3099999999999993E-2</v>
          </cell>
        </row>
        <row r="21">
          <cell r="A21">
            <v>38163</v>
          </cell>
          <cell r="B21">
            <v>4.5600000000000002E-2</v>
          </cell>
          <cell r="C21">
            <v>8.2699999999999996E-2</v>
          </cell>
          <cell r="D21">
            <v>4.8300000000000003E-2</v>
          </cell>
          <cell r="E21">
            <v>8.1299999999999997E-2</v>
          </cell>
        </row>
        <row r="22">
          <cell r="A22">
            <v>38198</v>
          </cell>
          <cell r="B22">
            <v>4.6199999999999998E-2</v>
          </cell>
          <cell r="C22">
            <v>8.1699999999999995E-2</v>
          </cell>
          <cell r="D22">
            <v>4.9399999999999999E-2</v>
          </cell>
          <cell r="E22">
            <v>8.0399999999999999E-2</v>
          </cell>
        </row>
        <row r="23">
          <cell r="A23">
            <v>38230</v>
          </cell>
          <cell r="B23">
            <v>4.6699999999999998E-2</v>
          </cell>
          <cell r="C23">
            <v>0.08</v>
          </cell>
          <cell r="D23">
            <v>4.9000000000000002E-2</v>
          </cell>
          <cell r="E23">
            <v>7.9299999999999995E-2</v>
          </cell>
        </row>
        <row r="24">
          <cell r="A24">
            <v>38260</v>
          </cell>
          <cell r="B24">
            <v>4.82E-2</v>
          </cell>
          <cell r="C24">
            <v>7.9000000000000001E-2</v>
          </cell>
          <cell r="D24">
            <v>5.0799999999999998E-2</v>
          </cell>
          <cell r="E24">
            <v>7.8200000000000006E-2</v>
          </cell>
        </row>
        <row r="25">
          <cell r="A25">
            <v>38289</v>
          </cell>
          <cell r="B25">
            <v>4.9200000000000001E-2</v>
          </cell>
          <cell r="C25">
            <v>7.5700000000000003E-2</v>
          </cell>
          <cell r="D25">
            <v>5.16E-2</v>
          </cell>
          <cell r="E25">
            <v>7.5200000000000003E-2</v>
          </cell>
        </row>
        <row r="26">
          <cell r="A26">
            <v>38321</v>
          </cell>
          <cell r="B26">
            <v>5.11E-2</v>
          </cell>
          <cell r="C26">
            <v>7.5300000000000006E-2</v>
          </cell>
          <cell r="D26">
            <v>5.3600000000000002E-2</v>
          </cell>
          <cell r="E26">
            <v>7.46E-2</v>
          </cell>
        </row>
        <row r="27">
          <cell r="A27">
            <v>38352</v>
          </cell>
          <cell r="B27">
            <v>5.21E-2</v>
          </cell>
          <cell r="C27">
            <v>7.4300000000000005E-2</v>
          </cell>
          <cell r="D27">
            <v>5.4699999999999999E-2</v>
          </cell>
          <cell r="E27">
            <v>7.4399999999999994E-2</v>
          </cell>
        </row>
        <row r="28">
          <cell r="A28">
            <v>38383</v>
          </cell>
          <cell r="B28">
            <v>5.3600000000000002E-2</v>
          </cell>
          <cell r="C28">
            <v>7.6100000000000001E-2</v>
          </cell>
          <cell r="D28">
            <v>5.6399999999999999E-2</v>
          </cell>
          <cell r="E28">
            <v>7.6300000000000007E-2</v>
          </cell>
        </row>
        <row r="29">
          <cell r="A29">
            <v>38408</v>
          </cell>
          <cell r="B29">
            <v>5.4300000000000001E-2</v>
          </cell>
          <cell r="C29">
            <v>7.3899999999999993E-2</v>
          </cell>
          <cell r="D29">
            <v>5.6899999999999999E-2</v>
          </cell>
          <cell r="E29">
            <v>7.3800000000000004E-2</v>
          </cell>
        </row>
        <row r="30">
          <cell r="A30">
            <v>38442</v>
          </cell>
          <cell r="B30">
            <v>5.5800000000000002E-2</v>
          </cell>
          <cell r="C30">
            <v>8.1500000000000003E-2</v>
          </cell>
          <cell r="D30">
            <v>5.8299999999999998E-2</v>
          </cell>
          <cell r="E30">
            <v>8.0600000000000005E-2</v>
          </cell>
        </row>
        <row r="31">
          <cell r="A31">
            <v>38471</v>
          </cell>
          <cell r="B31">
            <v>5.7599999999999998E-2</v>
          </cell>
          <cell r="C31">
            <v>8.4599999999999995E-2</v>
          </cell>
          <cell r="D31">
            <v>6.0699999999999997E-2</v>
          </cell>
          <cell r="E31">
            <v>8.3699999999999997E-2</v>
          </cell>
        </row>
        <row r="32">
          <cell r="A32">
            <v>38503</v>
          </cell>
          <cell r="B32">
            <v>5.9200000000000003E-2</v>
          </cell>
          <cell r="C32">
            <v>8.2900000000000001E-2</v>
          </cell>
          <cell r="D32">
            <v>6.2399999999999997E-2</v>
          </cell>
          <cell r="E32">
            <v>8.2199999999999995E-2</v>
          </cell>
        </row>
        <row r="33">
          <cell r="A33">
            <v>38533</v>
          </cell>
          <cell r="B33">
            <v>6.0699999999999997E-2</v>
          </cell>
          <cell r="C33">
            <v>8.0500000000000002E-2</v>
          </cell>
          <cell r="D33">
            <v>6.3500000000000001E-2</v>
          </cell>
          <cell r="E33">
            <v>7.9100000000000004E-2</v>
          </cell>
        </row>
        <row r="34">
          <cell r="A34">
            <v>38562</v>
          </cell>
          <cell r="B34">
            <v>6.1699999999999998E-2</v>
          </cell>
          <cell r="C34">
            <v>7.8399999999999997E-2</v>
          </cell>
          <cell r="D34">
            <v>6.4600000000000005E-2</v>
          </cell>
          <cell r="E34">
            <v>7.7100000000000002E-2</v>
          </cell>
        </row>
        <row r="35">
          <cell r="A35">
            <v>38594</v>
          </cell>
          <cell r="B35">
            <v>6.2600000000000003E-2</v>
          </cell>
          <cell r="C35">
            <v>7.9000000000000001E-2</v>
          </cell>
          <cell r="D35">
            <v>6.6299999999999998E-2</v>
          </cell>
          <cell r="E35">
            <v>7.7299999999999994E-2</v>
          </cell>
        </row>
        <row r="36">
          <cell r="A36">
            <v>38625</v>
          </cell>
          <cell r="B36">
            <v>6.3799999999999996E-2</v>
          </cell>
          <cell r="C36">
            <v>8.1600000000000006E-2</v>
          </cell>
          <cell r="D36">
            <v>6.7299999999999999E-2</v>
          </cell>
          <cell r="E36">
            <v>7.9399999999999998E-2</v>
          </cell>
        </row>
        <row r="37">
          <cell r="A37">
            <v>38653</v>
          </cell>
          <cell r="B37">
            <v>6.6900000000000001E-2</v>
          </cell>
          <cell r="C37">
            <v>8.4000000000000005E-2</v>
          </cell>
          <cell r="D37">
            <v>6.9500000000000006E-2</v>
          </cell>
          <cell r="E37">
            <v>8.1600000000000006E-2</v>
          </cell>
        </row>
        <row r="38">
          <cell r="A38">
            <v>38686</v>
          </cell>
          <cell r="B38">
            <v>6.8699999999999997E-2</v>
          </cell>
          <cell r="C38">
            <v>8.5000000000000006E-2</v>
          </cell>
          <cell r="D38">
            <v>7.0599999999999996E-2</v>
          </cell>
          <cell r="E38">
            <v>8.3199999999999996E-2</v>
          </cell>
        </row>
        <row r="39">
          <cell r="A39">
            <v>38716</v>
          </cell>
          <cell r="B39">
            <v>6.9500000000000006E-2</v>
          </cell>
          <cell r="C39">
            <v>8.4199999999999997E-2</v>
          </cell>
          <cell r="D39">
            <v>7.1499999999999994E-2</v>
          </cell>
          <cell r="E39">
            <v>8.2299999999999998E-2</v>
          </cell>
        </row>
        <row r="40">
          <cell r="A40">
            <v>38748</v>
          </cell>
          <cell r="B40">
            <v>7.0599999999999996E-2</v>
          </cell>
          <cell r="C40">
            <v>8.2600000000000007E-2</v>
          </cell>
          <cell r="D40">
            <v>7.2800000000000004E-2</v>
          </cell>
          <cell r="E40">
            <v>8.1799999999999998E-2</v>
          </cell>
        </row>
        <row r="41">
          <cell r="A41">
            <v>38776</v>
          </cell>
          <cell r="B41">
            <v>7.1499999999999994E-2</v>
          </cell>
          <cell r="C41">
            <v>8.2900000000000001E-2</v>
          </cell>
          <cell r="D41">
            <v>7.3599999999999999E-2</v>
          </cell>
          <cell r="E41">
            <v>8.1199999999999994E-2</v>
          </cell>
        </row>
        <row r="42">
          <cell r="A42">
            <v>38807</v>
          </cell>
          <cell r="B42">
            <v>7.2900000000000006E-2</v>
          </cell>
          <cell r="C42">
            <v>8.2900000000000001E-2</v>
          </cell>
          <cell r="D42">
            <v>7.4899999999999994E-2</v>
          </cell>
          <cell r="E42">
            <v>8.1000000000000003E-2</v>
          </cell>
        </row>
        <row r="43">
          <cell r="A43">
            <v>38835</v>
          </cell>
          <cell r="B43">
            <v>7.46E-2</v>
          </cell>
          <cell r="C43">
            <v>8.2699999999999996E-2</v>
          </cell>
          <cell r="D43">
            <v>7.6499999999999999E-2</v>
          </cell>
          <cell r="E43">
            <v>8.09E-2</v>
          </cell>
        </row>
        <row r="44">
          <cell r="A44">
            <v>38868</v>
          </cell>
          <cell r="B44">
            <v>7.6100000000000001E-2</v>
          </cell>
          <cell r="C44">
            <v>8.4500000000000006E-2</v>
          </cell>
          <cell r="D44">
            <v>7.7799999999999994E-2</v>
          </cell>
          <cell r="E44">
            <v>8.2600000000000007E-2</v>
          </cell>
        </row>
        <row r="45">
          <cell r="A45">
            <v>38898</v>
          </cell>
          <cell r="B45">
            <v>7.9500000000000001E-2</v>
          </cell>
          <cell r="C45">
            <v>8.6800000000000002E-2</v>
          </cell>
          <cell r="D45">
            <v>8.1199999999999994E-2</v>
          </cell>
          <cell r="E45">
            <v>8.5199999999999998E-2</v>
          </cell>
        </row>
        <row r="46">
          <cell r="A46">
            <v>38926</v>
          </cell>
          <cell r="B46">
            <v>7.9500000000000001E-2</v>
          </cell>
          <cell r="C46">
            <v>8.5699999999999998E-2</v>
          </cell>
          <cell r="D46">
            <v>8.1299999999999997E-2</v>
          </cell>
          <cell r="E46">
            <v>8.48E-2</v>
          </cell>
        </row>
        <row r="47">
          <cell r="A47">
            <v>38960</v>
          </cell>
          <cell r="B47">
            <v>7.8899999999999998E-2</v>
          </cell>
          <cell r="C47">
            <v>8.4500000000000006E-2</v>
          </cell>
          <cell r="D47">
            <v>8.0699999999999994E-2</v>
          </cell>
          <cell r="E47">
            <v>8.4900000000000003E-2</v>
          </cell>
        </row>
        <row r="48">
          <cell r="A48">
            <v>38989</v>
          </cell>
          <cell r="B48">
            <v>7.8899999999999998E-2</v>
          </cell>
          <cell r="C48">
            <v>8.3099999999999993E-2</v>
          </cell>
          <cell r="D48">
            <v>8.0199999999999994E-2</v>
          </cell>
          <cell r="E48">
            <v>8.3400000000000002E-2</v>
          </cell>
        </row>
        <row r="49">
          <cell r="A49">
            <v>39021</v>
          </cell>
          <cell r="B49">
            <v>7.8600000000000003E-2</v>
          </cell>
          <cell r="C49">
            <v>8.1699999999999995E-2</v>
          </cell>
          <cell r="D49">
            <v>7.9899999999999999E-2</v>
          </cell>
          <cell r="E49">
            <v>8.2400000000000001E-2</v>
          </cell>
        </row>
        <row r="50">
          <cell r="A50">
            <v>39051</v>
          </cell>
          <cell r="B50">
            <v>7.9000000000000001E-2</v>
          </cell>
          <cell r="C50">
            <v>7.9600000000000004E-2</v>
          </cell>
          <cell r="D50">
            <v>8.0399999999999999E-2</v>
          </cell>
          <cell r="E50">
            <v>8.0299999999999996E-2</v>
          </cell>
        </row>
        <row r="51">
          <cell r="A51">
            <v>39080</v>
          </cell>
          <cell r="B51">
            <v>7.8700000000000006E-2</v>
          </cell>
          <cell r="C51">
            <v>7.85E-2</v>
          </cell>
          <cell r="D51">
            <v>8.0299999999999996E-2</v>
          </cell>
          <cell r="E51">
            <v>7.9100000000000004E-2</v>
          </cell>
        </row>
        <row r="52">
          <cell r="A52">
            <v>39113</v>
          </cell>
          <cell r="B52">
            <v>7.8100000000000003E-2</v>
          </cell>
          <cell r="C52">
            <v>7.85E-2</v>
          </cell>
          <cell r="D52">
            <v>7.9100000000000004E-2</v>
          </cell>
          <cell r="E52">
            <v>7.8899999999999998E-2</v>
          </cell>
        </row>
        <row r="53">
          <cell r="A53">
            <v>39141</v>
          </cell>
          <cell r="B53">
            <v>7.7299999999999994E-2</v>
          </cell>
          <cell r="C53">
            <v>7.6899999999999996E-2</v>
          </cell>
          <cell r="D53">
            <v>7.8100000000000003E-2</v>
          </cell>
          <cell r="E53">
            <v>7.7299999999999994E-2</v>
          </cell>
        </row>
        <row r="54">
          <cell r="A54">
            <v>39171</v>
          </cell>
          <cell r="B54">
            <v>7.7100000000000002E-2</v>
          </cell>
          <cell r="C54">
            <v>7.7499999999999999E-2</v>
          </cell>
          <cell r="D54">
            <v>7.7799999999999994E-2</v>
          </cell>
          <cell r="E54">
            <v>7.7899999999999997E-2</v>
          </cell>
        </row>
        <row r="55">
          <cell r="A55">
            <v>39199</v>
          </cell>
          <cell r="B55">
            <v>7.6999999999999999E-2</v>
          </cell>
          <cell r="C55">
            <v>7.6499999999999999E-2</v>
          </cell>
          <cell r="D55">
            <v>7.7700000000000005E-2</v>
          </cell>
          <cell r="E55">
            <v>7.7200000000000005E-2</v>
          </cell>
        </row>
        <row r="56">
          <cell r="A56">
            <v>39233</v>
          </cell>
          <cell r="B56">
            <v>7.6999999999999999E-2</v>
          </cell>
          <cell r="C56">
            <v>7.6799999999999993E-2</v>
          </cell>
          <cell r="D56">
            <v>7.7499999999999999E-2</v>
          </cell>
          <cell r="E56">
            <v>7.7100000000000002E-2</v>
          </cell>
        </row>
        <row r="57">
          <cell r="A57">
            <v>39262</v>
          </cell>
          <cell r="B57">
            <v>7.8E-2</v>
          </cell>
          <cell r="C57">
            <v>8.1000000000000003E-2</v>
          </cell>
          <cell r="D57">
            <v>8.0299999999999996E-2</v>
          </cell>
          <cell r="E57">
            <v>8.1299999999999997E-2</v>
          </cell>
        </row>
        <row r="58">
          <cell r="A58">
            <v>39294</v>
          </cell>
          <cell r="B58">
            <v>8.8999999999999996E-2</v>
          </cell>
          <cell r="C58">
            <v>9.0200000000000002E-2</v>
          </cell>
          <cell r="D58">
            <v>9.1899999999999996E-2</v>
          </cell>
          <cell r="E58">
            <v>9.06E-2</v>
          </cell>
        </row>
        <row r="59">
          <cell r="A59">
            <v>39325</v>
          </cell>
          <cell r="B59">
            <v>9.0499999999999997E-2</v>
          </cell>
          <cell r="C59">
            <v>9.0800000000000006E-2</v>
          </cell>
          <cell r="D59">
            <v>9.3899999999999997E-2</v>
          </cell>
          <cell r="E59">
            <v>9.0300000000000005E-2</v>
          </cell>
        </row>
        <row r="60">
          <cell r="A60">
            <v>39353</v>
          </cell>
          <cell r="B60">
            <v>8.9899999999999994E-2</v>
          </cell>
          <cell r="C60">
            <v>8.6699999999999999E-2</v>
          </cell>
          <cell r="D60">
            <v>9.3100000000000002E-2</v>
          </cell>
          <cell r="E60">
            <v>8.6199999999999999E-2</v>
          </cell>
        </row>
        <row r="61">
          <cell r="A61">
            <v>39381</v>
          </cell>
          <cell r="B61">
            <v>8.5199999999999998E-2</v>
          </cell>
          <cell r="C61">
            <v>8.72E-2</v>
          </cell>
          <cell r="D61">
            <v>8.8499999999999995E-2</v>
          </cell>
          <cell r="E61">
            <v>8.6300000000000002E-2</v>
          </cell>
        </row>
        <row r="62">
          <cell r="A62">
            <v>39416</v>
          </cell>
          <cell r="B62">
            <v>8.7599999999999997E-2</v>
          </cell>
          <cell r="C62">
            <v>9.4700000000000006E-2</v>
          </cell>
          <cell r="D62">
            <v>9.1600000000000001E-2</v>
          </cell>
          <cell r="E62">
            <v>9.2999999999999999E-2</v>
          </cell>
        </row>
        <row r="63">
          <cell r="A63">
            <v>39444</v>
          </cell>
          <cell r="B63">
            <v>9.1499999999999998E-2</v>
          </cell>
          <cell r="C63">
            <v>9.5500000000000002E-2</v>
          </cell>
          <cell r="D63">
            <v>9.5699999999999993E-2</v>
          </cell>
          <cell r="E63">
            <v>9.35E-2</v>
          </cell>
        </row>
        <row r="64">
          <cell r="A64">
            <v>39478</v>
          </cell>
          <cell r="B64">
            <v>9.7799999999999998E-2</v>
          </cell>
          <cell r="C64">
            <v>0.1007</v>
          </cell>
          <cell r="D64">
            <v>0.10440000000000001</v>
          </cell>
          <cell r="E64">
            <v>9.8699999999999996E-2</v>
          </cell>
        </row>
        <row r="65">
          <cell r="A65">
            <v>39507</v>
          </cell>
          <cell r="B65">
            <v>8.8999999999999996E-2</v>
          </cell>
          <cell r="C65">
            <v>0.1053</v>
          </cell>
          <cell r="D65">
            <v>9.6000000000000002E-2</v>
          </cell>
          <cell r="E65">
            <v>0.10730000000000001</v>
          </cell>
        </row>
        <row r="66">
          <cell r="A66">
            <v>39535</v>
          </cell>
          <cell r="B66">
            <v>9.06E-2</v>
          </cell>
          <cell r="C66">
            <v>0.1077</v>
          </cell>
          <cell r="D66">
            <v>0.10150000000000001</v>
          </cell>
          <cell r="E66">
            <v>0.1094</v>
          </cell>
        </row>
        <row r="67">
          <cell r="A67">
            <v>39568</v>
          </cell>
          <cell r="B67">
            <v>7.8100000000000003E-2</v>
          </cell>
          <cell r="C67">
            <v>0.1014</v>
          </cell>
          <cell r="D67">
            <v>8.6999999999999994E-2</v>
          </cell>
          <cell r="E67">
            <v>0.1042</v>
          </cell>
        </row>
        <row r="68">
          <cell r="A68">
            <v>39598</v>
          </cell>
          <cell r="B68">
            <v>7.9000000000000001E-2</v>
          </cell>
          <cell r="C68">
            <v>0.1017</v>
          </cell>
          <cell r="D68">
            <v>8.7800000000000003E-2</v>
          </cell>
          <cell r="E68">
            <v>0.1043</v>
          </cell>
        </row>
        <row r="69">
          <cell r="A69">
            <v>39626</v>
          </cell>
          <cell r="B69">
            <v>7.7700000000000005E-2</v>
          </cell>
          <cell r="C69">
            <v>0.1094</v>
          </cell>
          <cell r="D69">
            <v>8.7300000000000003E-2</v>
          </cell>
          <cell r="E69">
            <v>0.1125</v>
          </cell>
        </row>
        <row r="70">
          <cell r="A70">
            <v>39660</v>
          </cell>
          <cell r="B70">
            <v>8.2699999999999996E-2</v>
          </cell>
          <cell r="C70">
            <v>0.1142</v>
          </cell>
          <cell r="D70">
            <v>9.3899999999999997E-2</v>
          </cell>
          <cell r="E70">
            <v>0.11890000000000001</v>
          </cell>
        </row>
        <row r="71">
          <cell r="A71">
            <v>39689</v>
          </cell>
          <cell r="B71">
            <v>8.5199999999999998E-2</v>
          </cell>
          <cell r="C71">
            <v>0.115</v>
          </cell>
          <cell r="D71">
            <v>9.6699999999999994E-2</v>
          </cell>
          <cell r="E71">
            <v>0.1201</v>
          </cell>
        </row>
        <row r="72">
          <cell r="A72">
            <v>39721</v>
          </cell>
          <cell r="B72">
            <v>0.10589999999999999</v>
          </cell>
          <cell r="C72">
            <v>0.13930000000000001</v>
          </cell>
          <cell r="D72">
            <v>0.1235</v>
          </cell>
          <cell r="E72">
            <v>0.14630000000000001</v>
          </cell>
        </row>
        <row r="73">
          <cell r="A73">
            <v>39752</v>
          </cell>
          <cell r="B73">
            <v>0.17369999999999999</v>
          </cell>
          <cell r="C73">
            <v>0.18959999999999999</v>
          </cell>
          <cell r="D73">
            <v>0.20319999999999999</v>
          </cell>
          <cell r="E73">
            <v>0.18790000000000001</v>
          </cell>
        </row>
        <row r="74">
          <cell r="A74">
            <v>39780</v>
          </cell>
          <cell r="B74">
            <v>0.19769999999999999</v>
          </cell>
          <cell r="C74">
            <v>0.21629999999999999</v>
          </cell>
          <cell r="D74">
            <v>0.2334</v>
          </cell>
          <cell r="E74">
            <v>0.22550000000000001</v>
          </cell>
        </row>
        <row r="75">
          <cell r="A75">
            <v>39813</v>
          </cell>
          <cell r="B75">
            <v>0.1993</v>
          </cell>
          <cell r="C75">
            <v>0.19539999999999999</v>
          </cell>
          <cell r="D75">
            <v>0.2392</v>
          </cell>
          <cell r="E75">
            <v>0.18110000000000001</v>
          </cell>
        </row>
        <row r="76">
          <cell r="A76">
            <v>39843</v>
          </cell>
          <cell r="B76">
            <v>0.16889999999999999</v>
          </cell>
          <cell r="C76">
            <v>0.18090000000000001</v>
          </cell>
          <cell r="D76">
            <v>0.19989999999999999</v>
          </cell>
          <cell r="E76">
            <v>0.16420000000000001</v>
          </cell>
        </row>
        <row r="77">
          <cell r="A77">
            <v>39871</v>
          </cell>
          <cell r="B77">
            <v>0.1648</v>
          </cell>
          <cell r="C77">
            <v>0.19439999999999999</v>
          </cell>
          <cell r="D77">
            <v>0.19800000000000001</v>
          </cell>
          <cell r="E77">
            <v>0.1719</v>
          </cell>
        </row>
        <row r="78">
          <cell r="A78">
            <v>39903</v>
          </cell>
          <cell r="B78">
            <v>0.16309999999999999</v>
          </cell>
          <cell r="C78">
            <v>0.18690000000000001</v>
          </cell>
          <cell r="D78">
            <v>0.19139999999999999</v>
          </cell>
          <cell r="E78">
            <v>0.16869999999999999</v>
          </cell>
        </row>
        <row r="79">
          <cell r="A79">
            <v>39933</v>
          </cell>
          <cell r="B79">
            <v>0.13439999999999999</v>
          </cell>
          <cell r="C79">
            <v>0.156</v>
          </cell>
          <cell r="D79">
            <v>0.15060000000000001</v>
          </cell>
          <cell r="E79">
            <v>0.14249999999999999</v>
          </cell>
        </row>
        <row r="80">
          <cell r="A80">
            <v>39962</v>
          </cell>
          <cell r="B80">
            <v>0.11360000000000001</v>
          </cell>
          <cell r="C80">
            <v>0.1411</v>
          </cell>
          <cell r="D80">
            <v>0.1235</v>
          </cell>
          <cell r="E80">
            <v>0.1305</v>
          </cell>
        </row>
        <row r="81">
          <cell r="A81">
            <v>39994</v>
          </cell>
          <cell r="B81">
            <v>9.7199999999999995E-2</v>
          </cell>
          <cell r="C81">
            <v>0.1308</v>
          </cell>
          <cell r="D81">
            <v>0.10580000000000001</v>
          </cell>
          <cell r="E81">
            <v>0.1226</v>
          </cell>
        </row>
        <row r="82">
          <cell r="A82">
            <v>40025</v>
          </cell>
          <cell r="B82">
            <v>8.4400000000000003E-2</v>
          </cell>
          <cell r="C82">
            <v>0.1176</v>
          </cell>
          <cell r="D82">
            <v>8.8300000000000003E-2</v>
          </cell>
          <cell r="E82">
            <v>0.1114</v>
          </cell>
        </row>
        <row r="83">
          <cell r="A83">
            <v>40056</v>
          </cell>
          <cell r="B83">
            <v>7.9100000000000004E-2</v>
          </cell>
          <cell r="C83">
            <v>0.115</v>
          </cell>
          <cell r="D83">
            <v>8.3599999999999994E-2</v>
          </cell>
          <cell r="E83">
            <v>0.10730000000000001</v>
          </cell>
        </row>
        <row r="84">
          <cell r="A84">
            <v>40086</v>
          </cell>
          <cell r="B84">
            <v>7.1099999999999997E-2</v>
          </cell>
          <cell r="C84">
            <v>0.10290000000000001</v>
          </cell>
          <cell r="D84">
            <v>7.2599999999999998E-2</v>
          </cell>
          <cell r="E84">
            <v>9.8500000000000004E-2</v>
          </cell>
        </row>
        <row r="85">
          <cell r="A85">
            <v>40117</v>
          </cell>
          <cell r="B85">
            <v>6.9400000000000003E-2</v>
          </cell>
          <cell r="C85">
            <v>0.1002</v>
          </cell>
          <cell r="D85">
            <v>7.3700000000000002E-2</v>
          </cell>
          <cell r="E85">
            <v>9.3200000000000005E-2</v>
          </cell>
        </row>
        <row r="86">
          <cell r="A86">
            <v>40147</v>
          </cell>
          <cell r="B86">
            <v>7.1400000000000005E-2</v>
          </cell>
          <cell r="C86">
            <v>9.7799999999999998E-2</v>
          </cell>
          <cell r="D86">
            <v>7.6700000000000004E-2</v>
          </cell>
          <cell r="E86">
            <v>9.1600000000000001E-2</v>
          </cell>
        </row>
        <row r="87">
          <cell r="A87">
            <v>40178</v>
          </cell>
          <cell r="B87">
            <v>6.4000000000000001E-2</v>
          </cell>
          <cell r="C87">
            <v>9.1999999999999998E-2</v>
          </cell>
          <cell r="D87">
            <v>6.6400000000000001E-2</v>
          </cell>
          <cell r="E87">
            <v>8.7499999999999994E-2</v>
          </cell>
        </row>
        <row r="88">
          <cell r="A88">
            <v>40209</v>
          </cell>
          <cell r="B88">
            <v>5.9400000000000001E-2</v>
          </cell>
          <cell r="C88">
            <v>9.0399999999999994E-2</v>
          </cell>
          <cell r="D88">
            <v>6.3399999999999998E-2</v>
          </cell>
          <cell r="E88">
            <v>8.6800000000000002E-2</v>
          </cell>
        </row>
        <row r="89">
          <cell r="A89">
            <v>40237</v>
          </cell>
          <cell r="B89">
            <v>6.0100000000000001E-2</v>
          </cell>
          <cell r="C89">
            <v>9.1899999999999996E-2</v>
          </cell>
          <cell r="D89">
            <v>6.4100000000000004E-2</v>
          </cell>
          <cell r="E89">
            <v>8.9200000000000002E-2</v>
          </cell>
        </row>
        <row r="90">
          <cell r="A90">
            <v>40268</v>
          </cell>
          <cell r="B90">
            <v>5.5399999999999998E-2</v>
          </cell>
          <cell r="C90">
            <v>8.5999999999999993E-2</v>
          </cell>
          <cell r="D90">
            <v>5.9499999999999997E-2</v>
          </cell>
          <cell r="E90">
            <v>8.3599999999999994E-2</v>
          </cell>
        </row>
        <row r="91">
          <cell r="A91">
            <v>40298</v>
          </cell>
          <cell r="B91">
            <v>5.2600000000000001E-2</v>
          </cell>
          <cell r="C91">
            <v>8.2900000000000001E-2</v>
          </cell>
          <cell r="D91">
            <v>5.57E-2</v>
          </cell>
          <cell r="E91">
            <v>8.1299999999999997E-2</v>
          </cell>
        </row>
        <row r="92">
          <cell r="A92">
            <v>40329</v>
          </cell>
          <cell r="B92">
            <v>6.0499999999999998E-2</v>
          </cell>
          <cell r="C92">
            <v>9.2899999999999996E-2</v>
          </cell>
          <cell r="D92">
            <v>6.7599999999999993E-2</v>
          </cell>
          <cell r="E92">
            <v>9.1499999999999998E-2</v>
          </cell>
        </row>
        <row r="93">
          <cell r="A93">
            <v>40359</v>
          </cell>
          <cell r="B93">
            <v>6.5299999999999997E-2</v>
          </cell>
          <cell r="C93">
            <v>9.1800000000000007E-2</v>
          </cell>
          <cell r="D93">
            <v>7.3300000000000004E-2</v>
          </cell>
          <cell r="E93">
            <v>9.01E-2</v>
          </cell>
        </row>
        <row r="94">
          <cell r="A94">
            <v>40390</v>
          </cell>
          <cell r="B94">
            <v>6.2700000000000006E-2</v>
          </cell>
          <cell r="C94">
            <v>8.5400000000000004E-2</v>
          </cell>
          <cell r="D94">
            <v>6.7900000000000002E-2</v>
          </cell>
          <cell r="E94">
            <v>8.3799999999999999E-2</v>
          </cell>
        </row>
        <row r="95">
          <cell r="A95">
            <v>40421</v>
          </cell>
          <cell r="B95">
            <v>6.1699999999999998E-2</v>
          </cell>
          <cell r="C95">
            <v>8.5999999999999993E-2</v>
          </cell>
          <cell r="D95">
            <v>6.8900000000000003E-2</v>
          </cell>
          <cell r="E95">
            <v>8.6599999999999996E-2</v>
          </cell>
        </row>
        <row r="96">
          <cell r="A96">
            <v>40451</v>
          </cell>
          <cell r="B96">
            <v>5.7500000000000002E-2</v>
          </cell>
          <cell r="C96">
            <v>8.09E-2</v>
          </cell>
          <cell r="D96">
            <v>6.3399999999999998E-2</v>
          </cell>
          <cell r="E96">
            <v>8.2400000000000001E-2</v>
          </cell>
        </row>
        <row r="97">
          <cell r="A97">
            <v>40482</v>
          </cell>
          <cell r="B97">
            <v>5.4899999999999997E-2</v>
          </cell>
          <cell r="C97">
            <v>7.7499999999999999E-2</v>
          </cell>
          <cell r="D97">
            <v>5.8999999999999997E-2</v>
          </cell>
          <cell r="E97">
            <v>7.8600000000000003E-2</v>
          </cell>
        </row>
        <row r="98">
          <cell r="A98">
            <v>40512</v>
          </cell>
          <cell r="B98">
            <v>5.6599999999999998E-2</v>
          </cell>
          <cell r="C98">
            <v>8.1299999999999997E-2</v>
          </cell>
          <cell r="D98">
            <v>6.2E-2</v>
          </cell>
          <cell r="E98">
            <v>8.1699999999999995E-2</v>
          </cell>
        </row>
        <row r="99">
          <cell r="A99">
            <v>40543</v>
          </cell>
          <cell r="B99">
            <v>5.4300000000000001E-2</v>
          </cell>
          <cell r="C99">
            <v>7.85E-2</v>
          </cell>
          <cell r="D99">
            <v>5.9900000000000002E-2</v>
          </cell>
          <cell r="E99">
            <v>7.9799999999999996E-2</v>
          </cell>
        </row>
        <row r="100">
          <cell r="A100">
            <v>40546</v>
          </cell>
          <cell r="B100">
            <v>5.4100000000000002E-2</v>
          </cell>
          <cell r="C100">
            <v>7.7899999999999997E-2</v>
          </cell>
          <cell r="D100">
            <v>5.9499999999999997E-2</v>
          </cell>
          <cell r="E100">
            <v>7.9100000000000004E-2</v>
          </cell>
        </row>
        <row r="101">
          <cell r="A101">
            <v>40547</v>
          </cell>
          <cell r="B101">
            <v>5.3499999999999999E-2</v>
          </cell>
          <cell r="C101">
            <v>7.7499999999999999E-2</v>
          </cell>
          <cell r="D101">
            <v>5.8900000000000001E-2</v>
          </cell>
          <cell r="E101">
            <v>7.8600000000000003E-2</v>
          </cell>
        </row>
        <row r="102">
          <cell r="A102">
            <v>40548</v>
          </cell>
          <cell r="B102">
            <v>5.2999999999999999E-2</v>
          </cell>
          <cell r="C102">
            <v>7.7299999999999994E-2</v>
          </cell>
          <cell r="D102">
            <v>5.79E-2</v>
          </cell>
          <cell r="E102">
            <v>7.8399999999999997E-2</v>
          </cell>
        </row>
        <row r="103">
          <cell r="A103">
            <v>40549</v>
          </cell>
          <cell r="B103">
            <v>5.2499999999999998E-2</v>
          </cell>
          <cell r="C103">
            <v>7.6999999999999999E-2</v>
          </cell>
          <cell r="D103">
            <v>5.7200000000000001E-2</v>
          </cell>
          <cell r="E103">
            <v>7.8E-2</v>
          </cell>
        </row>
        <row r="104">
          <cell r="A104">
            <v>40550</v>
          </cell>
          <cell r="B104">
            <v>5.2400000000000002E-2</v>
          </cell>
          <cell r="C104">
            <v>7.6899999999999996E-2</v>
          </cell>
          <cell r="D104">
            <v>5.7299999999999997E-2</v>
          </cell>
          <cell r="E104">
            <v>7.8E-2</v>
          </cell>
        </row>
        <row r="105">
          <cell r="A105">
            <v>40553</v>
          </cell>
          <cell r="B105">
            <v>5.2499999999999998E-2</v>
          </cell>
          <cell r="C105">
            <v>7.6999999999999999E-2</v>
          </cell>
          <cell r="D105">
            <v>5.74E-2</v>
          </cell>
          <cell r="E105">
            <v>7.8100000000000003E-2</v>
          </cell>
        </row>
        <row r="106">
          <cell r="A106">
            <v>40554</v>
          </cell>
          <cell r="B106">
            <v>5.2299999999999999E-2</v>
          </cell>
          <cell r="C106">
            <v>7.6799999999999993E-2</v>
          </cell>
          <cell r="D106">
            <v>5.7099999999999998E-2</v>
          </cell>
          <cell r="E106">
            <v>7.7799999999999994E-2</v>
          </cell>
        </row>
        <row r="107">
          <cell r="A107">
            <v>40555</v>
          </cell>
          <cell r="B107">
            <v>5.1999999999999998E-2</v>
          </cell>
          <cell r="C107">
            <v>7.6499999999999999E-2</v>
          </cell>
          <cell r="D107">
            <v>5.6800000000000003E-2</v>
          </cell>
          <cell r="E107">
            <v>7.7399999999999997E-2</v>
          </cell>
        </row>
        <row r="108">
          <cell r="A108">
            <v>40556</v>
          </cell>
          <cell r="B108">
            <v>5.1799999999999999E-2</v>
          </cell>
          <cell r="C108">
            <v>7.6200000000000004E-2</v>
          </cell>
          <cell r="D108">
            <v>5.6300000000000003E-2</v>
          </cell>
          <cell r="E108">
            <v>7.7200000000000005E-2</v>
          </cell>
        </row>
        <row r="109">
          <cell r="A109">
            <v>40557</v>
          </cell>
          <cell r="B109">
            <v>5.0700000000000002E-2</v>
          </cell>
          <cell r="C109">
            <v>7.5800000000000006E-2</v>
          </cell>
          <cell r="D109">
            <v>5.6000000000000001E-2</v>
          </cell>
          <cell r="E109">
            <v>7.6799999999999993E-2</v>
          </cell>
        </row>
        <row r="110">
          <cell r="A110">
            <v>40561</v>
          </cell>
          <cell r="B110">
            <v>5.1200000000000002E-2</v>
          </cell>
          <cell r="C110">
            <v>7.5700000000000003E-2</v>
          </cell>
          <cell r="D110">
            <v>5.5399999999999998E-2</v>
          </cell>
          <cell r="E110">
            <v>7.6700000000000004E-2</v>
          </cell>
        </row>
        <row r="111">
          <cell r="A111">
            <v>40562</v>
          </cell>
          <cell r="B111">
            <v>5.0999999999999997E-2</v>
          </cell>
          <cell r="C111">
            <v>7.5700000000000003E-2</v>
          </cell>
          <cell r="D111">
            <v>5.5100000000000003E-2</v>
          </cell>
          <cell r="E111">
            <v>7.6700000000000004E-2</v>
          </cell>
        </row>
        <row r="112">
          <cell r="A112">
            <v>40563</v>
          </cell>
          <cell r="B112">
            <v>5.0999999999999997E-2</v>
          </cell>
          <cell r="C112">
            <v>7.5800000000000006E-2</v>
          </cell>
          <cell r="D112">
            <v>5.5100000000000003E-2</v>
          </cell>
          <cell r="E112">
            <v>7.6799999999999993E-2</v>
          </cell>
        </row>
        <row r="113">
          <cell r="A113">
            <v>40564</v>
          </cell>
          <cell r="B113">
            <v>5.11E-2</v>
          </cell>
          <cell r="C113">
            <v>7.5600000000000001E-2</v>
          </cell>
          <cell r="D113">
            <v>5.5199999999999999E-2</v>
          </cell>
          <cell r="E113">
            <v>7.6600000000000001E-2</v>
          </cell>
        </row>
        <row r="114">
          <cell r="A114">
            <v>40567</v>
          </cell>
          <cell r="B114">
            <v>5.0999999999999997E-2</v>
          </cell>
          <cell r="C114">
            <v>7.5399999999999995E-2</v>
          </cell>
          <cell r="D114">
            <v>5.4899999999999997E-2</v>
          </cell>
          <cell r="E114">
            <v>7.6399999999999996E-2</v>
          </cell>
        </row>
        <row r="115">
          <cell r="A115">
            <v>40568</v>
          </cell>
          <cell r="B115">
            <v>5.0799999999999998E-2</v>
          </cell>
          <cell r="C115">
            <v>7.51E-2</v>
          </cell>
          <cell r="D115">
            <v>5.4600000000000003E-2</v>
          </cell>
          <cell r="E115">
            <v>7.6200000000000004E-2</v>
          </cell>
        </row>
        <row r="116">
          <cell r="A116">
            <v>40569</v>
          </cell>
          <cell r="B116">
            <v>5.0500000000000003E-2</v>
          </cell>
          <cell r="C116">
            <v>7.4999999999999997E-2</v>
          </cell>
          <cell r="D116">
            <v>5.4300000000000001E-2</v>
          </cell>
          <cell r="E116">
            <v>7.5999999999999998E-2</v>
          </cell>
        </row>
        <row r="117">
          <cell r="A117">
            <v>40570</v>
          </cell>
          <cell r="B117">
            <v>5.04E-2</v>
          </cell>
          <cell r="C117">
            <v>7.4700000000000003E-2</v>
          </cell>
          <cell r="D117">
            <v>5.3999999999999999E-2</v>
          </cell>
          <cell r="E117">
            <v>7.5800000000000006E-2</v>
          </cell>
        </row>
        <row r="118">
          <cell r="A118">
            <v>40571</v>
          </cell>
          <cell r="B118">
            <v>5.0500000000000003E-2</v>
          </cell>
          <cell r="C118">
            <v>7.46E-2</v>
          </cell>
          <cell r="D118">
            <v>5.4300000000000001E-2</v>
          </cell>
          <cell r="E118">
            <v>7.5700000000000003E-2</v>
          </cell>
        </row>
        <row r="119">
          <cell r="A119">
            <v>40574</v>
          </cell>
          <cell r="B119">
            <v>5.0599999999999999E-2</v>
          </cell>
          <cell r="C119">
            <v>7.5300000000000006E-2</v>
          </cell>
          <cell r="D119">
            <v>5.4399999999999997E-2</v>
          </cell>
          <cell r="E119">
            <v>7.6300000000000007E-2</v>
          </cell>
        </row>
        <row r="120">
          <cell r="A120">
            <v>40575</v>
          </cell>
          <cell r="B120">
            <v>5.0599999999999999E-2</v>
          </cell>
          <cell r="C120">
            <v>7.51E-2</v>
          </cell>
          <cell r="D120">
            <v>5.4399999999999997E-2</v>
          </cell>
          <cell r="E120">
            <v>7.6100000000000001E-2</v>
          </cell>
        </row>
        <row r="121">
          <cell r="A121">
            <v>40576</v>
          </cell>
          <cell r="B121">
            <v>5.0500000000000003E-2</v>
          </cell>
          <cell r="C121">
            <v>7.4899999999999994E-2</v>
          </cell>
          <cell r="D121">
            <v>5.4300000000000001E-2</v>
          </cell>
          <cell r="E121">
            <v>7.5800000000000006E-2</v>
          </cell>
        </row>
        <row r="122">
          <cell r="A122">
            <v>40577</v>
          </cell>
          <cell r="B122">
            <v>5.0299999999999997E-2</v>
          </cell>
          <cell r="C122">
            <v>7.4700000000000003E-2</v>
          </cell>
          <cell r="D122">
            <v>5.3999999999999999E-2</v>
          </cell>
          <cell r="E122">
            <v>7.5700000000000003E-2</v>
          </cell>
        </row>
        <row r="123">
          <cell r="A123">
            <v>40578</v>
          </cell>
          <cell r="B123">
            <v>5.0099999999999999E-2</v>
          </cell>
          <cell r="C123">
            <v>7.4399999999999994E-2</v>
          </cell>
          <cell r="D123">
            <v>5.3699999999999998E-2</v>
          </cell>
          <cell r="E123">
            <v>7.5300000000000006E-2</v>
          </cell>
        </row>
        <row r="124">
          <cell r="A124">
            <v>40581</v>
          </cell>
          <cell r="B124">
            <v>4.99E-2</v>
          </cell>
          <cell r="C124">
            <v>7.4099999999999999E-2</v>
          </cell>
          <cell r="D124">
            <v>5.3400000000000003E-2</v>
          </cell>
          <cell r="E124">
            <v>7.51E-2</v>
          </cell>
        </row>
        <row r="125">
          <cell r="A125">
            <v>40582</v>
          </cell>
          <cell r="B125">
            <v>4.9700000000000001E-2</v>
          </cell>
          <cell r="C125">
            <v>7.3899999999999993E-2</v>
          </cell>
          <cell r="D125">
            <v>5.2999999999999999E-2</v>
          </cell>
          <cell r="E125">
            <v>7.4800000000000005E-2</v>
          </cell>
        </row>
        <row r="126">
          <cell r="A126">
            <v>40583</v>
          </cell>
          <cell r="B126">
            <v>4.9599999999999998E-2</v>
          </cell>
          <cell r="C126">
            <v>7.3899999999999993E-2</v>
          </cell>
          <cell r="D126">
            <v>5.2900000000000003E-2</v>
          </cell>
          <cell r="E126">
            <v>7.4800000000000005E-2</v>
          </cell>
        </row>
        <row r="127">
          <cell r="A127">
            <v>40584</v>
          </cell>
          <cell r="B127">
            <v>4.9700000000000001E-2</v>
          </cell>
          <cell r="C127">
            <v>7.3999999999999996E-2</v>
          </cell>
          <cell r="D127">
            <v>5.2999999999999999E-2</v>
          </cell>
          <cell r="E127">
            <v>7.4899999999999994E-2</v>
          </cell>
        </row>
        <row r="128">
          <cell r="A128">
            <v>40585</v>
          </cell>
          <cell r="B128">
            <v>4.9500000000000002E-2</v>
          </cell>
          <cell r="C128">
            <v>7.3999999999999996E-2</v>
          </cell>
          <cell r="D128">
            <v>5.2900000000000003E-2</v>
          </cell>
          <cell r="E128">
            <v>7.4899999999999994E-2</v>
          </cell>
        </row>
        <row r="129">
          <cell r="A129">
            <v>40588</v>
          </cell>
          <cell r="B129">
            <v>4.9599999999999998E-2</v>
          </cell>
          <cell r="C129">
            <v>7.3599999999999999E-2</v>
          </cell>
          <cell r="D129">
            <v>5.2900000000000003E-2</v>
          </cell>
          <cell r="E129">
            <v>7.4499999999999997E-2</v>
          </cell>
        </row>
        <row r="130">
          <cell r="A130">
            <v>40589</v>
          </cell>
          <cell r="B130">
            <v>4.9599999999999998E-2</v>
          </cell>
          <cell r="C130">
            <v>7.3499999999999996E-2</v>
          </cell>
          <cell r="D130">
            <v>5.2900000000000003E-2</v>
          </cell>
          <cell r="E130">
            <v>7.4499999999999997E-2</v>
          </cell>
        </row>
        <row r="131">
          <cell r="A131">
            <v>40590</v>
          </cell>
          <cell r="B131">
            <v>4.9599999999999998E-2</v>
          </cell>
          <cell r="C131">
            <v>7.3400000000000007E-2</v>
          </cell>
          <cell r="D131">
            <v>5.2999999999999999E-2</v>
          </cell>
          <cell r="E131">
            <v>7.4300000000000005E-2</v>
          </cell>
        </row>
        <row r="132">
          <cell r="A132">
            <v>40591</v>
          </cell>
          <cell r="B132">
            <v>4.9599999999999998E-2</v>
          </cell>
          <cell r="C132">
            <v>7.3099999999999998E-2</v>
          </cell>
          <cell r="D132">
            <v>5.2999999999999999E-2</v>
          </cell>
          <cell r="E132">
            <v>7.3999999999999996E-2</v>
          </cell>
        </row>
        <row r="133">
          <cell r="A133">
            <v>40592</v>
          </cell>
          <cell r="B133">
            <v>4.9500000000000002E-2</v>
          </cell>
          <cell r="C133">
            <v>7.2900000000000006E-2</v>
          </cell>
          <cell r="D133">
            <v>5.3199999999999997E-2</v>
          </cell>
          <cell r="E133">
            <v>7.3800000000000004E-2</v>
          </cell>
        </row>
        <row r="134">
          <cell r="A134">
            <v>40596</v>
          </cell>
          <cell r="B134">
            <v>4.9599999999999998E-2</v>
          </cell>
          <cell r="C134">
            <v>7.2900000000000006E-2</v>
          </cell>
          <cell r="D134">
            <v>5.33E-2</v>
          </cell>
          <cell r="E134">
            <v>7.3899999999999993E-2</v>
          </cell>
        </row>
        <row r="135">
          <cell r="A135">
            <v>40597</v>
          </cell>
          <cell r="B135">
            <v>4.9799999999999997E-2</v>
          </cell>
          <cell r="C135">
            <v>7.3099999999999998E-2</v>
          </cell>
          <cell r="D135">
            <v>5.3600000000000002E-2</v>
          </cell>
          <cell r="E135">
            <v>7.4099999999999999E-2</v>
          </cell>
        </row>
        <row r="136">
          <cell r="A136">
            <v>40598</v>
          </cell>
          <cell r="B136">
            <v>5.0099999999999999E-2</v>
          </cell>
          <cell r="C136">
            <v>7.3400000000000007E-2</v>
          </cell>
          <cell r="D136">
            <v>5.4100000000000002E-2</v>
          </cell>
          <cell r="E136">
            <v>7.4399999999999994E-2</v>
          </cell>
        </row>
        <row r="137">
          <cell r="A137">
            <v>40599</v>
          </cell>
          <cell r="B137">
            <v>5.0099999999999999E-2</v>
          </cell>
          <cell r="C137">
            <v>7.3099999999999998E-2</v>
          </cell>
          <cell r="D137">
            <v>5.4300000000000001E-2</v>
          </cell>
          <cell r="E137">
            <v>7.4200000000000002E-2</v>
          </cell>
        </row>
        <row r="138">
          <cell r="A138">
            <v>40602</v>
          </cell>
          <cell r="B138">
            <v>4.99E-2</v>
          </cell>
          <cell r="C138">
            <v>7.3999999999999996E-2</v>
          </cell>
          <cell r="D138">
            <v>5.4100000000000002E-2</v>
          </cell>
          <cell r="E138">
            <v>7.4899999999999994E-2</v>
          </cell>
        </row>
        <row r="139">
          <cell r="A139">
            <v>40603</v>
          </cell>
          <cell r="B139">
            <v>0.05</v>
          </cell>
          <cell r="C139">
            <v>7.3800000000000004E-2</v>
          </cell>
          <cell r="D139">
            <v>5.4100000000000002E-2</v>
          </cell>
          <cell r="E139">
            <v>7.46E-2</v>
          </cell>
        </row>
        <row r="140">
          <cell r="A140">
            <v>40604</v>
          </cell>
          <cell r="B140">
            <v>5.0099999999999999E-2</v>
          </cell>
          <cell r="C140">
            <v>7.3800000000000004E-2</v>
          </cell>
          <cell r="D140">
            <v>5.4399999999999997E-2</v>
          </cell>
          <cell r="E140">
            <v>7.46E-2</v>
          </cell>
        </row>
        <row r="141">
          <cell r="A141">
            <v>40605</v>
          </cell>
          <cell r="B141">
            <v>5.0099999999999999E-2</v>
          </cell>
          <cell r="C141">
            <v>7.3800000000000004E-2</v>
          </cell>
          <cell r="D141">
            <v>5.4399999999999997E-2</v>
          </cell>
          <cell r="E141">
            <v>7.4499999999999997E-2</v>
          </cell>
        </row>
        <row r="142">
          <cell r="A142">
            <v>40606</v>
          </cell>
          <cell r="B142">
            <v>5.0099999999999999E-2</v>
          </cell>
          <cell r="C142">
            <v>7.3700000000000002E-2</v>
          </cell>
          <cell r="D142">
            <v>5.4199999999999998E-2</v>
          </cell>
          <cell r="E142">
            <v>7.4499999999999997E-2</v>
          </cell>
        </row>
        <row r="143">
          <cell r="A143">
            <v>40609</v>
          </cell>
          <cell r="B143">
            <v>5.0099999999999999E-2</v>
          </cell>
          <cell r="C143">
            <v>7.3700000000000002E-2</v>
          </cell>
          <cell r="D143">
            <v>5.4300000000000001E-2</v>
          </cell>
          <cell r="E143">
            <v>7.4499999999999997E-2</v>
          </cell>
        </row>
        <row r="144">
          <cell r="A144">
            <v>40610</v>
          </cell>
          <cell r="B144">
            <v>5.0200000000000002E-2</v>
          </cell>
          <cell r="C144">
            <v>7.3700000000000002E-2</v>
          </cell>
          <cell r="D144">
            <v>5.45E-2</v>
          </cell>
          <cell r="E144">
            <v>7.4300000000000005E-2</v>
          </cell>
        </row>
        <row r="145">
          <cell r="A145">
            <v>40611</v>
          </cell>
          <cell r="B145">
            <v>5.0299999999999997E-2</v>
          </cell>
          <cell r="C145">
            <v>7.3700000000000002E-2</v>
          </cell>
          <cell r="D145">
            <v>5.4600000000000003E-2</v>
          </cell>
          <cell r="E145">
            <v>7.4399999999999994E-2</v>
          </cell>
        </row>
        <row r="146">
          <cell r="A146">
            <v>40612</v>
          </cell>
          <cell r="B146">
            <v>5.0700000000000002E-2</v>
          </cell>
          <cell r="C146">
            <v>7.3999999999999996E-2</v>
          </cell>
          <cell r="D146">
            <v>5.5199999999999999E-2</v>
          </cell>
          <cell r="E146">
            <v>7.4700000000000003E-2</v>
          </cell>
        </row>
        <row r="147">
          <cell r="A147">
            <v>40613</v>
          </cell>
          <cell r="B147">
            <v>5.0799999999999998E-2</v>
          </cell>
          <cell r="C147">
            <v>7.4200000000000002E-2</v>
          </cell>
          <cell r="D147">
            <v>5.5500000000000001E-2</v>
          </cell>
          <cell r="E147">
            <v>7.4899999999999994E-2</v>
          </cell>
        </row>
        <row r="148">
          <cell r="A148">
            <v>40616</v>
          </cell>
          <cell r="B148">
            <v>5.0900000000000001E-2</v>
          </cell>
          <cell r="C148">
            <v>7.4099999999999999E-2</v>
          </cell>
          <cell r="D148">
            <v>5.5800000000000002E-2</v>
          </cell>
          <cell r="E148">
            <v>7.4899999999999994E-2</v>
          </cell>
        </row>
        <row r="149">
          <cell r="A149">
            <v>40617</v>
          </cell>
          <cell r="B149">
            <v>5.1499999999999997E-2</v>
          </cell>
          <cell r="C149">
            <v>7.5200000000000003E-2</v>
          </cell>
          <cell r="D149">
            <v>5.67E-2</v>
          </cell>
          <cell r="E149">
            <v>7.5999999999999998E-2</v>
          </cell>
        </row>
        <row r="150">
          <cell r="A150">
            <v>40618</v>
          </cell>
          <cell r="B150">
            <v>5.1700000000000003E-2</v>
          </cell>
          <cell r="C150">
            <v>7.4999999999999997E-2</v>
          </cell>
          <cell r="D150">
            <v>5.6899999999999999E-2</v>
          </cell>
          <cell r="E150">
            <v>7.5800000000000006E-2</v>
          </cell>
        </row>
        <row r="151">
          <cell r="A151">
            <v>40619</v>
          </cell>
          <cell r="B151">
            <v>5.1900000000000002E-2</v>
          </cell>
          <cell r="C151">
            <v>7.4899999999999994E-2</v>
          </cell>
          <cell r="D151">
            <v>5.7099999999999998E-2</v>
          </cell>
          <cell r="E151">
            <v>7.5700000000000003E-2</v>
          </cell>
        </row>
        <row r="152">
          <cell r="A152">
            <v>40620</v>
          </cell>
          <cell r="B152">
            <v>5.1900000000000002E-2</v>
          </cell>
          <cell r="C152">
            <v>7.4499999999999997E-2</v>
          </cell>
          <cell r="D152">
            <v>5.6800000000000003E-2</v>
          </cell>
          <cell r="E152">
            <v>7.5300000000000006E-2</v>
          </cell>
        </row>
        <row r="153">
          <cell r="A153">
            <v>40623</v>
          </cell>
          <cell r="B153">
            <v>5.16E-2</v>
          </cell>
          <cell r="C153">
            <v>7.4200000000000002E-2</v>
          </cell>
          <cell r="D153">
            <v>5.6599999999999998E-2</v>
          </cell>
          <cell r="E153">
            <v>7.4999999999999997E-2</v>
          </cell>
        </row>
        <row r="154">
          <cell r="A154">
            <v>40624</v>
          </cell>
          <cell r="B154">
            <v>5.1400000000000001E-2</v>
          </cell>
          <cell r="C154">
            <v>7.4099999999999999E-2</v>
          </cell>
          <cell r="D154">
            <v>5.6300000000000003E-2</v>
          </cell>
          <cell r="E154">
            <v>7.4899999999999994E-2</v>
          </cell>
        </row>
        <row r="155">
          <cell r="A155">
            <v>40625</v>
          </cell>
          <cell r="B155">
            <v>5.1400000000000001E-2</v>
          </cell>
          <cell r="C155">
            <v>7.4099999999999999E-2</v>
          </cell>
          <cell r="D155">
            <v>5.6300000000000003E-2</v>
          </cell>
          <cell r="E155">
            <v>7.4999999999999997E-2</v>
          </cell>
        </row>
        <row r="156">
          <cell r="A156">
            <v>40626</v>
          </cell>
          <cell r="B156">
            <v>5.1299999999999998E-2</v>
          </cell>
          <cell r="C156">
            <v>7.4099999999999999E-2</v>
          </cell>
          <cell r="D156">
            <v>5.6099999999999997E-2</v>
          </cell>
          <cell r="E156">
            <v>7.4899999999999994E-2</v>
          </cell>
        </row>
        <row r="157">
          <cell r="A157">
            <v>40627</v>
          </cell>
          <cell r="B157">
            <v>5.0799999999999998E-2</v>
          </cell>
          <cell r="C157">
            <v>7.4099999999999999E-2</v>
          </cell>
          <cell r="D157">
            <v>5.5899999999999998E-2</v>
          </cell>
          <cell r="E157">
            <v>7.4899999999999994E-2</v>
          </cell>
        </row>
        <row r="158">
          <cell r="A158">
            <v>40630</v>
          </cell>
          <cell r="B158">
            <v>5.0599999999999999E-2</v>
          </cell>
          <cell r="C158">
            <v>7.3999999999999996E-2</v>
          </cell>
          <cell r="D158">
            <v>5.5599999999999997E-2</v>
          </cell>
          <cell r="E158">
            <v>7.4800000000000005E-2</v>
          </cell>
        </row>
        <row r="159">
          <cell r="A159">
            <v>40631</v>
          </cell>
          <cell r="B159">
            <v>5.0500000000000003E-2</v>
          </cell>
          <cell r="C159">
            <v>7.4099999999999999E-2</v>
          </cell>
          <cell r="D159">
            <v>5.5399999999999998E-2</v>
          </cell>
          <cell r="E159">
            <v>7.4899999999999994E-2</v>
          </cell>
        </row>
        <row r="160">
          <cell r="A160">
            <v>40632</v>
          </cell>
          <cell r="B160">
            <v>5.0200000000000002E-2</v>
          </cell>
          <cell r="C160">
            <v>7.3899999999999993E-2</v>
          </cell>
          <cell r="D160">
            <v>5.4699999999999999E-2</v>
          </cell>
          <cell r="E160">
            <v>7.4800000000000005E-2</v>
          </cell>
        </row>
        <row r="161">
          <cell r="A161">
            <v>40633</v>
          </cell>
          <cell r="B161">
            <v>5.0099999999999999E-2</v>
          </cell>
          <cell r="C161">
            <v>7.4499999999999997E-2</v>
          </cell>
          <cell r="D161">
            <v>5.45E-2</v>
          </cell>
          <cell r="E161">
            <v>7.5600000000000001E-2</v>
          </cell>
        </row>
        <row r="162">
          <cell r="A162">
            <v>40634</v>
          </cell>
          <cell r="B162">
            <v>4.9500000000000002E-2</v>
          </cell>
          <cell r="C162">
            <v>7.4099999999999999E-2</v>
          </cell>
          <cell r="D162">
            <v>5.3400000000000003E-2</v>
          </cell>
          <cell r="E162">
            <v>7.5200000000000003E-2</v>
          </cell>
        </row>
        <row r="163">
          <cell r="A163">
            <v>40637</v>
          </cell>
          <cell r="B163">
            <v>4.9299999999999997E-2</v>
          </cell>
          <cell r="C163">
            <v>7.3899999999999993E-2</v>
          </cell>
          <cell r="D163">
            <v>5.3400000000000003E-2</v>
          </cell>
          <cell r="E163">
            <v>7.4999999999999997E-2</v>
          </cell>
        </row>
        <row r="164">
          <cell r="A164">
            <v>40638</v>
          </cell>
          <cell r="B164">
            <v>4.9200000000000001E-2</v>
          </cell>
          <cell r="C164">
            <v>7.3899999999999993E-2</v>
          </cell>
          <cell r="D164">
            <v>5.3400000000000003E-2</v>
          </cell>
          <cell r="E164">
            <v>7.4899999999999994E-2</v>
          </cell>
        </row>
        <row r="165">
          <cell r="A165">
            <v>40639</v>
          </cell>
          <cell r="B165">
            <v>4.9099999999999998E-2</v>
          </cell>
          <cell r="C165">
            <v>7.3599999999999999E-2</v>
          </cell>
          <cell r="D165">
            <v>5.3199999999999997E-2</v>
          </cell>
          <cell r="E165">
            <v>7.46E-2</v>
          </cell>
        </row>
        <row r="166">
          <cell r="A166">
            <v>40640</v>
          </cell>
          <cell r="B166">
            <v>4.9099999999999998E-2</v>
          </cell>
          <cell r="C166">
            <v>7.3300000000000004E-2</v>
          </cell>
          <cell r="D166">
            <v>5.3199999999999997E-2</v>
          </cell>
          <cell r="E166">
            <v>7.4200000000000002E-2</v>
          </cell>
        </row>
        <row r="167">
          <cell r="A167">
            <v>40641</v>
          </cell>
          <cell r="B167">
            <v>4.9099999999999998E-2</v>
          </cell>
          <cell r="C167">
            <v>7.3200000000000001E-2</v>
          </cell>
          <cell r="D167">
            <v>5.0999999999999997E-2</v>
          </cell>
          <cell r="E167">
            <v>7.3999999999999996E-2</v>
          </cell>
        </row>
        <row r="168">
          <cell r="A168">
            <v>40644</v>
          </cell>
          <cell r="B168">
            <v>4.9000000000000002E-2</v>
          </cell>
          <cell r="C168">
            <v>7.3099999999999998E-2</v>
          </cell>
          <cell r="D168">
            <v>5.0799999999999998E-2</v>
          </cell>
          <cell r="E168">
            <v>7.3999999999999996E-2</v>
          </cell>
        </row>
        <row r="169">
          <cell r="A169">
            <v>40645</v>
          </cell>
          <cell r="B169">
            <v>4.9099999999999998E-2</v>
          </cell>
          <cell r="C169">
            <v>7.3300000000000004E-2</v>
          </cell>
          <cell r="D169">
            <v>5.0900000000000001E-2</v>
          </cell>
          <cell r="E169">
            <v>7.4099999999999999E-2</v>
          </cell>
        </row>
        <row r="170">
          <cell r="A170">
            <v>40646</v>
          </cell>
          <cell r="B170">
            <v>4.9099999999999998E-2</v>
          </cell>
          <cell r="C170">
            <v>7.3200000000000001E-2</v>
          </cell>
          <cell r="D170">
            <v>5.0900000000000001E-2</v>
          </cell>
          <cell r="E170">
            <v>7.3999999999999996E-2</v>
          </cell>
        </row>
        <row r="171">
          <cell r="A171">
            <v>40647</v>
          </cell>
          <cell r="B171">
            <v>4.9000000000000002E-2</v>
          </cell>
          <cell r="C171">
            <v>7.2900000000000006E-2</v>
          </cell>
          <cell r="D171">
            <v>5.0900000000000001E-2</v>
          </cell>
          <cell r="E171">
            <v>7.3800000000000004E-2</v>
          </cell>
        </row>
        <row r="172">
          <cell r="A172">
            <v>40648</v>
          </cell>
          <cell r="B172">
            <v>4.8800000000000003E-2</v>
          </cell>
          <cell r="C172">
            <v>7.2900000000000006E-2</v>
          </cell>
          <cell r="D172">
            <v>5.0799999999999998E-2</v>
          </cell>
          <cell r="E172">
            <v>7.3800000000000004E-2</v>
          </cell>
        </row>
        <row r="173">
          <cell r="A173">
            <v>40651</v>
          </cell>
          <cell r="B173">
            <v>4.8899999999999999E-2</v>
          </cell>
          <cell r="C173">
            <v>7.2999999999999995E-2</v>
          </cell>
          <cell r="D173">
            <v>5.0900000000000001E-2</v>
          </cell>
          <cell r="E173">
            <v>7.3899999999999993E-2</v>
          </cell>
        </row>
        <row r="174">
          <cell r="A174">
            <v>40652</v>
          </cell>
          <cell r="B174">
            <v>4.8899999999999999E-2</v>
          </cell>
          <cell r="C174">
            <v>7.2999999999999995E-2</v>
          </cell>
          <cell r="D174">
            <v>5.0900000000000001E-2</v>
          </cell>
          <cell r="E174">
            <v>7.3899999999999993E-2</v>
          </cell>
        </row>
        <row r="175">
          <cell r="A175">
            <v>40653</v>
          </cell>
          <cell r="B175">
            <v>4.8899999999999999E-2</v>
          </cell>
          <cell r="C175">
            <v>7.2800000000000004E-2</v>
          </cell>
          <cell r="D175">
            <v>5.0799999999999998E-2</v>
          </cell>
          <cell r="E175">
            <v>7.3700000000000002E-2</v>
          </cell>
        </row>
        <row r="176">
          <cell r="A176">
            <v>40654</v>
          </cell>
          <cell r="B176">
            <v>4.8899999999999999E-2</v>
          </cell>
          <cell r="C176">
            <v>7.2700000000000001E-2</v>
          </cell>
          <cell r="D176">
            <v>5.0799999999999998E-2</v>
          </cell>
          <cell r="E176">
            <v>7.3499999999999996E-2</v>
          </cell>
        </row>
        <row r="177">
          <cell r="A177">
            <v>40658</v>
          </cell>
          <cell r="B177">
            <v>4.8800000000000003E-2</v>
          </cell>
          <cell r="C177">
            <v>7.2599999999999998E-2</v>
          </cell>
          <cell r="D177">
            <v>5.0799999999999998E-2</v>
          </cell>
          <cell r="E177">
            <v>7.3499999999999996E-2</v>
          </cell>
        </row>
        <row r="178">
          <cell r="A178">
            <v>40659</v>
          </cell>
          <cell r="B178">
            <v>4.8800000000000003E-2</v>
          </cell>
          <cell r="C178">
            <v>7.2499999999999995E-2</v>
          </cell>
          <cell r="D178">
            <v>5.0799999999999998E-2</v>
          </cell>
          <cell r="E178">
            <v>7.3400000000000007E-2</v>
          </cell>
        </row>
        <row r="179">
          <cell r="A179">
            <v>40660</v>
          </cell>
          <cell r="B179">
            <v>4.87E-2</v>
          </cell>
          <cell r="C179">
            <v>7.2400000000000006E-2</v>
          </cell>
          <cell r="D179">
            <v>5.0799999999999998E-2</v>
          </cell>
          <cell r="E179">
            <v>7.3300000000000004E-2</v>
          </cell>
        </row>
        <row r="180">
          <cell r="A180">
            <v>40661</v>
          </cell>
          <cell r="B180">
            <v>4.8599999999999997E-2</v>
          </cell>
          <cell r="C180">
            <v>7.2300000000000003E-2</v>
          </cell>
          <cell r="D180">
            <v>5.0700000000000002E-2</v>
          </cell>
          <cell r="E180">
            <v>7.3200000000000001E-2</v>
          </cell>
        </row>
        <row r="181">
          <cell r="A181">
            <v>40662</v>
          </cell>
          <cell r="B181">
            <v>4.7600000000000003E-2</v>
          </cell>
          <cell r="C181">
            <v>7.1999999999999995E-2</v>
          </cell>
          <cell r="D181">
            <v>5.11E-2</v>
          </cell>
          <cell r="E181">
            <v>7.2900000000000006E-2</v>
          </cell>
        </row>
        <row r="182">
          <cell r="A182">
            <v>40665</v>
          </cell>
          <cell r="B182">
            <v>4.9700000000000001E-2</v>
          </cell>
          <cell r="C182">
            <v>7.2599999999999998E-2</v>
          </cell>
          <cell r="D182">
            <v>5.1200000000000002E-2</v>
          </cell>
          <cell r="E182">
            <v>7.4099999999999999E-2</v>
          </cell>
        </row>
        <row r="183">
          <cell r="A183">
            <v>40666</v>
          </cell>
          <cell r="B183">
            <v>4.9700000000000001E-2</v>
          </cell>
          <cell r="C183">
            <v>7.2599999999999998E-2</v>
          </cell>
          <cell r="D183">
            <v>5.11E-2</v>
          </cell>
          <cell r="E183">
            <v>7.3999999999999996E-2</v>
          </cell>
        </row>
        <row r="184">
          <cell r="A184">
            <v>40667</v>
          </cell>
          <cell r="B184">
            <v>4.9700000000000001E-2</v>
          </cell>
          <cell r="C184">
            <v>7.2499999999999995E-2</v>
          </cell>
          <cell r="D184">
            <v>5.11E-2</v>
          </cell>
          <cell r="E184">
            <v>7.3899999999999993E-2</v>
          </cell>
        </row>
        <row r="185">
          <cell r="A185">
            <v>40668</v>
          </cell>
          <cell r="B185">
            <v>4.9700000000000001E-2</v>
          </cell>
          <cell r="C185">
            <v>7.2499999999999995E-2</v>
          </cell>
          <cell r="D185">
            <v>5.1200000000000002E-2</v>
          </cell>
          <cell r="E185">
            <v>7.4099999999999999E-2</v>
          </cell>
        </row>
        <row r="186">
          <cell r="A186">
            <v>40669</v>
          </cell>
          <cell r="B186">
            <v>4.9799999999999997E-2</v>
          </cell>
          <cell r="C186">
            <v>7.2400000000000006E-2</v>
          </cell>
          <cell r="D186">
            <v>5.1499999999999997E-2</v>
          </cell>
          <cell r="E186">
            <v>7.3899999999999993E-2</v>
          </cell>
        </row>
        <row r="187">
          <cell r="A187">
            <v>40672</v>
          </cell>
          <cell r="B187">
            <v>4.99E-2</v>
          </cell>
          <cell r="C187">
            <v>7.2300000000000003E-2</v>
          </cell>
          <cell r="D187">
            <v>5.1499999999999997E-2</v>
          </cell>
          <cell r="E187">
            <v>7.3800000000000004E-2</v>
          </cell>
        </row>
        <row r="188">
          <cell r="A188">
            <v>40673</v>
          </cell>
          <cell r="B188">
            <v>4.9700000000000001E-2</v>
          </cell>
          <cell r="C188">
            <v>7.2300000000000003E-2</v>
          </cell>
          <cell r="D188">
            <v>5.1400000000000001E-2</v>
          </cell>
          <cell r="E188">
            <v>7.3800000000000004E-2</v>
          </cell>
        </row>
        <row r="189">
          <cell r="A189">
            <v>40674</v>
          </cell>
          <cell r="B189">
            <v>4.9799999999999997E-2</v>
          </cell>
          <cell r="C189">
            <v>7.2099999999999997E-2</v>
          </cell>
          <cell r="D189">
            <v>5.1499999999999997E-2</v>
          </cell>
          <cell r="E189">
            <v>7.3700000000000002E-2</v>
          </cell>
        </row>
        <row r="190">
          <cell r="A190">
            <v>40675</v>
          </cell>
          <cell r="B190">
            <v>4.99E-2</v>
          </cell>
          <cell r="C190">
            <v>7.22E-2</v>
          </cell>
          <cell r="D190">
            <v>5.16E-2</v>
          </cell>
          <cell r="E190">
            <v>7.3800000000000004E-2</v>
          </cell>
        </row>
        <row r="191">
          <cell r="A191">
            <v>40676</v>
          </cell>
          <cell r="B191">
            <v>4.99E-2</v>
          </cell>
          <cell r="C191">
            <v>7.22E-2</v>
          </cell>
          <cell r="D191">
            <v>5.1700000000000003E-2</v>
          </cell>
          <cell r="E191">
            <v>7.3800000000000004E-2</v>
          </cell>
        </row>
        <row r="192">
          <cell r="A192">
            <v>40679</v>
          </cell>
          <cell r="B192">
            <v>5.0099999999999999E-2</v>
          </cell>
          <cell r="C192">
            <v>7.1900000000000006E-2</v>
          </cell>
          <cell r="D192">
            <v>5.1900000000000002E-2</v>
          </cell>
          <cell r="E192">
            <v>7.3499999999999996E-2</v>
          </cell>
        </row>
        <row r="193">
          <cell r="A193">
            <v>40680</v>
          </cell>
          <cell r="B193">
            <v>5.0200000000000002E-2</v>
          </cell>
          <cell r="C193">
            <v>7.1900000000000006E-2</v>
          </cell>
          <cell r="D193">
            <v>5.1999999999999998E-2</v>
          </cell>
          <cell r="E193">
            <v>7.3499999999999996E-2</v>
          </cell>
        </row>
        <row r="194">
          <cell r="A194">
            <v>40681</v>
          </cell>
          <cell r="B194">
            <v>5.0299999999999997E-2</v>
          </cell>
          <cell r="C194">
            <v>7.1900000000000006E-2</v>
          </cell>
          <cell r="D194">
            <v>5.1999999999999998E-2</v>
          </cell>
          <cell r="E194">
            <v>7.3499999999999996E-2</v>
          </cell>
        </row>
        <row r="195">
          <cell r="A195">
            <v>40682</v>
          </cell>
          <cell r="B195">
            <v>5.0299999999999997E-2</v>
          </cell>
          <cell r="C195">
            <v>7.1900000000000006E-2</v>
          </cell>
          <cell r="D195">
            <v>5.1999999999999998E-2</v>
          </cell>
          <cell r="E195">
            <v>7.3599999999999999E-2</v>
          </cell>
        </row>
        <row r="196">
          <cell r="A196">
            <v>40683</v>
          </cell>
          <cell r="B196">
            <v>5.0599999999999999E-2</v>
          </cell>
          <cell r="C196">
            <v>7.1900000000000006E-2</v>
          </cell>
          <cell r="D196">
            <v>5.2299999999999999E-2</v>
          </cell>
          <cell r="E196">
            <v>7.3599999999999999E-2</v>
          </cell>
        </row>
        <row r="197">
          <cell r="A197">
            <v>40686</v>
          </cell>
          <cell r="B197">
            <v>5.0599999999999999E-2</v>
          </cell>
          <cell r="C197">
            <v>7.22E-2</v>
          </cell>
          <cell r="D197">
            <v>5.2499999999999998E-2</v>
          </cell>
          <cell r="E197">
            <v>7.3999999999999996E-2</v>
          </cell>
        </row>
        <row r="198">
          <cell r="A198">
            <v>40687</v>
          </cell>
          <cell r="B198">
            <v>5.0700000000000002E-2</v>
          </cell>
          <cell r="C198">
            <v>7.22E-2</v>
          </cell>
          <cell r="D198">
            <v>5.2600000000000001E-2</v>
          </cell>
          <cell r="E198">
            <v>7.4099999999999999E-2</v>
          </cell>
        </row>
        <row r="199">
          <cell r="A199">
            <v>40688</v>
          </cell>
          <cell r="B199">
            <v>5.0799999999999998E-2</v>
          </cell>
          <cell r="C199">
            <v>7.22E-2</v>
          </cell>
          <cell r="D199">
            <v>5.28E-2</v>
          </cell>
          <cell r="E199">
            <v>7.4300000000000005E-2</v>
          </cell>
        </row>
        <row r="200">
          <cell r="A200">
            <v>40689</v>
          </cell>
          <cell r="B200">
            <v>5.0900000000000001E-2</v>
          </cell>
          <cell r="C200">
            <v>7.2300000000000003E-2</v>
          </cell>
          <cell r="D200">
            <v>5.2900000000000003E-2</v>
          </cell>
          <cell r="E200">
            <v>7.4399999999999994E-2</v>
          </cell>
        </row>
        <row r="201">
          <cell r="A201">
            <v>40690</v>
          </cell>
          <cell r="B201">
            <v>5.0999999999999997E-2</v>
          </cell>
          <cell r="C201">
            <v>7.2300000000000003E-2</v>
          </cell>
          <cell r="D201">
            <v>5.2999999999999999E-2</v>
          </cell>
          <cell r="E201">
            <v>7.4499999999999997E-2</v>
          </cell>
        </row>
        <row r="202">
          <cell r="A202">
            <v>40694</v>
          </cell>
          <cell r="B202">
            <v>5.0999999999999997E-2</v>
          </cell>
          <cell r="C202">
            <v>7.3700000000000002E-2</v>
          </cell>
          <cell r="D202">
            <v>5.3100000000000001E-2</v>
          </cell>
          <cell r="E202">
            <v>7.6600000000000001E-2</v>
          </cell>
        </row>
        <row r="203">
          <cell r="A203">
            <v>40695</v>
          </cell>
          <cell r="B203">
            <v>5.0999999999999997E-2</v>
          </cell>
          <cell r="C203">
            <v>7.3099999999999998E-2</v>
          </cell>
          <cell r="D203">
            <v>5.3199999999999997E-2</v>
          </cell>
          <cell r="E203">
            <v>7.5800000000000006E-2</v>
          </cell>
        </row>
        <row r="204">
          <cell r="A204">
            <v>40696</v>
          </cell>
          <cell r="B204">
            <v>5.1200000000000002E-2</v>
          </cell>
          <cell r="C204">
            <v>7.3499999999999996E-2</v>
          </cell>
          <cell r="D204">
            <v>5.3400000000000003E-2</v>
          </cell>
          <cell r="E204">
            <v>7.5999999999999998E-2</v>
          </cell>
        </row>
        <row r="205">
          <cell r="A205">
            <v>40697</v>
          </cell>
          <cell r="B205">
            <v>5.1299999999999998E-2</v>
          </cell>
          <cell r="C205">
            <v>7.3800000000000004E-2</v>
          </cell>
          <cell r="D205">
            <v>5.3800000000000001E-2</v>
          </cell>
          <cell r="E205">
            <v>7.6399999999999996E-2</v>
          </cell>
        </row>
        <row r="206">
          <cell r="A206">
            <v>40700</v>
          </cell>
          <cell r="B206">
            <v>5.16E-2</v>
          </cell>
          <cell r="C206">
            <v>7.3899999999999993E-2</v>
          </cell>
          <cell r="D206">
            <v>5.3999999999999999E-2</v>
          </cell>
          <cell r="E206">
            <v>7.6399999999999996E-2</v>
          </cell>
        </row>
        <row r="207">
          <cell r="A207">
            <v>40701</v>
          </cell>
          <cell r="B207">
            <v>5.1700000000000003E-2</v>
          </cell>
          <cell r="C207">
            <v>7.4099999999999999E-2</v>
          </cell>
          <cell r="D207">
            <v>5.4199999999999998E-2</v>
          </cell>
          <cell r="E207">
            <v>7.6600000000000001E-2</v>
          </cell>
        </row>
        <row r="208">
          <cell r="A208">
            <v>40702</v>
          </cell>
          <cell r="B208">
            <v>5.1900000000000002E-2</v>
          </cell>
          <cell r="C208">
            <v>7.4499999999999997E-2</v>
          </cell>
          <cell r="D208">
            <v>5.4399999999999997E-2</v>
          </cell>
          <cell r="E208">
            <v>7.7100000000000002E-2</v>
          </cell>
        </row>
        <row r="209">
          <cell r="A209">
            <v>40703</v>
          </cell>
          <cell r="B209">
            <v>5.21E-2</v>
          </cell>
          <cell r="C209">
            <v>7.4999999999999997E-2</v>
          </cell>
          <cell r="D209">
            <v>5.4699999999999999E-2</v>
          </cell>
          <cell r="E209">
            <v>7.7499999999999999E-2</v>
          </cell>
        </row>
        <row r="210">
          <cell r="A210">
            <v>40704</v>
          </cell>
          <cell r="B210">
            <v>5.2299999999999999E-2</v>
          </cell>
          <cell r="C210">
            <v>7.4999999999999997E-2</v>
          </cell>
          <cell r="D210">
            <v>5.4699999999999999E-2</v>
          </cell>
          <cell r="E210">
            <v>7.7499999999999999E-2</v>
          </cell>
        </row>
        <row r="211">
          <cell r="A211">
            <v>40707</v>
          </cell>
          <cell r="B211">
            <v>5.2400000000000002E-2</v>
          </cell>
          <cell r="C211">
            <v>7.5499999999999998E-2</v>
          </cell>
          <cell r="D211">
            <v>5.4899999999999997E-2</v>
          </cell>
          <cell r="E211">
            <v>7.8E-2</v>
          </cell>
        </row>
        <row r="212">
          <cell r="A212">
            <v>40708</v>
          </cell>
          <cell r="B212">
            <v>5.2499999999999998E-2</v>
          </cell>
          <cell r="C212">
            <v>7.5300000000000006E-2</v>
          </cell>
          <cell r="D212">
            <v>5.4899999999999997E-2</v>
          </cell>
          <cell r="E212">
            <v>7.7700000000000005E-2</v>
          </cell>
        </row>
        <row r="213">
          <cell r="A213">
            <v>40709</v>
          </cell>
          <cell r="B213">
            <v>5.2600000000000001E-2</v>
          </cell>
          <cell r="C213">
            <v>7.5399999999999995E-2</v>
          </cell>
          <cell r="D213">
            <v>5.5E-2</v>
          </cell>
          <cell r="E213">
            <v>7.7899999999999997E-2</v>
          </cell>
        </row>
        <row r="214">
          <cell r="A214">
            <v>40710</v>
          </cell>
          <cell r="B214">
            <v>5.2900000000000003E-2</v>
          </cell>
          <cell r="C214">
            <v>7.6100000000000001E-2</v>
          </cell>
          <cell r="D214">
            <v>5.5300000000000002E-2</v>
          </cell>
          <cell r="E214">
            <v>7.8600000000000003E-2</v>
          </cell>
        </row>
        <row r="215">
          <cell r="A215">
            <v>40711</v>
          </cell>
          <cell r="B215">
            <v>5.2999999999999999E-2</v>
          </cell>
          <cell r="C215">
            <v>7.6399999999999996E-2</v>
          </cell>
          <cell r="D215">
            <v>5.5399999999999998E-2</v>
          </cell>
          <cell r="E215">
            <v>7.8799999999999995E-2</v>
          </cell>
        </row>
        <row r="216">
          <cell r="A216">
            <v>40714</v>
          </cell>
          <cell r="B216">
            <v>5.3199999999999997E-2</v>
          </cell>
          <cell r="C216">
            <v>7.6799999999999993E-2</v>
          </cell>
          <cell r="D216">
            <v>5.57E-2</v>
          </cell>
          <cell r="E216">
            <v>7.9299999999999995E-2</v>
          </cell>
        </row>
        <row r="217">
          <cell r="A217">
            <v>40715</v>
          </cell>
          <cell r="B217">
            <v>5.33E-2</v>
          </cell>
          <cell r="C217">
            <v>7.6799999999999993E-2</v>
          </cell>
          <cell r="D217">
            <v>5.5800000000000002E-2</v>
          </cell>
          <cell r="E217">
            <v>7.9299999999999995E-2</v>
          </cell>
        </row>
        <row r="218">
          <cell r="A218">
            <v>40716</v>
          </cell>
          <cell r="B218">
            <v>5.33E-2</v>
          </cell>
          <cell r="C218">
            <v>7.6499999999999999E-2</v>
          </cell>
          <cell r="D218">
            <v>5.5800000000000002E-2</v>
          </cell>
          <cell r="E218">
            <v>7.9000000000000001E-2</v>
          </cell>
        </row>
        <row r="219">
          <cell r="A219">
            <v>40717</v>
          </cell>
          <cell r="B219">
            <v>5.3400000000000003E-2</v>
          </cell>
          <cell r="C219">
            <v>7.6899999999999996E-2</v>
          </cell>
          <cell r="D219">
            <v>5.5899999999999998E-2</v>
          </cell>
          <cell r="E219">
            <v>7.9399999999999998E-2</v>
          </cell>
        </row>
        <row r="220">
          <cell r="A220">
            <v>40718</v>
          </cell>
          <cell r="B220">
            <v>5.3499999999999999E-2</v>
          </cell>
          <cell r="C220">
            <v>7.6899999999999996E-2</v>
          </cell>
          <cell r="D220">
            <v>5.6099999999999997E-2</v>
          </cell>
          <cell r="E220">
            <v>7.9399999999999998E-2</v>
          </cell>
        </row>
        <row r="221">
          <cell r="A221">
            <v>40721</v>
          </cell>
          <cell r="B221">
            <v>5.3499999999999999E-2</v>
          </cell>
          <cell r="C221">
            <v>7.7299999999999994E-2</v>
          </cell>
          <cell r="D221">
            <v>5.62E-2</v>
          </cell>
          <cell r="E221">
            <v>7.9600000000000004E-2</v>
          </cell>
        </row>
        <row r="222">
          <cell r="A222">
            <v>40722</v>
          </cell>
          <cell r="B222">
            <v>5.3499999999999999E-2</v>
          </cell>
          <cell r="C222">
            <v>7.7299999999999994E-2</v>
          </cell>
          <cell r="D222">
            <v>5.62E-2</v>
          </cell>
          <cell r="E222">
            <v>7.9500000000000001E-2</v>
          </cell>
        </row>
        <row r="223">
          <cell r="A223">
            <v>40723</v>
          </cell>
          <cell r="B223">
            <v>5.3400000000000003E-2</v>
          </cell>
          <cell r="C223">
            <v>7.6700000000000004E-2</v>
          </cell>
          <cell r="D223">
            <v>5.6099999999999997E-2</v>
          </cell>
          <cell r="E223">
            <v>7.8799999999999995E-2</v>
          </cell>
        </row>
        <row r="224">
          <cell r="A224">
            <v>40724</v>
          </cell>
          <cell r="B224">
            <v>5.33E-2</v>
          </cell>
          <cell r="C224">
            <v>7.6499999999999999E-2</v>
          </cell>
          <cell r="D224">
            <v>5.6000000000000001E-2</v>
          </cell>
          <cell r="E224">
            <v>7.9299999999999995E-2</v>
          </cell>
        </row>
        <row r="225">
          <cell r="A225">
            <v>40725</v>
          </cell>
          <cell r="B225">
            <v>5.33E-2</v>
          </cell>
          <cell r="C225">
            <v>7.6200000000000004E-2</v>
          </cell>
          <cell r="D225">
            <v>5.6000000000000001E-2</v>
          </cell>
          <cell r="E225">
            <v>7.9000000000000001E-2</v>
          </cell>
        </row>
        <row r="226">
          <cell r="A226">
            <v>40729</v>
          </cell>
          <cell r="B226">
            <v>5.33E-2</v>
          </cell>
          <cell r="C226">
            <v>7.5800000000000006E-2</v>
          </cell>
          <cell r="D226">
            <v>5.5899999999999998E-2</v>
          </cell>
          <cell r="E226">
            <v>7.8700000000000006E-2</v>
          </cell>
        </row>
        <row r="227">
          <cell r="A227">
            <v>40730</v>
          </cell>
          <cell r="B227">
            <v>5.33E-2</v>
          </cell>
          <cell r="C227">
            <v>7.5800000000000006E-2</v>
          </cell>
          <cell r="D227">
            <v>5.5899999999999998E-2</v>
          </cell>
          <cell r="E227">
            <v>7.8399999999999997E-2</v>
          </cell>
        </row>
        <row r="228">
          <cell r="A228">
            <v>40731</v>
          </cell>
          <cell r="B228">
            <v>5.33E-2</v>
          </cell>
          <cell r="C228">
            <v>7.5300000000000006E-2</v>
          </cell>
          <cell r="D228">
            <v>5.5800000000000002E-2</v>
          </cell>
          <cell r="E228">
            <v>7.7899999999999997E-2</v>
          </cell>
        </row>
        <row r="229">
          <cell r="A229">
            <v>40732</v>
          </cell>
          <cell r="B229">
            <v>5.3499999999999999E-2</v>
          </cell>
          <cell r="C229">
            <v>7.5200000000000003E-2</v>
          </cell>
          <cell r="D229">
            <v>5.57E-2</v>
          </cell>
          <cell r="E229">
            <v>7.7799999999999994E-2</v>
          </cell>
        </row>
        <row r="230">
          <cell r="A230">
            <v>40735</v>
          </cell>
          <cell r="B230">
            <v>5.3800000000000001E-2</v>
          </cell>
          <cell r="C230">
            <v>7.5700000000000003E-2</v>
          </cell>
          <cell r="D230">
            <v>5.5899999999999998E-2</v>
          </cell>
          <cell r="E230">
            <v>7.85E-2</v>
          </cell>
        </row>
        <row r="231">
          <cell r="A231">
            <v>40736</v>
          </cell>
          <cell r="B231">
            <v>5.3900000000000003E-2</v>
          </cell>
          <cell r="C231">
            <v>7.6100000000000001E-2</v>
          </cell>
          <cell r="D231">
            <v>5.6000000000000001E-2</v>
          </cell>
          <cell r="E231">
            <v>7.8799999999999995E-2</v>
          </cell>
        </row>
        <row r="232">
          <cell r="A232">
            <v>40737</v>
          </cell>
          <cell r="B232">
            <v>5.3699999999999998E-2</v>
          </cell>
          <cell r="C232">
            <v>7.5700000000000003E-2</v>
          </cell>
          <cell r="D232">
            <v>5.5800000000000002E-2</v>
          </cell>
          <cell r="E232">
            <v>7.85E-2</v>
          </cell>
        </row>
        <row r="233">
          <cell r="A233">
            <v>40738</v>
          </cell>
          <cell r="B233">
            <v>5.3699999999999998E-2</v>
          </cell>
          <cell r="C233">
            <v>7.5399999999999995E-2</v>
          </cell>
          <cell r="D233">
            <v>5.5800000000000002E-2</v>
          </cell>
          <cell r="E233">
            <v>7.8E-2</v>
          </cell>
        </row>
        <row r="234">
          <cell r="A234">
            <v>40739</v>
          </cell>
          <cell r="B234">
            <v>5.3800000000000001E-2</v>
          </cell>
          <cell r="C234">
            <v>7.5300000000000006E-2</v>
          </cell>
          <cell r="D234">
            <v>5.6000000000000001E-2</v>
          </cell>
          <cell r="E234">
            <v>7.7799999999999994E-2</v>
          </cell>
        </row>
        <row r="235">
          <cell r="A235">
            <v>40742</v>
          </cell>
          <cell r="B235">
            <v>5.3900000000000003E-2</v>
          </cell>
          <cell r="C235">
            <v>7.5499999999999998E-2</v>
          </cell>
          <cell r="D235">
            <v>5.6099999999999997E-2</v>
          </cell>
          <cell r="E235">
            <v>7.8100000000000003E-2</v>
          </cell>
        </row>
        <row r="236">
          <cell r="A236">
            <v>40743</v>
          </cell>
          <cell r="B236">
            <v>5.3999999999999999E-2</v>
          </cell>
          <cell r="C236">
            <v>7.5499999999999998E-2</v>
          </cell>
          <cell r="D236">
            <v>5.62E-2</v>
          </cell>
          <cell r="E236">
            <v>7.8100000000000003E-2</v>
          </cell>
        </row>
        <row r="237">
          <cell r="A237">
            <v>40744</v>
          </cell>
          <cell r="B237">
            <v>5.3999999999999999E-2</v>
          </cell>
          <cell r="C237">
            <v>7.5200000000000003E-2</v>
          </cell>
          <cell r="D237">
            <v>5.6099999999999997E-2</v>
          </cell>
          <cell r="E237">
            <v>7.7799999999999994E-2</v>
          </cell>
        </row>
        <row r="238">
          <cell r="A238">
            <v>40745</v>
          </cell>
          <cell r="B238">
            <v>5.3900000000000003E-2</v>
          </cell>
          <cell r="C238">
            <v>7.4899999999999994E-2</v>
          </cell>
          <cell r="D238">
            <v>5.6000000000000001E-2</v>
          </cell>
          <cell r="E238">
            <v>7.7399999999999997E-2</v>
          </cell>
        </row>
        <row r="239">
          <cell r="A239">
            <v>40746</v>
          </cell>
          <cell r="B239">
            <v>5.3999999999999999E-2</v>
          </cell>
          <cell r="C239">
            <v>7.4499999999999997E-2</v>
          </cell>
          <cell r="D239">
            <v>5.62E-2</v>
          </cell>
          <cell r="E239">
            <v>7.7100000000000002E-2</v>
          </cell>
        </row>
        <row r="240">
          <cell r="A240">
            <v>40749</v>
          </cell>
          <cell r="B240">
            <v>5.4100000000000002E-2</v>
          </cell>
          <cell r="C240">
            <v>7.4499999999999997E-2</v>
          </cell>
          <cell r="D240">
            <v>5.62E-2</v>
          </cell>
          <cell r="E240">
            <v>7.7100000000000002E-2</v>
          </cell>
        </row>
        <row r="241">
          <cell r="A241">
            <v>40750</v>
          </cell>
          <cell r="B241">
            <v>5.4100000000000002E-2</v>
          </cell>
          <cell r="C241">
            <v>7.4399999999999994E-2</v>
          </cell>
          <cell r="D241">
            <v>5.62E-2</v>
          </cell>
          <cell r="E241">
            <v>7.6999999999999999E-2</v>
          </cell>
        </row>
        <row r="242">
          <cell r="A242">
            <v>40751</v>
          </cell>
          <cell r="B242">
            <v>5.4199999999999998E-2</v>
          </cell>
          <cell r="C242">
            <v>7.4499999999999997E-2</v>
          </cell>
          <cell r="D242">
            <v>5.6300000000000003E-2</v>
          </cell>
          <cell r="E242">
            <v>7.7200000000000005E-2</v>
          </cell>
        </row>
        <row r="243">
          <cell r="A243">
            <v>40752</v>
          </cell>
          <cell r="B243">
            <v>5.4399999999999997E-2</v>
          </cell>
          <cell r="C243">
            <v>7.46E-2</v>
          </cell>
          <cell r="D243">
            <v>5.6500000000000002E-2</v>
          </cell>
          <cell r="E243">
            <v>7.7299999999999994E-2</v>
          </cell>
        </row>
        <row r="244">
          <cell r="A244">
            <v>40753</v>
          </cell>
          <cell r="B244">
            <v>5.4699999999999999E-2</v>
          </cell>
          <cell r="C244">
            <v>7.4700000000000003E-2</v>
          </cell>
          <cell r="D244">
            <v>5.7000000000000002E-2</v>
          </cell>
          <cell r="E244">
            <v>7.7499999999999999E-2</v>
          </cell>
        </row>
        <row r="245">
          <cell r="A245">
            <v>40756</v>
          </cell>
          <cell r="B245">
            <v>5.4800000000000001E-2</v>
          </cell>
          <cell r="C245">
            <v>7.5399999999999995E-2</v>
          </cell>
          <cell r="D245">
            <v>5.7099999999999998E-2</v>
          </cell>
          <cell r="E245">
            <v>7.8399999999999997E-2</v>
          </cell>
        </row>
        <row r="246">
          <cell r="A246">
            <v>40757</v>
          </cell>
          <cell r="B246">
            <v>5.5100000000000003E-2</v>
          </cell>
          <cell r="C246">
            <v>7.5999999999999998E-2</v>
          </cell>
          <cell r="D246">
            <v>5.74E-2</v>
          </cell>
          <cell r="E246">
            <v>7.9000000000000001E-2</v>
          </cell>
        </row>
        <row r="247">
          <cell r="A247">
            <v>40758</v>
          </cell>
          <cell r="B247">
            <v>5.57E-2</v>
          </cell>
          <cell r="C247">
            <v>7.6600000000000001E-2</v>
          </cell>
          <cell r="D247">
            <v>5.79E-2</v>
          </cell>
          <cell r="E247">
            <v>7.9699999999999993E-2</v>
          </cell>
        </row>
        <row r="248">
          <cell r="A248">
            <v>40759</v>
          </cell>
          <cell r="B248">
            <v>5.74E-2</v>
          </cell>
          <cell r="C248">
            <v>7.8E-2</v>
          </cell>
          <cell r="D248">
            <v>6.0299999999999999E-2</v>
          </cell>
          <cell r="E248">
            <v>8.1100000000000005E-2</v>
          </cell>
        </row>
        <row r="249">
          <cell r="A249">
            <v>40760</v>
          </cell>
          <cell r="B249">
            <v>5.8099999999999999E-2</v>
          </cell>
          <cell r="C249">
            <v>7.9500000000000001E-2</v>
          </cell>
          <cell r="D249">
            <v>6.1600000000000002E-2</v>
          </cell>
          <cell r="E249">
            <v>8.2500000000000004E-2</v>
          </cell>
        </row>
        <row r="250">
          <cell r="A250">
            <v>40763</v>
          </cell>
          <cell r="B250">
            <v>6.1499999999999999E-2</v>
          </cell>
          <cell r="C250">
            <v>8.3400000000000002E-2</v>
          </cell>
          <cell r="D250">
            <v>6.5699999999999995E-2</v>
          </cell>
          <cell r="E250">
            <v>8.6599999999999996E-2</v>
          </cell>
        </row>
        <row r="251">
          <cell r="A251">
            <v>40764</v>
          </cell>
          <cell r="B251">
            <v>6.3799999999999996E-2</v>
          </cell>
          <cell r="C251">
            <v>8.5300000000000001E-2</v>
          </cell>
          <cell r="D251">
            <v>6.7699999999999996E-2</v>
          </cell>
          <cell r="E251">
            <v>8.8599999999999998E-2</v>
          </cell>
        </row>
        <row r="252">
          <cell r="A252">
            <v>40765</v>
          </cell>
          <cell r="B252">
            <v>6.54E-2</v>
          </cell>
          <cell r="C252">
            <v>8.6099999999999996E-2</v>
          </cell>
          <cell r="D252">
            <v>6.93E-2</v>
          </cell>
          <cell r="E252">
            <v>8.9399999999999993E-2</v>
          </cell>
        </row>
        <row r="253">
          <cell r="A253">
            <v>40766</v>
          </cell>
          <cell r="B253">
            <v>6.8400000000000002E-2</v>
          </cell>
          <cell r="C253">
            <v>8.7800000000000003E-2</v>
          </cell>
          <cell r="D253">
            <v>7.2800000000000004E-2</v>
          </cell>
          <cell r="E253">
            <v>9.0800000000000006E-2</v>
          </cell>
        </row>
        <row r="254">
          <cell r="A254">
            <v>40767</v>
          </cell>
          <cell r="B254">
            <v>6.88E-2</v>
          </cell>
          <cell r="C254">
            <v>8.6400000000000005E-2</v>
          </cell>
          <cell r="D254">
            <v>7.2400000000000006E-2</v>
          </cell>
          <cell r="E254">
            <v>8.9499999999999996E-2</v>
          </cell>
        </row>
        <row r="255">
          <cell r="A255">
            <v>40770</v>
          </cell>
          <cell r="B255">
            <v>6.7900000000000002E-2</v>
          </cell>
          <cell r="C255">
            <v>8.48E-2</v>
          </cell>
          <cell r="D255">
            <v>7.1300000000000002E-2</v>
          </cell>
          <cell r="E255">
            <v>8.7900000000000006E-2</v>
          </cell>
        </row>
        <row r="256">
          <cell r="A256">
            <v>40771</v>
          </cell>
          <cell r="B256">
            <v>6.8199999999999997E-2</v>
          </cell>
          <cell r="C256">
            <v>8.4400000000000003E-2</v>
          </cell>
          <cell r="D256">
            <v>7.1800000000000003E-2</v>
          </cell>
          <cell r="E256">
            <v>8.7400000000000005E-2</v>
          </cell>
        </row>
        <row r="257">
          <cell r="A257">
            <v>40772</v>
          </cell>
          <cell r="B257">
            <v>6.7900000000000002E-2</v>
          </cell>
          <cell r="C257">
            <v>8.3900000000000002E-2</v>
          </cell>
          <cell r="D257">
            <v>7.1499999999999994E-2</v>
          </cell>
          <cell r="E257">
            <v>8.6900000000000005E-2</v>
          </cell>
        </row>
        <row r="258">
          <cell r="A258">
            <v>40773</v>
          </cell>
          <cell r="B258">
            <v>6.8699999999999997E-2</v>
          </cell>
          <cell r="C258">
            <v>8.5000000000000006E-2</v>
          </cell>
          <cell r="D258">
            <v>7.2499999999999995E-2</v>
          </cell>
          <cell r="E258">
            <v>8.7900000000000006E-2</v>
          </cell>
        </row>
        <row r="259">
          <cell r="A259">
            <v>40774</v>
          </cell>
          <cell r="B259">
            <v>6.9199999999999998E-2</v>
          </cell>
          <cell r="C259">
            <v>8.5599999999999996E-2</v>
          </cell>
          <cell r="D259">
            <v>7.3300000000000004E-2</v>
          </cell>
          <cell r="E259">
            <v>8.8599999999999998E-2</v>
          </cell>
        </row>
        <row r="260">
          <cell r="A260">
            <v>40777</v>
          </cell>
          <cell r="B260">
            <v>7.0000000000000007E-2</v>
          </cell>
          <cell r="C260">
            <v>8.5999999999999993E-2</v>
          </cell>
          <cell r="D260">
            <v>7.4200000000000002E-2</v>
          </cell>
          <cell r="E260">
            <v>8.8800000000000004E-2</v>
          </cell>
        </row>
        <row r="261">
          <cell r="A261">
            <v>40778</v>
          </cell>
          <cell r="B261">
            <v>7.0599999999999996E-2</v>
          </cell>
          <cell r="C261">
            <v>8.7400000000000005E-2</v>
          </cell>
          <cell r="D261">
            <v>7.51E-2</v>
          </cell>
          <cell r="E261">
            <v>0.09</v>
          </cell>
        </row>
        <row r="262">
          <cell r="A262">
            <v>40779</v>
          </cell>
          <cell r="B262">
            <v>7.1499999999999994E-2</v>
          </cell>
          <cell r="C262">
            <v>8.8099999999999998E-2</v>
          </cell>
          <cell r="D262">
            <v>7.6300000000000007E-2</v>
          </cell>
          <cell r="E262">
            <v>9.06E-2</v>
          </cell>
        </row>
        <row r="263">
          <cell r="A263">
            <v>40780</v>
          </cell>
          <cell r="B263">
            <v>7.2099999999999997E-2</v>
          </cell>
          <cell r="C263">
            <v>8.7300000000000003E-2</v>
          </cell>
          <cell r="D263">
            <v>7.7100000000000002E-2</v>
          </cell>
          <cell r="E263">
            <v>9.0300000000000005E-2</v>
          </cell>
        </row>
        <row r="264">
          <cell r="A264">
            <v>40781</v>
          </cell>
          <cell r="B264">
            <v>7.2599999999999998E-2</v>
          </cell>
          <cell r="C264">
            <v>8.7599999999999997E-2</v>
          </cell>
          <cell r="D264">
            <v>7.7200000000000005E-2</v>
          </cell>
          <cell r="E264">
            <v>9.0700000000000003E-2</v>
          </cell>
        </row>
        <row r="265">
          <cell r="A265">
            <v>40784</v>
          </cell>
          <cell r="B265">
            <v>7.2400000000000006E-2</v>
          </cell>
          <cell r="C265">
            <v>8.7099999999999997E-2</v>
          </cell>
          <cell r="D265">
            <v>7.6899999999999996E-2</v>
          </cell>
          <cell r="E265">
            <v>9.0300000000000005E-2</v>
          </cell>
        </row>
        <row r="266">
          <cell r="A266">
            <v>40785</v>
          </cell>
          <cell r="B266">
            <v>7.1999999999999995E-2</v>
          </cell>
          <cell r="C266">
            <v>8.6599999999999996E-2</v>
          </cell>
          <cell r="D266">
            <v>7.6300000000000007E-2</v>
          </cell>
          <cell r="E266">
            <v>8.9700000000000002E-2</v>
          </cell>
        </row>
        <row r="267">
          <cell r="A267">
            <v>40786</v>
          </cell>
          <cell r="B267">
            <v>6.9699999999999998E-2</v>
          </cell>
          <cell r="C267">
            <v>8.6300000000000002E-2</v>
          </cell>
          <cell r="D267">
            <v>7.3800000000000004E-2</v>
          </cell>
          <cell r="E267">
            <v>8.8400000000000006E-2</v>
          </cell>
        </row>
        <row r="268">
          <cell r="A268">
            <v>40787</v>
          </cell>
          <cell r="B268">
            <v>6.8900000000000003E-2</v>
          </cell>
          <cell r="C268">
            <v>8.5599999999999996E-2</v>
          </cell>
          <cell r="D268">
            <v>7.2999999999999995E-2</v>
          </cell>
          <cell r="E268">
            <v>8.77E-2</v>
          </cell>
        </row>
        <row r="269">
          <cell r="A269">
            <v>40788</v>
          </cell>
          <cell r="B269">
            <v>6.8599999999999994E-2</v>
          </cell>
          <cell r="C269">
            <v>8.5699999999999998E-2</v>
          </cell>
          <cell r="D269">
            <v>7.2999999999999995E-2</v>
          </cell>
          <cell r="E269">
            <v>8.7800000000000003E-2</v>
          </cell>
        </row>
        <row r="270">
          <cell r="A270">
            <v>40792</v>
          </cell>
          <cell r="B270">
            <v>6.9800000000000001E-2</v>
          </cell>
          <cell r="C270">
            <v>8.7499999999999994E-2</v>
          </cell>
          <cell r="D270">
            <v>7.4499999999999997E-2</v>
          </cell>
          <cell r="E270">
            <v>8.9499999999999996E-2</v>
          </cell>
        </row>
        <row r="271">
          <cell r="A271">
            <v>40793</v>
          </cell>
          <cell r="B271">
            <v>6.9199999999999998E-2</v>
          </cell>
          <cell r="C271">
            <v>8.6699999999999999E-2</v>
          </cell>
          <cell r="D271">
            <v>7.3700000000000002E-2</v>
          </cell>
          <cell r="E271">
            <v>8.8700000000000001E-2</v>
          </cell>
        </row>
        <row r="272">
          <cell r="A272">
            <v>40794</v>
          </cell>
          <cell r="B272">
            <v>6.8599999999999994E-2</v>
          </cell>
          <cell r="C272">
            <v>8.6400000000000005E-2</v>
          </cell>
          <cell r="D272">
            <v>7.3099999999999998E-2</v>
          </cell>
          <cell r="E272">
            <v>8.8300000000000003E-2</v>
          </cell>
        </row>
        <row r="273">
          <cell r="A273">
            <v>40795</v>
          </cell>
          <cell r="B273">
            <v>6.8599999999999994E-2</v>
          </cell>
          <cell r="C273">
            <v>8.6699999999999999E-2</v>
          </cell>
          <cell r="D273">
            <v>7.3099999999999998E-2</v>
          </cell>
          <cell r="E273">
            <v>8.8700000000000001E-2</v>
          </cell>
        </row>
        <row r="274">
          <cell r="A274">
            <v>40798</v>
          </cell>
          <cell r="B274">
            <v>6.93E-2</v>
          </cell>
          <cell r="C274">
            <v>8.8200000000000001E-2</v>
          </cell>
          <cell r="D274">
            <v>7.3999999999999996E-2</v>
          </cell>
          <cell r="E274">
            <v>9.01E-2</v>
          </cell>
        </row>
        <row r="275">
          <cell r="A275">
            <v>40799</v>
          </cell>
          <cell r="B275">
            <v>6.9400000000000003E-2</v>
          </cell>
          <cell r="C275">
            <v>8.8499999999999995E-2</v>
          </cell>
          <cell r="D275">
            <v>7.4099999999999999E-2</v>
          </cell>
          <cell r="E275">
            <v>9.0200000000000002E-2</v>
          </cell>
        </row>
        <row r="276">
          <cell r="A276">
            <v>40800</v>
          </cell>
          <cell r="B276">
            <v>6.8900000000000003E-2</v>
          </cell>
          <cell r="C276">
            <v>8.7900000000000006E-2</v>
          </cell>
          <cell r="D276">
            <v>7.3700000000000002E-2</v>
          </cell>
          <cell r="E276">
            <v>8.9300000000000004E-2</v>
          </cell>
        </row>
        <row r="277">
          <cell r="A277">
            <v>40801</v>
          </cell>
          <cell r="B277">
            <v>6.8500000000000005E-2</v>
          </cell>
          <cell r="C277">
            <v>8.77E-2</v>
          </cell>
          <cell r="D277">
            <v>7.3200000000000001E-2</v>
          </cell>
          <cell r="E277">
            <v>8.9099999999999999E-2</v>
          </cell>
        </row>
        <row r="278">
          <cell r="A278">
            <v>40802</v>
          </cell>
          <cell r="B278">
            <v>6.8400000000000002E-2</v>
          </cell>
          <cell r="C278">
            <v>8.7400000000000005E-2</v>
          </cell>
          <cell r="D278">
            <v>7.3099999999999998E-2</v>
          </cell>
          <cell r="E278">
            <v>8.8800000000000004E-2</v>
          </cell>
        </row>
        <row r="279">
          <cell r="A279">
            <v>40805</v>
          </cell>
          <cell r="B279">
            <v>6.8400000000000002E-2</v>
          </cell>
          <cell r="C279">
            <v>8.7900000000000006E-2</v>
          </cell>
          <cell r="D279">
            <v>7.3200000000000001E-2</v>
          </cell>
          <cell r="E279">
            <v>8.9300000000000004E-2</v>
          </cell>
        </row>
        <row r="280">
          <cell r="A280">
            <v>40806</v>
          </cell>
          <cell r="B280">
            <v>6.8199999999999997E-2</v>
          </cell>
          <cell r="C280">
            <v>8.77E-2</v>
          </cell>
          <cell r="D280">
            <v>7.3099999999999998E-2</v>
          </cell>
          <cell r="E280">
            <v>8.9300000000000004E-2</v>
          </cell>
        </row>
        <row r="281">
          <cell r="A281">
            <v>40807</v>
          </cell>
          <cell r="B281">
            <v>6.8000000000000005E-2</v>
          </cell>
          <cell r="C281">
            <v>8.7900000000000006E-2</v>
          </cell>
          <cell r="D281">
            <v>7.2700000000000001E-2</v>
          </cell>
          <cell r="E281">
            <v>8.9499999999999996E-2</v>
          </cell>
        </row>
        <row r="282">
          <cell r="A282">
            <v>40808</v>
          </cell>
          <cell r="B282">
            <v>6.88E-2</v>
          </cell>
          <cell r="C282">
            <v>9.0200000000000002E-2</v>
          </cell>
          <cell r="D282">
            <v>7.3599999999999999E-2</v>
          </cell>
          <cell r="E282">
            <v>9.1700000000000004E-2</v>
          </cell>
        </row>
        <row r="283">
          <cell r="A283">
            <v>40809</v>
          </cell>
          <cell r="B283">
            <v>6.9199999999999998E-2</v>
          </cell>
          <cell r="C283">
            <v>9.1399999999999995E-2</v>
          </cell>
          <cell r="D283">
            <v>7.4200000000000002E-2</v>
          </cell>
          <cell r="E283">
            <v>9.2799999999999994E-2</v>
          </cell>
        </row>
        <row r="284">
          <cell r="A284">
            <v>40812</v>
          </cell>
          <cell r="B284">
            <v>6.9500000000000006E-2</v>
          </cell>
          <cell r="C284">
            <v>9.2100000000000001E-2</v>
          </cell>
          <cell r="D284">
            <v>7.4499999999999997E-2</v>
          </cell>
          <cell r="E284">
            <v>9.3200000000000005E-2</v>
          </cell>
        </row>
        <row r="285">
          <cell r="A285">
            <v>40813</v>
          </cell>
          <cell r="B285">
            <v>6.9400000000000003E-2</v>
          </cell>
          <cell r="C285">
            <v>9.1999999999999998E-2</v>
          </cell>
          <cell r="D285">
            <v>7.4499999999999997E-2</v>
          </cell>
          <cell r="E285">
            <v>9.3200000000000005E-2</v>
          </cell>
        </row>
        <row r="286">
          <cell r="A286">
            <v>40814</v>
          </cell>
          <cell r="B286">
            <v>6.9400000000000003E-2</v>
          </cell>
          <cell r="C286">
            <v>9.2799999999999994E-2</v>
          </cell>
          <cell r="D286">
            <v>7.4499999999999997E-2</v>
          </cell>
          <cell r="E286">
            <v>9.4E-2</v>
          </cell>
        </row>
        <row r="287">
          <cell r="A287">
            <v>40815</v>
          </cell>
          <cell r="B287">
            <v>6.9400000000000003E-2</v>
          </cell>
          <cell r="C287">
            <v>9.3799999999999994E-2</v>
          </cell>
          <cell r="D287">
            <v>7.4800000000000005E-2</v>
          </cell>
          <cell r="E287">
            <v>9.5100000000000004E-2</v>
          </cell>
        </row>
        <row r="288">
          <cell r="A288">
            <v>40816</v>
          </cell>
          <cell r="B288">
            <v>7.0499999999999993E-2</v>
          </cell>
          <cell r="C288">
            <v>9.6199999999999994E-2</v>
          </cell>
          <cell r="D288">
            <v>7.5800000000000006E-2</v>
          </cell>
          <cell r="E288">
            <v>9.74E-2</v>
          </cell>
        </row>
        <row r="289">
          <cell r="A289">
            <v>40819</v>
          </cell>
          <cell r="B289">
            <v>7.1400000000000005E-2</v>
          </cell>
          <cell r="C289">
            <v>9.8199999999999996E-2</v>
          </cell>
          <cell r="D289">
            <v>7.7100000000000002E-2</v>
          </cell>
          <cell r="E289">
            <v>9.9500000000000005E-2</v>
          </cell>
        </row>
        <row r="290">
          <cell r="A290">
            <v>40820</v>
          </cell>
          <cell r="B290">
            <v>7.3700000000000002E-2</v>
          </cell>
          <cell r="C290">
            <v>0.1019</v>
          </cell>
          <cell r="D290">
            <v>0.08</v>
          </cell>
          <cell r="E290">
            <v>0.1031</v>
          </cell>
        </row>
        <row r="291">
          <cell r="A291">
            <v>40821</v>
          </cell>
          <cell r="B291">
            <v>7.4200000000000002E-2</v>
          </cell>
          <cell r="C291">
            <v>0.10150000000000001</v>
          </cell>
          <cell r="D291">
            <v>8.0600000000000005E-2</v>
          </cell>
          <cell r="E291">
            <v>0.10290000000000001</v>
          </cell>
        </row>
        <row r="292">
          <cell r="A292">
            <v>40822</v>
          </cell>
          <cell r="B292">
            <v>7.3499999999999996E-2</v>
          </cell>
          <cell r="C292">
            <v>9.9500000000000005E-2</v>
          </cell>
          <cell r="D292">
            <v>7.9899999999999999E-2</v>
          </cell>
          <cell r="E292">
            <v>0.10100000000000001</v>
          </cell>
        </row>
        <row r="293">
          <cell r="A293">
            <v>40823</v>
          </cell>
          <cell r="B293">
            <v>7.2599999999999998E-2</v>
          </cell>
          <cell r="C293">
            <v>9.8599999999999993E-2</v>
          </cell>
          <cell r="D293">
            <v>7.9399999999999998E-2</v>
          </cell>
          <cell r="E293">
            <v>9.9900000000000003E-2</v>
          </cell>
        </row>
        <row r="294">
          <cell r="A294">
            <v>40826</v>
          </cell>
          <cell r="B294">
            <v>7.2700000000000001E-2</v>
          </cell>
          <cell r="C294">
            <v>9.8599999999999993E-2</v>
          </cell>
          <cell r="D294">
            <v>7.9299999999999995E-2</v>
          </cell>
          <cell r="E294">
            <v>0.1</v>
          </cell>
        </row>
        <row r="295">
          <cell r="A295">
            <v>40827</v>
          </cell>
          <cell r="B295">
            <v>7.1999999999999995E-2</v>
          </cell>
          <cell r="C295">
            <v>9.7199999999999995E-2</v>
          </cell>
          <cell r="D295">
            <v>7.85E-2</v>
          </cell>
          <cell r="E295">
            <v>9.8400000000000001E-2</v>
          </cell>
        </row>
        <row r="296">
          <cell r="A296">
            <v>40828</v>
          </cell>
          <cell r="B296">
            <v>7.0300000000000001E-2</v>
          </cell>
          <cell r="C296">
            <v>9.5000000000000001E-2</v>
          </cell>
          <cell r="D296">
            <v>7.6300000000000007E-2</v>
          </cell>
          <cell r="E296">
            <v>9.6199999999999994E-2</v>
          </cell>
        </row>
        <row r="297">
          <cell r="A297">
            <v>40829</v>
          </cell>
          <cell r="B297">
            <v>6.9900000000000004E-2</v>
          </cell>
          <cell r="C297">
            <v>9.4299999999999995E-2</v>
          </cell>
          <cell r="D297">
            <v>7.5800000000000006E-2</v>
          </cell>
          <cell r="E297">
            <v>9.5600000000000004E-2</v>
          </cell>
        </row>
        <row r="298">
          <cell r="A298">
            <v>40830</v>
          </cell>
          <cell r="B298">
            <v>6.9500000000000006E-2</v>
          </cell>
          <cell r="C298">
            <v>9.2999999999999999E-2</v>
          </cell>
          <cell r="D298">
            <v>7.5200000000000003E-2</v>
          </cell>
          <cell r="E298">
            <v>9.4299999999999995E-2</v>
          </cell>
        </row>
        <row r="299">
          <cell r="A299">
            <v>40833</v>
          </cell>
          <cell r="B299">
            <v>6.9199999999999998E-2</v>
          </cell>
          <cell r="C299">
            <v>9.2499999999999999E-2</v>
          </cell>
          <cell r="D299">
            <v>7.4899999999999994E-2</v>
          </cell>
          <cell r="E299">
            <v>9.3899999999999997E-2</v>
          </cell>
        </row>
        <row r="300">
          <cell r="A300">
            <v>40834</v>
          </cell>
          <cell r="B300">
            <v>6.9400000000000003E-2</v>
          </cell>
          <cell r="C300">
            <v>9.2299999999999993E-2</v>
          </cell>
          <cell r="D300">
            <v>7.5200000000000003E-2</v>
          </cell>
          <cell r="E300">
            <v>9.3600000000000003E-2</v>
          </cell>
        </row>
        <row r="301">
          <cell r="A301">
            <v>40835</v>
          </cell>
          <cell r="B301">
            <v>6.8599999999999994E-2</v>
          </cell>
          <cell r="C301">
            <v>9.0800000000000006E-2</v>
          </cell>
          <cell r="D301">
            <v>7.4200000000000002E-2</v>
          </cell>
          <cell r="E301">
            <v>9.2100000000000001E-2</v>
          </cell>
        </row>
        <row r="302">
          <cell r="A302">
            <v>40836</v>
          </cell>
          <cell r="B302">
            <v>6.83E-2</v>
          </cell>
          <cell r="C302">
            <v>9.0399999999999994E-2</v>
          </cell>
          <cell r="D302">
            <v>7.3800000000000004E-2</v>
          </cell>
          <cell r="E302">
            <v>9.1600000000000001E-2</v>
          </cell>
        </row>
        <row r="303">
          <cell r="A303">
            <v>40837</v>
          </cell>
          <cell r="B303">
            <v>6.7699999999999996E-2</v>
          </cell>
          <cell r="C303">
            <v>8.8999999999999996E-2</v>
          </cell>
          <cell r="D303">
            <v>7.3099999999999998E-2</v>
          </cell>
          <cell r="E303">
            <v>9.01E-2</v>
          </cell>
        </row>
        <row r="304">
          <cell r="A304">
            <v>40840</v>
          </cell>
          <cell r="B304">
            <v>6.7299999999999999E-2</v>
          </cell>
          <cell r="C304">
            <v>8.7999999999999995E-2</v>
          </cell>
          <cell r="D304">
            <v>7.2599999999999998E-2</v>
          </cell>
          <cell r="E304">
            <v>8.9099999999999999E-2</v>
          </cell>
        </row>
        <row r="305">
          <cell r="A305">
            <v>40841</v>
          </cell>
          <cell r="B305">
            <v>6.6900000000000001E-2</v>
          </cell>
          <cell r="C305">
            <v>8.6999999999999994E-2</v>
          </cell>
          <cell r="D305">
            <v>7.1900000000000006E-2</v>
          </cell>
          <cell r="E305">
            <v>8.8200000000000001E-2</v>
          </cell>
        </row>
        <row r="306">
          <cell r="A306">
            <v>40842</v>
          </cell>
          <cell r="B306">
            <v>6.6699999999999995E-2</v>
          </cell>
          <cell r="C306">
            <v>8.6699999999999999E-2</v>
          </cell>
          <cell r="D306">
            <v>7.1599999999999997E-2</v>
          </cell>
          <cell r="E306">
            <v>8.7800000000000003E-2</v>
          </cell>
        </row>
        <row r="307">
          <cell r="A307">
            <v>40843</v>
          </cell>
          <cell r="B307">
            <v>6.5199999999999994E-2</v>
          </cell>
          <cell r="C307">
            <v>8.4599999999999995E-2</v>
          </cell>
          <cell r="D307">
            <v>6.9699999999999998E-2</v>
          </cell>
          <cell r="E307">
            <v>8.5999999999999993E-2</v>
          </cell>
        </row>
        <row r="308">
          <cell r="A308">
            <v>40844</v>
          </cell>
          <cell r="B308">
            <v>6.4399999999999999E-2</v>
          </cell>
          <cell r="C308">
            <v>8.4099999999999994E-2</v>
          </cell>
          <cell r="D308">
            <v>6.8599999999999994E-2</v>
          </cell>
          <cell r="E308">
            <v>8.5400000000000004E-2</v>
          </cell>
        </row>
        <row r="309">
          <cell r="A309">
            <v>40847</v>
          </cell>
          <cell r="B309">
            <v>6.4500000000000002E-2</v>
          </cell>
          <cell r="C309">
            <v>8.5099999999999995E-2</v>
          </cell>
          <cell r="D309">
            <v>6.88E-2</v>
          </cell>
          <cell r="E309">
            <v>8.5900000000000004E-2</v>
          </cell>
        </row>
        <row r="310">
          <cell r="A310">
            <v>40848</v>
          </cell>
          <cell r="B310">
            <v>6.5600000000000006E-2</v>
          </cell>
          <cell r="C310">
            <v>8.6999999999999994E-2</v>
          </cell>
          <cell r="D310">
            <v>7.0199999999999999E-2</v>
          </cell>
          <cell r="E310">
            <v>8.77E-2</v>
          </cell>
        </row>
        <row r="311">
          <cell r="A311">
            <v>40849</v>
          </cell>
          <cell r="B311">
            <v>6.54E-2</v>
          </cell>
          <cell r="C311">
            <v>8.6499999999999994E-2</v>
          </cell>
          <cell r="D311">
            <v>7.0099999999999996E-2</v>
          </cell>
          <cell r="E311">
            <v>8.72E-2</v>
          </cell>
        </row>
        <row r="312">
          <cell r="A312">
            <v>40850</v>
          </cell>
          <cell r="B312">
            <v>6.5000000000000002E-2</v>
          </cell>
          <cell r="C312">
            <v>8.5900000000000004E-2</v>
          </cell>
          <cell r="D312">
            <v>6.9500000000000006E-2</v>
          </cell>
          <cell r="E312">
            <v>8.6599999999999996E-2</v>
          </cell>
        </row>
        <row r="313">
          <cell r="A313">
            <v>40851</v>
          </cell>
          <cell r="B313">
            <v>6.4899999999999999E-2</v>
          </cell>
          <cell r="C313">
            <v>8.5699999999999998E-2</v>
          </cell>
          <cell r="D313">
            <v>6.93E-2</v>
          </cell>
          <cell r="E313">
            <v>8.6300000000000002E-2</v>
          </cell>
        </row>
        <row r="314">
          <cell r="A314">
            <v>40854</v>
          </cell>
          <cell r="B314">
            <v>6.4899999999999999E-2</v>
          </cell>
          <cell r="C314">
            <v>8.5900000000000004E-2</v>
          </cell>
          <cell r="D314">
            <v>6.93E-2</v>
          </cell>
          <cell r="E314">
            <v>8.6400000000000005E-2</v>
          </cell>
        </row>
        <row r="315">
          <cell r="A315">
            <v>40855</v>
          </cell>
          <cell r="B315">
            <v>6.4600000000000005E-2</v>
          </cell>
          <cell r="C315">
            <v>8.5800000000000001E-2</v>
          </cell>
          <cell r="D315">
            <v>6.9000000000000006E-2</v>
          </cell>
          <cell r="E315">
            <v>8.6099999999999996E-2</v>
          </cell>
        </row>
        <row r="316">
          <cell r="A316">
            <v>40856</v>
          </cell>
          <cell r="B316">
            <v>6.4799999999999996E-2</v>
          </cell>
          <cell r="C316">
            <v>8.72E-2</v>
          </cell>
          <cell r="D316">
            <v>6.93E-2</v>
          </cell>
          <cell r="E316">
            <v>8.7499999999999994E-2</v>
          </cell>
        </row>
        <row r="317">
          <cell r="A317">
            <v>40857</v>
          </cell>
          <cell r="B317">
            <v>6.4799999999999996E-2</v>
          </cell>
          <cell r="C317">
            <v>8.7499999999999994E-2</v>
          </cell>
          <cell r="D317">
            <v>6.93E-2</v>
          </cell>
          <cell r="E317">
            <v>8.77E-2</v>
          </cell>
        </row>
        <row r="318">
          <cell r="A318">
            <v>40858</v>
          </cell>
          <cell r="B318">
            <v>6.5100000000000005E-2</v>
          </cell>
          <cell r="C318">
            <v>8.7499999999999994E-2</v>
          </cell>
          <cell r="D318">
            <v>6.7299999999999999E-2</v>
          </cell>
          <cell r="E318">
            <v>8.77E-2</v>
          </cell>
        </row>
        <row r="319">
          <cell r="A319">
            <v>40861</v>
          </cell>
          <cell r="B319">
            <v>6.4899999999999999E-2</v>
          </cell>
          <cell r="C319">
            <v>8.7099999999999997E-2</v>
          </cell>
          <cell r="D319">
            <v>6.7100000000000007E-2</v>
          </cell>
          <cell r="E319">
            <v>8.7400000000000005E-2</v>
          </cell>
        </row>
        <row r="320">
          <cell r="A320">
            <v>40862</v>
          </cell>
          <cell r="B320">
            <v>6.5100000000000005E-2</v>
          </cell>
          <cell r="C320">
            <v>8.77E-2</v>
          </cell>
          <cell r="D320">
            <v>6.7400000000000002E-2</v>
          </cell>
          <cell r="E320">
            <v>8.7900000000000006E-2</v>
          </cell>
        </row>
        <row r="321">
          <cell r="A321">
            <v>40863</v>
          </cell>
          <cell r="B321">
            <v>6.5299999999999997E-2</v>
          </cell>
          <cell r="C321">
            <v>8.7900000000000006E-2</v>
          </cell>
          <cell r="D321">
            <v>6.7799999999999999E-2</v>
          </cell>
          <cell r="E321">
            <v>8.8200000000000001E-2</v>
          </cell>
        </row>
        <row r="322">
          <cell r="A322">
            <v>40864</v>
          </cell>
          <cell r="B322">
            <v>6.3899999999999998E-2</v>
          </cell>
          <cell r="C322">
            <v>8.8499999999999995E-2</v>
          </cell>
          <cell r="D322">
            <v>6.6500000000000004E-2</v>
          </cell>
          <cell r="E322">
            <v>8.8700000000000001E-2</v>
          </cell>
        </row>
        <row r="323">
          <cell r="A323">
            <v>40865</v>
          </cell>
          <cell r="B323">
            <v>6.4399999999999999E-2</v>
          </cell>
          <cell r="C323">
            <v>8.8999999999999996E-2</v>
          </cell>
          <cell r="D323">
            <v>6.5199999999999994E-2</v>
          </cell>
          <cell r="E323">
            <v>8.9099999999999999E-2</v>
          </cell>
        </row>
        <row r="324">
          <cell r="A324">
            <v>40868</v>
          </cell>
          <cell r="B324">
            <v>6.54E-2</v>
          </cell>
          <cell r="C324">
            <v>9.0200000000000002E-2</v>
          </cell>
          <cell r="D324">
            <v>6.6500000000000004E-2</v>
          </cell>
          <cell r="E324">
            <v>9.0399999999999994E-2</v>
          </cell>
        </row>
        <row r="325">
          <cell r="A325">
            <v>40869</v>
          </cell>
          <cell r="B325">
            <v>6.5699999999999995E-2</v>
          </cell>
          <cell r="C325">
            <v>9.11E-2</v>
          </cell>
          <cell r="D325">
            <v>6.6900000000000001E-2</v>
          </cell>
          <cell r="E325">
            <v>9.1300000000000006E-2</v>
          </cell>
        </row>
        <row r="326">
          <cell r="A326">
            <v>40870</v>
          </cell>
          <cell r="B326">
            <v>6.59E-2</v>
          </cell>
          <cell r="C326">
            <v>9.1899999999999996E-2</v>
          </cell>
          <cell r="D326">
            <v>6.7100000000000007E-2</v>
          </cell>
          <cell r="E326">
            <v>9.2200000000000004E-2</v>
          </cell>
        </row>
        <row r="327">
          <cell r="A327">
            <v>40872</v>
          </cell>
          <cell r="B327">
            <v>6.6400000000000001E-2</v>
          </cell>
          <cell r="C327">
            <v>9.2200000000000004E-2</v>
          </cell>
          <cell r="D327">
            <v>6.7299999999999999E-2</v>
          </cell>
          <cell r="E327">
            <v>9.2399999999999996E-2</v>
          </cell>
        </row>
        <row r="328">
          <cell r="A328">
            <v>40875</v>
          </cell>
          <cell r="B328">
            <v>6.6799999999999998E-2</v>
          </cell>
          <cell r="C328">
            <v>9.1600000000000001E-2</v>
          </cell>
          <cell r="D328">
            <v>6.7699999999999996E-2</v>
          </cell>
          <cell r="E328">
            <v>9.1899999999999996E-2</v>
          </cell>
        </row>
        <row r="329">
          <cell r="A329">
            <v>40876</v>
          </cell>
          <cell r="B329">
            <v>6.7000000000000004E-2</v>
          </cell>
          <cell r="C329">
            <v>9.1800000000000007E-2</v>
          </cell>
          <cell r="D329">
            <v>6.8000000000000005E-2</v>
          </cell>
          <cell r="E329">
            <v>9.1899999999999996E-2</v>
          </cell>
        </row>
        <row r="330">
          <cell r="A330">
            <v>40877</v>
          </cell>
          <cell r="B330">
            <v>6.6699999999999995E-2</v>
          </cell>
          <cell r="C330">
            <v>9.0899999999999995E-2</v>
          </cell>
          <cell r="D330">
            <v>6.7400000000000002E-2</v>
          </cell>
          <cell r="E330">
            <v>9.1999999999999998E-2</v>
          </cell>
        </row>
        <row r="331">
          <cell r="A331">
            <v>40878</v>
          </cell>
          <cell r="B331">
            <v>6.6699999999999995E-2</v>
          </cell>
          <cell r="C331">
            <v>9.0300000000000005E-2</v>
          </cell>
          <cell r="D331">
            <v>6.7299999999999999E-2</v>
          </cell>
          <cell r="E331">
            <v>9.1399999999999995E-2</v>
          </cell>
        </row>
        <row r="332">
          <cell r="A332">
            <v>40879</v>
          </cell>
          <cell r="B332">
            <v>6.6299999999999998E-2</v>
          </cell>
          <cell r="C332">
            <v>8.9399999999999993E-2</v>
          </cell>
          <cell r="D332">
            <v>6.6799999999999998E-2</v>
          </cell>
          <cell r="E332">
            <v>9.0499999999999997E-2</v>
          </cell>
        </row>
        <row r="333">
          <cell r="A333">
            <v>40882</v>
          </cell>
          <cell r="B333">
            <v>6.6100000000000006E-2</v>
          </cell>
          <cell r="C333">
            <v>8.8599999999999998E-2</v>
          </cell>
          <cell r="D333">
            <v>6.6600000000000006E-2</v>
          </cell>
          <cell r="E333">
            <v>8.9800000000000005E-2</v>
          </cell>
        </row>
        <row r="334">
          <cell r="A334">
            <v>40883</v>
          </cell>
          <cell r="B334">
            <v>6.6000000000000003E-2</v>
          </cell>
          <cell r="C334">
            <v>8.8400000000000006E-2</v>
          </cell>
          <cell r="D334">
            <v>6.6400000000000001E-2</v>
          </cell>
          <cell r="E334">
            <v>8.9499999999999996E-2</v>
          </cell>
        </row>
        <row r="335">
          <cell r="A335">
            <v>40884</v>
          </cell>
          <cell r="B335">
            <v>6.6100000000000006E-2</v>
          </cell>
          <cell r="C335">
            <v>8.8099999999999998E-2</v>
          </cell>
          <cell r="D335">
            <v>6.6600000000000006E-2</v>
          </cell>
          <cell r="E335">
            <v>8.9200000000000002E-2</v>
          </cell>
        </row>
        <row r="336">
          <cell r="A336">
            <v>40885</v>
          </cell>
          <cell r="B336">
            <v>6.6199999999999995E-2</v>
          </cell>
          <cell r="C336">
            <v>8.8099999999999998E-2</v>
          </cell>
          <cell r="D336">
            <v>6.6699999999999995E-2</v>
          </cell>
          <cell r="E336">
            <v>8.9200000000000002E-2</v>
          </cell>
        </row>
        <row r="337">
          <cell r="A337">
            <v>40886</v>
          </cell>
          <cell r="B337">
            <v>6.6400000000000001E-2</v>
          </cell>
          <cell r="C337">
            <v>8.8300000000000003E-2</v>
          </cell>
          <cell r="D337">
            <v>6.6900000000000001E-2</v>
          </cell>
          <cell r="E337">
            <v>8.9399999999999993E-2</v>
          </cell>
        </row>
        <row r="338">
          <cell r="A338">
            <v>40889</v>
          </cell>
          <cell r="B338">
            <v>6.6799999999999998E-2</v>
          </cell>
          <cell r="C338">
            <v>8.8599999999999998E-2</v>
          </cell>
          <cell r="D338">
            <v>6.7400000000000002E-2</v>
          </cell>
          <cell r="E338">
            <v>8.9800000000000005E-2</v>
          </cell>
        </row>
        <row r="339">
          <cell r="A339">
            <v>40890</v>
          </cell>
          <cell r="B339">
            <v>6.6900000000000001E-2</v>
          </cell>
          <cell r="C339">
            <v>8.8499999999999995E-2</v>
          </cell>
          <cell r="D339">
            <v>6.7400000000000002E-2</v>
          </cell>
          <cell r="E339">
            <v>8.9700000000000002E-2</v>
          </cell>
        </row>
        <row r="340">
          <cell r="A340">
            <v>40891</v>
          </cell>
          <cell r="B340">
            <v>6.7100000000000007E-2</v>
          </cell>
          <cell r="C340">
            <v>8.8400000000000006E-2</v>
          </cell>
          <cell r="D340">
            <v>6.7599999999999993E-2</v>
          </cell>
          <cell r="E340">
            <v>8.9499999999999996E-2</v>
          </cell>
        </row>
        <row r="341">
          <cell r="A341">
            <v>40892</v>
          </cell>
          <cell r="B341">
            <v>6.7100000000000007E-2</v>
          </cell>
          <cell r="C341">
            <v>8.8400000000000006E-2</v>
          </cell>
          <cell r="D341">
            <v>6.7500000000000004E-2</v>
          </cell>
          <cell r="E341">
            <v>8.9599999999999999E-2</v>
          </cell>
        </row>
        <row r="342">
          <cell r="A342">
            <v>40893</v>
          </cell>
          <cell r="B342">
            <v>6.7199999999999996E-2</v>
          </cell>
          <cell r="C342">
            <v>8.8200000000000001E-2</v>
          </cell>
          <cell r="D342">
            <v>6.7900000000000002E-2</v>
          </cell>
          <cell r="E342">
            <v>8.9499999999999996E-2</v>
          </cell>
        </row>
        <row r="343">
          <cell r="A343">
            <v>40896</v>
          </cell>
          <cell r="B343">
            <v>6.7199999999999996E-2</v>
          </cell>
          <cell r="C343">
            <v>8.8200000000000001E-2</v>
          </cell>
          <cell r="D343">
            <v>6.7900000000000002E-2</v>
          </cell>
          <cell r="E343">
            <v>8.9300000000000004E-2</v>
          </cell>
        </row>
        <row r="344">
          <cell r="A344">
            <v>40897</v>
          </cell>
          <cell r="B344">
            <v>6.7199999999999996E-2</v>
          </cell>
          <cell r="C344">
            <v>8.7900000000000006E-2</v>
          </cell>
          <cell r="D344">
            <v>6.7699999999999996E-2</v>
          </cell>
          <cell r="E344">
            <v>8.8900000000000007E-2</v>
          </cell>
        </row>
        <row r="345">
          <cell r="A345">
            <v>40898</v>
          </cell>
          <cell r="B345">
            <v>6.7100000000000007E-2</v>
          </cell>
          <cell r="C345">
            <v>8.77E-2</v>
          </cell>
          <cell r="D345">
            <v>6.7599999999999993E-2</v>
          </cell>
          <cell r="E345">
            <v>8.8700000000000001E-2</v>
          </cell>
        </row>
        <row r="346">
          <cell r="A346">
            <v>40899</v>
          </cell>
          <cell r="B346">
            <v>6.6900000000000001E-2</v>
          </cell>
          <cell r="C346">
            <v>8.7400000000000005E-2</v>
          </cell>
          <cell r="D346">
            <v>6.7299999999999999E-2</v>
          </cell>
          <cell r="E346">
            <v>8.8400000000000006E-2</v>
          </cell>
        </row>
        <row r="347">
          <cell r="A347">
            <v>40900</v>
          </cell>
          <cell r="B347">
            <v>6.7000000000000004E-2</v>
          </cell>
          <cell r="C347">
            <v>8.7300000000000003E-2</v>
          </cell>
          <cell r="D347">
            <v>6.7400000000000002E-2</v>
          </cell>
          <cell r="E347">
            <v>8.8099999999999998E-2</v>
          </cell>
        </row>
        <row r="348">
          <cell r="A348">
            <v>40904</v>
          </cell>
          <cell r="B348">
            <v>6.7000000000000004E-2</v>
          </cell>
          <cell r="C348">
            <v>8.72E-2</v>
          </cell>
          <cell r="D348">
            <v>6.7299999999999999E-2</v>
          </cell>
          <cell r="E348">
            <v>8.8200000000000001E-2</v>
          </cell>
        </row>
        <row r="349">
          <cell r="A349">
            <v>40905</v>
          </cell>
          <cell r="B349">
            <v>6.7000000000000004E-2</v>
          </cell>
          <cell r="C349">
            <v>8.6900000000000005E-2</v>
          </cell>
          <cell r="D349">
            <v>6.7199999999999996E-2</v>
          </cell>
          <cell r="E349">
            <v>8.7999999999999995E-2</v>
          </cell>
        </row>
        <row r="350">
          <cell r="A350">
            <v>40906</v>
          </cell>
          <cell r="B350">
            <v>6.6900000000000001E-2</v>
          </cell>
          <cell r="C350">
            <v>8.6699999999999999E-2</v>
          </cell>
          <cell r="D350">
            <v>6.7100000000000007E-2</v>
          </cell>
          <cell r="E350">
            <v>8.77E-2</v>
          </cell>
        </row>
        <row r="351">
          <cell r="A351">
            <v>40907</v>
          </cell>
          <cell r="B351">
            <v>6.6600000000000006E-2</v>
          </cell>
          <cell r="C351">
            <v>8.6499999999999994E-2</v>
          </cell>
          <cell r="D351">
            <v>6.6199999999999995E-2</v>
          </cell>
          <cell r="E351">
            <v>8.7599999999999997E-2</v>
          </cell>
        </row>
        <row r="352">
          <cell r="A352">
            <v>40911</v>
          </cell>
          <cell r="B352">
            <v>6.6199999999999995E-2</v>
          </cell>
          <cell r="C352">
            <v>8.4599999999999995E-2</v>
          </cell>
          <cell r="D352">
            <v>6.6100000000000006E-2</v>
          </cell>
          <cell r="E352">
            <v>8.4900000000000003E-2</v>
          </cell>
        </row>
        <row r="353">
          <cell r="A353">
            <v>40912</v>
          </cell>
          <cell r="B353">
            <v>6.5699999999999995E-2</v>
          </cell>
          <cell r="C353">
            <v>8.4199999999999997E-2</v>
          </cell>
          <cell r="D353">
            <v>6.54E-2</v>
          </cell>
          <cell r="E353">
            <v>8.4199999999999997E-2</v>
          </cell>
        </row>
        <row r="354">
          <cell r="A354">
            <v>40913</v>
          </cell>
          <cell r="B354">
            <v>6.59E-2</v>
          </cell>
          <cell r="C354">
            <v>8.4099999999999994E-2</v>
          </cell>
          <cell r="D354">
            <v>6.5600000000000006E-2</v>
          </cell>
          <cell r="E354">
            <v>8.4199999999999997E-2</v>
          </cell>
        </row>
        <row r="355">
          <cell r="A355">
            <v>40914</v>
          </cell>
          <cell r="B355">
            <v>6.5000000000000002E-2</v>
          </cell>
          <cell r="C355">
            <v>8.3900000000000002E-2</v>
          </cell>
          <cell r="D355">
            <v>6.54E-2</v>
          </cell>
          <cell r="E355">
            <v>8.3900000000000002E-2</v>
          </cell>
        </row>
        <row r="356">
          <cell r="A356">
            <v>40917</v>
          </cell>
          <cell r="B356">
            <v>6.5299999999999997E-2</v>
          </cell>
          <cell r="C356">
            <v>8.3799999999999999E-2</v>
          </cell>
          <cell r="D356">
            <v>6.5000000000000002E-2</v>
          </cell>
          <cell r="E356">
            <v>8.3799999999999999E-2</v>
          </cell>
        </row>
        <row r="357">
          <cell r="A357">
            <v>40918</v>
          </cell>
          <cell r="B357">
            <v>6.5000000000000002E-2</v>
          </cell>
          <cell r="C357">
            <v>8.3299999999999999E-2</v>
          </cell>
          <cell r="D357">
            <v>6.4600000000000005E-2</v>
          </cell>
          <cell r="E357">
            <v>8.3400000000000002E-2</v>
          </cell>
        </row>
        <row r="358">
          <cell r="A358">
            <v>40919</v>
          </cell>
          <cell r="B358">
            <v>6.4699999999999994E-2</v>
          </cell>
          <cell r="C358">
            <v>8.3299999999999999E-2</v>
          </cell>
          <cell r="D358">
            <v>6.4299999999999996E-2</v>
          </cell>
          <cell r="E358">
            <v>8.3400000000000002E-2</v>
          </cell>
        </row>
        <row r="359">
          <cell r="A359">
            <v>40920</v>
          </cell>
          <cell r="B359">
            <v>6.4699999999999994E-2</v>
          </cell>
          <cell r="C359">
            <v>8.3199999999999996E-2</v>
          </cell>
          <cell r="D359">
            <v>6.4000000000000001E-2</v>
          </cell>
          <cell r="E359">
            <v>8.3299999999999999E-2</v>
          </cell>
        </row>
        <row r="360">
          <cell r="A360">
            <v>40921</v>
          </cell>
          <cell r="B360">
            <v>6.4799999999999996E-2</v>
          </cell>
          <cell r="C360">
            <v>8.3500000000000005E-2</v>
          </cell>
          <cell r="D360">
            <v>6.3899999999999998E-2</v>
          </cell>
          <cell r="E360">
            <v>8.3500000000000005E-2</v>
          </cell>
        </row>
        <row r="361">
          <cell r="A361">
            <v>40925</v>
          </cell>
          <cell r="B361">
            <v>6.4600000000000005E-2</v>
          </cell>
          <cell r="C361">
            <v>8.2900000000000001E-2</v>
          </cell>
          <cell r="D361">
            <v>6.3600000000000004E-2</v>
          </cell>
          <cell r="E361">
            <v>8.2900000000000001E-2</v>
          </cell>
        </row>
        <row r="362">
          <cell r="A362">
            <v>40926</v>
          </cell>
          <cell r="B362">
            <v>6.4500000000000002E-2</v>
          </cell>
          <cell r="C362">
            <v>8.2799999999999999E-2</v>
          </cell>
          <cell r="D362">
            <v>6.3299999999999995E-2</v>
          </cell>
          <cell r="E362">
            <v>8.2699999999999996E-2</v>
          </cell>
        </row>
        <row r="363">
          <cell r="A363">
            <v>40927</v>
          </cell>
          <cell r="B363">
            <v>6.4299999999999996E-2</v>
          </cell>
          <cell r="C363">
            <v>8.2000000000000003E-2</v>
          </cell>
          <cell r="D363">
            <v>6.2899999999999998E-2</v>
          </cell>
          <cell r="E363">
            <v>8.2000000000000003E-2</v>
          </cell>
        </row>
        <row r="364">
          <cell r="A364">
            <v>40928</v>
          </cell>
          <cell r="B364">
            <v>6.4100000000000004E-2</v>
          </cell>
          <cell r="C364">
            <v>8.1900000000000001E-2</v>
          </cell>
          <cell r="D364">
            <v>6.2600000000000003E-2</v>
          </cell>
          <cell r="E364">
            <v>8.1699999999999995E-2</v>
          </cell>
        </row>
        <row r="365">
          <cell r="A365">
            <v>40931</v>
          </cell>
          <cell r="B365">
            <v>6.3899999999999998E-2</v>
          </cell>
          <cell r="C365">
            <v>8.1500000000000003E-2</v>
          </cell>
          <cell r="D365">
            <v>6.2199999999999998E-2</v>
          </cell>
          <cell r="E365">
            <v>8.1299999999999997E-2</v>
          </cell>
        </row>
        <row r="366">
          <cell r="A366">
            <v>40932</v>
          </cell>
          <cell r="B366">
            <v>6.3799999999999996E-2</v>
          </cell>
          <cell r="C366">
            <v>8.1299999999999997E-2</v>
          </cell>
          <cell r="D366">
            <v>6.2100000000000002E-2</v>
          </cell>
          <cell r="E366">
            <v>8.1199999999999994E-2</v>
          </cell>
        </row>
        <row r="367">
          <cell r="A367">
            <v>40933</v>
          </cell>
          <cell r="B367">
            <v>6.3399999999999998E-2</v>
          </cell>
          <cell r="C367">
            <v>8.0699999999999994E-2</v>
          </cell>
          <cell r="D367">
            <v>6.1600000000000002E-2</v>
          </cell>
          <cell r="E367">
            <v>8.0500000000000002E-2</v>
          </cell>
        </row>
        <row r="368">
          <cell r="A368">
            <v>40934</v>
          </cell>
          <cell r="B368">
            <v>6.2899999999999998E-2</v>
          </cell>
          <cell r="C368">
            <v>7.9699999999999993E-2</v>
          </cell>
          <cell r="D368">
            <v>6.1100000000000002E-2</v>
          </cell>
          <cell r="E368">
            <v>7.9799999999999996E-2</v>
          </cell>
        </row>
        <row r="369">
          <cell r="A369">
            <v>40935</v>
          </cell>
          <cell r="B369">
            <v>6.2799999999999995E-2</v>
          </cell>
          <cell r="C369">
            <v>7.9600000000000004E-2</v>
          </cell>
          <cell r="D369">
            <v>6.0699999999999997E-2</v>
          </cell>
          <cell r="E369">
            <v>7.9600000000000004E-2</v>
          </cell>
        </row>
        <row r="370">
          <cell r="A370">
            <v>40938</v>
          </cell>
          <cell r="B370">
            <v>6.2700000000000006E-2</v>
          </cell>
          <cell r="C370">
            <v>7.9899999999999999E-2</v>
          </cell>
          <cell r="D370">
            <v>6.0699999999999997E-2</v>
          </cell>
          <cell r="E370">
            <v>0.08</v>
          </cell>
        </row>
        <row r="371">
          <cell r="A371">
            <v>40939</v>
          </cell>
          <cell r="B371">
            <v>6.2399999999999997E-2</v>
          </cell>
          <cell r="C371">
            <v>7.9299999999999995E-2</v>
          </cell>
          <cell r="D371">
            <v>6.0400000000000002E-2</v>
          </cell>
          <cell r="E371">
            <v>8.0500000000000002E-2</v>
          </cell>
        </row>
        <row r="372">
          <cell r="A372">
            <v>40940</v>
          </cell>
          <cell r="B372">
            <v>6.2300000000000001E-2</v>
          </cell>
          <cell r="C372">
            <v>7.8899999999999998E-2</v>
          </cell>
          <cell r="D372">
            <v>0.06</v>
          </cell>
          <cell r="E372">
            <v>8.0299999999999996E-2</v>
          </cell>
        </row>
        <row r="373">
          <cell r="A373">
            <v>40941</v>
          </cell>
          <cell r="B373">
            <v>6.2199999999999998E-2</v>
          </cell>
          <cell r="C373">
            <v>7.8799999999999995E-2</v>
          </cell>
          <cell r="D373">
            <v>5.9799999999999999E-2</v>
          </cell>
          <cell r="E373">
            <v>8.0399999999999999E-2</v>
          </cell>
        </row>
        <row r="374">
          <cell r="A374">
            <v>40942</v>
          </cell>
          <cell r="B374">
            <v>6.1699999999999998E-2</v>
          </cell>
          <cell r="C374">
            <v>7.8399999999999997E-2</v>
          </cell>
          <cell r="D374">
            <v>5.9299999999999999E-2</v>
          </cell>
          <cell r="E374">
            <v>7.9899999999999999E-2</v>
          </cell>
        </row>
        <row r="375">
          <cell r="A375">
            <v>40945</v>
          </cell>
          <cell r="B375">
            <v>6.1600000000000002E-2</v>
          </cell>
          <cell r="C375">
            <v>7.8200000000000006E-2</v>
          </cell>
          <cell r="D375">
            <v>5.8700000000000002E-2</v>
          </cell>
          <cell r="E375">
            <v>7.9799999999999996E-2</v>
          </cell>
        </row>
        <row r="376">
          <cell r="A376">
            <v>40946</v>
          </cell>
          <cell r="B376">
            <v>6.1499999999999999E-2</v>
          </cell>
          <cell r="C376">
            <v>7.8E-2</v>
          </cell>
          <cell r="D376">
            <v>5.8599999999999999E-2</v>
          </cell>
          <cell r="E376">
            <v>7.9699999999999993E-2</v>
          </cell>
        </row>
        <row r="377">
          <cell r="A377">
            <v>40947</v>
          </cell>
          <cell r="B377">
            <v>6.13E-2</v>
          </cell>
          <cell r="C377">
            <v>7.7600000000000002E-2</v>
          </cell>
          <cell r="D377">
            <v>5.8299999999999998E-2</v>
          </cell>
          <cell r="E377">
            <v>7.9200000000000007E-2</v>
          </cell>
        </row>
        <row r="378">
          <cell r="A378">
            <v>40948</v>
          </cell>
          <cell r="B378">
            <v>6.13E-2</v>
          </cell>
          <cell r="C378">
            <v>7.7600000000000002E-2</v>
          </cell>
          <cell r="D378">
            <v>5.8200000000000002E-2</v>
          </cell>
          <cell r="E378">
            <v>7.9100000000000004E-2</v>
          </cell>
        </row>
        <row r="379">
          <cell r="A379">
            <v>40949</v>
          </cell>
          <cell r="B379">
            <v>6.13E-2</v>
          </cell>
          <cell r="C379">
            <v>7.7799999999999994E-2</v>
          </cell>
          <cell r="D379">
            <v>5.8099999999999999E-2</v>
          </cell>
          <cell r="E379">
            <v>7.8799999999999995E-2</v>
          </cell>
        </row>
        <row r="380">
          <cell r="A380">
            <v>40952</v>
          </cell>
          <cell r="B380">
            <v>6.13E-2</v>
          </cell>
          <cell r="C380">
            <v>7.7499999999999999E-2</v>
          </cell>
          <cell r="D380">
            <v>5.79E-2</v>
          </cell>
          <cell r="E380">
            <v>7.8399999999999997E-2</v>
          </cell>
        </row>
        <row r="381">
          <cell r="A381">
            <v>40953</v>
          </cell>
          <cell r="B381">
            <v>6.1199999999999997E-2</v>
          </cell>
          <cell r="C381">
            <v>7.7200000000000005E-2</v>
          </cell>
          <cell r="D381">
            <v>5.7799999999999997E-2</v>
          </cell>
          <cell r="E381">
            <v>7.8200000000000006E-2</v>
          </cell>
        </row>
        <row r="382">
          <cell r="A382">
            <v>40954</v>
          </cell>
          <cell r="B382">
            <v>6.13E-2</v>
          </cell>
          <cell r="C382">
            <v>7.7200000000000005E-2</v>
          </cell>
          <cell r="D382">
            <v>5.7700000000000001E-2</v>
          </cell>
          <cell r="E382">
            <v>7.8200000000000006E-2</v>
          </cell>
        </row>
        <row r="383">
          <cell r="A383">
            <v>40955</v>
          </cell>
          <cell r="B383">
            <v>6.1499999999999999E-2</v>
          </cell>
          <cell r="C383">
            <v>7.7499999999999999E-2</v>
          </cell>
          <cell r="D383">
            <v>5.79E-2</v>
          </cell>
          <cell r="E383">
            <v>7.8399999999999997E-2</v>
          </cell>
        </row>
        <row r="384">
          <cell r="A384">
            <v>40956</v>
          </cell>
          <cell r="B384">
            <v>6.1800000000000001E-2</v>
          </cell>
          <cell r="C384">
            <v>7.7100000000000002E-2</v>
          </cell>
          <cell r="D384">
            <v>5.8099999999999999E-2</v>
          </cell>
          <cell r="E384">
            <v>7.8100000000000003E-2</v>
          </cell>
        </row>
        <row r="385">
          <cell r="A385">
            <v>40960</v>
          </cell>
          <cell r="B385">
            <v>6.1699999999999998E-2</v>
          </cell>
          <cell r="C385">
            <v>7.6799999999999993E-2</v>
          </cell>
          <cell r="D385">
            <v>5.8099999999999999E-2</v>
          </cell>
          <cell r="E385">
            <v>7.7700000000000005E-2</v>
          </cell>
        </row>
        <row r="386">
          <cell r="A386">
            <v>40961</v>
          </cell>
          <cell r="B386">
            <v>6.1800000000000001E-2</v>
          </cell>
          <cell r="C386">
            <v>7.6600000000000001E-2</v>
          </cell>
          <cell r="D386">
            <v>5.8099999999999999E-2</v>
          </cell>
          <cell r="E386">
            <v>7.7600000000000002E-2</v>
          </cell>
        </row>
        <row r="387">
          <cell r="A387">
            <v>40962</v>
          </cell>
          <cell r="B387">
            <v>6.1699999999999998E-2</v>
          </cell>
          <cell r="C387">
            <v>7.6200000000000004E-2</v>
          </cell>
          <cell r="D387">
            <v>5.8000000000000003E-2</v>
          </cell>
          <cell r="E387">
            <v>7.7100000000000002E-2</v>
          </cell>
        </row>
        <row r="388">
          <cell r="A388">
            <v>40963</v>
          </cell>
          <cell r="B388">
            <v>6.1699999999999998E-2</v>
          </cell>
          <cell r="C388">
            <v>7.5600000000000001E-2</v>
          </cell>
          <cell r="D388">
            <v>5.79E-2</v>
          </cell>
          <cell r="E388">
            <v>7.6600000000000001E-2</v>
          </cell>
        </row>
        <row r="389">
          <cell r="A389">
            <v>40966</v>
          </cell>
          <cell r="B389">
            <v>6.1600000000000002E-2</v>
          </cell>
          <cell r="C389">
            <v>7.5399999999999995E-2</v>
          </cell>
          <cell r="D389">
            <v>5.79E-2</v>
          </cell>
          <cell r="E389">
            <v>7.6499999999999999E-2</v>
          </cell>
        </row>
        <row r="390">
          <cell r="A390">
            <v>40967</v>
          </cell>
          <cell r="B390">
            <v>6.1400000000000003E-2</v>
          </cell>
          <cell r="C390">
            <v>7.51E-2</v>
          </cell>
          <cell r="D390">
            <v>5.7700000000000001E-2</v>
          </cell>
          <cell r="E390">
            <v>7.6200000000000004E-2</v>
          </cell>
        </row>
        <row r="391">
          <cell r="A391">
            <v>40968</v>
          </cell>
          <cell r="B391">
            <v>6.13E-2</v>
          </cell>
          <cell r="C391">
            <v>7.5600000000000001E-2</v>
          </cell>
          <cell r="D391">
            <v>5.7500000000000002E-2</v>
          </cell>
          <cell r="E391">
            <v>7.5800000000000006E-2</v>
          </cell>
        </row>
        <row r="392">
          <cell r="A392">
            <v>40969</v>
          </cell>
          <cell r="B392">
            <v>6.1199999999999997E-2</v>
          </cell>
          <cell r="C392">
            <v>7.5399999999999995E-2</v>
          </cell>
          <cell r="D392">
            <v>5.7299999999999997E-2</v>
          </cell>
          <cell r="E392">
            <v>7.5499999999999998E-2</v>
          </cell>
        </row>
        <row r="393">
          <cell r="A393">
            <v>40970</v>
          </cell>
          <cell r="B393">
            <v>6.1199999999999997E-2</v>
          </cell>
          <cell r="C393">
            <v>7.5300000000000006E-2</v>
          </cell>
          <cell r="D393">
            <v>5.7500000000000002E-2</v>
          </cell>
          <cell r="E393">
            <v>7.5499999999999998E-2</v>
          </cell>
        </row>
        <row r="394">
          <cell r="A394">
            <v>40973</v>
          </cell>
          <cell r="B394">
            <v>6.1100000000000002E-2</v>
          </cell>
          <cell r="C394">
            <v>7.5800000000000006E-2</v>
          </cell>
          <cell r="D394">
            <v>5.7599999999999998E-2</v>
          </cell>
          <cell r="E394">
            <v>7.5899999999999995E-2</v>
          </cell>
        </row>
        <row r="395">
          <cell r="A395">
            <v>40974</v>
          </cell>
          <cell r="B395">
            <v>6.13E-2</v>
          </cell>
          <cell r="C395">
            <v>7.7200000000000005E-2</v>
          </cell>
          <cell r="D395">
            <v>5.7799999999999997E-2</v>
          </cell>
          <cell r="E395">
            <v>7.7200000000000005E-2</v>
          </cell>
        </row>
        <row r="396">
          <cell r="A396">
            <v>40975</v>
          </cell>
          <cell r="B396">
            <v>6.1400000000000003E-2</v>
          </cell>
          <cell r="C396">
            <v>7.6899999999999996E-2</v>
          </cell>
          <cell r="D396">
            <v>5.7799999999999997E-2</v>
          </cell>
          <cell r="E396">
            <v>7.6999999999999999E-2</v>
          </cell>
        </row>
        <row r="397">
          <cell r="A397">
            <v>40976</v>
          </cell>
          <cell r="B397">
            <v>6.1199999999999997E-2</v>
          </cell>
          <cell r="C397">
            <v>7.6600000000000001E-2</v>
          </cell>
          <cell r="D397">
            <v>5.7799999999999997E-2</v>
          </cell>
          <cell r="E397">
            <v>7.6700000000000004E-2</v>
          </cell>
        </row>
        <row r="398">
          <cell r="A398">
            <v>40977</v>
          </cell>
          <cell r="B398">
            <v>6.1100000000000002E-2</v>
          </cell>
          <cell r="C398">
            <v>7.6399999999999996E-2</v>
          </cell>
          <cell r="D398">
            <v>5.79E-2</v>
          </cell>
          <cell r="E398">
            <v>7.6499999999999999E-2</v>
          </cell>
        </row>
        <row r="399">
          <cell r="A399">
            <v>40980</v>
          </cell>
          <cell r="B399">
            <v>6.1100000000000002E-2</v>
          </cell>
          <cell r="C399">
            <v>7.6300000000000007E-2</v>
          </cell>
          <cell r="D399">
            <v>5.79E-2</v>
          </cell>
          <cell r="E399">
            <v>7.6399999999999996E-2</v>
          </cell>
        </row>
        <row r="400">
          <cell r="A400">
            <v>40981</v>
          </cell>
          <cell r="B400">
            <v>6.1100000000000002E-2</v>
          </cell>
          <cell r="C400">
            <v>7.5999999999999998E-2</v>
          </cell>
          <cell r="D400">
            <v>5.7799999999999997E-2</v>
          </cell>
          <cell r="E400">
            <v>7.6100000000000001E-2</v>
          </cell>
        </row>
        <row r="401">
          <cell r="A401">
            <v>40982</v>
          </cell>
          <cell r="B401">
            <v>6.0900000000000003E-2</v>
          </cell>
          <cell r="C401">
            <v>7.5700000000000003E-2</v>
          </cell>
          <cell r="D401">
            <v>5.7599999999999998E-2</v>
          </cell>
          <cell r="E401">
            <v>7.5700000000000003E-2</v>
          </cell>
        </row>
        <row r="402">
          <cell r="A402">
            <v>40983</v>
          </cell>
          <cell r="B402">
            <v>6.0900000000000003E-2</v>
          </cell>
          <cell r="C402">
            <v>7.5999999999999998E-2</v>
          </cell>
          <cell r="D402">
            <v>5.7500000000000002E-2</v>
          </cell>
          <cell r="E402">
            <v>7.6100000000000001E-2</v>
          </cell>
        </row>
        <row r="403">
          <cell r="A403">
            <v>40984</v>
          </cell>
          <cell r="B403">
            <v>6.13E-2</v>
          </cell>
          <cell r="C403">
            <v>7.5999999999999998E-2</v>
          </cell>
          <cell r="D403">
            <v>5.7599999999999998E-2</v>
          </cell>
          <cell r="E403">
            <v>7.6100000000000001E-2</v>
          </cell>
        </row>
        <row r="404">
          <cell r="A404">
            <v>40987</v>
          </cell>
          <cell r="B404">
            <v>6.0900000000000003E-2</v>
          </cell>
          <cell r="C404">
            <v>7.5999999999999998E-2</v>
          </cell>
          <cell r="D404">
            <v>5.7500000000000002E-2</v>
          </cell>
          <cell r="E404">
            <v>7.5999999999999998E-2</v>
          </cell>
        </row>
        <row r="405">
          <cell r="A405">
            <v>40988</v>
          </cell>
          <cell r="B405">
            <v>6.0900000000000003E-2</v>
          </cell>
          <cell r="C405">
            <v>7.6200000000000004E-2</v>
          </cell>
          <cell r="D405">
            <v>5.7599999999999998E-2</v>
          </cell>
          <cell r="E405">
            <v>7.6200000000000004E-2</v>
          </cell>
        </row>
        <row r="406">
          <cell r="A406">
            <v>40989</v>
          </cell>
          <cell r="B406">
            <v>6.0900000000000003E-2</v>
          </cell>
          <cell r="C406">
            <v>7.6100000000000001E-2</v>
          </cell>
          <cell r="D406">
            <v>5.74E-2</v>
          </cell>
          <cell r="E406">
            <v>7.6100000000000001E-2</v>
          </cell>
        </row>
        <row r="407">
          <cell r="A407">
            <v>40990</v>
          </cell>
          <cell r="B407">
            <v>6.0900000000000003E-2</v>
          </cell>
          <cell r="C407">
            <v>7.6399999999999996E-2</v>
          </cell>
          <cell r="D407">
            <v>5.7500000000000002E-2</v>
          </cell>
          <cell r="E407">
            <v>7.6300000000000007E-2</v>
          </cell>
        </row>
        <row r="408">
          <cell r="A408">
            <v>40991</v>
          </cell>
          <cell r="B408">
            <v>6.0999999999999999E-2</v>
          </cell>
          <cell r="C408">
            <v>7.6399999999999996E-2</v>
          </cell>
          <cell r="D408">
            <v>5.7599999999999998E-2</v>
          </cell>
          <cell r="E408">
            <v>7.6399999999999996E-2</v>
          </cell>
        </row>
        <row r="409">
          <cell r="A409">
            <v>40994</v>
          </cell>
          <cell r="B409">
            <v>6.0900000000000003E-2</v>
          </cell>
          <cell r="C409">
            <v>7.6300000000000007E-2</v>
          </cell>
          <cell r="D409">
            <v>5.74E-2</v>
          </cell>
          <cell r="E409">
            <v>7.6300000000000007E-2</v>
          </cell>
        </row>
        <row r="410">
          <cell r="A410">
            <v>40995</v>
          </cell>
          <cell r="B410">
            <v>6.0699999999999997E-2</v>
          </cell>
          <cell r="C410">
            <v>7.6100000000000001E-2</v>
          </cell>
          <cell r="D410">
            <v>5.7200000000000001E-2</v>
          </cell>
          <cell r="E410">
            <v>7.6200000000000004E-2</v>
          </cell>
        </row>
        <row r="411">
          <cell r="A411">
            <v>40996</v>
          </cell>
          <cell r="B411">
            <v>6.0600000000000001E-2</v>
          </cell>
          <cell r="C411">
            <v>7.6100000000000001E-2</v>
          </cell>
          <cell r="D411">
            <v>5.7000000000000002E-2</v>
          </cell>
          <cell r="E411">
            <v>7.6100000000000001E-2</v>
          </cell>
        </row>
        <row r="412">
          <cell r="A412">
            <v>40997</v>
          </cell>
          <cell r="B412">
            <v>6.0600000000000001E-2</v>
          </cell>
          <cell r="C412">
            <v>7.6399999999999996E-2</v>
          </cell>
          <cell r="D412">
            <v>5.7000000000000002E-2</v>
          </cell>
          <cell r="E412">
            <v>7.6399999999999996E-2</v>
          </cell>
        </row>
        <row r="413">
          <cell r="A413">
            <v>40998</v>
          </cell>
          <cell r="B413">
            <v>6.08E-2</v>
          </cell>
          <cell r="C413">
            <v>7.6300000000000007E-2</v>
          </cell>
          <cell r="D413">
            <v>5.7200000000000001E-2</v>
          </cell>
          <cell r="E413">
            <v>7.6200000000000004E-2</v>
          </cell>
        </row>
        <row r="414">
          <cell r="A414">
            <v>41001</v>
          </cell>
          <cell r="B414">
            <v>6.0699999999999997E-2</v>
          </cell>
          <cell r="C414">
            <v>7.6700000000000004E-2</v>
          </cell>
          <cell r="D414">
            <v>5.7200000000000001E-2</v>
          </cell>
          <cell r="E414">
            <v>7.6799999999999993E-2</v>
          </cell>
        </row>
        <row r="415">
          <cell r="A415">
            <v>41002</v>
          </cell>
          <cell r="B415">
            <v>6.0600000000000001E-2</v>
          </cell>
          <cell r="C415">
            <v>7.6600000000000001E-2</v>
          </cell>
          <cell r="D415">
            <v>5.7200000000000001E-2</v>
          </cell>
          <cell r="E415">
            <v>7.6499999999999999E-2</v>
          </cell>
        </row>
        <row r="416">
          <cell r="A416">
            <v>41003</v>
          </cell>
          <cell r="B416">
            <v>6.0600000000000001E-2</v>
          </cell>
          <cell r="C416">
            <v>7.6799999999999993E-2</v>
          </cell>
          <cell r="D416">
            <v>5.7099999999999998E-2</v>
          </cell>
          <cell r="E416">
            <v>7.6700000000000004E-2</v>
          </cell>
        </row>
        <row r="417">
          <cell r="A417">
            <v>41004</v>
          </cell>
          <cell r="B417">
            <v>6.0699999999999997E-2</v>
          </cell>
          <cell r="C417">
            <v>7.6899999999999996E-2</v>
          </cell>
          <cell r="D417">
            <v>5.7099999999999998E-2</v>
          </cell>
          <cell r="E417">
            <v>7.6799999999999993E-2</v>
          </cell>
        </row>
        <row r="418">
          <cell r="A418">
            <v>41005</v>
          </cell>
          <cell r="B418">
            <v>6.0699999999999997E-2</v>
          </cell>
          <cell r="C418">
            <v>7.6899999999999996E-2</v>
          </cell>
          <cell r="D418">
            <v>5.74E-2</v>
          </cell>
          <cell r="E418">
            <v>7.6799999999999993E-2</v>
          </cell>
        </row>
        <row r="419">
          <cell r="A419">
            <v>41008</v>
          </cell>
          <cell r="B419">
            <v>6.0699999999999997E-2</v>
          </cell>
          <cell r="C419">
            <v>7.7600000000000002E-2</v>
          </cell>
          <cell r="D419">
            <v>5.74E-2</v>
          </cell>
          <cell r="E419">
            <v>7.7600000000000002E-2</v>
          </cell>
        </row>
        <row r="420">
          <cell r="A420">
            <v>41009</v>
          </cell>
          <cell r="B420">
            <v>6.0699999999999997E-2</v>
          </cell>
          <cell r="C420">
            <v>7.7899999999999997E-2</v>
          </cell>
          <cell r="D420">
            <v>5.74E-2</v>
          </cell>
          <cell r="E420">
            <v>7.7799999999999994E-2</v>
          </cell>
        </row>
        <row r="421">
          <cell r="A421">
            <v>41010</v>
          </cell>
          <cell r="B421">
            <v>6.0900000000000003E-2</v>
          </cell>
          <cell r="C421">
            <v>7.8100000000000003E-2</v>
          </cell>
          <cell r="D421">
            <v>5.7500000000000002E-2</v>
          </cell>
          <cell r="E421">
            <v>7.7899999999999997E-2</v>
          </cell>
        </row>
        <row r="422">
          <cell r="A422">
            <v>41011</v>
          </cell>
          <cell r="B422">
            <v>6.08E-2</v>
          </cell>
          <cell r="C422">
            <v>7.7600000000000002E-2</v>
          </cell>
          <cell r="D422">
            <v>5.74E-2</v>
          </cell>
          <cell r="E422" t="e">
            <v>#N/A</v>
          </cell>
        </row>
        <row r="423">
          <cell r="A423">
            <v>41012</v>
          </cell>
          <cell r="B423">
            <v>6.0699999999999997E-2</v>
          </cell>
          <cell r="C423">
            <v>7.7499999999999999E-2</v>
          </cell>
          <cell r="D423">
            <v>5.7599999999999998E-2</v>
          </cell>
          <cell r="E423" t="e">
            <v>#N/A</v>
          </cell>
        </row>
        <row r="424">
          <cell r="A424">
            <v>41015</v>
          </cell>
          <cell r="B424">
            <v>6.0699999999999997E-2</v>
          </cell>
          <cell r="C424">
            <v>7.7200000000000005E-2</v>
          </cell>
          <cell r="D424">
            <v>5.7500000000000002E-2</v>
          </cell>
          <cell r="E424" t="e">
            <v>#N/A</v>
          </cell>
        </row>
        <row r="425">
          <cell r="A425">
            <v>41016</v>
          </cell>
          <cell r="B425">
            <v>6.0600000000000001E-2</v>
          </cell>
          <cell r="C425">
            <v>7.6799999999999993E-2</v>
          </cell>
          <cell r="D425">
            <v>5.74E-2</v>
          </cell>
          <cell r="E425" t="e">
            <v>#N/A</v>
          </cell>
        </row>
        <row r="426">
          <cell r="A426">
            <v>41017</v>
          </cell>
          <cell r="B426">
            <v>6.0600000000000001E-2</v>
          </cell>
          <cell r="C426">
            <v>7.6799999999999993E-2</v>
          </cell>
          <cell r="D426">
            <v>5.7299999999999997E-2</v>
          </cell>
          <cell r="E426" t="e">
            <v>#N/A</v>
          </cell>
        </row>
        <row r="427">
          <cell r="A427">
            <v>41018</v>
          </cell>
          <cell r="B427">
            <v>6.0400000000000002E-2</v>
          </cell>
          <cell r="C427">
            <v>7.6700000000000004E-2</v>
          </cell>
          <cell r="D427">
            <v>5.7200000000000001E-2</v>
          </cell>
          <cell r="E427" t="e">
            <v>#N/A</v>
          </cell>
        </row>
        <row r="428">
          <cell r="A428">
            <v>41019</v>
          </cell>
          <cell r="B428">
            <v>6.0299999999999999E-2</v>
          </cell>
          <cell r="C428">
            <v>7.6600000000000001E-2</v>
          </cell>
          <cell r="D428">
            <v>5.7099999999999998E-2</v>
          </cell>
          <cell r="E428" t="e">
            <v>#N/A</v>
          </cell>
        </row>
        <row r="429">
          <cell r="A429">
            <v>41022</v>
          </cell>
          <cell r="B429">
            <v>6.0299999999999999E-2</v>
          </cell>
          <cell r="C429">
            <v>7.6799999999999993E-2</v>
          </cell>
          <cell r="D429">
            <v>5.7099999999999998E-2</v>
          </cell>
          <cell r="E429" t="e">
            <v>#N/A</v>
          </cell>
        </row>
        <row r="430">
          <cell r="A430">
            <v>41023</v>
          </cell>
          <cell r="B430">
            <v>6.0199999999999997E-2</v>
          </cell>
          <cell r="C430">
            <v>7.6499999999999999E-2</v>
          </cell>
          <cell r="D430">
            <v>5.7000000000000002E-2</v>
          </cell>
          <cell r="E430" t="e">
            <v>#N/A</v>
          </cell>
        </row>
        <row r="431">
          <cell r="A431">
            <v>41024</v>
          </cell>
          <cell r="B431">
            <v>6.0100000000000001E-2</v>
          </cell>
          <cell r="C431">
            <v>7.5999999999999998E-2</v>
          </cell>
          <cell r="D431">
            <v>5.6800000000000003E-2</v>
          </cell>
          <cell r="E431" t="e">
            <v>#N/A</v>
          </cell>
        </row>
        <row r="432">
          <cell r="A432">
            <v>41025</v>
          </cell>
          <cell r="B432">
            <v>0.06</v>
          </cell>
          <cell r="C432">
            <v>7.5800000000000006E-2</v>
          </cell>
          <cell r="D432">
            <v>5.67E-2</v>
          </cell>
          <cell r="E432" t="e">
            <v>#N/A</v>
          </cell>
        </row>
        <row r="433">
          <cell r="A433">
            <v>41026</v>
          </cell>
          <cell r="B433">
            <v>6.0100000000000001E-2</v>
          </cell>
          <cell r="C433" t="e">
            <v>#N/A</v>
          </cell>
          <cell r="D433">
            <v>5.7099999999999998E-2</v>
          </cell>
          <cell r="E433" t="e">
            <v>#N/A</v>
          </cell>
        </row>
        <row r="434">
          <cell r="A434">
            <v>41029</v>
          </cell>
          <cell r="B434">
            <v>5.9900000000000002E-2</v>
          </cell>
          <cell r="C434" t="e">
            <v>#N/A</v>
          </cell>
          <cell r="D434">
            <v>5.7099999999999998E-2</v>
          </cell>
          <cell r="E434" t="e">
            <v>#N/A</v>
          </cell>
        </row>
        <row r="435">
          <cell r="A435">
            <v>41030</v>
          </cell>
          <cell r="B435">
            <v>5.9700000000000003E-2</v>
          </cell>
          <cell r="C435" t="e">
            <v>#N/A</v>
          </cell>
          <cell r="D435">
            <v>5.7000000000000002E-2</v>
          </cell>
          <cell r="E435" t="e">
            <v>#N/A</v>
          </cell>
        </row>
        <row r="436">
          <cell r="A436">
            <v>41031</v>
          </cell>
          <cell r="B436">
            <v>5.96E-2</v>
          </cell>
          <cell r="C436" t="e">
            <v>#N/A</v>
          </cell>
          <cell r="D436">
            <v>5.6800000000000003E-2</v>
          </cell>
          <cell r="E436" t="e">
            <v>#N/A</v>
          </cell>
        </row>
        <row r="437">
          <cell r="A437">
            <v>41032</v>
          </cell>
          <cell r="B437">
            <v>5.9299999999999999E-2</v>
          </cell>
          <cell r="C437" t="e">
            <v>#N/A</v>
          </cell>
          <cell r="D437">
            <v>5.6500000000000002E-2</v>
          </cell>
          <cell r="E437" t="e">
            <v>#N/A</v>
          </cell>
        </row>
        <row r="438">
          <cell r="A438">
            <v>41033</v>
          </cell>
          <cell r="B438">
            <v>5.8999999999999997E-2</v>
          </cell>
          <cell r="C438" t="e">
            <v>#N/A</v>
          </cell>
          <cell r="D438">
            <v>5.6500000000000002E-2</v>
          </cell>
          <cell r="E438" t="e">
            <v>#N/A</v>
          </cell>
        </row>
        <row r="439">
          <cell r="A439">
            <v>41036</v>
          </cell>
          <cell r="B439">
            <v>5.9200000000000003E-2</v>
          </cell>
          <cell r="C439" t="e">
            <v>#N/A</v>
          </cell>
          <cell r="D439">
            <v>5.6599999999999998E-2</v>
          </cell>
          <cell r="E439" t="e">
            <v>#N/A</v>
          </cell>
        </row>
        <row r="440">
          <cell r="A440">
            <v>41037</v>
          </cell>
          <cell r="B440">
            <v>5.91E-2</v>
          </cell>
          <cell r="C440" t="e">
            <v>#N/A</v>
          </cell>
          <cell r="D440">
            <v>5.6599999999999998E-2</v>
          </cell>
          <cell r="E440" t="e">
            <v>#N/A</v>
          </cell>
        </row>
        <row r="441">
          <cell r="A441">
            <v>41038</v>
          </cell>
          <cell r="B441">
            <v>5.9200000000000003E-2</v>
          </cell>
          <cell r="C441" t="e">
            <v>#N/A</v>
          </cell>
          <cell r="D441">
            <v>5.67E-2</v>
          </cell>
          <cell r="E441" t="e">
            <v>#N/A</v>
          </cell>
        </row>
        <row r="442">
          <cell r="A442">
            <v>41039</v>
          </cell>
          <cell r="B442">
            <v>5.8999999999999997E-2</v>
          </cell>
          <cell r="C442" t="e">
            <v>#N/A</v>
          </cell>
          <cell r="D442">
            <v>5.6599999999999998E-2</v>
          </cell>
          <cell r="E442" t="e">
            <v>#N/A</v>
          </cell>
        </row>
        <row r="443">
          <cell r="A443">
            <v>41040</v>
          </cell>
          <cell r="B443">
            <v>5.9200000000000003E-2</v>
          </cell>
          <cell r="C443" t="e">
            <v>#N/A</v>
          </cell>
          <cell r="D443">
            <v>5.67E-2</v>
          </cell>
          <cell r="E443" t="e">
            <v>#N/A</v>
          </cell>
        </row>
        <row r="444">
          <cell r="A444">
            <v>41043</v>
          </cell>
          <cell r="B444">
            <v>5.91E-2</v>
          </cell>
          <cell r="C444" t="e">
            <v>#N/A</v>
          </cell>
          <cell r="D444">
            <v>5.6899999999999999E-2</v>
          </cell>
          <cell r="E444" t="e">
            <v>#N/A</v>
          </cell>
        </row>
        <row r="445">
          <cell r="A445">
            <v>41044</v>
          </cell>
          <cell r="B445">
            <v>5.9299999999999999E-2</v>
          </cell>
          <cell r="C445">
            <v>7.5499999999999998E-2</v>
          </cell>
          <cell r="D445">
            <v>5.7099999999999998E-2</v>
          </cell>
          <cell r="E445">
            <v>7.5399999999999995E-2</v>
          </cell>
        </row>
        <row r="446">
          <cell r="A446">
            <v>41045</v>
          </cell>
          <cell r="B446">
            <v>5.9700000000000003E-2</v>
          </cell>
          <cell r="C446">
            <v>7.5999999999999998E-2</v>
          </cell>
          <cell r="D446">
            <v>5.7599999999999998E-2</v>
          </cell>
          <cell r="E446">
            <v>7.5800000000000006E-2</v>
          </cell>
        </row>
        <row r="447">
          <cell r="A447">
            <v>41046</v>
          </cell>
          <cell r="B447">
            <v>6.1199999999999997E-2</v>
          </cell>
          <cell r="C447">
            <v>7.7499999999999999E-2</v>
          </cell>
          <cell r="D447">
            <v>5.9200000000000003E-2</v>
          </cell>
          <cell r="E447">
            <v>7.7299999999999994E-2</v>
          </cell>
        </row>
        <row r="448">
          <cell r="A448">
            <v>41047</v>
          </cell>
          <cell r="B448">
            <v>6.1499999999999999E-2</v>
          </cell>
          <cell r="C448">
            <v>7.8200000000000006E-2</v>
          </cell>
          <cell r="D448">
            <v>5.9900000000000002E-2</v>
          </cell>
          <cell r="E448">
            <v>7.7899999999999997E-2</v>
          </cell>
        </row>
        <row r="449">
          <cell r="A449">
            <v>41050</v>
          </cell>
          <cell r="B449">
            <v>6.1199999999999997E-2</v>
          </cell>
          <cell r="C449">
            <v>7.9100000000000004E-2</v>
          </cell>
          <cell r="D449">
            <v>6.0400000000000002E-2</v>
          </cell>
          <cell r="E449">
            <v>7.8899999999999998E-2</v>
          </cell>
        </row>
        <row r="450">
          <cell r="A450">
            <v>41051</v>
          </cell>
          <cell r="B450">
            <v>6.13E-2</v>
          </cell>
          <cell r="C450">
            <v>7.8600000000000003E-2</v>
          </cell>
          <cell r="D450">
            <v>6.0400000000000002E-2</v>
          </cell>
          <cell r="E450">
            <v>7.85E-2</v>
          </cell>
        </row>
        <row r="451">
          <cell r="A451">
            <v>41052</v>
          </cell>
          <cell r="B451">
            <v>6.1600000000000002E-2</v>
          </cell>
          <cell r="C451">
            <v>7.9100000000000004E-2</v>
          </cell>
          <cell r="D451">
            <v>6.0900000000000003E-2</v>
          </cell>
          <cell r="E451">
            <v>7.9200000000000007E-2</v>
          </cell>
        </row>
        <row r="452">
          <cell r="A452">
            <v>41053</v>
          </cell>
          <cell r="B452">
            <v>6.1800000000000001E-2</v>
          </cell>
          <cell r="C452">
            <v>7.9100000000000004E-2</v>
          </cell>
          <cell r="D452">
            <v>6.1100000000000002E-2</v>
          </cell>
          <cell r="E452">
            <v>7.9100000000000004E-2</v>
          </cell>
        </row>
        <row r="453">
          <cell r="A453">
            <v>41054</v>
          </cell>
          <cell r="B453">
            <v>6.1699999999999998E-2</v>
          </cell>
          <cell r="C453">
            <v>7.9000000000000001E-2</v>
          </cell>
          <cell r="D453">
            <v>6.0999999999999999E-2</v>
          </cell>
          <cell r="E453">
            <v>7.9000000000000001E-2</v>
          </cell>
        </row>
        <row r="454">
          <cell r="A454">
            <v>41058</v>
          </cell>
          <cell r="B454">
            <v>6.1800000000000001E-2</v>
          </cell>
          <cell r="C454">
            <v>7.8700000000000006E-2</v>
          </cell>
          <cell r="D454">
            <v>6.1100000000000002E-2</v>
          </cell>
          <cell r="E454">
            <v>7.8700000000000006E-2</v>
          </cell>
        </row>
        <row r="455">
          <cell r="A455">
            <v>41059</v>
          </cell>
          <cell r="B455">
            <v>6.2E-2</v>
          </cell>
          <cell r="C455">
            <v>7.8899999999999998E-2</v>
          </cell>
          <cell r="D455">
            <v>6.13E-2</v>
          </cell>
          <cell r="E455">
            <v>7.8899999999999998E-2</v>
          </cell>
        </row>
        <row r="456">
          <cell r="A456">
            <v>41060</v>
          </cell>
          <cell r="B456">
            <v>6.2300000000000001E-2</v>
          </cell>
          <cell r="C456">
            <v>8.1299999999999997E-2</v>
          </cell>
          <cell r="D456">
            <v>6.1600000000000002E-2</v>
          </cell>
          <cell r="E456">
            <v>8.0199999999999994E-2</v>
          </cell>
        </row>
        <row r="457">
          <cell r="A457">
            <v>41061</v>
          </cell>
          <cell r="B457">
            <v>6.2799999999999995E-2</v>
          </cell>
          <cell r="C457">
            <v>8.2400000000000001E-2</v>
          </cell>
          <cell r="D457">
            <v>6.2199999999999998E-2</v>
          </cell>
          <cell r="E457">
            <v>8.14E-2</v>
          </cell>
        </row>
        <row r="458">
          <cell r="A458">
            <v>41064</v>
          </cell>
          <cell r="B458">
            <v>6.2899999999999998E-2</v>
          </cell>
          <cell r="C458">
            <v>8.2900000000000001E-2</v>
          </cell>
          <cell r="D458">
            <v>6.2399999999999997E-2</v>
          </cell>
          <cell r="E458">
            <v>8.1799999999999998E-2</v>
          </cell>
        </row>
        <row r="459">
          <cell r="A459">
            <v>41065</v>
          </cell>
          <cell r="B459">
            <v>6.3600000000000004E-2</v>
          </cell>
          <cell r="C459">
            <v>8.3500000000000005E-2</v>
          </cell>
          <cell r="D459">
            <v>6.3399999999999998E-2</v>
          </cell>
          <cell r="E459">
            <v>8.2500000000000004E-2</v>
          </cell>
        </row>
        <row r="460">
          <cell r="A460">
            <v>41066</v>
          </cell>
          <cell r="B460">
            <v>6.3700000000000007E-2</v>
          </cell>
          <cell r="C460">
            <v>8.2600000000000007E-2</v>
          </cell>
          <cell r="D460">
            <v>6.3399999999999998E-2</v>
          </cell>
          <cell r="E460">
            <v>8.1500000000000003E-2</v>
          </cell>
        </row>
        <row r="461">
          <cell r="A461">
            <v>41067</v>
          </cell>
          <cell r="B461">
            <v>6.3299999999999995E-2</v>
          </cell>
          <cell r="C461">
            <v>8.1699999999999995E-2</v>
          </cell>
          <cell r="D461">
            <v>6.2899999999999998E-2</v>
          </cell>
          <cell r="E461">
            <v>8.0699999999999994E-2</v>
          </cell>
        </row>
        <row r="462">
          <cell r="A462">
            <v>41068</v>
          </cell>
          <cell r="B462">
            <v>6.3E-2</v>
          </cell>
          <cell r="C462">
            <v>8.1600000000000006E-2</v>
          </cell>
          <cell r="D462">
            <v>6.2799999999999995E-2</v>
          </cell>
          <cell r="E462">
            <v>8.0600000000000005E-2</v>
          </cell>
        </row>
        <row r="463">
          <cell r="A463">
            <v>41071</v>
          </cell>
          <cell r="B463">
            <v>6.2899999999999998E-2</v>
          </cell>
          <cell r="C463">
            <v>8.1100000000000005E-2</v>
          </cell>
          <cell r="D463">
            <v>6.2600000000000003E-2</v>
          </cell>
          <cell r="E463">
            <v>8.0299999999999996E-2</v>
          </cell>
        </row>
        <row r="464">
          <cell r="A464">
            <v>41072</v>
          </cell>
          <cell r="B464">
            <v>6.2899999999999998E-2</v>
          </cell>
          <cell r="C464">
            <v>8.14E-2</v>
          </cell>
          <cell r="D464">
            <v>6.2799999999999995E-2</v>
          </cell>
          <cell r="E464">
            <v>8.0600000000000005E-2</v>
          </cell>
        </row>
        <row r="465">
          <cell r="A465">
            <v>41073</v>
          </cell>
          <cell r="B465">
            <v>6.2899999999999998E-2</v>
          </cell>
          <cell r="C465">
            <v>8.1199999999999994E-2</v>
          </cell>
          <cell r="D465">
            <v>6.2700000000000006E-2</v>
          </cell>
          <cell r="E465">
            <v>8.0399999999999999E-2</v>
          </cell>
        </row>
        <row r="466">
          <cell r="A466">
            <v>41074</v>
          </cell>
          <cell r="B466">
            <v>6.2899999999999998E-2</v>
          </cell>
          <cell r="C466">
            <v>8.0799999999999997E-2</v>
          </cell>
          <cell r="D466">
            <v>6.2799999999999995E-2</v>
          </cell>
          <cell r="E466">
            <v>7.9899999999999999E-2</v>
          </cell>
        </row>
        <row r="467">
          <cell r="A467">
            <v>41075</v>
          </cell>
          <cell r="B467">
            <v>6.3E-2</v>
          </cell>
          <cell r="C467">
            <v>8.0500000000000002E-2</v>
          </cell>
          <cell r="D467">
            <v>6.2700000000000006E-2</v>
          </cell>
          <cell r="E467">
            <v>7.9500000000000001E-2</v>
          </cell>
        </row>
        <row r="468">
          <cell r="A468">
            <v>41078</v>
          </cell>
          <cell r="B468">
            <v>6.3E-2</v>
          </cell>
          <cell r="C468">
            <v>8.0299999999999996E-2</v>
          </cell>
          <cell r="D468">
            <v>6.2700000000000006E-2</v>
          </cell>
          <cell r="E468">
            <v>7.9399999999999998E-2</v>
          </cell>
        </row>
        <row r="469">
          <cell r="A469">
            <v>41079</v>
          </cell>
          <cell r="B469">
            <v>6.2799999999999995E-2</v>
          </cell>
          <cell r="C469">
            <v>7.9299999999999995E-2</v>
          </cell>
          <cell r="D469">
            <v>6.25E-2</v>
          </cell>
          <cell r="E469">
            <v>7.85E-2</v>
          </cell>
        </row>
        <row r="470">
          <cell r="A470">
            <v>41081</v>
          </cell>
          <cell r="B470">
            <v>6.2199999999999998E-2</v>
          </cell>
          <cell r="C470">
            <v>7.85E-2</v>
          </cell>
          <cell r="D470">
            <v>6.1899999999999997E-2</v>
          </cell>
          <cell r="E470">
            <v>7.7600000000000002E-2</v>
          </cell>
        </row>
        <row r="471">
          <cell r="A471">
            <v>41082</v>
          </cell>
          <cell r="B471">
            <v>6.2199999999999998E-2</v>
          </cell>
          <cell r="C471">
            <v>7.8600000000000003E-2</v>
          </cell>
          <cell r="D471">
            <v>6.1800000000000001E-2</v>
          </cell>
          <cell r="E471">
            <v>7.7700000000000005E-2</v>
          </cell>
        </row>
        <row r="472">
          <cell r="A472">
            <v>41085</v>
          </cell>
          <cell r="B472">
            <v>6.2100000000000002E-2</v>
          </cell>
          <cell r="C472">
            <v>7.8799999999999995E-2</v>
          </cell>
          <cell r="D472">
            <v>6.1699999999999998E-2</v>
          </cell>
          <cell r="E472">
            <v>7.8100000000000003E-2</v>
          </cell>
        </row>
        <row r="473">
          <cell r="A473">
            <v>41086</v>
          </cell>
          <cell r="B473">
            <v>6.2100000000000002E-2</v>
          </cell>
          <cell r="C473">
            <v>7.8799999999999995E-2</v>
          </cell>
          <cell r="D473">
            <v>6.1600000000000002E-2</v>
          </cell>
          <cell r="E473">
            <v>7.8E-2</v>
          </cell>
        </row>
        <row r="474">
          <cell r="A474">
            <v>41087</v>
          </cell>
          <cell r="B474">
            <v>6.2E-2</v>
          </cell>
          <cell r="C474">
            <v>7.85E-2</v>
          </cell>
          <cell r="D474">
            <v>6.1499999999999999E-2</v>
          </cell>
          <cell r="E474">
            <v>7.7799999999999994E-2</v>
          </cell>
        </row>
        <row r="475">
          <cell r="A475">
            <v>41088</v>
          </cell>
          <cell r="B475">
            <v>6.1899999999999997E-2</v>
          </cell>
          <cell r="C475">
            <v>7.8299999999999995E-2</v>
          </cell>
          <cell r="D475">
            <v>6.1400000000000003E-2</v>
          </cell>
          <cell r="E475">
            <v>7.7600000000000002E-2</v>
          </cell>
        </row>
        <row r="476">
          <cell r="A476">
            <v>41089</v>
          </cell>
          <cell r="B476">
            <v>6.1600000000000002E-2</v>
          </cell>
          <cell r="C476">
            <v>7.8399999999999997E-2</v>
          </cell>
          <cell r="D476">
            <v>6.0999999999999999E-2</v>
          </cell>
          <cell r="E476">
            <v>7.8200000000000006E-2</v>
          </cell>
        </row>
        <row r="477">
          <cell r="A477">
            <v>41092</v>
          </cell>
          <cell r="B477">
            <v>6.1499999999999999E-2</v>
          </cell>
          <cell r="C477">
            <v>7.8E-2</v>
          </cell>
          <cell r="D477">
            <v>6.0900000000000003E-2</v>
          </cell>
          <cell r="E477">
            <v>7.7799999999999994E-2</v>
          </cell>
        </row>
        <row r="478">
          <cell r="A478">
            <v>41093</v>
          </cell>
          <cell r="B478">
            <v>6.1400000000000003E-2</v>
          </cell>
          <cell r="C478">
            <v>7.7799999999999994E-2</v>
          </cell>
          <cell r="D478">
            <v>6.08E-2</v>
          </cell>
          <cell r="E478">
            <v>7.7499999999999999E-2</v>
          </cell>
        </row>
        <row r="479">
          <cell r="A479">
            <v>41095</v>
          </cell>
          <cell r="B479">
            <v>6.1199999999999997E-2</v>
          </cell>
          <cell r="C479">
            <v>7.7700000000000005E-2</v>
          </cell>
          <cell r="D479">
            <v>6.0600000000000001E-2</v>
          </cell>
          <cell r="E479">
            <v>7.7399999999999997E-2</v>
          </cell>
        </row>
        <row r="480">
          <cell r="A480">
            <v>41096</v>
          </cell>
          <cell r="B480">
            <v>6.1199999999999997E-2</v>
          </cell>
          <cell r="C480">
            <v>7.7600000000000002E-2</v>
          </cell>
          <cell r="D480">
            <v>6.0499999999999998E-2</v>
          </cell>
          <cell r="E480">
            <v>7.7299999999999994E-2</v>
          </cell>
        </row>
        <row r="481">
          <cell r="A481">
            <v>41099</v>
          </cell>
          <cell r="B481">
            <v>6.1100000000000002E-2</v>
          </cell>
          <cell r="C481">
            <v>7.7600000000000002E-2</v>
          </cell>
          <cell r="D481">
            <v>6.0299999999999999E-2</v>
          </cell>
          <cell r="E481">
            <v>7.7299999999999994E-2</v>
          </cell>
        </row>
        <row r="482">
          <cell r="A482">
            <v>41100</v>
          </cell>
          <cell r="B482">
            <v>6.08E-2</v>
          </cell>
          <cell r="C482">
            <v>7.7399999999999997E-2</v>
          </cell>
          <cell r="D482">
            <v>0.06</v>
          </cell>
          <cell r="E482">
            <v>7.6999999999999999E-2</v>
          </cell>
        </row>
        <row r="483">
          <cell r="A483">
            <v>41101</v>
          </cell>
          <cell r="B483">
            <v>6.0699999999999997E-2</v>
          </cell>
          <cell r="C483">
            <v>7.7200000000000005E-2</v>
          </cell>
          <cell r="D483">
            <v>5.9799999999999999E-2</v>
          </cell>
          <cell r="E483">
            <v>7.6799999999999993E-2</v>
          </cell>
        </row>
        <row r="484">
          <cell r="A484">
            <v>41102</v>
          </cell>
          <cell r="B484">
            <v>6.0600000000000001E-2</v>
          </cell>
          <cell r="C484">
            <v>7.7499999999999999E-2</v>
          </cell>
          <cell r="D484">
            <v>5.9799999999999999E-2</v>
          </cell>
          <cell r="E484">
            <v>7.7100000000000002E-2</v>
          </cell>
        </row>
        <row r="485">
          <cell r="A485">
            <v>41103</v>
          </cell>
          <cell r="B485">
            <v>6.0600000000000001E-2</v>
          </cell>
          <cell r="C485">
            <v>7.7499999999999999E-2</v>
          </cell>
          <cell r="D485">
            <v>5.9900000000000002E-2</v>
          </cell>
          <cell r="E485">
            <v>7.7200000000000005E-2</v>
          </cell>
        </row>
        <row r="486">
          <cell r="A486">
            <v>41106</v>
          </cell>
          <cell r="B486">
            <v>6.0600000000000001E-2</v>
          </cell>
          <cell r="C486">
            <v>7.7100000000000002E-2</v>
          </cell>
          <cell r="D486">
            <v>5.9900000000000002E-2</v>
          </cell>
          <cell r="E486">
            <v>7.6799999999999993E-2</v>
          </cell>
        </row>
        <row r="487">
          <cell r="A487">
            <v>41107</v>
          </cell>
          <cell r="B487">
            <v>6.0499999999999998E-2</v>
          </cell>
          <cell r="C487">
            <v>7.6899999999999996E-2</v>
          </cell>
          <cell r="D487">
            <v>5.9900000000000002E-2</v>
          </cell>
          <cell r="E487">
            <v>7.6600000000000001E-2</v>
          </cell>
        </row>
        <row r="488">
          <cell r="A488">
            <v>41108</v>
          </cell>
          <cell r="B488">
            <v>6.0499999999999998E-2</v>
          </cell>
          <cell r="C488">
            <v>7.6600000000000001E-2</v>
          </cell>
          <cell r="D488">
            <v>5.9799999999999999E-2</v>
          </cell>
          <cell r="E488">
            <v>7.6300000000000007E-2</v>
          </cell>
        </row>
        <row r="489">
          <cell r="A489">
            <v>41109</v>
          </cell>
          <cell r="B489">
            <v>6.0400000000000002E-2</v>
          </cell>
          <cell r="C489">
            <v>7.6200000000000004E-2</v>
          </cell>
          <cell r="D489">
            <v>5.9799999999999999E-2</v>
          </cell>
          <cell r="E489">
            <v>7.5899999999999995E-2</v>
          </cell>
        </row>
        <row r="490">
          <cell r="A490">
            <v>41110</v>
          </cell>
          <cell r="B490">
            <v>6.0499999999999998E-2</v>
          </cell>
          <cell r="C490">
            <v>7.6200000000000004E-2</v>
          </cell>
          <cell r="D490">
            <v>0.06</v>
          </cell>
          <cell r="E490">
            <v>7.5800000000000006E-2</v>
          </cell>
        </row>
        <row r="491">
          <cell r="A491">
            <v>41113</v>
          </cell>
          <cell r="B491">
            <v>6.0699999999999997E-2</v>
          </cell>
          <cell r="C491">
            <v>7.6700000000000004E-2</v>
          </cell>
          <cell r="D491">
            <v>6.0299999999999999E-2</v>
          </cell>
          <cell r="E491">
            <v>7.6200000000000004E-2</v>
          </cell>
        </row>
        <row r="492">
          <cell r="A492">
            <v>41114</v>
          </cell>
          <cell r="B492">
            <v>6.0699999999999997E-2</v>
          </cell>
          <cell r="C492">
            <v>7.6700000000000004E-2</v>
          </cell>
          <cell r="D492">
            <v>6.0600000000000001E-2</v>
          </cell>
          <cell r="E492">
            <v>7.6200000000000004E-2</v>
          </cell>
        </row>
        <row r="493">
          <cell r="A493">
            <v>41115</v>
          </cell>
          <cell r="B493">
            <v>6.0699999999999997E-2</v>
          </cell>
          <cell r="C493">
            <v>7.6700000000000004E-2</v>
          </cell>
          <cell r="D493">
            <v>6.0699999999999997E-2</v>
          </cell>
          <cell r="E493">
            <v>7.6200000000000004E-2</v>
          </cell>
        </row>
        <row r="494">
          <cell r="A494">
            <v>41116</v>
          </cell>
          <cell r="B494">
            <v>6.0699999999999997E-2</v>
          </cell>
          <cell r="C494">
            <v>7.6499999999999999E-2</v>
          </cell>
          <cell r="D494">
            <v>6.0600000000000001E-2</v>
          </cell>
          <cell r="E494">
            <v>7.5899999999999995E-2</v>
          </cell>
        </row>
        <row r="495">
          <cell r="A495">
            <v>41117</v>
          </cell>
          <cell r="B495">
            <v>6.08E-2</v>
          </cell>
          <cell r="C495">
            <v>7.6100000000000001E-2</v>
          </cell>
          <cell r="D495">
            <v>6.0999999999999999E-2</v>
          </cell>
          <cell r="E495">
            <v>7.5499999999999998E-2</v>
          </cell>
        </row>
        <row r="496">
          <cell r="A496">
            <v>41120</v>
          </cell>
          <cell r="B496">
            <v>6.0699999999999997E-2</v>
          </cell>
          <cell r="C496">
            <v>7.5700000000000003E-2</v>
          </cell>
          <cell r="D496">
            <v>6.0900000000000003E-2</v>
          </cell>
          <cell r="E496">
            <v>7.51E-2</v>
          </cell>
        </row>
        <row r="497">
          <cell r="A497">
            <v>41121</v>
          </cell>
          <cell r="B497">
            <v>6.0600000000000001E-2</v>
          </cell>
          <cell r="C497">
            <v>7.5300000000000006E-2</v>
          </cell>
          <cell r="D497">
            <v>6.0699999999999997E-2</v>
          </cell>
          <cell r="E497">
            <v>7.4399999999999994E-2</v>
          </cell>
        </row>
        <row r="498">
          <cell r="A498">
            <v>41122</v>
          </cell>
          <cell r="B498">
            <v>6.0499999999999998E-2</v>
          </cell>
          <cell r="C498">
            <v>7.4999999999999997E-2</v>
          </cell>
          <cell r="D498">
            <v>6.0600000000000001E-2</v>
          </cell>
          <cell r="E498">
            <v>7.4200000000000002E-2</v>
          </cell>
        </row>
        <row r="499">
          <cell r="A499">
            <v>41123</v>
          </cell>
          <cell r="B499">
            <v>6.0499999999999998E-2</v>
          </cell>
          <cell r="C499">
            <v>7.4999999999999997E-2</v>
          </cell>
          <cell r="D499">
            <v>6.0600000000000001E-2</v>
          </cell>
          <cell r="E499">
            <v>7.4200000000000002E-2</v>
          </cell>
        </row>
        <row r="500">
          <cell r="A500">
            <v>41124</v>
          </cell>
          <cell r="B500">
            <v>6.0499999999999998E-2</v>
          </cell>
          <cell r="C500">
            <v>7.4700000000000003E-2</v>
          </cell>
          <cell r="D500">
            <v>6.0699999999999997E-2</v>
          </cell>
          <cell r="E500">
            <v>7.3999999999999996E-2</v>
          </cell>
        </row>
        <row r="501">
          <cell r="A501">
            <v>41127</v>
          </cell>
          <cell r="B501">
            <v>6.0499999999999998E-2</v>
          </cell>
          <cell r="C501">
            <v>7.4499999999999997E-2</v>
          </cell>
          <cell r="D501">
            <v>6.0600000000000001E-2</v>
          </cell>
          <cell r="E501">
            <v>7.3700000000000002E-2</v>
          </cell>
        </row>
        <row r="502">
          <cell r="A502">
            <v>41128</v>
          </cell>
          <cell r="B502">
            <v>6.0400000000000002E-2</v>
          </cell>
          <cell r="C502">
            <v>7.4200000000000002E-2</v>
          </cell>
          <cell r="D502">
            <v>6.0499999999999998E-2</v>
          </cell>
          <cell r="E502">
            <v>7.3400000000000007E-2</v>
          </cell>
        </row>
        <row r="503">
          <cell r="A503">
            <v>41129</v>
          </cell>
          <cell r="B503">
            <v>6.0299999999999999E-2</v>
          </cell>
          <cell r="C503">
            <v>7.4099999999999999E-2</v>
          </cell>
          <cell r="D503">
            <v>6.0299999999999999E-2</v>
          </cell>
          <cell r="E503">
            <v>7.3400000000000007E-2</v>
          </cell>
        </row>
        <row r="504">
          <cell r="A504">
            <v>41130</v>
          </cell>
          <cell r="B504">
            <v>6.0299999999999999E-2</v>
          </cell>
          <cell r="C504">
            <v>7.4099999999999999E-2</v>
          </cell>
          <cell r="D504">
            <v>6.0199999999999997E-2</v>
          </cell>
          <cell r="E504">
            <v>7.3099999999999998E-2</v>
          </cell>
        </row>
        <row r="505">
          <cell r="A505">
            <v>41131</v>
          </cell>
          <cell r="B505">
            <v>6.0299999999999999E-2</v>
          </cell>
          <cell r="C505">
            <v>7.4200000000000002E-2</v>
          </cell>
          <cell r="D505">
            <v>6.0400000000000002E-2</v>
          </cell>
          <cell r="E505">
            <v>7.3300000000000004E-2</v>
          </cell>
        </row>
        <row r="506">
          <cell r="A506">
            <v>41134</v>
          </cell>
          <cell r="B506">
            <v>6.0199999999999997E-2</v>
          </cell>
          <cell r="C506">
            <v>7.4200000000000002E-2</v>
          </cell>
          <cell r="D506">
            <v>6.0299999999999999E-2</v>
          </cell>
          <cell r="E506">
            <v>7.3200000000000001E-2</v>
          </cell>
        </row>
        <row r="507">
          <cell r="A507">
            <v>41135</v>
          </cell>
          <cell r="B507">
            <v>6.0199999999999997E-2</v>
          </cell>
          <cell r="C507">
            <v>7.3999999999999996E-2</v>
          </cell>
          <cell r="D507">
            <v>6.0199999999999997E-2</v>
          </cell>
          <cell r="E507">
            <v>7.3099999999999998E-2</v>
          </cell>
        </row>
        <row r="508">
          <cell r="A508">
            <v>41136</v>
          </cell>
          <cell r="B508">
            <v>6.0100000000000001E-2</v>
          </cell>
          <cell r="C508">
            <v>7.4099999999999999E-2</v>
          </cell>
          <cell r="D508">
            <v>6.0199999999999997E-2</v>
          </cell>
          <cell r="E508">
            <v>7.3200000000000001E-2</v>
          </cell>
        </row>
        <row r="509">
          <cell r="A509">
            <v>41137</v>
          </cell>
          <cell r="B509">
            <v>0.06</v>
          </cell>
          <cell r="C509">
            <v>7.4200000000000002E-2</v>
          </cell>
          <cell r="D509">
            <v>6.0100000000000001E-2</v>
          </cell>
          <cell r="E509">
            <v>7.3300000000000004E-2</v>
          </cell>
        </row>
        <row r="510">
          <cell r="A510">
            <v>41138</v>
          </cell>
          <cell r="B510">
            <v>5.9799999999999999E-2</v>
          </cell>
          <cell r="C510">
            <v>7.4099999999999999E-2</v>
          </cell>
          <cell r="D510">
            <v>5.9799999999999999E-2</v>
          </cell>
          <cell r="E510">
            <v>7.3099999999999998E-2</v>
          </cell>
        </row>
        <row r="511">
          <cell r="A511">
            <v>41141</v>
          </cell>
          <cell r="B511">
            <v>5.9700000000000003E-2</v>
          </cell>
          <cell r="C511">
            <v>7.3700000000000002E-2</v>
          </cell>
          <cell r="D511">
            <v>5.9799999999999999E-2</v>
          </cell>
          <cell r="E511">
            <v>7.2499999999999995E-2</v>
          </cell>
        </row>
        <row r="512">
          <cell r="A512">
            <v>41142</v>
          </cell>
          <cell r="B512">
            <v>5.9499999999999997E-2</v>
          </cell>
          <cell r="C512">
            <v>7.3499999999999996E-2</v>
          </cell>
          <cell r="D512">
            <v>5.9700000000000003E-2</v>
          </cell>
          <cell r="E512">
            <v>7.22E-2</v>
          </cell>
        </row>
        <row r="513">
          <cell r="A513">
            <v>41143</v>
          </cell>
          <cell r="B513">
            <v>5.9400000000000001E-2</v>
          </cell>
          <cell r="C513">
            <v>7.3300000000000004E-2</v>
          </cell>
          <cell r="D513">
            <v>5.96E-2</v>
          </cell>
          <cell r="E513">
            <v>7.1999999999999995E-2</v>
          </cell>
        </row>
        <row r="514">
          <cell r="A514">
            <v>41144</v>
          </cell>
          <cell r="B514">
            <v>5.9400000000000001E-2</v>
          </cell>
          <cell r="C514">
            <v>7.3200000000000001E-2</v>
          </cell>
          <cell r="D514">
            <v>5.96E-2</v>
          </cell>
          <cell r="E514">
            <v>7.1900000000000006E-2</v>
          </cell>
        </row>
        <row r="515">
          <cell r="A515">
            <v>41145</v>
          </cell>
          <cell r="B515">
            <v>5.9299999999999999E-2</v>
          </cell>
          <cell r="C515">
            <v>7.3200000000000001E-2</v>
          </cell>
          <cell r="D515">
            <v>5.9499999999999997E-2</v>
          </cell>
          <cell r="E515">
            <v>7.1900000000000006E-2</v>
          </cell>
        </row>
        <row r="516">
          <cell r="A516">
            <v>41148</v>
          </cell>
          <cell r="B516">
            <v>5.9299999999999999E-2</v>
          </cell>
          <cell r="C516">
            <v>7.3099999999999998E-2</v>
          </cell>
          <cell r="D516">
            <v>5.9400000000000001E-2</v>
          </cell>
          <cell r="E516">
            <v>7.1800000000000003E-2</v>
          </cell>
        </row>
        <row r="517">
          <cell r="A517">
            <v>41149</v>
          </cell>
          <cell r="B517">
            <v>5.9200000000000003E-2</v>
          </cell>
          <cell r="C517">
            <v>7.2999999999999995E-2</v>
          </cell>
          <cell r="D517">
            <v>5.9299999999999999E-2</v>
          </cell>
          <cell r="E517">
            <v>7.17E-2</v>
          </cell>
        </row>
        <row r="518">
          <cell r="A518">
            <v>41150</v>
          </cell>
          <cell r="B518">
            <v>5.8999999999999997E-2</v>
          </cell>
          <cell r="C518">
            <v>7.2900000000000006E-2</v>
          </cell>
          <cell r="D518">
            <v>5.9200000000000003E-2</v>
          </cell>
          <cell r="E518">
            <v>7.1499999999999994E-2</v>
          </cell>
        </row>
        <row r="519">
          <cell r="A519">
            <v>41151</v>
          </cell>
          <cell r="B519">
            <v>5.8999999999999997E-2</v>
          </cell>
          <cell r="C519">
            <v>7.2900000000000006E-2</v>
          </cell>
          <cell r="D519">
            <v>5.8999999999999997E-2</v>
          </cell>
          <cell r="E519">
            <v>7.1499999999999994E-2</v>
          </cell>
        </row>
        <row r="520">
          <cell r="A520">
            <v>41152</v>
          </cell>
          <cell r="B520">
            <v>5.91E-2</v>
          </cell>
          <cell r="C520">
            <v>7.3499999999999996E-2</v>
          </cell>
          <cell r="D520">
            <v>5.9299999999999999E-2</v>
          </cell>
          <cell r="E520">
            <v>7.2400000000000006E-2</v>
          </cell>
        </row>
        <row r="521">
          <cell r="A521">
            <v>41156</v>
          </cell>
          <cell r="B521">
            <v>5.8999999999999997E-2</v>
          </cell>
          <cell r="C521">
            <v>7.3400000000000007E-2</v>
          </cell>
          <cell r="D521">
            <v>5.91E-2</v>
          </cell>
          <cell r="E521">
            <v>7.2400000000000006E-2</v>
          </cell>
        </row>
        <row r="522">
          <cell r="A522">
            <v>41157</v>
          </cell>
          <cell r="B522">
            <v>5.8900000000000001E-2</v>
          </cell>
          <cell r="C522">
            <v>7.3200000000000001E-2</v>
          </cell>
          <cell r="D522">
            <v>5.8900000000000001E-2</v>
          </cell>
          <cell r="E522">
            <v>7.22E-2</v>
          </cell>
        </row>
        <row r="523">
          <cell r="A523">
            <v>41158</v>
          </cell>
          <cell r="B523">
            <v>5.8799999999999998E-2</v>
          </cell>
          <cell r="C523">
            <v>7.2800000000000004E-2</v>
          </cell>
          <cell r="D523">
            <v>5.8700000000000002E-2</v>
          </cell>
          <cell r="E523">
            <v>7.1800000000000003E-2</v>
          </cell>
        </row>
        <row r="524">
          <cell r="A524">
            <v>41159</v>
          </cell>
          <cell r="B524">
            <v>5.8500000000000003E-2</v>
          </cell>
          <cell r="C524">
            <v>7.22E-2</v>
          </cell>
          <cell r="D524">
            <v>5.8500000000000003E-2</v>
          </cell>
          <cell r="E524">
            <v>7.1099999999999997E-2</v>
          </cell>
        </row>
        <row r="525">
          <cell r="A525">
            <v>41162</v>
          </cell>
          <cell r="B525">
            <v>5.8400000000000001E-2</v>
          </cell>
          <cell r="C525">
            <v>7.1900000000000006E-2</v>
          </cell>
          <cell r="D525">
            <v>5.8299999999999998E-2</v>
          </cell>
          <cell r="E525">
            <v>7.0800000000000002E-2</v>
          </cell>
        </row>
        <row r="526">
          <cell r="A526">
            <v>41163</v>
          </cell>
          <cell r="B526">
            <v>5.8200000000000002E-2</v>
          </cell>
          <cell r="C526">
            <v>7.1599999999999997E-2</v>
          </cell>
          <cell r="D526">
            <v>5.8000000000000003E-2</v>
          </cell>
          <cell r="E526">
            <v>7.0499999999999993E-2</v>
          </cell>
        </row>
        <row r="527">
          <cell r="A527">
            <v>41164</v>
          </cell>
          <cell r="B527">
            <v>5.79E-2</v>
          </cell>
          <cell r="C527">
            <v>7.0999999999999994E-2</v>
          </cell>
          <cell r="D527">
            <v>5.7599999999999998E-2</v>
          </cell>
          <cell r="E527">
            <v>6.9800000000000001E-2</v>
          </cell>
        </row>
        <row r="528">
          <cell r="A528">
            <v>41165</v>
          </cell>
          <cell r="B528">
            <v>5.7599999999999998E-2</v>
          </cell>
          <cell r="C528">
            <v>7.0699999999999999E-2</v>
          </cell>
          <cell r="D528">
            <v>5.74E-2</v>
          </cell>
          <cell r="E528">
            <v>6.9500000000000006E-2</v>
          </cell>
        </row>
        <row r="529">
          <cell r="A529">
            <v>41166</v>
          </cell>
          <cell r="B529">
            <v>5.7500000000000002E-2</v>
          </cell>
          <cell r="C529">
            <v>6.9699999999999998E-2</v>
          </cell>
          <cell r="D529">
            <v>5.7299999999999997E-2</v>
          </cell>
          <cell r="E529">
            <v>6.8400000000000002E-2</v>
          </cell>
        </row>
        <row r="530">
          <cell r="A530">
            <v>41169</v>
          </cell>
          <cell r="B530">
            <v>5.7299999999999997E-2</v>
          </cell>
          <cell r="C530">
            <v>6.9599999999999995E-2</v>
          </cell>
          <cell r="D530">
            <v>5.7099999999999998E-2</v>
          </cell>
          <cell r="E530">
            <v>6.8400000000000002E-2</v>
          </cell>
        </row>
        <row r="531">
          <cell r="A531">
            <v>41170</v>
          </cell>
          <cell r="B531">
            <v>5.7200000000000001E-2</v>
          </cell>
          <cell r="C531">
            <v>6.9500000000000006E-2</v>
          </cell>
          <cell r="D531">
            <v>5.7099999999999998E-2</v>
          </cell>
          <cell r="E531">
            <v>6.83E-2</v>
          </cell>
        </row>
        <row r="532">
          <cell r="A532">
            <v>41171</v>
          </cell>
          <cell r="B532">
            <v>5.7200000000000001E-2</v>
          </cell>
          <cell r="C532">
            <v>6.9500000000000006E-2</v>
          </cell>
          <cell r="D532">
            <v>5.7000000000000002E-2</v>
          </cell>
          <cell r="E532">
            <v>6.8400000000000002E-2</v>
          </cell>
        </row>
        <row r="533">
          <cell r="A533">
            <v>41172</v>
          </cell>
          <cell r="B533">
            <v>5.7099999999999998E-2</v>
          </cell>
          <cell r="C533">
            <v>6.9699999999999998E-2</v>
          </cell>
          <cell r="D533">
            <v>5.6899999999999999E-2</v>
          </cell>
          <cell r="E533">
            <v>6.8599999999999994E-2</v>
          </cell>
        </row>
        <row r="534">
          <cell r="A534">
            <v>41173</v>
          </cell>
          <cell r="B534">
            <v>5.7099999999999998E-2</v>
          </cell>
          <cell r="C534">
            <v>6.9800000000000001E-2</v>
          </cell>
          <cell r="D534">
            <v>5.6899999999999999E-2</v>
          </cell>
          <cell r="E534">
            <v>6.88E-2</v>
          </cell>
        </row>
        <row r="535">
          <cell r="A535">
            <v>41176</v>
          </cell>
          <cell r="B535">
            <v>5.7099999999999998E-2</v>
          </cell>
          <cell r="C535">
            <v>7.0199999999999999E-2</v>
          </cell>
          <cell r="D535">
            <v>5.6899999999999999E-2</v>
          </cell>
          <cell r="E535">
            <v>6.9199999999999998E-2</v>
          </cell>
        </row>
        <row r="536">
          <cell r="A536">
            <v>41177</v>
          </cell>
          <cell r="B536">
            <v>5.7200000000000001E-2</v>
          </cell>
          <cell r="C536">
            <v>7.0400000000000004E-2</v>
          </cell>
          <cell r="D536">
            <v>5.6899999999999999E-2</v>
          </cell>
          <cell r="E536">
            <v>6.9500000000000006E-2</v>
          </cell>
        </row>
        <row r="537">
          <cell r="A537">
            <v>41178</v>
          </cell>
          <cell r="B537">
            <v>5.7200000000000001E-2</v>
          </cell>
          <cell r="C537">
            <v>7.1599999999999997E-2</v>
          </cell>
          <cell r="D537">
            <v>5.6899999999999999E-2</v>
          </cell>
          <cell r="E537">
            <v>7.0800000000000002E-2</v>
          </cell>
        </row>
        <row r="538">
          <cell r="A538">
            <v>41179</v>
          </cell>
          <cell r="B538">
            <v>5.7299999999999997E-2</v>
          </cell>
          <cell r="C538">
            <v>7.1300000000000002E-2</v>
          </cell>
          <cell r="D538">
            <v>5.7000000000000002E-2</v>
          </cell>
          <cell r="E538">
            <v>7.0400000000000004E-2</v>
          </cell>
        </row>
        <row r="539">
          <cell r="A539">
            <v>41180</v>
          </cell>
          <cell r="B539">
            <v>5.7500000000000002E-2</v>
          </cell>
          <cell r="C539">
            <v>7.1199999999999999E-2</v>
          </cell>
          <cell r="D539">
            <v>5.7299999999999997E-2</v>
          </cell>
          <cell r="E539">
            <v>7.0400000000000004E-2</v>
          </cell>
        </row>
        <row r="540">
          <cell r="A540">
            <v>41183</v>
          </cell>
          <cell r="B540">
            <v>5.7500000000000002E-2</v>
          </cell>
          <cell r="C540">
            <v>7.1199999999999999E-2</v>
          </cell>
          <cell r="D540">
            <v>5.7299999999999997E-2</v>
          </cell>
          <cell r="E540">
            <v>7.0199999999999999E-2</v>
          </cell>
        </row>
        <row r="541">
          <cell r="A541">
            <v>41184</v>
          </cell>
          <cell r="B541">
            <v>5.74E-2</v>
          </cell>
          <cell r="C541">
            <v>7.1199999999999999E-2</v>
          </cell>
          <cell r="D541">
            <v>5.7200000000000001E-2</v>
          </cell>
          <cell r="E541">
            <v>7.0099999999999996E-2</v>
          </cell>
        </row>
        <row r="542">
          <cell r="A542">
            <v>41185</v>
          </cell>
          <cell r="B542">
            <v>5.7299999999999997E-2</v>
          </cell>
          <cell r="C542">
            <v>7.0999999999999994E-2</v>
          </cell>
          <cell r="D542">
            <v>5.7200000000000001E-2</v>
          </cell>
          <cell r="E542">
            <v>6.9800000000000001E-2</v>
          </cell>
        </row>
        <row r="543">
          <cell r="A543">
            <v>41186</v>
          </cell>
          <cell r="B543">
            <v>5.7299999999999997E-2</v>
          </cell>
          <cell r="C543">
            <v>7.0599999999999996E-2</v>
          </cell>
          <cell r="D543">
            <v>5.7200000000000001E-2</v>
          </cell>
          <cell r="E543">
            <v>6.9599999999999995E-2</v>
          </cell>
        </row>
        <row r="544">
          <cell r="A544">
            <v>41187</v>
          </cell>
          <cell r="B544">
            <v>5.7099999999999998E-2</v>
          </cell>
          <cell r="C544">
            <v>7.0699999999999999E-2</v>
          </cell>
          <cell r="D544">
            <v>5.7000000000000002E-2</v>
          </cell>
          <cell r="E544">
            <v>7.0199999999999999E-2</v>
          </cell>
        </row>
        <row r="545">
          <cell r="A545">
            <v>41190</v>
          </cell>
          <cell r="B545">
            <v>5.7099999999999998E-2</v>
          </cell>
          <cell r="C545">
            <v>7.0699999999999999E-2</v>
          </cell>
          <cell r="D545">
            <v>5.7000000000000002E-2</v>
          </cell>
          <cell r="E545">
            <v>7.0099999999999996E-2</v>
          </cell>
        </row>
        <row r="546">
          <cell r="A546">
            <v>41191</v>
          </cell>
          <cell r="B546">
            <v>5.7000000000000002E-2</v>
          </cell>
          <cell r="C546">
            <v>7.0699999999999999E-2</v>
          </cell>
          <cell r="D546">
            <v>5.7000000000000002E-2</v>
          </cell>
          <cell r="E546">
            <v>7.0099999999999996E-2</v>
          </cell>
        </row>
        <row r="547">
          <cell r="A547">
            <v>41192</v>
          </cell>
          <cell r="B547">
            <v>5.7000000000000002E-2</v>
          </cell>
          <cell r="C547">
            <v>7.0900000000000005E-2</v>
          </cell>
          <cell r="D547">
            <v>5.7000000000000002E-2</v>
          </cell>
          <cell r="E547">
            <v>7.0300000000000001E-2</v>
          </cell>
        </row>
        <row r="548">
          <cell r="A548">
            <v>41193</v>
          </cell>
          <cell r="B548">
            <v>5.7000000000000002E-2</v>
          </cell>
          <cell r="C548">
            <v>7.0499999999999993E-2</v>
          </cell>
          <cell r="D548">
            <v>5.6899999999999999E-2</v>
          </cell>
          <cell r="E548">
            <v>6.9800000000000001E-2</v>
          </cell>
        </row>
        <row r="549">
          <cell r="A549">
            <v>41194</v>
          </cell>
          <cell r="B549">
            <v>5.6599999999999998E-2</v>
          </cell>
          <cell r="C549">
            <v>7.0300000000000001E-2</v>
          </cell>
          <cell r="D549">
            <v>5.6599999999999998E-2</v>
          </cell>
          <cell r="E549">
            <v>6.9800000000000001E-2</v>
          </cell>
        </row>
        <row r="550">
          <cell r="A550">
            <v>41197</v>
          </cell>
          <cell r="B550">
            <v>5.6599999999999998E-2</v>
          </cell>
          <cell r="C550">
            <v>6.9699999999999998E-2</v>
          </cell>
          <cell r="D550">
            <v>5.6599999999999998E-2</v>
          </cell>
          <cell r="E550">
            <v>6.9099999999999995E-2</v>
          </cell>
        </row>
        <row r="551">
          <cell r="A551">
            <v>41198</v>
          </cell>
          <cell r="B551">
            <v>5.6500000000000002E-2</v>
          </cell>
          <cell r="C551">
            <v>6.9099999999999995E-2</v>
          </cell>
          <cell r="D551">
            <v>5.6500000000000002E-2</v>
          </cell>
          <cell r="E551">
            <v>6.7900000000000002E-2</v>
          </cell>
        </row>
        <row r="552">
          <cell r="A552">
            <v>41199</v>
          </cell>
          <cell r="B552">
            <v>5.6500000000000002E-2</v>
          </cell>
          <cell r="C552">
            <v>6.8599999999999994E-2</v>
          </cell>
          <cell r="D552">
            <v>5.6599999999999998E-2</v>
          </cell>
          <cell r="E552">
            <v>6.7500000000000004E-2</v>
          </cell>
        </row>
        <row r="553">
          <cell r="A553">
            <v>41200</v>
          </cell>
          <cell r="B553">
            <v>5.6500000000000002E-2</v>
          </cell>
          <cell r="C553">
            <v>6.8400000000000002E-2</v>
          </cell>
          <cell r="D553">
            <v>5.6500000000000002E-2</v>
          </cell>
          <cell r="E553">
            <v>6.7400000000000002E-2</v>
          </cell>
        </row>
        <row r="554">
          <cell r="A554">
            <v>41201</v>
          </cell>
          <cell r="B554">
            <v>5.6399999999999999E-2</v>
          </cell>
          <cell r="C554">
            <v>6.8599999999999994E-2</v>
          </cell>
          <cell r="D554">
            <v>5.6500000000000002E-2</v>
          </cell>
          <cell r="E554">
            <v>6.7500000000000004E-2</v>
          </cell>
        </row>
        <row r="555">
          <cell r="A555">
            <v>41204</v>
          </cell>
          <cell r="B555">
            <v>5.6399999999999999E-2</v>
          </cell>
          <cell r="C555">
            <v>6.8599999999999994E-2</v>
          </cell>
          <cell r="D555">
            <v>5.6500000000000002E-2</v>
          </cell>
          <cell r="E555">
            <v>6.7500000000000004E-2</v>
          </cell>
        </row>
        <row r="556">
          <cell r="A556">
            <v>41205</v>
          </cell>
          <cell r="B556">
            <v>5.6599999999999998E-2</v>
          </cell>
          <cell r="C556">
            <v>6.9199999999999998E-2</v>
          </cell>
          <cell r="D556">
            <v>5.6599999999999998E-2</v>
          </cell>
          <cell r="E556">
            <v>6.8099999999999994E-2</v>
          </cell>
        </row>
        <row r="557">
          <cell r="A557">
            <v>41206</v>
          </cell>
          <cell r="B557">
            <v>5.6800000000000003E-2</v>
          </cell>
          <cell r="C557">
            <v>6.9099999999999995E-2</v>
          </cell>
          <cell r="D557">
            <v>5.6800000000000003E-2</v>
          </cell>
          <cell r="E557">
            <v>6.8000000000000005E-2</v>
          </cell>
        </row>
        <row r="558">
          <cell r="A558">
            <v>41207</v>
          </cell>
          <cell r="B558">
            <v>5.6899999999999999E-2</v>
          </cell>
          <cell r="C558">
            <v>6.88E-2</v>
          </cell>
          <cell r="D558">
            <v>5.6800000000000003E-2</v>
          </cell>
          <cell r="E558">
            <v>6.7699999999999996E-2</v>
          </cell>
        </row>
        <row r="559">
          <cell r="A559">
            <v>41208</v>
          </cell>
          <cell r="B559">
            <v>5.7099999999999998E-2</v>
          </cell>
          <cell r="C559">
            <v>6.9099999999999995E-2</v>
          </cell>
          <cell r="D559">
            <v>5.6800000000000003E-2</v>
          </cell>
          <cell r="E559">
            <v>6.8000000000000005E-2</v>
          </cell>
        </row>
        <row r="560">
          <cell r="A560">
            <v>41211</v>
          </cell>
          <cell r="B560">
            <v>5.7099999999999998E-2</v>
          </cell>
          <cell r="C560">
            <v>6.93E-2</v>
          </cell>
          <cell r="D560">
            <v>5.6800000000000003E-2</v>
          </cell>
          <cell r="E560">
            <v>6.83E-2</v>
          </cell>
        </row>
        <row r="561">
          <cell r="A561">
            <v>41213</v>
          </cell>
          <cell r="B561">
            <v>5.7299999999999997E-2</v>
          </cell>
          <cell r="C561">
            <v>7.0699999999999999E-2</v>
          </cell>
          <cell r="D561">
            <v>5.6899999999999999E-2</v>
          </cell>
          <cell r="E561">
            <v>6.93E-2</v>
          </cell>
        </row>
        <row r="562">
          <cell r="A562">
            <v>41214</v>
          </cell>
          <cell r="B562">
            <v>5.7299999999999997E-2</v>
          </cell>
          <cell r="C562">
            <v>7.0499999999999993E-2</v>
          </cell>
          <cell r="D562">
            <v>5.6899999999999999E-2</v>
          </cell>
          <cell r="E562">
            <v>6.9000000000000006E-2</v>
          </cell>
        </row>
        <row r="563">
          <cell r="A563">
            <v>41215</v>
          </cell>
          <cell r="B563">
            <v>5.74E-2</v>
          </cell>
          <cell r="C563">
            <v>7.0300000000000001E-2</v>
          </cell>
          <cell r="D563">
            <v>5.6899999999999999E-2</v>
          </cell>
          <cell r="E563">
            <v>6.8599999999999994E-2</v>
          </cell>
        </row>
        <row r="564">
          <cell r="A564">
            <v>41218</v>
          </cell>
          <cell r="B564">
            <v>5.7299999999999997E-2</v>
          </cell>
          <cell r="C564">
            <v>7.0199999999999999E-2</v>
          </cell>
          <cell r="D564">
            <v>5.6800000000000003E-2</v>
          </cell>
          <cell r="E564">
            <v>6.8599999999999994E-2</v>
          </cell>
        </row>
        <row r="565">
          <cell r="A565">
            <v>41219</v>
          </cell>
          <cell r="B565">
            <v>5.7099999999999998E-2</v>
          </cell>
          <cell r="C565">
            <v>7.0000000000000007E-2</v>
          </cell>
          <cell r="D565">
            <v>5.6800000000000003E-2</v>
          </cell>
          <cell r="E565">
            <v>6.8400000000000002E-2</v>
          </cell>
        </row>
        <row r="566">
          <cell r="A566">
            <v>41220</v>
          </cell>
          <cell r="B566">
            <v>5.7099999999999998E-2</v>
          </cell>
          <cell r="C566">
            <v>7.0300000000000001E-2</v>
          </cell>
          <cell r="D566">
            <v>5.6800000000000003E-2</v>
          </cell>
          <cell r="E566">
            <v>6.8599999999999994E-2</v>
          </cell>
        </row>
        <row r="567">
          <cell r="A567">
            <v>41221</v>
          </cell>
          <cell r="B567">
            <v>5.7200000000000001E-2</v>
          </cell>
          <cell r="C567">
            <v>7.0400000000000004E-2</v>
          </cell>
          <cell r="D567">
            <v>5.6899999999999999E-2</v>
          </cell>
          <cell r="E567">
            <v>6.88E-2</v>
          </cell>
        </row>
        <row r="568">
          <cell r="A568">
            <v>41222</v>
          </cell>
          <cell r="B568">
            <v>5.6599999999999998E-2</v>
          </cell>
          <cell r="C568">
            <v>7.0999999999999994E-2</v>
          </cell>
          <cell r="D568">
            <v>5.6599999999999998E-2</v>
          </cell>
          <cell r="E568">
            <v>6.9400000000000003E-2</v>
          </cell>
        </row>
        <row r="569">
          <cell r="A569">
            <v>41225</v>
          </cell>
          <cell r="B569">
            <v>5.6899999999999999E-2</v>
          </cell>
          <cell r="C569">
            <v>7.0999999999999994E-2</v>
          </cell>
          <cell r="D569">
            <v>5.7200000000000001E-2</v>
          </cell>
          <cell r="E569">
            <v>6.9400000000000003E-2</v>
          </cell>
        </row>
        <row r="570">
          <cell r="A570">
            <v>41226</v>
          </cell>
          <cell r="B570">
            <v>5.7099999999999998E-2</v>
          </cell>
          <cell r="C570">
            <v>7.1300000000000002E-2</v>
          </cell>
          <cell r="D570">
            <v>5.7500000000000002E-2</v>
          </cell>
          <cell r="E570">
            <v>6.9599999999999995E-2</v>
          </cell>
        </row>
        <row r="571">
          <cell r="A571">
            <v>41227</v>
          </cell>
          <cell r="B571">
            <v>5.7099999999999998E-2</v>
          </cell>
          <cell r="C571">
            <v>7.1499999999999994E-2</v>
          </cell>
          <cell r="D571">
            <v>5.7599999999999998E-2</v>
          </cell>
          <cell r="E571">
            <v>7.0000000000000007E-2</v>
          </cell>
        </row>
        <row r="572">
          <cell r="A572">
            <v>41228</v>
          </cell>
          <cell r="B572">
            <v>5.74E-2</v>
          </cell>
          <cell r="C572">
            <v>7.1999999999999995E-2</v>
          </cell>
          <cell r="D572">
            <v>5.79E-2</v>
          </cell>
          <cell r="E572">
            <v>7.0199999999999999E-2</v>
          </cell>
        </row>
        <row r="573">
          <cell r="A573">
            <v>41229</v>
          </cell>
          <cell r="B573">
            <v>5.7299999999999997E-2</v>
          </cell>
          <cell r="C573">
            <v>7.2099999999999997E-2</v>
          </cell>
          <cell r="D573">
            <v>5.8000000000000003E-2</v>
          </cell>
          <cell r="E573">
            <v>7.0400000000000004E-2</v>
          </cell>
        </row>
        <row r="574">
          <cell r="A574">
            <v>41232</v>
          </cell>
          <cell r="B574">
            <v>5.74E-2</v>
          </cell>
          <cell r="C574">
            <v>7.1400000000000005E-2</v>
          </cell>
          <cell r="D574">
            <v>5.8099999999999999E-2</v>
          </cell>
          <cell r="E574">
            <v>6.9400000000000003E-2</v>
          </cell>
        </row>
        <row r="575">
          <cell r="A575">
            <v>41234</v>
          </cell>
          <cell r="B575">
            <v>5.74E-2</v>
          </cell>
          <cell r="C575">
            <v>7.0699999999999999E-2</v>
          </cell>
          <cell r="D575">
            <v>5.8000000000000003E-2</v>
          </cell>
          <cell r="E575">
            <v>6.8900000000000003E-2</v>
          </cell>
        </row>
        <row r="576">
          <cell r="A576">
            <v>41236</v>
          </cell>
          <cell r="B576">
            <v>5.7299999999999997E-2</v>
          </cell>
          <cell r="C576">
            <v>7.0699999999999999E-2</v>
          </cell>
          <cell r="D576">
            <v>5.7000000000000002E-2</v>
          </cell>
          <cell r="E576">
            <v>6.8699999999999997E-2</v>
          </cell>
        </row>
        <row r="577">
          <cell r="A577">
            <v>41239</v>
          </cell>
          <cell r="B577">
            <v>5.7299999999999997E-2</v>
          </cell>
          <cell r="C577">
            <v>7.0400000000000004E-2</v>
          </cell>
          <cell r="D577">
            <v>5.6899999999999999E-2</v>
          </cell>
          <cell r="E577">
            <v>6.8500000000000005E-2</v>
          </cell>
        </row>
        <row r="578">
          <cell r="A578">
            <v>41240</v>
          </cell>
          <cell r="B578">
            <v>5.7200000000000001E-2</v>
          </cell>
          <cell r="C578">
            <v>7.0099999999999996E-2</v>
          </cell>
          <cell r="D578">
            <v>5.6800000000000003E-2</v>
          </cell>
          <cell r="E578">
            <v>6.8099999999999994E-2</v>
          </cell>
        </row>
        <row r="579">
          <cell r="A579">
            <v>41241</v>
          </cell>
          <cell r="B579">
            <v>5.7200000000000001E-2</v>
          </cell>
          <cell r="C579">
            <v>6.9900000000000004E-2</v>
          </cell>
          <cell r="D579">
            <v>5.6800000000000003E-2</v>
          </cell>
          <cell r="E579">
            <v>6.7900000000000002E-2</v>
          </cell>
        </row>
        <row r="580">
          <cell r="A580">
            <v>41242</v>
          </cell>
          <cell r="B580">
            <v>5.7099999999999998E-2</v>
          </cell>
          <cell r="C580">
            <v>6.9400000000000003E-2</v>
          </cell>
          <cell r="D580">
            <v>5.67E-2</v>
          </cell>
          <cell r="E580">
            <v>6.7400000000000002E-2</v>
          </cell>
        </row>
        <row r="581">
          <cell r="A581">
            <v>41243</v>
          </cell>
          <cell r="B581">
            <v>5.7200000000000001E-2</v>
          </cell>
          <cell r="C581">
            <v>7.0199999999999999E-2</v>
          </cell>
          <cell r="D581">
            <v>5.7000000000000002E-2</v>
          </cell>
          <cell r="E581">
            <v>6.8199999999999997E-2</v>
          </cell>
        </row>
        <row r="582">
          <cell r="A582">
            <v>41246</v>
          </cell>
          <cell r="B582">
            <v>5.7099999999999998E-2</v>
          </cell>
          <cell r="C582">
            <v>6.9900000000000004E-2</v>
          </cell>
          <cell r="D582">
            <v>5.7000000000000002E-2</v>
          </cell>
          <cell r="E582">
            <v>6.8000000000000005E-2</v>
          </cell>
        </row>
        <row r="583">
          <cell r="A583">
            <v>41247</v>
          </cell>
          <cell r="B583">
            <v>5.7099999999999998E-2</v>
          </cell>
          <cell r="C583">
            <v>6.9599999999999995E-2</v>
          </cell>
          <cell r="D583">
            <v>5.7000000000000002E-2</v>
          </cell>
          <cell r="E583">
            <v>6.7799999999999999E-2</v>
          </cell>
        </row>
        <row r="584">
          <cell r="A584">
            <v>41248</v>
          </cell>
          <cell r="B584">
            <v>5.6899999999999999E-2</v>
          </cell>
          <cell r="C584">
            <v>6.9000000000000006E-2</v>
          </cell>
          <cell r="D584">
            <v>5.6899999999999999E-2</v>
          </cell>
          <cell r="E584">
            <v>6.7100000000000007E-2</v>
          </cell>
        </row>
        <row r="585">
          <cell r="A585">
            <v>41249</v>
          </cell>
          <cell r="B585">
            <v>5.6899999999999999E-2</v>
          </cell>
          <cell r="C585">
            <v>6.88E-2</v>
          </cell>
          <cell r="D585">
            <v>5.6800000000000003E-2</v>
          </cell>
          <cell r="E585">
            <v>6.6900000000000001E-2</v>
          </cell>
        </row>
        <row r="586">
          <cell r="A586">
            <v>41250</v>
          </cell>
          <cell r="B586">
            <v>5.6500000000000002E-2</v>
          </cell>
          <cell r="C586">
            <v>6.8500000000000005E-2</v>
          </cell>
          <cell r="D586">
            <v>5.6300000000000003E-2</v>
          </cell>
          <cell r="E586">
            <v>6.6799999999999998E-2</v>
          </cell>
        </row>
        <row r="587">
          <cell r="A587">
            <v>41253</v>
          </cell>
          <cell r="B587">
            <v>5.6399999999999999E-2</v>
          </cell>
          <cell r="C587">
            <v>6.8400000000000002E-2</v>
          </cell>
          <cell r="D587">
            <v>5.6300000000000003E-2</v>
          </cell>
          <cell r="E587">
            <v>6.6600000000000006E-2</v>
          </cell>
        </row>
        <row r="588">
          <cell r="A588">
            <v>41254</v>
          </cell>
          <cell r="B588">
            <v>5.6399999999999999E-2</v>
          </cell>
          <cell r="C588">
            <v>6.8099999999999994E-2</v>
          </cell>
          <cell r="D588">
            <v>5.6300000000000003E-2</v>
          </cell>
          <cell r="E588">
            <v>6.6199999999999995E-2</v>
          </cell>
        </row>
        <row r="589">
          <cell r="A589">
            <v>41255</v>
          </cell>
          <cell r="B589">
            <v>5.6300000000000003E-2</v>
          </cell>
          <cell r="C589">
            <v>6.7799999999999999E-2</v>
          </cell>
          <cell r="D589">
            <v>5.62E-2</v>
          </cell>
          <cell r="E589">
            <v>6.6000000000000003E-2</v>
          </cell>
        </row>
        <row r="590">
          <cell r="A590">
            <v>41256</v>
          </cell>
          <cell r="B590">
            <v>5.6300000000000003E-2</v>
          </cell>
          <cell r="C590">
            <v>6.7699999999999996E-2</v>
          </cell>
          <cell r="D590">
            <v>5.62E-2</v>
          </cell>
          <cell r="E590">
            <v>6.59E-2</v>
          </cell>
        </row>
        <row r="591">
          <cell r="A591">
            <v>41257</v>
          </cell>
          <cell r="B591">
            <v>5.6300000000000003E-2</v>
          </cell>
          <cell r="C591">
            <v>6.7599999999999993E-2</v>
          </cell>
          <cell r="D591">
            <v>5.6300000000000003E-2</v>
          </cell>
          <cell r="E591">
            <v>6.5799999999999997E-2</v>
          </cell>
        </row>
        <row r="592">
          <cell r="A592">
            <v>41260</v>
          </cell>
          <cell r="B592">
            <v>5.6300000000000003E-2</v>
          </cell>
          <cell r="C592">
            <v>6.6900000000000001E-2</v>
          </cell>
          <cell r="D592">
            <v>5.6300000000000003E-2</v>
          </cell>
          <cell r="E592">
            <v>6.5699999999999995E-2</v>
          </cell>
        </row>
        <row r="593">
          <cell r="A593">
            <v>41261</v>
          </cell>
          <cell r="B593">
            <v>5.6300000000000003E-2</v>
          </cell>
          <cell r="C593">
            <v>6.6799999999999998E-2</v>
          </cell>
          <cell r="D593">
            <v>5.6300000000000003E-2</v>
          </cell>
          <cell r="E593">
            <v>6.5600000000000006E-2</v>
          </cell>
        </row>
        <row r="594">
          <cell r="A594">
            <v>41262</v>
          </cell>
          <cell r="B594">
            <v>5.6399999999999999E-2</v>
          </cell>
          <cell r="C594">
            <v>6.7000000000000004E-2</v>
          </cell>
          <cell r="D594">
            <v>5.6399999999999999E-2</v>
          </cell>
          <cell r="E594">
            <v>6.5500000000000003E-2</v>
          </cell>
        </row>
        <row r="595">
          <cell r="A595">
            <v>41263</v>
          </cell>
          <cell r="B595">
            <v>5.6300000000000003E-2</v>
          </cell>
          <cell r="C595">
            <v>6.7000000000000004E-2</v>
          </cell>
          <cell r="D595">
            <v>5.6399999999999999E-2</v>
          </cell>
          <cell r="E595">
            <v>6.54E-2</v>
          </cell>
        </row>
        <row r="596">
          <cell r="A596">
            <v>41264</v>
          </cell>
          <cell r="B596">
            <v>5.6300000000000003E-2</v>
          </cell>
          <cell r="C596">
            <v>6.7199999999999996E-2</v>
          </cell>
          <cell r="D596">
            <v>5.6500000000000002E-2</v>
          </cell>
          <cell r="E596">
            <v>6.5699999999999995E-2</v>
          </cell>
        </row>
        <row r="597">
          <cell r="A597">
            <v>41267</v>
          </cell>
          <cell r="B597">
            <v>5.6300000000000003E-2</v>
          </cell>
          <cell r="C597">
            <v>6.7199999999999996E-2</v>
          </cell>
          <cell r="D597">
            <v>5.6500000000000002E-2</v>
          </cell>
          <cell r="E597">
            <v>6.5699999999999995E-2</v>
          </cell>
        </row>
        <row r="598">
          <cell r="A598">
            <v>41269</v>
          </cell>
          <cell r="B598">
            <v>5.6300000000000003E-2</v>
          </cell>
          <cell r="C598">
            <v>6.7100000000000007E-2</v>
          </cell>
          <cell r="D598">
            <v>5.6500000000000002E-2</v>
          </cell>
          <cell r="E598">
            <v>6.5500000000000003E-2</v>
          </cell>
        </row>
        <row r="599">
          <cell r="A599">
            <v>41270</v>
          </cell>
          <cell r="B599">
            <v>5.6300000000000003E-2</v>
          </cell>
          <cell r="C599">
            <v>6.7100000000000007E-2</v>
          </cell>
          <cell r="D599">
            <v>5.6500000000000002E-2</v>
          </cell>
          <cell r="E599">
            <v>6.5600000000000006E-2</v>
          </cell>
        </row>
        <row r="600">
          <cell r="A600">
            <v>41271</v>
          </cell>
          <cell r="B600">
            <v>5.6000000000000001E-2</v>
          </cell>
          <cell r="C600">
            <v>6.7199999999999996E-2</v>
          </cell>
          <cell r="D600">
            <v>5.62E-2</v>
          </cell>
          <cell r="E600">
            <v>6.5799999999999997E-2</v>
          </cell>
        </row>
        <row r="601">
          <cell r="A601">
            <v>41274</v>
          </cell>
          <cell r="B601">
            <v>5.5899999999999998E-2</v>
          </cell>
          <cell r="C601">
            <v>6.7199999999999996E-2</v>
          </cell>
          <cell r="D601">
            <v>5.62E-2</v>
          </cell>
          <cell r="E601">
            <v>6.6199999999999995E-2</v>
          </cell>
        </row>
        <row r="602">
          <cell r="A602">
            <v>41276</v>
          </cell>
          <cell r="B602">
            <v>5.5800000000000002E-2</v>
          </cell>
          <cell r="C602">
            <v>6.6699999999999995E-2</v>
          </cell>
          <cell r="D602">
            <v>5.6000000000000001E-2</v>
          </cell>
          <cell r="E602">
            <v>6.5699999999999995E-2</v>
          </cell>
        </row>
        <row r="603">
          <cell r="A603">
            <v>41277</v>
          </cell>
          <cell r="B603">
            <v>5.5599999999999997E-2</v>
          </cell>
          <cell r="C603">
            <v>6.6299999999999998E-2</v>
          </cell>
          <cell r="D603">
            <v>5.5899999999999998E-2</v>
          </cell>
          <cell r="E603">
            <v>6.5299999999999997E-2</v>
          </cell>
        </row>
        <row r="604">
          <cell r="A604">
            <v>41278</v>
          </cell>
          <cell r="B604">
            <v>5.5899999999999998E-2</v>
          </cell>
          <cell r="C604">
            <v>6.6199999999999995E-2</v>
          </cell>
          <cell r="D604">
            <v>5.62E-2</v>
          </cell>
          <cell r="E604">
            <v>6.5199999999999994E-2</v>
          </cell>
        </row>
        <row r="605">
          <cell r="A605">
            <v>41281</v>
          </cell>
          <cell r="B605">
            <v>5.5599999999999997E-2</v>
          </cell>
          <cell r="C605">
            <v>6.5199999999999994E-2</v>
          </cell>
          <cell r="D605">
            <v>5.6000000000000001E-2</v>
          </cell>
          <cell r="E605">
            <v>6.4799999999999996E-2</v>
          </cell>
        </row>
        <row r="606">
          <cell r="A606">
            <v>41282</v>
          </cell>
          <cell r="B606">
            <v>5.5500000000000001E-2</v>
          </cell>
          <cell r="C606">
            <v>6.59E-2</v>
          </cell>
          <cell r="D606">
            <v>5.5800000000000002E-2</v>
          </cell>
          <cell r="E606">
            <v>6.4699999999999994E-2</v>
          </cell>
        </row>
        <row r="607">
          <cell r="A607">
            <v>41283</v>
          </cell>
          <cell r="B607">
            <v>5.5399999999999998E-2</v>
          </cell>
          <cell r="C607">
            <v>6.5600000000000006E-2</v>
          </cell>
          <cell r="D607">
            <v>5.5500000000000001E-2</v>
          </cell>
          <cell r="E607">
            <v>6.4500000000000002E-2</v>
          </cell>
        </row>
        <row r="608">
          <cell r="A608">
            <v>41284</v>
          </cell>
          <cell r="B608">
            <v>5.5300000000000002E-2</v>
          </cell>
          <cell r="C608">
            <v>6.5299999999999997E-2</v>
          </cell>
          <cell r="D608">
            <v>5.5399999999999998E-2</v>
          </cell>
          <cell r="E608">
            <v>6.4299999999999996E-2</v>
          </cell>
        </row>
        <row r="609">
          <cell r="A609">
            <v>41285</v>
          </cell>
          <cell r="B609">
            <v>5.5E-2</v>
          </cell>
          <cell r="C609">
            <v>6.5199999999999994E-2</v>
          </cell>
          <cell r="D609">
            <v>5.5199999999999999E-2</v>
          </cell>
          <cell r="E609">
            <v>6.4199999999999993E-2</v>
          </cell>
        </row>
        <row r="610">
          <cell r="A610">
            <v>41288</v>
          </cell>
          <cell r="B610">
            <v>5.4899999999999997E-2</v>
          </cell>
          <cell r="C610">
            <v>6.5000000000000002E-2</v>
          </cell>
          <cell r="D610">
            <v>5.5100000000000003E-2</v>
          </cell>
          <cell r="E610">
            <v>6.4000000000000001E-2</v>
          </cell>
        </row>
        <row r="611">
          <cell r="A611">
            <v>41289</v>
          </cell>
          <cell r="B611">
            <v>5.4800000000000001E-2</v>
          </cell>
          <cell r="C611">
            <v>6.5199999999999994E-2</v>
          </cell>
          <cell r="D611">
            <v>5.5E-2</v>
          </cell>
          <cell r="E611">
            <v>6.4100000000000004E-2</v>
          </cell>
        </row>
        <row r="612">
          <cell r="A612">
            <v>41290</v>
          </cell>
          <cell r="B612">
            <v>5.4800000000000001E-2</v>
          </cell>
          <cell r="C612">
            <v>6.5100000000000005E-2</v>
          </cell>
          <cell r="D612">
            <v>5.4899999999999997E-2</v>
          </cell>
          <cell r="E612">
            <v>6.4100000000000004E-2</v>
          </cell>
        </row>
        <row r="613">
          <cell r="A613">
            <v>41291</v>
          </cell>
          <cell r="B613">
            <v>5.4600000000000003E-2</v>
          </cell>
          <cell r="C613">
            <v>6.4899999999999999E-2</v>
          </cell>
          <cell r="D613">
            <v>5.4699999999999999E-2</v>
          </cell>
          <cell r="E613">
            <v>6.3899999999999998E-2</v>
          </cell>
        </row>
        <row r="614">
          <cell r="A614">
            <v>41292</v>
          </cell>
          <cell r="B614">
            <v>5.45E-2</v>
          </cell>
          <cell r="C614">
            <v>6.4699999999999994E-2</v>
          </cell>
          <cell r="D614">
            <v>5.4699999999999999E-2</v>
          </cell>
          <cell r="E614">
            <v>6.3799999999999996E-2</v>
          </cell>
        </row>
        <row r="615">
          <cell r="A615">
            <v>41296</v>
          </cell>
          <cell r="B615">
            <v>5.45E-2</v>
          </cell>
          <cell r="C615">
            <v>6.4600000000000005E-2</v>
          </cell>
          <cell r="D615">
            <v>5.4600000000000003E-2</v>
          </cell>
          <cell r="E615">
            <v>6.3700000000000007E-2</v>
          </cell>
        </row>
        <row r="616">
          <cell r="A616">
            <v>41297</v>
          </cell>
          <cell r="B616">
            <v>5.4300000000000001E-2</v>
          </cell>
          <cell r="C616">
            <v>6.4399999999999999E-2</v>
          </cell>
          <cell r="D616">
            <v>5.45E-2</v>
          </cell>
          <cell r="E616">
            <v>6.3500000000000001E-2</v>
          </cell>
        </row>
        <row r="617">
          <cell r="A617">
            <v>41298</v>
          </cell>
          <cell r="B617">
            <v>5.4300000000000001E-2</v>
          </cell>
          <cell r="C617">
            <v>6.4199999999999993E-2</v>
          </cell>
          <cell r="D617">
            <v>5.4399999999999997E-2</v>
          </cell>
          <cell r="E617">
            <v>6.3299999999999995E-2</v>
          </cell>
        </row>
        <row r="618">
          <cell r="A618">
            <v>41299</v>
          </cell>
          <cell r="B618">
            <v>5.4199999999999998E-2</v>
          </cell>
          <cell r="C618">
            <v>6.4100000000000004E-2</v>
          </cell>
          <cell r="D618">
            <v>5.4300000000000001E-2</v>
          </cell>
          <cell r="E618">
            <v>6.3200000000000006E-2</v>
          </cell>
        </row>
        <row r="619">
          <cell r="A619">
            <v>41302</v>
          </cell>
          <cell r="B619">
            <v>5.4199999999999998E-2</v>
          </cell>
          <cell r="C619">
            <v>6.4199999999999993E-2</v>
          </cell>
          <cell r="D619">
            <v>5.4300000000000001E-2</v>
          </cell>
          <cell r="E619">
            <v>6.3200000000000006E-2</v>
          </cell>
        </row>
        <row r="620">
          <cell r="A620">
            <v>41303</v>
          </cell>
          <cell r="B620">
            <v>5.4300000000000001E-2</v>
          </cell>
          <cell r="C620">
            <v>6.4600000000000005E-2</v>
          </cell>
          <cell r="D620">
            <v>5.4300000000000001E-2</v>
          </cell>
          <cell r="E620">
            <v>6.3700000000000007E-2</v>
          </cell>
        </row>
        <row r="621">
          <cell r="A621">
            <v>41304</v>
          </cell>
          <cell r="B621">
            <v>5.4199999999999998E-2</v>
          </cell>
          <cell r="C621">
            <v>6.5000000000000002E-2</v>
          </cell>
          <cell r="D621">
            <v>5.4300000000000001E-2</v>
          </cell>
          <cell r="E621">
            <v>6.4199999999999993E-2</v>
          </cell>
        </row>
        <row r="622">
          <cell r="A622">
            <v>41305</v>
          </cell>
          <cell r="B622">
            <v>5.4399999999999997E-2</v>
          </cell>
          <cell r="C622">
            <v>6.5199999999999994E-2</v>
          </cell>
          <cell r="D622">
            <v>5.4399999999999997E-2</v>
          </cell>
          <cell r="E622">
            <v>6.5600000000000006E-2</v>
          </cell>
        </row>
        <row r="623">
          <cell r="A623">
            <v>41306</v>
          </cell>
          <cell r="B623">
            <v>5.4300000000000001E-2</v>
          </cell>
          <cell r="C623">
            <v>6.5500000000000003E-2</v>
          </cell>
          <cell r="D623">
            <v>5.3800000000000001E-2</v>
          </cell>
          <cell r="E623">
            <v>6.5799999999999997E-2</v>
          </cell>
        </row>
        <row r="624">
          <cell r="A624">
            <v>41309</v>
          </cell>
          <cell r="B624">
            <v>5.4399999999999997E-2</v>
          </cell>
          <cell r="C624">
            <v>6.5799999999999997E-2</v>
          </cell>
          <cell r="D624">
            <v>5.3800000000000001E-2</v>
          </cell>
          <cell r="E624">
            <v>6.6199999999999995E-2</v>
          </cell>
        </row>
        <row r="625">
          <cell r="A625">
            <v>41310</v>
          </cell>
          <cell r="B625">
            <v>5.45E-2</v>
          </cell>
          <cell r="C625">
            <v>6.6000000000000003E-2</v>
          </cell>
          <cell r="D625">
            <v>5.3900000000000003E-2</v>
          </cell>
          <cell r="E625">
            <v>6.6400000000000001E-2</v>
          </cell>
        </row>
        <row r="626">
          <cell r="A626">
            <v>41311</v>
          </cell>
          <cell r="B626">
            <v>5.4600000000000003E-2</v>
          </cell>
          <cell r="C626">
            <v>6.6000000000000003E-2</v>
          </cell>
          <cell r="D626">
            <v>5.3900000000000003E-2</v>
          </cell>
          <cell r="E626">
            <v>6.6400000000000001E-2</v>
          </cell>
        </row>
        <row r="627">
          <cell r="A627">
            <v>41312</v>
          </cell>
          <cell r="B627">
            <v>5.4699999999999999E-2</v>
          </cell>
          <cell r="C627">
            <v>6.6199999999999995E-2</v>
          </cell>
          <cell r="D627">
            <v>5.3999999999999999E-2</v>
          </cell>
          <cell r="E627">
            <v>6.6699999999999995E-2</v>
          </cell>
        </row>
        <row r="628">
          <cell r="A628">
            <v>41313</v>
          </cell>
          <cell r="B628">
            <v>5.4699999999999999E-2</v>
          </cell>
          <cell r="C628">
            <v>6.6199999999999995E-2</v>
          </cell>
          <cell r="D628">
            <v>5.4100000000000002E-2</v>
          </cell>
          <cell r="E628">
            <v>6.6699999999999995E-2</v>
          </cell>
        </row>
        <row r="629">
          <cell r="A629">
            <v>41316</v>
          </cell>
          <cell r="B629">
            <v>5.4800000000000001E-2</v>
          </cell>
          <cell r="C629">
            <v>6.6199999999999995E-2</v>
          </cell>
          <cell r="D629">
            <v>5.4100000000000002E-2</v>
          </cell>
          <cell r="E629">
            <v>6.6699999999999995E-2</v>
          </cell>
        </row>
        <row r="630">
          <cell r="A630">
            <v>41317</v>
          </cell>
          <cell r="B630">
            <v>5.4800000000000001E-2</v>
          </cell>
          <cell r="C630">
            <v>6.6199999999999995E-2</v>
          </cell>
          <cell r="D630">
            <v>5.4199999999999998E-2</v>
          </cell>
          <cell r="E630">
            <v>6.6699999999999995E-2</v>
          </cell>
        </row>
        <row r="631">
          <cell r="A631">
            <v>41318</v>
          </cell>
          <cell r="B631">
            <v>5.4800000000000001E-2</v>
          </cell>
          <cell r="C631">
            <v>6.59E-2</v>
          </cell>
          <cell r="D631">
            <v>5.4199999999999998E-2</v>
          </cell>
          <cell r="E631">
            <v>6.6400000000000001E-2</v>
          </cell>
        </row>
        <row r="632">
          <cell r="A632">
            <v>41319</v>
          </cell>
          <cell r="B632">
            <v>5.4699999999999999E-2</v>
          </cell>
          <cell r="C632">
            <v>6.5600000000000006E-2</v>
          </cell>
          <cell r="D632">
            <v>5.4100000000000002E-2</v>
          </cell>
          <cell r="E632">
            <v>6.6000000000000003E-2</v>
          </cell>
        </row>
        <row r="633">
          <cell r="A633">
            <v>41320</v>
          </cell>
          <cell r="B633">
            <v>5.4300000000000001E-2</v>
          </cell>
          <cell r="C633">
            <v>6.5500000000000003E-2</v>
          </cell>
          <cell r="D633">
            <v>5.3600000000000002E-2</v>
          </cell>
          <cell r="E633">
            <v>6.59E-2</v>
          </cell>
        </row>
        <row r="634">
          <cell r="A634">
            <v>41324</v>
          </cell>
          <cell r="B634">
            <v>5.4199999999999998E-2</v>
          </cell>
          <cell r="C634">
            <v>6.54E-2</v>
          </cell>
          <cell r="D634">
            <v>5.3600000000000002E-2</v>
          </cell>
          <cell r="E634">
            <v>6.5799999999999997E-2</v>
          </cell>
        </row>
        <row r="635">
          <cell r="A635">
            <v>41325</v>
          </cell>
          <cell r="B635">
            <v>5.4199999999999998E-2</v>
          </cell>
          <cell r="C635">
            <v>6.5299999999999997E-2</v>
          </cell>
          <cell r="D635">
            <v>5.3600000000000002E-2</v>
          </cell>
          <cell r="E635">
            <v>6.5699999999999995E-2</v>
          </cell>
        </row>
        <row r="636">
          <cell r="A636">
            <v>41326</v>
          </cell>
          <cell r="B636">
            <v>5.4199999999999998E-2</v>
          </cell>
          <cell r="C636">
            <v>6.5600000000000006E-2</v>
          </cell>
          <cell r="D636">
            <v>5.3600000000000002E-2</v>
          </cell>
          <cell r="E636">
            <v>6.6000000000000003E-2</v>
          </cell>
        </row>
        <row r="637">
          <cell r="A637">
            <v>41327</v>
          </cell>
          <cell r="B637">
            <v>5.4100000000000002E-2</v>
          </cell>
          <cell r="C637">
            <v>6.5500000000000003E-2</v>
          </cell>
          <cell r="D637">
            <v>5.3499999999999999E-2</v>
          </cell>
          <cell r="E637">
            <v>6.59E-2</v>
          </cell>
        </row>
        <row r="638">
          <cell r="A638">
            <v>41330</v>
          </cell>
          <cell r="B638">
            <v>5.3999999999999999E-2</v>
          </cell>
          <cell r="C638">
            <v>6.5199999999999994E-2</v>
          </cell>
          <cell r="D638">
            <v>5.3499999999999999E-2</v>
          </cell>
          <cell r="E638">
            <v>6.5600000000000006E-2</v>
          </cell>
        </row>
        <row r="639">
          <cell r="A639">
            <v>41331</v>
          </cell>
          <cell r="B639">
            <v>5.4100000000000002E-2</v>
          </cell>
          <cell r="C639">
            <v>6.54E-2</v>
          </cell>
          <cell r="D639">
            <v>5.3499999999999999E-2</v>
          </cell>
          <cell r="E639">
            <v>6.5799999999999997E-2</v>
          </cell>
        </row>
        <row r="640">
          <cell r="A640">
            <v>41332</v>
          </cell>
          <cell r="B640">
            <v>5.4100000000000002E-2</v>
          </cell>
          <cell r="C640">
            <v>6.5199999999999994E-2</v>
          </cell>
          <cell r="D640">
            <v>5.3499999999999999E-2</v>
          </cell>
          <cell r="E640">
            <v>6.5500000000000003E-2</v>
          </cell>
        </row>
        <row r="641">
          <cell r="A641">
            <v>41333</v>
          </cell>
          <cell r="B641">
            <v>5.4100000000000002E-2</v>
          </cell>
          <cell r="C641">
            <v>6.5500000000000003E-2</v>
          </cell>
          <cell r="D641">
            <v>5.3499999999999999E-2</v>
          </cell>
          <cell r="E641">
            <v>6.5699999999999995E-2</v>
          </cell>
        </row>
        <row r="642">
          <cell r="A642">
            <v>41334</v>
          </cell>
          <cell r="B642">
            <v>5.3699999999999998E-2</v>
          </cell>
          <cell r="C642">
            <v>6.5600000000000006E-2</v>
          </cell>
          <cell r="D642">
            <v>5.2900000000000003E-2</v>
          </cell>
          <cell r="E642">
            <v>6.5799999999999997E-2</v>
          </cell>
        </row>
        <row r="643">
          <cell r="A643">
            <v>41337</v>
          </cell>
          <cell r="B643">
            <v>5.3699999999999998E-2</v>
          </cell>
          <cell r="C643">
            <v>6.5500000000000003E-2</v>
          </cell>
          <cell r="D643">
            <v>5.2900000000000003E-2</v>
          </cell>
          <cell r="E643">
            <v>6.5699999999999995E-2</v>
          </cell>
        </row>
        <row r="644">
          <cell r="A644">
            <v>41338</v>
          </cell>
          <cell r="B644">
            <v>5.3600000000000002E-2</v>
          </cell>
          <cell r="C644">
            <v>6.5199999999999994E-2</v>
          </cell>
          <cell r="D644">
            <v>5.28E-2</v>
          </cell>
          <cell r="E644">
            <v>6.5299999999999997E-2</v>
          </cell>
        </row>
        <row r="645">
          <cell r="A645">
            <v>41339</v>
          </cell>
          <cell r="B645">
            <v>5.33E-2</v>
          </cell>
          <cell r="C645">
            <v>6.5000000000000002E-2</v>
          </cell>
          <cell r="D645">
            <v>5.28E-2</v>
          </cell>
          <cell r="E645">
            <v>6.5100000000000005E-2</v>
          </cell>
        </row>
        <row r="646">
          <cell r="A646">
            <v>41340</v>
          </cell>
          <cell r="B646">
            <v>5.3100000000000001E-2</v>
          </cell>
          <cell r="C646">
            <v>6.4899999999999999E-2</v>
          </cell>
          <cell r="D646">
            <v>5.2699999999999997E-2</v>
          </cell>
          <cell r="E646">
            <v>6.4899999999999999E-2</v>
          </cell>
        </row>
        <row r="647">
          <cell r="A647">
            <v>41341</v>
          </cell>
          <cell r="B647">
            <v>5.2999999999999999E-2</v>
          </cell>
          <cell r="C647">
            <v>6.4799999999999996E-2</v>
          </cell>
          <cell r="D647">
            <v>5.2499999999999998E-2</v>
          </cell>
          <cell r="E647">
            <v>6.4899999999999999E-2</v>
          </cell>
        </row>
        <row r="648">
          <cell r="A648">
            <v>41344</v>
          </cell>
          <cell r="B648">
            <v>5.28E-2</v>
          </cell>
          <cell r="C648">
            <v>6.4799999999999996E-2</v>
          </cell>
          <cell r="D648">
            <v>5.2499999999999998E-2</v>
          </cell>
          <cell r="E648">
            <v>6.4899999999999999E-2</v>
          </cell>
        </row>
        <row r="649">
          <cell r="A649">
            <v>41345</v>
          </cell>
          <cell r="B649">
            <v>5.2600000000000001E-2</v>
          </cell>
          <cell r="C649">
            <v>6.4600000000000005E-2</v>
          </cell>
          <cell r="D649">
            <v>5.2400000000000002E-2</v>
          </cell>
          <cell r="E649">
            <v>6.4699999999999994E-2</v>
          </cell>
        </row>
        <row r="650">
          <cell r="A650">
            <v>41346</v>
          </cell>
          <cell r="B650">
            <v>5.2499999999999998E-2</v>
          </cell>
          <cell r="C650">
            <v>6.4500000000000002E-2</v>
          </cell>
          <cell r="D650">
            <v>5.2299999999999999E-2</v>
          </cell>
          <cell r="E650">
            <v>6.4399999999999999E-2</v>
          </cell>
        </row>
        <row r="651">
          <cell r="A651">
            <v>41347</v>
          </cell>
          <cell r="B651">
            <v>5.2400000000000002E-2</v>
          </cell>
          <cell r="C651">
            <v>6.4100000000000004E-2</v>
          </cell>
          <cell r="D651">
            <v>5.2299999999999999E-2</v>
          </cell>
          <cell r="E651">
            <v>6.4000000000000001E-2</v>
          </cell>
        </row>
        <row r="652">
          <cell r="A652">
            <v>41348</v>
          </cell>
          <cell r="B652">
            <v>5.2200000000000003E-2</v>
          </cell>
          <cell r="C652">
            <v>6.4000000000000001E-2</v>
          </cell>
          <cell r="D652">
            <v>5.21E-2</v>
          </cell>
          <cell r="E652">
            <v>6.3899999999999998E-2</v>
          </cell>
        </row>
        <row r="653">
          <cell r="A653">
            <v>41351</v>
          </cell>
          <cell r="B653">
            <v>5.16E-2</v>
          </cell>
          <cell r="C653">
            <v>6.4100000000000004E-2</v>
          </cell>
          <cell r="D653">
            <v>5.21E-2</v>
          </cell>
          <cell r="E653">
            <v>6.4100000000000004E-2</v>
          </cell>
        </row>
        <row r="654">
          <cell r="A654">
            <v>41352</v>
          </cell>
          <cell r="B654">
            <v>5.1700000000000003E-2</v>
          </cell>
          <cell r="C654">
            <v>6.4100000000000004E-2</v>
          </cell>
          <cell r="D654">
            <v>5.1999999999999998E-2</v>
          </cell>
          <cell r="E654">
            <v>6.4000000000000001E-2</v>
          </cell>
        </row>
        <row r="655">
          <cell r="A655">
            <v>41353</v>
          </cell>
          <cell r="B655">
            <v>5.16E-2</v>
          </cell>
          <cell r="C655">
            <v>6.4000000000000001E-2</v>
          </cell>
          <cell r="D655">
            <v>5.1900000000000002E-2</v>
          </cell>
          <cell r="E655">
            <v>6.4000000000000001E-2</v>
          </cell>
        </row>
        <row r="656">
          <cell r="A656">
            <v>41354</v>
          </cell>
          <cell r="B656">
            <v>5.1499999999999997E-2</v>
          </cell>
          <cell r="C656">
            <v>6.4000000000000001E-2</v>
          </cell>
          <cell r="D656">
            <v>5.1900000000000002E-2</v>
          </cell>
          <cell r="E656">
            <v>6.4000000000000001E-2</v>
          </cell>
        </row>
        <row r="657">
          <cell r="A657">
            <v>41355</v>
          </cell>
          <cell r="B657">
            <v>5.1400000000000001E-2</v>
          </cell>
          <cell r="C657">
            <v>6.4000000000000001E-2</v>
          </cell>
          <cell r="D657">
            <v>5.1799999999999999E-2</v>
          </cell>
          <cell r="E657">
            <v>6.4000000000000001E-2</v>
          </cell>
        </row>
        <row r="658">
          <cell r="A658">
            <v>41358</v>
          </cell>
          <cell r="B658">
            <v>5.1299999999999998E-2</v>
          </cell>
          <cell r="C658">
            <v>6.3899999999999998E-2</v>
          </cell>
          <cell r="D658">
            <v>5.1799999999999999E-2</v>
          </cell>
          <cell r="E658">
            <v>6.3899999999999998E-2</v>
          </cell>
        </row>
        <row r="659">
          <cell r="A659">
            <v>41359</v>
          </cell>
          <cell r="B659">
            <v>5.1299999999999998E-2</v>
          </cell>
          <cell r="C659">
            <v>6.3799999999999996E-2</v>
          </cell>
          <cell r="D659">
            <v>5.1700000000000003E-2</v>
          </cell>
          <cell r="E659">
            <v>6.3899999999999998E-2</v>
          </cell>
        </row>
        <row r="660">
          <cell r="A660">
            <v>41360</v>
          </cell>
          <cell r="B660">
            <v>5.1200000000000002E-2</v>
          </cell>
          <cell r="C660">
            <v>6.3899999999999998E-2</v>
          </cell>
          <cell r="D660">
            <v>5.1700000000000003E-2</v>
          </cell>
          <cell r="E660">
            <v>6.4000000000000001E-2</v>
          </cell>
        </row>
        <row r="661">
          <cell r="A661">
            <v>41361</v>
          </cell>
          <cell r="B661">
            <v>5.0999999999999997E-2</v>
          </cell>
          <cell r="C661">
            <v>6.3799999999999996E-2</v>
          </cell>
          <cell r="D661">
            <v>5.16E-2</v>
          </cell>
          <cell r="E661">
            <v>6.3899999999999998E-2</v>
          </cell>
        </row>
        <row r="662">
          <cell r="A662">
            <v>41365</v>
          </cell>
          <cell r="B662">
            <v>5.0999999999999997E-2</v>
          </cell>
          <cell r="C662">
            <v>6.4399999999999999E-2</v>
          </cell>
          <cell r="D662">
            <v>5.16E-2</v>
          </cell>
          <cell r="E662">
            <v>6.4299999999999996E-2</v>
          </cell>
        </row>
        <row r="663">
          <cell r="A663">
            <v>41366</v>
          </cell>
          <cell r="B663">
            <v>5.11E-2</v>
          </cell>
          <cell r="C663">
            <v>6.4199999999999993E-2</v>
          </cell>
          <cell r="D663">
            <v>5.16E-2</v>
          </cell>
          <cell r="E663">
            <v>6.3899999999999998E-2</v>
          </cell>
        </row>
        <row r="664">
          <cell r="A664">
            <v>41367</v>
          </cell>
          <cell r="B664">
            <v>5.0999999999999997E-2</v>
          </cell>
          <cell r="C664">
            <v>6.4100000000000004E-2</v>
          </cell>
          <cell r="D664">
            <v>5.16E-2</v>
          </cell>
          <cell r="E664">
            <v>6.3899999999999998E-2</v>
          </cell>
        </row>
        <row r="665">
          <cell r="A665">
            <v>41368</v>
          </cell>
          <cell r="B665">
            <v>5.0999999999999997E-2</v>
          </cell>
          <cell r="C665">
            <v>6.4000000000000001E-2</v>
          </cell>
          <cell r="D665">
            <v>5.16E-2</v>
          </cell>
          <cell r="E665">
            <v>6.3899999999999998E-2</v>
          </cell>
        </row>
        <row r="666">
          <cell r="A666">
            <v>41369</v>
          </cell>
          <cell r="B666">
            <v>5.11E-2</v>
          </cell>
          <cell r="C666">
            <v>6.4100000000000004E-2</v>
          </cell>
          <cell r="D666">
            <v>5.1499999999999997E-2</v>
          </cell>
          <cell r="E666">
            <v>6.4000000000000001E-2</v>
          </cell>
        </row>
        <row r="667">
          <cell r="A667">
            <v>41372</v>
          </cell>
          <cell r="B667">
            <v>5.11E-2</v>
          </cell>
          <cell r="C667">
            <v>6.4000000000000001E-2</v>
          </cell>
          <cell r="D667">
            <v>5.1499999999999997E-2</v>
          </cell>
          <cell r="E667">
            <v>6.3899999999999998E-2</v>
          </cell>
        </row>
        <row r="668">
          <cell r="A668">
            <v>41373</v>
          </cell>
          <cell r="B668">
            <v>5.0999999999999997E-2</v>
          </cell>
          <cell r="C668">
            <v>6.3899999999999998E-2</v>
          </cell>
          <cell r="D668">
            <v>5.1400000000000001E-2</v>
          </cell>
          <cell r="E668">
            <v>6.3799999999999996E-2</v>
          </cell>
        </row>
        <row r="669">
          <cell r="A669">
            <v>41374</v>
          </cell>
          <cell r="B669">
            <v>5.0999999999999997E-2</v>
          </cell>
          <cell r="C669">
            <v>6.3500000000000001E-2</v>
          </cell>
          <cell r="D669">
            <v>5.1400000000000001E-2</v>
          </cell>
          <cell r="E669">
            <v>6.3500000000000001E-2</v>
          </cell>
        </row>
        <row r="670">
          <cell r="A670">
            <v>41375</v>
          </cell>
          <cell r="B670">
            <v>5.0900000000000001E-2</v>
          </cell>
          <cell r="C670">
            <v>6.3100000000000003E-2</v>
          </cell>
          <cell r="D670">
            <v>5.1400000000000001E-2</v>
          </cell>
          <cell r="E670">
            <v>6.3100000000000003E-2</v>
          </cell>
        </row>
        <row r="671">
          <cell r="A671">
            <v>41376</v>
          </cell>
          <cell r="B671">
            <v>5.0900000000000001E-2</v>
          </cell>
          <cell r="C671">
            <v>6.3E-2</v>
          </cell>
          <cell r="D671">
            <v>5.1400000000000001E-2</v>
          </cell>
          <cell r="E671">
            <v>6.3100000000000003E-2</v>
          </cell>
        </row>
        <row r="672">
          <cell r="A672">
            <v>41379</v>
          </cell>
          <cell r="B672">
            <v>5.0900000000000001E-2</v>
          </cell>
          <cell r="C672">
            <v>6.3100000000000003E-2</v>
          </cell>
          <cell r="D672">
            <v>5.1400000000000001E-2</v>
          </cell>
          <cell r="E672">
            <v>6.3100000000000003E-2</v>
          </cell>
        </row>
        <row r="673">
          <cell r="A673">
            <v>41380</v>
          </cell>
          <cell r="B673">
            <v>5.0900000000000001E-2</v>
          </cell>
          <cell r="C673">
            <v>6.3100000000000003E-2</v>
          </cell>
          <cell r="D673">
            <v>5.1299999999999998E-2</v>
          </cell>
          <cell r="E673">
            <v>6.3100000000000003E-2</v>
          </cell>
        </row>
        <row r="674">
          <cell r="A674">
            <v>41381</v>
          </cell>
          <cell r="B674">
            <v>5.0900000000000001E-2</v>
          </cell>
          <cell r="C674">
            <v>6.3100000000000003E-2</v>
          </cell>
          <cell r="D674">
            <v>5.1400000000000001E-2</v>
          </cell>
          <cell r="E674">
            <v>6.3200000000000006E-2</v>
          </cell>
        </row>
        <row r="675">
          <cell r="A675">
            <v>41382</v>
          </cell>
          <cell r="B675">
            <v>5.0900000000000001E-2</v>
          </cell>
          <cell r="C675">
            <v>6.3E-2</v>
          </cell>
          <cell r="D675">
            <v>5.1400000000000001E-2</v>
          </cell>
          <cell r="E675">
            <v>6.3200000000000006E-2</v>
          </cell>
        </row>
        <row r="676">
          <cell r="A676">
            <v>41383</v>
          </cell>
          <cell r="B676">
            <v>5.0700000000000002E-2</v>
          </cell>
          <cell r="C676">
            <v>6.2899999999999998E-2</v>
          </cell>
          <cell r="D676">
            <v>5.1200000000000002E-2</v>
          </cell>
          <cell r="E676">
            <v>6.3E-2</v>
          </cell>
        </row>
        <row r="677">
          <cell r="A677">
            <v>41386</v>
          </cell>
          <cell r="B677">
            <v>5.0700000000000002E-2</v>
          </cell>
          <cell r="C677">
            <v>6.2799999999999995E-2</v>
          </cell>
          <cell r="D677">
            <v>5.1200000000000002E-2</v>
          </cell>
          <cell r="E677">
            <v>6.2899999999999998E-2</v>
          </cell>
        </row>
        <row r="678">
          <cell r="A678">
            <v>41387</v>
          </cell>
          <cell r="B678">
            <v>5.0700000000000002E-2</v>
          </cell>
          <cell r="C678">
            <v>6.25E-2</v>
          </cell>
          <cell r="D678">
            <v>5.1200000000000002E-2</v>
          </cell>
          <cell r="E678">
            <v>6.25E-2</v>
          </cell>
        </row>
        <row r="679">
          <cell r="A679">
            <v>41388</v>
          </cell>
          <cell r="B679">
            <v>5.0700000000000002E-2</v>
          </cell>
          <cell r="C679">
            <v>6.2199999999999998E-2</v>
          </cell>
          <cell r="D679">
            <v>5.1200000000000002E-2</v>
          </cell>
          <cell r="E679">
            <v>6.2199999999999998E-2</v>
          </cell>
        </row>
        <row r="680">
          <cell r="A680">
            <v>41389</v>
          </cell>
          <cell r="B680">
            <v>5.0599999999999999E-2</v>
          </cell>
          <cell r="C680">
            <v>6.1899999999999997E-2</v>
          </cell>
          <cell r="D680">
            <v>5.1200000000000002E-2</v>
          </cell>
          <cell r="E680">
            <v>6.1899999999999997E-2</v>
          </cell>
        </row>
        <row r="681">
          <cell r="A681">
            <v>41390</v>
          </cell>
          <cell r="B681">
            <v>5.04E-2</v>
          </cell>
          <cell r="C681">
            <v>6.1600000000000002E-2</v>
          </cell>
          <cell r="D681">
            <v>5.0900000000000001E-2</v>
          </cell>
          <cell r="E681">
            <v>6.1800000000000001E-2</v>
          </cell>
        </row>
        <row r="682">
          <cell r="A682">
            <v>41393</v>
          </cell>
          <cell r="B682">
            <v>5.04E-2</v>
          </cell>
          <cell r="C682">
            <v>6.13E-2</v>
          </cell>
          <cell r="D682">
            <v>5.0900000000000001E-2</v>
          </cell>
          <cell r="E682">
            <v>6.1400000000000003E-2</v>
          </cell>
        </row>
        <row r="683">
          <cell r="A683">
            <v>41394</v>
          </cell>
          <cell r="B683">
            <v>5.04E-2</v>
          </cell>
          <cell r="C683">
            <v>6.1600000000000002E-2</v>
          </cell>
          <cell r="D683">
            <v>5.0799999999999998E-2</v>
          </cell>
          <cell r="E683">
            <v>6.1699999999999998E-2</v>
          </cell>
        </row>
        <row r="684">
          <cell r="A684">
            <v>41395</v>
          </cell>
          <cell r="B684">
            <v>5.0299999999999997E-2</v>
          </cell>
          <cell r="C684">
            <v>6.1199999999999997E-2</v>
          </cell>
          <cell r="D684">
            <v>5.0799999999999998E-2</v>
          </cell>
          <cell r="E684">
            <v>6.1199999999999997E-2</v>
          </cell>
        </row>
        <row r="685">
          <cell r="A685">
            <v>41396</v>
          </cell>
          <cell r="B685">
            <v>5.0299999999999997E-2</v>
          </cell>
          <cell r="C685">
            <v>6.0900000000000003E-2</v>
          </cell>
          <cell r="D685">
            <v>5.0799999999999998E-2</v>
          </cell>
          <cell r="E685">
            <v>6.08E-2</v>
          </cell>
        </row>
        <row r="686">
          <cell r="A686">
            <v>41397</v>
          </cell>
          <cell r="B686">
            <v>5.0099999999999999E-2</v>
          </cell>
          <cell r="C686">
            <v>6.0499999999999998E-2</v>
          </cell>
          <cell r="D686">
            <v>5.0599999999999999E-2</v>
          </cell>
          <cell r="E686">
            <v>6.0400000000000002E-2</v>
          </cell>
        </row>
        <row r="687">
          <cell r="A687">
            <v>41400</v>
          </cell>
          <cell r="B687">
            <v>5.0099999999999999E-2</v>
          </cell>
          <cell r="C687">
            <v>6.0400000000000002E-2</v>
          </cell>
          <cell r="D687">
            <v>5.0500000000000003E-2</v>
          </cell>
          <cell r="E687">
            <v>6.0299999999999999E-2</v>
          </cell>
        </row>
        <row r="688">
          <cell r="A688">
            <v>41401</v>
          </cell>
          <cell r="B688">
            <v>4.99E-2</v>
          </cell>
          <cell r="C688">
            <v>5.9900000000000002E-2</v>
          </cell>
          <cell r="D688">
            <v>5.04E-2</v>
          </cell>
          <cell r="E688">
            <v>0.06</v>
          </cell>
        </row>
        <row r="689">
          <cell r="A689">
            <v>41402</v>
          </cell>
          <cell r="B689">
            <v>4.9799999999999997E-2</v>
          </cell>
          <cell r="C689">
            <v>5.9900000000000002E-2</v>
          </cell>
          <cell r="D689">
            <v>5.0299999999999997E-2</v>
          </cell>
          <cell r="E689">
            <v>5.9900000000000002E-2</v>
          </cell>
        </row>
        <row r="690">
          <cell r="A690">
            <v>41403</v>
          </cell>
          <cell r="B690">
            <v>4.9799999999999997E-2</v>
          </cell>
          <cell r="C690">
            <v>5.9799999999999999E-2</v>
          </cell>
          <cell r="D690">
            <v>5.0299999999999997E-2</v>
          </cell>
          <cell r="E690">
            <v>5.9900000000000002E-2</v>
          </cell>
        </row>
        <row r="691">
          <cell r="A691">
            <v>41404</v>
          </cell>
          <cell r="B691">
            <v>4.99E-2</v>
          </cell>
          <cell r="C691">
            <v>6.0100000000000001E-2</v>
          </cell>
          <cell r="D691">
            <v>5.0299999999999997E-2</v>
          </cell>
          <cell r="E691">
            <v>6.0100000000000001E-2</v>
          </cell>
        </row>
        <row r="692">
          <cell r="A692">
            <v>41407</v>
          </cell>
          <cell r="B692">
            <v>4.9599999999999998E-2</v>
          </cell>
          <cell r="C692">
            <v>6.0699999999999997E-2</v>
          </cell>
          <cell r="D692">
            <v>5.0200000000000002E-2</v>
          </cell>
          <cell r="E692">
            <v>6.0699999999999997E-2</v>
          </cell>
        </row>
        <row r="693">
          <cell r="A693">
            <v>41408</v>
          </cell>
          <cell r="B693">
            <v>4.9700000000000001E-2</v>
          </cell>
          <cell r="C693">
            <v>6.0600000000000001E-2</v>
          </cell>
          <cell r="D693">
            <v>5.0200000000000002E-2</v>
          </cell>
          <cell r="E693">
            <v>6.0600000000000001E-2</v>
          </cell>
        </row>
        <row r="694">
          <cell r="A694">
            <v>41409</v>
          </cell>
          <cell r="B694">
            <v>4.9700000000000001E-2</v>
          </cell>
          <cell r="C694">
            <v>6.0699999999999997E-2</v>
          </cell>
          <cell r="D694">
            <v>5.0299999999999997E-2</v>
          </cell>
          <cell r="E694">
            <v>6.08E-2</v>
          </cell>
        </row>
        <row r="695">
          <cell r="A695">
            <v>41410</v>
          </cell>
          <cell r="B695">
            <v>4.9599999999999998E-2</v>
          </cell>
          <cell r="C695">
            <v>6.0699999999999997E-2</v>
          </cell>
          <cell r="D695">
            <v>5.0299999999999997E-2</v>
          </cell>
          <cell r="E695">
            <v>6.08E-2</v>
          </cell>
        </row>
        <row r="696">
          <cell r="A696">
            <v>41411</v>
          </cell>
          <cell r="B696">
            <v>4.9500000000000002E-2</v>
          </cell>
          <cell r="C696">
            <v>6.0699999999999997E-2</v>
          </cell>
          <cell r="D696">
            <v>5.0299999999999997E-2</v>
          </cell>
          <cell r="E696">
            <v>6.08E-2</v>
          </cell>
        </row>
        <row r="697">
          <cell r="A697">
            <v>41414</v>
          </cell>
          <cell r="B697">
            <v>4.9500000000000002E-2</v>
          </cell>
          <cell r="C697">
            <v>6.0600000000000001E-2</v>
          </cell>
          <cell r="D697">
            <v>5.04E-2</v>
          </cell>
          <cell r="E697">
            <v>6.0600000000000001E-2</v>
          </cell>
        </row>
        <row r="698">
          <cell r="A698">
            <v>41415</v>
          </cell>
          <cell r="B698">
            <v>4.9500000000000002E-2</v>
          </cell>
          <cell r="C698">
            <v>6.0400000000000002E-2</v>
          </cell>
          <cell r="D698">
            <v>5.04E-2</v>
          </cell>
          <cell r="E698">
            <v>6.0600000000000001E-2</v>
          </cell>
        </row>
        <row r="699">
          <cell r="A699">
            <v>41416</v>
          </cell>
          <cell r="B699">
            <v>4.9500000000000002E-2</v>
          </cell>
          <cell r="C699">
            <v>6.0400000000000002E-2</v>
          </cell>
          <cell r="D699">
            <v>5.04E-2</v>
          </cell>
          <cell r="E699">
            <v>6.0600000000000001E-2</v>
          </cell>
        </row>
        <row r="700">
          <cell r="A700">
            <v>41417</v>
          </cell>
          <cell r="B700">
            <v>4.9700000000000001E-2</v>
          </cell>
          <cell r="C700">
            <v>6.1199999999999997E-2</v>
          </cell>
          <cell r="D700">
            <v>5.0500000000000003E-2</v>
          </cell>
          <cell r="E700">
            <v>6.13E-2</v>
          </cell>
        </row>
        <row r="701">
          <cell r="A701">
            <v>41418</v>
          </cell>
          <cell r="B701">
            <v>4.9500000000000002E-2</v>
          </cell>
          <cell r="C701">
            <v>6.13E-2</v>
          </cell>
          <cell r="D701">
            <v>5.0299999999999997E-2</v>
          </cell>
          <cell r="E701">
            <v>6.1499999999999999E-2</v>
          </cell>
        </row>
        <row r="702">
          <cell r="A702">
            <v>41422</v>
          </cell>
          <cell r="B702">
            <v>4.9599999999999998E-2</v>
          </cell>
          <cell r="C702">
            <v>6.1400000000000003E-2</v>
          </cell>
          <cell r="D702">
            <v>5.04E-2</v>
          </cell>
          <cell r="E702">
            <v>6.1600000000000002E-2</v>
          </cell>
        </row>
        <row r="703">
          <cell r="A703">
            <v>41423</v>
          </cell>
          <cell r="B703">
            <v>4.99E-2</v>
          </cell>
          <cell r="C703">
            <v>6.2600000000000003E-2</v>
          </cell>
          <cell r="D703">
            <v>5.0700000000000002E-2</v>
          </cell>
          <cell r="E703">
            <v>6.2700000000000006E-2</v>
          </cell>
        </row>
        <row r="704">
          <cell r="A704">
            <v>41424</v>
          </cell>
          <cell r="B704">
            <v>0.05</v>
          </cell>
          <cell r="C704">
            <v>6.25E-2</v>
          </cell>
          <cell r="D704">
            <v>5.0900000000000001E-2</v>
          </cell>
          <cell r="E704">
            <v>6.2600000000000003E-2</v>
          </cell>
        </row>
        <row r="705">
          <cell r="A705">
            <v>41425</v>
          </cell>
          <cell r="B705">
            <v>5.0099999999999999E-2</v>
          </cell>
          <cell r="C705">
            <v>6.3600000000000004E-2</v>
          </cell>
          <cell r="D705">
            <v>5.0900000000000001E-2</v>
          </cell>
          <cell r="E705">
            <v>6.3600000000000004E-2</v>
          </cell>
        </row>
        <row r="706">
          <cell r="A706">
            <v>41428</v>
          </cell>
          <cell r="B706">
            <v>5.0200000000000002E-2</v>
          </cell>
          <cell r="C706">
            <v>6.4399999999999999E-2</v>
          </cell>
          <cell r="D706">
            <v>5.0999999999999997E-2</v>
          </cell>
          <cell r="E706">
            <v>6.4500000000000002E-2</v>
          </cell>
        </row>
        <row r="707">
          <cell r="A707">
            <v>41429</v>
          </cell>
          <cell r="B707">
            <v>5.04E-2</v>
          </cell>
          <cell r="C707">
            <v>6.4699999999999994E-2</v>
          </cell>
          <cell r="D707">
            <v>5.11E-2</v>
          </cell>
          <cell r="E707">
            <v>6.4799999999999996E-2</v>
          </cell>
        </row>
        <row r="708">
          <cell r="A708">
            <v>41430</v>
          </cell>
          <cell r="B708">
            <v>5.0700000000000002E-2</v>
          </cell>
          <cell r="C708">
            <v>6.6199999999999995E-2</v>
          </cell>
          <cell r="D708">
            <v>5.1299999999999998E-2</v>
          </cell>
          <cell r="E708">
            <v>6.6299999999999998E-2</v>
          </cell>
        </row>
        <row r="709">
          <cell r="A709">
            <v>41431</v>
          </cell>
          <cell r="B709">
            <v>5.0900000000000001E-2</v>
          </cell>
          <cell r="C709">
            <v>6.6500000000000004E-2</v>
          </cell>
          <cell r="D709">
            <v>5.1700000000000003E-2</v>
          </cell>
          <cell r="E709">
            <v>6.6500000000000004E-2</v>
          </cell>
        </row>
        <row r="710">
          <cell r="A710">
            <v>41432</v>
          </cell>
          <cell r="B710">
            <v>5.0799999999999998E-2</v>
          </cell>
          <cell r="C710">
            <v>6.5500000000000003E-2</v>
          </cell>
          <cell r="D710">
            <v>5.1499999999999997E-2</v>
          </cell>
          <cell r="E710">
            <v>6.54E-2</v>
          </cell>
        </row>
        <row r="711">
          <cell r="A711">
            <v>41435</v>
          </cell>
          <cell r="B711">
            <v>5.0799999999999998E-2</v>
          </cell>
          <cell r="C711">
            <v>6.5699999999999995E-2</v>
          </cell>
          <cell r="D711">
            <v>5.1400000000000001E-2</v>
          </cell>
          <cell r="E711">
            <v>6.5600000000000006E-2</v>
          </cell>
        </row>
        <row r="712">
          <cell r="A712">
            <v>41436</v>
          </cell>
          <cell r="B712">
            <v>5.0999999999999997E-2</v>
          </cell>
          <cell r="C712">
            <v>6.7199999999999996E-2</v>
          </cell>
          <cell r="D712">
            <v>5.16E-2</v>
          </cell>
          <cell r="E712">
            <v>6.7000000000000004E-2</v>
          </cell>
        </row>
        <row r="713">
          <cell r="A713">
            <v>41437</v>
          </cell>
          <cell r="B713">
            <v>5.0999999999999997E-2</v>
          </cell>
          <cell r="C713">
            <v>6.6900000000000001E-2</v>
          </cell>
          <cell r="D713">
            <v>5.16E-2</v>
          </cell>
          <cell r="E713">
            <v>6.6799999999999998E-2</v>
          </cell>
        </row>
        <row r="714">
          <cell r="A714">
            <v>41438</v>
          </cell>
          <cell r="B714">
            <v>5.0999999999999997E-2</v>
          </cell>
          <cell r="C714">
            <v>6.7299999999999999E-2</v>
          </cell>
          <cell r="D714">
            <v>5.1700000000000003E-2</v>
          </cell>
          <cell r="E714">
            <v>6.7199999999999996E-2</v>
          </cell>
        </row>
        <row r="715">
          <cell r="A715">
            <v>41439</v>
          </cell>
          <cell r="B715">
            <v>5.0900000000000001E-2</v>
          </cell>
          <cell r="C715">
            <v>6.6400000000000001E-2</v>
          </cell>
          <cell r="D715">
            <v>5.1299999999999998E-2</v>
          </cell>
          <cell r="E715">
            <v>6.6299999999999998E-2</v>
          </cell>
        </row>
        <row r="716">
          <cell r="A716">
            <v>41442</v>
          </cell>
          <cell r="B716">
            <v>5.0799999999999998E-2</v>
          </cell>
          <cell r="C716">
            <v>6.59E-2</v>
          </cell>
          <cell r="D716">
            <v>5.1299999999999998E-2</v>
          </cell>
          <cell r="E716">
            <v>6.5600000000000006E-2</v>
          </cell>
        </row>
        <row r="717">
          <cell r="A717">
            <v>41443</v>
          </cell>
          <cell r="B717">
            <v>5.0799999999999998E-2</v>
          </cell>
          <cell r="C717">
            <v>6.5799999999999997E-2</v>
          </cell>
          <cell r="D717">
            <v>5.1200000000000002E-2</v>
          </cell>
          <cell r="E717">
            <v>6.5500000000000003E-2</v>
          </cell>
        </row>
        <row r="718">
          <cell r="A718">
            <v>41444</v>
          </cell>
          <cell r="B718">
            <v>5.0799999999999998E-2</v>
          </cell>
          <cell r="C718">
            <v>6.59E-2</v>
          </cell>
          <cell r="D718">
            <v>5.1200000000000002E-2</v>
          </cell>
          <cell r="E718">
            <v>6.5600000000000006E-2</v>
          </cell>
        </row>
        <row r="719">
          <cell r="A719">
            <v>41445</v>
          </cell>
          <cell r="B719">
            <v>5.11E-2</v>
          </cell>
          <cell r="C719">
            <v>6.8599999999999994E-2</v>
          </cell>
          <cell r="D719">
            <v>5.1499999999999997E-2</v>
          </cell>
          <cell r="E719">
            <v>6.8199999999999997E-2</v>
          </cell>
        </row>
        <row r="720">
          <cell r="A720">
            <v>41446</v>
          </cell>
          <cell r="B720">
            <v>5.1200000000000002E-2</v>
          </cell>
          <cell r="C720">
            <v>7.0000000000000007E-2</v>
          </cell>
          <cell r="D720">
            <v>5.1700000000000003E-2</v>
          </cell>
          <cell r="E720">
            <v>6.8500000000000005E-2</v>
          </cell>
        </row>
        <row r="721">
          <cell r="A721">
            <v>41449</v>
          </cell>
          <cell r="B721">
            <v>5.1499999999999997E-2</v>
          </cell>
          <cell r="C721">
            <v>7.1199999999999999E-2</v>
          </cell>
          <cell r="D721">
            <v>5.1900000000000002E-2</v>
          </cell>
          <cell r="E721">
            <v>7.0599999999999996E-2</v>
          </cell>
        </row>
        <row r="722">
          <cell r="A722">
            <v>41450</v>
          </cell>
          <cell r="B722">
            <v>5.1700000000000003E-2</v>
          </cell>
          <cell r="C722">
            <v>7.1499999999999994E-2</v>
          </cell>
          <cell r="D722">
            <v>5.21E-2</v>
          </cell>
          <cell r="E722">
            <v>7.0999999999999994E-2</v>
          </cell>
        </row>
        <row r="723">
          <cell r="A723">
            <v>41451</v>
          </cell>
          <cell r="B723">
            <v>5.1900000000000002E-2</v>
          </cell>
          <cell r="C723">
            <v>7.0699999999999999E-2</v>
          </cell>
          <cell r="D723">
            <v>5.2400000000000002E-2</v>
          </cell>
          <cell r="E723">
            <v>7.0300000000000001E-2</v>
          </cell>
        </row>
        <row r="724">
          <cell r="A724">
            <v>41452</v>
          </cell>
          <cell r="B724">
            <v>5.21E-2</v>
          </cell>
          <cell r="C724">
            <v>6.9699999999999998E-2</v>
          </cell>
          <cell r="D724">
            <v>5.2600000000000001E-2</v>
          </cell>
          <cell r="E724">
            <v>6.9199999999999998E-2</v>
          </cell>
        </row>
        <row r="725">
          <cell r="A725">
            <v>41453</v>
          </cell>
          <cell r="B725">
            <v>5.2400000000000002E-2</v>
          </cell>
          <cell r="C725">
            <v>6.93E-2</v>
          </cell>
          <cell r="D725">
            <v>5.2299999999999999E-2</v>
          </cell>
          <cell r="E725">
            <v>6.88E-2</v>
          </cell>
        </row>
        <row r="726">
          <cell r="A726">
            <v>41456</v>
          </cell>
          <cell r="B726">
            <v>5.2400000000000002E-2</v>
          </cell>
          <cell r="C726">
            <v>6.9699999999999998E-2</v>
          </cell>
          <cell r="D726">
            <v>5.2299999999999999E-2</v>
          </cell>
          <cell r="E726">
            <v>6.9500000000000006E-2</v>
          </cell>
        </row>
        <row r="727">
          <cell r="A727">
            <v>41457</v>
          </cell>
          <cell r="B727">
            <v>5.1999999999999998E-2</v>
          </cell>
          <cell r="C727">
            <v>6.9400000000000003E-2</v>
          </cell>
          <cell r="D727">
            <v>5.2299999999999999E-2</v>
          </cell>
          <cell r="E727">
            <v>6.9400000000000003E-2</v>
          </cell>
        </row>
        <row r="728">
          <cell r="A728">
            <v>41458</v>
          </cell>
          <cell r="B728">
            <v>5.1999999999999998E-2</v>
          </cell>
          <cell r="C728">
            <v>6.9599999999999995E-2</v>
          </cell>
          <cell r="D728">
            <v>5.2299999999999999E-2</v>
          </cell>
          <cell r="E728">
            <v>6.9699999999999998E-2</v>
          </cell>
        </row>
        <row r="729">
          <cell r="A729">
            <v>41460</v>
          </cell>
          <cell r="B729">
            <v>5.1900000000000002E-2</v>
          </cell>
          <cell r="C729">
            <v>7.0000000000000007E-2</v>
          </cell>
          <cell r="D729">
            <v>5.21E-2</v>
          </cell>
          <cell r="E729">
            <v>6.9900000000000004E-2</v>
          </cell>
        </row>
        <row r="730">
          <cell r="A730">
            <v>41463</v>
          </cell>
          <cell r="B730">
            <v>5.1900000000000002E-2</v>
          </cell>
          <cell r="C730">
            <v>7.0099999999999996E-2</v>
          </cell>
          <cell r="D730">
            <v>5.21E-2</v>
          </cell>
          <cell r="E730">
            <v>7.0099999999999996E-2</v>
          </cell>
        </row>
        <row r="731">
          <cell r="A731">
            <v>41464</v>
          </cell>
          <cell r="B731">
            <v>5.1700000000000003E-2</v>
          </cell>
          <cell r="C731">
            <v>6.9599999999999995E-2</v>
          </cell>
          <cell r="D731">
            <v>5.1900000000000002E-2</v>
          </cell>
          <cell r="E731">
            <v>6.9599999999999995E-2</v>
          </cell>
        </row>
        <row r="732">
          <cell r="A732">
            <v>41465</v>
          </cell>
          <cell r="B732">
            <v>5.16E-2</v>
          </cell>
          <cell r="C732">
            <v>6.93E-2</v>
          </cell>
          <cell r="D732">
            <v>5.1799999999999999E-2</v>
          </cell>
          <cell r="E732">
            <v>6.9199999999999998E-2</v>
          </cell>
        </row>
        <row r="733">
          <cell r="A733">
            <v>41466</v>
          </cell>
          <cell r="B733">
            <v>5.1299999999999998E-2</v>
          </cell>
          <cell r="C733">
            <v>6.8000000000000005E-2</v>
          </cell>
          <cell r="D733">
            <v>5.1400000000000001E-2</v>
          </cell>
          <cell r="E733">
            <v>6.8000000000000005E-2</v>
          </cell>
        </row>
        <row r="734">
          <cell r="A734">
            <v>41467</v>
          </cell>
          <cell r="B734">
            <v>5.1299999999999998E-2</v>
          </cell>
          <cell r="C734">
            <v>6.7500000000000004E-2</v>
          </cell>
          <cell r="D734">
            <v>5.1400000000000001E-2</v>
          </cell>
          <cell r="E734">
            <v>6.7400000000000002E-2</v>
          </cell>
        </row>
        <row r="735">
          <cell r="A735">
            <v>41470</v>
          </cell>
          <cell r="B735">
            <v>5.11E-2</v>
          </cell>
          <cell r="C735">
            <v>6.6799999999999998E-2</v>
          </cell>
          <cell r="D735">
            <v>5.1200000000000002E-2</v>
          </cell>
          <cell r="E735">
            <v>6.6900000000000001E-2</v>
          </cell>
        </row>
        <row r="736">
          <cell r="A736">
            <v>41471</v>
          </cell>
          <cell r="B736">
            <v>5.0999999999999997E-2</v>
          </cell>
          <cell r="C736">
            <v>6.6400000000000001E-2</v>
          </cell>
          <cell r="D736">
            <v>5.11E-2</v>
          </cell>
          <cell r="E736">
            <v>6.6400000000000001E-2</v>
          </cell>
        </row>
        <row r="737">
          <cell r="A737">
            <v>41472</v>
          </cell>
          <cell r="B737">
            <v>5.0799999999999998E-2</v>
          </cell>
          <cell r="C737">
            <v>6.5799999999999997E-2</v>
          </cell>
          <cell r="D737">
            <v>5.0900000000000001E-2</v>
          </cell>
          <cell r="E737">
            <v>6.59E-2</v>
          </cell>
        </row>
        <row r="738">
          <cell r="A738">
            <v>41473</v>
          </cell>
          <cell r="B738">
            <v>5.0599999999999999E-2</v>
          </cell>
          <cell r="C738">
            <v>6.5100000000000005E-2</v>
          </cell>
          <cell r="D738">
            <v>5.0700000000000002E-2</v>
          </cell>
          <cell r="E738">
            <v>6.5199999999999994E-2</v>
          </cell>
        </row>
        <row r="739">
          <cell r="A739">
            <v>41474</v>
          </cell>
          <cell r="B739">
            <v>5.0500000000000003E-2</v>
          </cell>
          <cell r="C739">
            <v>6.4899999999999999E-2</v>
          </cell>
          <cell r="D739">
            <v>5.0599999999999999E-2</v>
          </cell>
          <cell r="E739">
            <v>6.4899999999999999E-2</v>
          </cell>
        </row>
        <row r="740">
          <cell r="A740">
            <v>41477</v>
          </cell>
          <cell r="B740">
            <v>5.0500000000000003E-2</v>
          </cell>
          <cell r="C740">
            <v>6.4699999999999994E-2</v>
          </cell>
          <cell r="D740">
            <v>5.0599999999999999E-2</v>
          </cell>
          <cell r="E740">
            <v>6.4699999999999994E-2</v>
          </cell>
        </row>
        <row r="741">
          <cell r="A741">
            <v>41478</v>
          </cell>
          <cell r="B741">
            <v>5.04E-2</v>
          </cell>
          <cell r="C741">
            <v>6.4500000000000002E-2</v>
          </cell>
          <cell r="D741">
            <v>5.0500000000000003E-2</v>
          </cell>
          <cell r="E741">
            <v>6.4399999999999999E-2</v>
          </cell>
        </row>
        <row r="742">
          <cell r="A742">
            <v>41479</v>
          </cell>
          <cell r="B742">
            <v>5.0299999999999997E-2</v>
          </cell>
          <cell r="C742">
            <v>6.5199999999999994E-2</v>
          </cell>
          <cell r="D742">
            <v>5.04E-2</v>
          </cell>
          <cell r="E742">
            <v>6.5000000000000002E-2</v>
          </cell>
        </row>
        <row r="743">
          <cell r="A743">
            <v>41480</v>
          </cell>
          <cell r="B743">
            <v>5.04E-2</v>
          </cell>
          <cell r="C743">
            <v>6.59E-2</v>
          </cell>
          <cell r="D743">
            <v>5.0500000000000003E-2</v>
          </cell>
          <cell r="E743">
            <v>6.5799999999999997E-2</v>
          </cell>
        </row>
        <row r="744">
          <cell r="A744">
            <v>41481</v>
          </cell>
          <cell r="B744">
            <v>5.0500000000000003E-2</v>
          </cell>
          <cell r="C744">
            <v>6.6100000000000006E-2</v>
          </cell>
          <cell r="D744">
            <v>5.0500000000000003E-2</v>
          </cell>
          <cell r="E744">
            <v>6.59E-2</v>
          </cell>
        </row>
        <row r="745">
          <cell r="A745">
            <v>41484</v>
          </cell>
          <cell r="B745">
            <v>5.0500000000000003E-2</v>
          </cell>
          <cell r="C745">
            <v>6.6100000000000006E-2</v>
          </cell>
          <cell r="D745">
            <v>5.0500000000000003E-2</v>
          </cell>
          <cell r="E745">
            <v>6.59E-2</v>
          </cell>
        </row>
        <row r="746">
          <cell r="A746">
            <v>41485</v>
          </cell>
          <cell r="B746">
            <v>5.0500000000000003E-2</v>
          </cell>
          <cell r="C746">
            <v>6.6000000000000003E-2</v>
          </cell>
          <cell r="D746">
            <v>5.0599999999999999E-2</v>
          </cell>
          <cell r="E746">
            <v>6.59E-2</v>
          </cell>
        </row>
        <row r="747">
          <cell r="A747">
            <v>41486</v>
          </cell>
          <cell r="B747">
            <v>5.0500000000000003E-2</v>
          </cell>
          <cell r="C747">
            <v>6.6500000000000004E-2</v>
          </cell>
          <cell r="D747">
            <v>5.0599999999999999E-2</v>
          </cell>
          <cell r="E747">
            <v>6.6400000000000001E-2</v>
          </cell>
        </row>
        <row r="748">
          <cell r="A748">
            <v>41487</v>
          </cell>
          <cell r="B748">
            <v>5.0500000000000003E-2</v>
          </cell>
          <cell r="C748">
            <v>6.6600000000000006E-2</v>
          </cell>
          <cell r="D748">
            <v>5.0599999999999999E-2</v>
          </cell>
          <cell r="E748">
            <v>6.6400000000000001E-2</v>
          </cell>
        </row>
        <row r="749">
          <cell r="A749">
            <v>41488</v>
          </cell>
          <cell r="B749">
            <v>5.0500000000000003E-2</v>
          </cell>
          <cell r="C749">
            <v>6.6799999999999998E-2</v>
          </cell>
          <cell r="D749">
            <v>5.0599999999999999E-2</v>
          </cell>
          <cell r="E749">
            <v>6.6699999999999995E-2</v>
          </cell>
        </row>
        <row r="750">
          <cell r="A750">
            <v>41491</v>
          </cell>
          <cell r="B750">
            <v>5.0599999999999999E-2</v>
          </cell>
          <cell r="C750">
            <v>6.6900000000000001E-2</v>
          </cell>
          <cell r="D750">
            <v>5.0599999999999999E-2</v>
          </cell>
          <cell r="E750">
            <v>6.6900000000000001E-2</v>
          </cell>
        </row>
        <row r="751">
          <cell r="A751">
            <v>41492</v>
          </cell>
          <cell r="B751">
            <v>5.0599999999999999E-2</v>
          </cell>
          <cell r="C751">
            <v>6.7100000000000007E-2</v>
          </cell>
          <cell r="D751">
            <v>5.0599999999999999E-2</v>
          </cell>
          <cell r="E751">
            <v>6.7100000000000007E-2</v>
          </cell>
        </row>
        <row r="752">
          <cell r="A752">
            <v>41493</v>
          </cell>
          <cell r="B752">
            <v>5.0700000000000002E-2</v>
          </cell>
          <cell r="C752">
            <v>6.7299999999999999E-2</v>
          </cell>
          <cell r="D752">
            <v>5.0700000000000002E-2</v>
          </cell>
          <cell r="E752">
            <v>6.7299999999999999E-2</v>
          </cell>
        </row>
        <row r="753">
          <cell r="A753">
            <v>41494</v>
          </cell>
          <cell r="B753">
            <v>5.0700000000000002E-2</v>
          </cell>
          <cell r="C753">
            <v>6.7199999999999996E-2</v>
          </cell>
          <cell r="D753">
            <v>5.0700000000000002E-2</v>
          </cell>
          <cell r="E753">
            <v>6.7199999999999996E-2</v>
          </cell>
        </row>
        <row r="754">
          <cell r="A754">
            <v>41495</v>
          </cell>
          <cell r="B754">
            <v>5.0700000000000002E-2</v>
          </cell>
          <cell r="C754">
            <v>6.7299999999999999E-2</v>
          </cell>
          <cell r="D754">
            <v>5.0700000000000002E-2</v>
          </cell>
          <cell r="E754">
            <v>6.7199999999999996E-2</v>
          </cell>
        </row>
        <row r="755">
          <cell r="A755">
            <v>41498</v>
          </cell>
          <cell r="B755">
            <v>5.0700000000000002E-2</v>
          </cell>
          <cell r="C755">
            <v>6.7199999999999996E-2</v>
          </cell>
          <cell r="D755">
            <v>5.0799999999999998E-2</v>
          </cell>
          <cell r="E755">
            <v>6.7299999999999999E-2</v>
          </cell>
        </row>
        <row r="756">
          <cell r="A756">
            <v>41499</v>
          </cell>
          <cell r="B756">
            <v>5.0700000000000002E-2</v>
          </cell>
          <cell r="C756">
            <v>6.7299999999999999E-2</v>
          </cell>
          <cell r="D756">
            <v>5.0799999999999998E-2</v>
          </cell>
          <cell r="E756">
            <v>6.7400000000000002E-2</v>
          </cell>
        </row>
        <row r="757">
          <cell r="A757">
            <v>41500</v>
          </cell>
          <cell r="B757">
            <v>5.0799999999999998E-2</v>
          </cell>
          <cell r="C757">
            <v>6.7100000000000007E-2</v>
          </cell>
          <cell r="D757">
            <v>5.0799999999999998E-2</v>
          </cell>
          <cell r="E757">
            <v>6.7100000000000007E-2</v>
          </cell>
        </row>
        <row r="758">
          <cell r="A758">
            <v>41501</v>
          </cell>
          <cell r="B758">
            <v>5.0900000000000001E-2</v>
          </cell>
          <cell r="C758">
            <v>6.7599999999999993E-2</v>
          </cell>
          <cell r="D758">
            <v>5.0999999999999997E-2</v>
          </cell>
          <cell r="E758">
            <v>6.7599999999999993E-2</v>
          </cell>
        </row>
        <row r="759">
          <cell r="A759">
            <v>41502</v>
          </cell>
          <cell r="B759">
            <v>5.0999999999999997E-2</v>
          </cell>
          <cell r="C759">
            <v>6.7699999999999996E-2</v>
          </cell>
          <cell r="D759">
            <v>5.0999999999999997E-2</v>
          </cell>
          <cell r="E759">
            <v>6.7699999999999996E-2</v>
          </cell>
        </row>
        <row r="760">
          <cell r="A760">
            <v>41505</v>
          </cell>
          <cell r="B760">
            <v>5.11E-2</v>
          </cell>
          <cell r="C760">
            <v>6.8199999999999997E-2</v>
          </cell>
          <cell r="D760">
            <v>5.1200000000000002E-2</v>
          </cell>
          <cell r="E760">
            <v>6.8099999999999994E-2</v>
          </cell>
        </row>
        <row r="761">
          <cell r="A761">
            <v>41506</v>
          </cell>
          <cell r="B761">
            <v>5.1299999999999998E-2</v>
          </cell>
          <cell r="C761">
            <v>6.8400000000000002E-2</v>
          </cell>
          <cell r="D761">
            <v>5.1299999999999998E-2</v>
          </cell>
          <cell r="E761">
            <v>6.8400000000000002E-2</v>
          </cell>
        </row>
        <row r="762">
          <cell r="A762">
            <v>41507</v>
          </cell>
          <cell r="B762">
            <v>5.1400000000000001E-2</v>
          </cell>
          <cell r="C762">
            <v>6.8599999999999994E-2</v>
          </cell>
          <cell r="D762">
            <v>5.1400000000000001E-2</v>
          </cell>
          <cell r="E762">
            <v>6.8500000000000005E-2</v>
          </cell>
        </row>
        <row r="763">
          <cell r="A763">
            <v>41508</v>
          </cell>
          <cell r="B763">
            <v>5.1400000000000001E-2</v>
          </cell>
          <cell r="C763">
            <v>6.8699999999999997E-2</v>
          </cell>
          <cell r="D763">
            <v>5.1499999999999997E-2</v>
          </cell>
          <cell r="E763">
            <v>6.8599999999999994E-2</v>
          </cell>
        </row>
        <row r="764">
          <cell r="A764">
            <v>41509</v>
          </cell>
          <cell r="B764">
            <v>5.1299999999999998E-2</v>
          </cell>
          <cell r="C764">
            <v>6.8599999999999994E-2</v>
          </cell>
          <cell r="D764">
            <v>5.1499999999999997E-2</v>
          </cell>
          <cell r="E764">
            <v>6.8500000000000005E-2</v>
          </cell>
        </row>
        <row r="765">
          <cell r="A765">
            <v>41512</v>
          </cell>
          <cell r="B765">
            <v>5.1299999999999998E-2</v>
          </cell>
          <cell r="C765">
            <v>6.8400000000000002E-2</v>
          </cell>
          <cell r="D765">
            <v>5.1499999999999997E-2</v>
          </cell>
          <cell r="E765">
            <v>6.8400000000000002E-2</v>
          </cell>
        </row>
        <row r="766">
          <cell r="A766">
            <v>41513</v>
          </cell>
          <cell r="B766">
            <v>5.1400000000000001E-2</v>
          </cell>
          <cell r="C766">
            <v>6.8500000000000005E-2</v>
          </cell>
          <cell r="D766">
            <v>5.16E-2</v>
          </cell>
          <cell r="E766">
            <v>6.8500000000000005E-2</v>
          </cell>
        </row>
        <row r="767">
          <cell r="A767">
            <v>41514</v>
          </cell>
          <cell r="B767">
            <v>5.1400000000000001E-2</v>
          </cell>
          <cell r="C767">
            <v>6.8599999999999994E-2</v>
          </cell>
          <cell r="D767">
            <v>5.16E-2</v>
          </cell>
          <cell r="E767">
            <v>6.8500000000000005E-2</v>
          </cell>
        </row>
        <row r="768">
          <cell r="A768">
            <v>41515</v>
          </cell>
          <cell r="B768">
            <v>5.1499999999999997E-2</v>
          </cell>
          <cell r="C768">
            <v>6.8400000000000002E-2</v>
          </cell>
          <cell r="D768">
            <v>5.16E-2</v>
          </cell>
          <cell r="E768">
            <v>6.83E-2</v>
          </cell>
        </row>
        <row r="769">
          <cell r="A769">
            <v>41516</v>
          </cell>
          <cell r="B769">
            <v>5.1400000000000001E-2</v>
          </cell>
          <cell r="C769">
            <v>6.8500000000000005E-2</v>
          </cell>
          <cell r="D769">
            <v>5.1799999999999999E-2</v>
          </cell>
          <cell r="E769">
            <v>6.8199999999999997E-2</v>
          </cell>
        </row>
        <row r="770">
          <cell r="A770">
            <v>41520</v>
          </cell>
          <cell r="B770">
            <v>5.1200000000000002E-2</v>
          </cell>
          <cell r="C770">
            <v>6.8500000000000005E-2</v>
          </cell>
          <cell r="D770">
            <v>5.1799999999999999E-2</v>
          </cell>
          <cell r="E770">
            <v>6.83E-2</v>
          </cell>
        </row>
        <row r="771">
          <cell r="A771">
            <v>41521</v>
          </cell>
          <cell r="B771">
            <v>5.11E-2</v>
          </cell>
          <cell r="C771">
            <v>6.8599999999999994E-2</v>
          </cell>
          <cell r="D771">
            <v>5.1799999999999999E-2</v>
          </cell>
          <cell r="E771">
            <v>6.8400000000000002E-2</v>
          </cell>
        </row>
        <row r="772">
          <cell r="A772">
            <v>41522</v>
          </cell>
          <cell r="B772">
            <v>5.1200000000000002E-2</v>
          </cell>
          <cell r="C772">
            <v>6.8900000000000003E-2</v>
          </cell>
          <cell r="D772">
            <v>5.1799999999999999E-2</v>
          </cell>
          <cell r="E772">
            <v>6.8699999999999997E-2</v>
          </cell>
        </row>
        <row r="773">
          <cell r="A773">
            <v>41523</v>
          </cell>
          <cell r="B773">
            <v>5.11E-2</v>
          </cell>
          <cell r="C773">
            <v>6.8900000000000003E-2</v>
          </cell>
          <cell r="D773">
            <v>5.1700000000000003E-2</v>
          </cell>
          <cell r="E773">
            <v>6.8599999999999994E-2</v>
          </cell>
        </row>
        <row r="774">
          <cell r="A774">
            <v>41526</v>
          </cell>
          <cell r="B774">
            <v>5.0999999999999997E-2</v>
          </cell>
          <cell r="C774">
            <v>6.8699999999999997E-2</v>
          </cell>
          <cell r="D774">
            <v>5.16E-2</v>
          </cell>
          <cell r="E774">
            <v>6.8500000000000005E-2</v>
          </cell>
        </row>
        <row r="775">
          <cell r="A775">
            <v>41527</v>
          </cell>
          <cell r="B775">
            <v>5.0999999999999997E-2</v>
          </cell>
          <cell r="C775">
            <v>6.8699999999999997E-2</v>
          </cell>
          <cell r="D775">
            <v>5.16E-2</v>
          </cell>
          <cell r="E775">
            <v>6.8400000000000002E-2</v>
          </cell>
        </row>
        <row r="776">
          <cell r="A776">
            <v>41528</v>
          </cell>
          <cell r="B776">
            <v>5.0999999999999997E-2</v>
          </cell>
          <cell r="C776">
            <v>6.8500000000000005E-2</v>
          </cell>
          <cell r="D776">
            <v>5.16E-2</v>
          </cell>
          <cell r="E776">
            <v>6.83E-2</v>
          </cell>
        </row>
        <row r="777">
          <cell r="A777">
            <v>41529</v>
          </cell>
          <cell r="B777">
            <v>5.0900000000000001E-2</v>
          </cell>
          <cell r="C777">
            <v>6.83E-2</v>
          </cell>
          <cell r="D777">
            <v>5.1499999999999997E-2</v>
          </cell>
          <cell r="E777">
            <v>6.8000000000000005E-2</v>
          </cell>
        </row>
        <row r="778">
          <cell r="A778">
            <v>41530</v>
          </cell>
          <cell r="B778">
            <v>5.0900000000000001E-2</v>
          </cell>
          <cell r="C778">
            <v>6.8199999999999997E-2</v>
          </cell>
          <cell r="D778">
            <v>5.1499999999999997E-2</v>
          </cell>
          <cell r="E778">
            <v>6.7799999999999999E-2</v>
          </cell>
        </row>
        <row r="779">
          <cell r="A779">
            <v>41533</v>
          </cell>
          <cell r="B779">
            <v>5.0799999999999998E-2</v>
          </cell>
          <cell r="C779">
            <v>6.7400000000000002E-2</v>
          </cell>
          <cell r="D779">
            <v>5.1400000000000001E-2</v>
          </cell>
          <cell r="E779">
            <v>6.7000000000000004E-2</v>
          </cell>
        </row>
        <row r="780">
          <cell r="A780">
            <v>41534</v>
          </cell>
          <cell r="B780">
            <v>5.0700000000000002E-2</v>
          </cell>
          <cell r="C780">
            <v>6.7500000000000004E-2</v>
          </cell>
          <cell r="D780">
            <v>5.1299999999999998E-2</v>
          </cell>
          <cell r="E780">
            <v>6.7000000000000004E-2</v>
          </cell>
        </row>
        <row r="781">
          <cell r="A781">
            <v>41535</v>
          </cell>
          <cell r="B781">
            <v>5.0700000000000002E-2</v>
          </cell>
          <cell r="C781">
            <v>6.7199999999999996E-2</v>
          </cell>
          <cell r="D781">
            <v>5.1299999999999998E-2</v>
          </cell>
          <cell r="E781">
            <v>6.6699999999999995E-2</v>
          </cell>
        </row>
        <row r="782">
          <cell r="A782">
            <v>41536</v>
          </cell>
          <cell r="B782">
            <v>5.0700000000000002E-2</v>
          </cell>
          <cell r="C782">
            <v>6.6299999999999998E-2</v>
          </cell>
          <cell r="D782">
            <v>5.1200000000000002E-2</v>
          </cell>
          <cell r="E782">
            <v>6.5799999999999997E-2</v>
          </cell>
        </row>
        <row r="783">
          <cell r="A783">
            <v>41537</v>
          </cell>
          <cell r="B783">
            <v>5.0500000000000003E-2</v>
          </cell>
          <cell r="C783">
            <v>6.6299999999999998E-2</v>
          </cell>
          <cell r="D783">
            <v>5.11E-2</v>
          </cell>
          <cell r="E783">
            <v>6.59E-2</v>
          </cell>
        </row>
        <row r="784">
          <cell r="A784">
            <v>41540</v>
          </cell>
          <cell r="B784">
            <v>5.0599999999999999E-2</v>
          </cell>
          <cell r="C784">
            <v>6.6600000000000006E-2</v>
          </cell>
          <cell r="D784">
            <v>5.1200000000000002E-2</v>
          </cell>
          <cell r="E784">
            <v>6.6199999999999995E-2</v>
          </cell>
        </row>
        <row r="785">
          <cell r="A785">
            <v>41541</v>
          </cell>
          <cell r="B785">
            <v>5.0799999999999998E-2</v>
          </cell>
          <cell r="C785">
            <v>6.6699999999999995E-2</v>
          </cell>
          <cell r="D785">
            <v>5.1299999999999998E-2</v>
          </cell>
          <cell r="E785">
            <v>6.6199999999999995E-2</v>
          </cell>
        </row>
        <row r="786">
          <cell r="A786">
            <v>41542</v>
          </cell>
          <cell r="B786">
            <v>5.0999999999999997E-2</v>
          </cell>
          <cell r="C786">
            <v>6.6900000000000001E-2</v>
          </cell>
          <cell r="D786">
            <v>5.16E-2</v>
          </cell>
          <cell r="E786">
            <v>6.6400000000000001E-2</v>
          </cell>
        </row>
        <row r="787">
          <cell r="A787">
            <v>41543</v>
          </cell>
          <cell r="B787">
            <v>5.1200000000000002E-2</v>
          </cell>
          <cell r="C787">
            <v>6.7000000000000004E-2</v>
          </cell>
          <cell r="D787">
            <v>5.1799999999999999E-2</v>
          </cell>
          <cell r="E787">
            <v>6.6500000000000004E-2</v>
          </cell>
        </row>
        <row r="788">
          <cell r="A788">
            <v>41544</v>
          </cell>
          <cell r="B788">
            <v>5.0999999999999997E-2</v>
          </cell>
          <cell r="C788">
            <v>6.7199999999999996E-2</v>
          </cell>
          <cell r="D788">
            <v>5.1900000000000002E-2</v>
          </cell>
          <cell r="E788">
            <v>6.6699999999999995E-2</v>
          </cell>
        </row>
        <row r="789">
          <cell r="A789">
            <v>41547</v>
          </cell>
          <cell r="B789">
            <v>5.1200000000000002E-2</v>
          </cell>
          <cell r="C789">
            <v>6.8000000000000005E-2</v>
          </cell>
          <cell r="D789">
            <v>5.21E-2</v>
          </cell>
          <cell r="E789">
            <v>6.7400000000000002E-2</v>
          </cell>
        </row>
        <row r="790">
          <cell r="A790">
            <v>41548</v>
          </cell>
          <cell r="B790">
            <v>5.1200000000000002E-2</v>
          </cell>
          <cell r="C790">
            <v>6.7799999999999999E-2</v>
          </cell>
          <cell r="D790">
            <v>5.21E-2</v>
          </cell>
          <cell r="E790">
            <v>6.7299999999999999E-2</v>
          </cell>
        </row>
        <row r="791">
          <cell r="A791">
            <v>41549</v>
          </cell>
          <cell r="B791">
            <v>5.1200000000000002E-2</v>
          </cell>
          <cell r="C791">
            <v>6.7599999999999993E-2</v>
          </cell>
          <cell r="D791">
            <v>5.21E-2</v>
          </cell>
          <cell r="E791">
            <v>6.7100000000000007E-2</v>
          </cell>
        </row>
        <row r="792">
          <cell r="A792">
            <v>41550</v>
          </cell>
          <cell r="B792">
            <v>5.11E-2</v>
          </cell>
          <cell r="C792">
            <v>6.7400000000000002E-2</v>
          </cell>
          <cell r="D792">
            <v>5.1999999999999998E-2</v>
          </cell>
          <cell r="E792">
            <v>6.6900000000000001E-2</v>
          </cell>
        </row>
        <row r="793">
          <cell r="A793">
            <v>41551</v>
          </cell>
          <cell r="B793">
            <v>5.0999999999999997E-2</v>
          </cell>
          <cell r="C793">
            <v>6.7199999999999996E-2</v>
          </cell>
          <cell r="D793">
            <v>5.1900000000000002E-2</v>
          </cell>
          <cell r="E793">
            <v>6.6600000000000006E-2</v>
          </cell>
        </row>
        <row r="794">
          <cell r="A794">
            <v>41554</v>
          </cell>
          <cell r="B794">
            <v>5.0999999999999997E-2</v>
          </cell>
          <cell r="C794">
            <v>6.7100000000000007E-2</v>
          </cell>
          <cell r="D794">
            <v>5.1999999999999998E-2</v>
          </cell>
          <cell r="E794">
            <v>6.6400000000000001E-2</v>
          </cell>
        </row>
        <row r="795">
          <cell r="A795">
            <v>41555</v>
          </cell>
          <cell r="B795">
            <v>5.0999999999999997E-2</v>
          </cell>
          <cell r="C795">
            <v>6.7000000000000004E-2</v>
          </cell>
          <cell r="D795">
            <v>5.1900000000000002E-2</v>
          </cell>
          <cell r="E795">
            <v>6.6299999999999998E-2</v>
          </cell>
        </row>
        <row r="796">
          <cell r="A796">
            <v>41556</v>
          </cell>
          <cell r="B796">
            <v>5.0999999999999997E-2</v>
          </cell>
          <cell r="C796">
            <v>6.7199999999999996E-2</v>
          </cell>
          <cell r="D796">
            <v>5.1999999999999998E-2</v>
          </cell>
          <cell r="E796">
            <v>6.6400000000000001E-2</v>
          </cell>
        </row>
        <row r="797">
          <cell r="A797">
            <v>41557</v>
          </cell>
          <cell r="B797">
            <v>5.0999999999999997E-2</v>
          </cell>
          <cell r="C797">
            <v>6.6900000000000001E-2</v>
          </cell>
          <cell r="D797">
            <v>5.1999999999999998E-2</v>
          </cell>
          <cell r="E797">
            <v>6.6000000000000003E-2</v>
          </cell>
        </row>
        <row r="798">
          <cell r="A798">
            <v>41558</v>
          </cell>
          <cell r="B798">
            <v>5.1200000000000002E-2</v>
          </cell>
          <cell r="C798">
            <v>6.6900000000000001E-2</v>
          </cell>
          <cell r="D798">
            <v>5.2200000000000003E-2</v>
          </cell>
          <cell r="E798">
            <v>6.6000000000000003E-2</v>
          </cell>
        </row>
        <row r="799">
          <cell r="A799">
            <v>41561</v>
          </cell>
          <cell r="B799">
            <v>5.11E-2</v>
          </cell>
          <cell r="C799">
            <v>6.6600000000000006E-2</v>
          </cell>
          <cell r="D799">
            <v>5.21E-2</v>
          </cell>
          <cell r="E799">
            <v>6.5699999999999995E-2</v>
          </cell>
        </row>
        <row r="800">
          <cell r="A800">
            <v>41562</v>
          </cell>
          <cell r="B800">
            <v>5.0999999999999997E-2</v>
          </cell>
          <cell r="C800">
            <v>6.6400000000000001E-2</v>
          </cell>
          <cell r="D800">
            <v>5.21E-2</v>
          </cell>
          <cell r="E800">
            <v>6.54E-2</v>
          </cell>
        </row>
        <row r="801">
          <cell r="A801">
            <v>41563</v>
          </cell>
          <cell r="B801">
            <v>5.11E-2</v>
          </cell>
          <cell r="C801">
            <v>6.6199999999999995E-2</v>
          </cell>
          <cell r="D801">
            <v>5.21E-2</v>
          </cell>
          <cell r="E801">
            <v>6.5199999999999994E-2</v>
          </cell>
        </row>
        <row r="802">
          <cell r="A802">
            <v>41564</v>
          </cell>
          <cell r="B802">
            <v>5.0999999999999997E-2</v>
          </cell>
          <cell r="C802">
            <v>6.5600000000000006E-2</v>
          </cell>
          <cell r="D802">
            <v>5.1999999999999998E-2</v>
          </cell>
          <cell r="E802">
            <v>6.4699999999999994E-2</v>
          </cell>
        </row>
        <row r="803">
          <cell r="A803">
            <v>41565</v>
          </cell>
          <cell r="B803">
            <v>5.0999999999999997E-2</v>
          </cell>
          <cell r="C803">
            <v>6.5100000000000005E-2</v>
          </cell>
          <cell r="D803">
            <v>5.1999999999999998E-2</v>
          </cell>
          <cell r="E803">
            <v>6.4199999999999993E-2</v>
          </cell>
        </row>
        <row r="804">
          <cell r="A804">
            <v>41568</v>
          </cell>
          <cell r="B804">
            <v>5.0900000000000001E-2</v>
          </cell>
          <cell r="C804">
            <v>6.4699999999999994E-2</v>
          </cell>
          <cell r="D804">
            <v>5.1999999999999998E-2</v>
          </cell>
          <cell r="E804">
            <v>6.3899999999999998E-2</v>
          </cell>
        </row>
        <row r="805">
          <cell r="A805">
            <v>41569</v>
          </cell>
          <cell r="B805">
            <v>5.0900000000000001E-2</v>
          </cell>
          <cell r="C805">
            <v>6.4500000000000002E-2</v>
          </cell>
          <cell r="D805">
            <v>5.1900000000000002E-2</v>
          </cell>
          <cell r="E805">
            <v>6.3700000000000007E-2</v>
          </cell>
        </row>
        <row r="806">
          <cell r="A806">
            <v>41570</v>
          </cell>
          <cell r="B806">
            <v>5.0700000000000002E-2</v>
          </cell>
          <cell r="C806">
            <v>6.4399999999999999E-2</v>
          </cell>
          <cell r="D806">
            <v>5.1700000000000003E-2</v>
          </cell>
          <cell r="E806">
            <v>6.3600000000000004E-2</v>
          </cell>
        </row>
        <row r="807">
          <cell r="A807">
            <v>41571</v>
          </cell>
          <cell r="B807">
            <v>5.0700000000000002E-2</v>
          </cell>
          <cell r="C807">
            <v>6.4299999999999996E-2</v>
          </cell>
          <cell r="D807">
            <v>5.1700000000000003E-2</v>
          </cell>
          <cell r="E807">
            <v>6.3399999999999998E-2</v>
          </cell>
        </row>
        <row r="808">
          <cell r="A808">
            <v>41572</v>
          </cell>
          <cell r="B808">
            <v>5.04E-2</v>
          </cell>
          <cell r="C808">
            <v>6.4199999999999993E-2</v>
          </cell>
          <cell r="D808">
            <v>5.1499999999999997E-2</v>
          </cell>
          <cell r="E808">
            <v>6.3399999999999998E-2</v>
          </cell>
        </row>
        <row r="809">
          <cell r="A809">
            <v>41575</v>
          </cell>
          <cell r="B809">
            <v>5.04E-2</v>
          </cell>
          <cell r="C809">
            <v>6.4399999999999999E-2</v>
          </cell>
          <cell r="D809">
            <v>5.1400000000000001E-2</v>
          </cell>
          <cell r="E809">
            <v>6.3299999999999995E-2</v>
          </cell>
        </row>
        <row r="810">
          <cell r="A810">
            <v>41576</v>
          </cell>
          <cell r="B810">
            <v>5.0299999999999997E-2</v>
          </cell>
          <cell r="C810">
            <v>6.4500000000000002E-2</v>
          </cell>
          <cell r="D810">
            <v>5.1299999999999998E-2</v>
          </cell>
          <cell r="E810">
            <v>6.3200000000000006E-2</v>
          </cell>
        </row>
        <row r="811">
          <cell r="A811">
            <v>41577</v>
          </cell>
          <cell r="B811">
            <v>5.0299999999999997E-2</v>
          </cell>
          <cell r="C811">
            <v>6.4199999999999993E-2</v>
          </cell>
          <cell r="D811">
            <v>5.1200000000000002E-2</v>
          </cell>
          <cell r="E811">
            <v>6.3100000000000003E-2</v>
          </cell>
        </row>
        <row r="812">
          <cell r="A812">
            <v>41578</v>
          </cell>
          <cell r="B812">
            <v>5.04E-2</v>
          </cell>
          <cell r="C812">
            <v>6.3700000000000007E-2</v>
          </cell>
          <cell r="D812">
            <v>5.1200000000000002E-2</v>
          </cell>
          <cell r="E812">
            <v>6.3299999999999995E-2</v>
          </cell>
        </row>
        <row r="813">
          <cell r="A813">
            <v>41579</v>
          </cell>
          <cell r="B813">
            <v>5.0200000000000002E-2</v>
          </cell>
          <cell r="C813">
            <v>6.3799999999999996E-2</v>
          </cell>
          <cell r="D813">
            <v>5.11E-2</v>
          </cell>
          <cell r="E813">
            <v>6.3299999999999995E-2</v>
          </cell>
        </row>
        <row r="814">
          <cell r="A814">
            <v>41582</v>
          </cell>
          <cell r="B814">
            <v>0.05</v>
          </cell>
          <cell r="C814">
            <v>6.3799999999999996E-2</v>
          </cell>
          <cell r="D814">
            <v>5.11E-2</v>
          </cell>
          <cell r="E814">
            <v>6.3299999999999995E-2</v>
          </cell>
        </row>
        <row r="815">
          <cell r="A815">
            <v>41583</v>
          </cell>
          <cell r="B815">
            <v>0.05</v>
          </cell>
          <cell r="C815">
            <v>6.4000000000000001E-2</v>
          </cell>
          <cell r="D815">
            <v>5.0999999999999997E-2</v>
          </cell>
          <cell r="E815">
            <v>6.3500000000000001E-2</v>
          </cell>
        </row>
        <row r="816">
          <cell r="A816">
            <v>41584</v>
          </cell>
          <cell r="B816">
            <v>0.05</v>
          </cell>
          <cell r="C816">
            <v>6.4000000000000001E-2</v>
          </cell>
          <cell r="D816">
            <v>5.0999999999999997E-2</v>
          </cell>
          <cell r="E816">
            <v>6.3399999999999998E-2</v>
          </cell>
        </row>
        <row r="817">
          <cell r="A817">
            <v>41585</v>
          </cell>
          <cell r="B817">
            <v>4.99E-2</v>
          </cell>
          <cell r="C817">
            <v>6.3799999999999996E-2</v>
          </cell>
          <cell r="D817">
            <v>5.0999999999999997E-2</v>
          </cell>
          <cell r="E817">
            <v>6.3200000000000006E-2</v>
          </cell>
        </row>
        <row r="818">
          <cell r="A818">
            <v>41586</v>
          </cell>
          <cell r="B818">
            <v>4.9700000000000001E-2</v>
          </cell>
          <cell r="C818">
            <v>6.4500000000000002E-2</v>
          </cell>
          <cell r="D818">
            <v>5.1299999999999998E-2</v>
          </cell>
          <cell r="E818">
            <v>6.3899999999999998E-2</v>
          </cell>
        </row>
        <row r="819">
          <cell r="A819">
            <v>41589</v>
          </cell>
          <cell r="B819">
            <v>4.9700000000000001E-2</v>
          </cell>
          <cell r="C819">
            <v>6.4500000000000002E-2</v>
          </cell>
          <cell r="D819">
            <v>5.1299999999999998E-2</v>
          </cell>
          <cell r="E819">
            <v>6.3899999999999998E-2</v>
          </cell>
        </row>
        <row r="820">
          <cell r="A820">
            <v>41590</v>
          </cell>
          <cell r="B820">
            <v>4.9700000000000001E-2</v>
          </cell>
          <cell r="C820">
            <v>6.4699999999999994E-2</v>
          </cell>
          <cell r="D820">
            <v>5.1299999999999998E-2</v>
          </cell>
          <cell r="E820">
            <v>6.4100000000000004E-2</v>
          </cell>
        </row>
        <row r="821">
          <cell r="A821">
            <v>41591</v>
          </cell>
          <cell r="B821">
            <v>4.9799999999999997E-2</v>
          </cell>
          <cell r="C821">
            <v>6.5000000000000002E-2</v>
          </cell>
          <cell r="D821">
            <v>5.1299999999999998E-2</v>
          </cell>
          <cell r="E821">
            <v>6.4299999999999996E-2</v>
          </cell>
        </row>
        <row r="822">
          <cell r="A822">
            <v>41592</v>
          </cell>
          <cell r="B822">
            <v>4.99E-2</v>
          </cell>
          <cell r="C822">
            <v>6.4399999999999999E-2</v>
          </cell>
          <cell r="D822">
            <v>5.1299999999999998E-2</v>
          </cell>
          <cell r="E822">
            <v>6.3799999999999996E-2</v>
          </cell>
        </row>
        <row r="823">
          <cell r="A823">
            <v>41593</v>
          </cell>
          <cell r="B823">
            <v>0.05</v>
          </cell>
          <cell r="C823">
            <v>6.4199999999999993E-2</v>
          </cell>
          <cell r="D823">
            <v>5.1400000000000001E-2</v>
          </cell>
          <cell r="E823">
            <v>6.3600000000000004E-2</v>
          </cell>
        </row>
        <row r="824">
          <cell r="A824">
            <v>41596</v>
          </cell>
          <cell r="B824">
            <v>0.05</v>
          </cell>
          <cell r="C824">
            <v>6.3899999999999998E-2</v>
          </cell>
          <cell r="D824">
            <v>5.1400000000000001E-2</v>
          </cell>
          <cell r="E824">
            <v>6.3299999999999995E-2</v>
          </cell>
        </row>
        <row r="825">
          <cell r="A825">
            <v>41597</v>
          </cell>
          <cell r="B825">
            <v>5.0099999999999999E-2</v>
          </cell>
          <cell r="C825">
            <v>6.3799999999999996E-2</v>
          </cell>
          <cell r="D825">
            <v>5.1400000000000001E-2</v>
          </cell>
          <cell r="E825">
            <v>6.3100000000000003E-2</v>
          </cell>
        </row>
        <row r="826">
          <cell r="A826">
            <v>41598</v>
          </cell>
          <cell r="B826">
            <v>5.0099999999999999E-2</v>
          </cell>
          <cell r="C826">
            <v>6.3700000000000007E-2</v>
          </cell>
          <cell r="D826">
            <v>5.1400000000000001E-2</v>
          </cell>
          <cell r="E826">
            <v>6.3100000000000003E-2</v>
          </cell>
        </row>
        <row r="827">
          <cell r="A827">
            <v>41599</v>
          </cell>
          <cell r="B827">
            <v>0.05</v>
          </cell>
          <cell r="C827">
            <v>6.4100000000000004E-2</v>
          </cell>
          <cell r="D827">
            <v>5.1299999999999998E-2</v>
          </cell>
          <cell r="E827">
            <v>6.3200000000000006E-2</v>
          </cell>
        </row>
        <row r="828">
          <cell r="A828">
            <v>41600</v>
          </cell>
          <cell r="B828">
            <v>4.99E-2</v>
          </cell>
          <cell r="C828">
            <v>6.3700000000000007E-2</v>
          </cell>
          <cell r="D828">
            <v>5.1299999999999998E-2</v>
          </cell>
          <cell r="E828">
            <v>6.3100000000000003E-2</v>
          </cell>
        </row>
        <row r="829">
          <cell r="A829">
            <v>41603</v>
          </cell>
          <cell r="B829">
            <v>4.99E-2</v>
          </cell>
          <cell r="C829">
            <v>6.3500000000000001E-2</v>
          </cell>
          <cell r="D829">
            <v>5.1299999999999998E-2</v>
          </cell>
          <cell r="E829">
            <v>6.2799999999999995E-2</v>
          </cell>
        </row>
        <row r="830">
          <cell r="A830">
            <v>41604</v>
          </cell>
          <cell r="B830">
            <v>4.99E-2</v>
          </cell>
          <cell r="C830">
            <v>6.3399999999999998E-2</v>
          </cell>
          <cell r="D830">
            <v>5.1299999999999998E-2</v>
          </cell>
          <cell r="E830">
            <v>6.2700000000000006E-2</v>
          </cell>
        </row>
        <row r="831">
          <cell r="A831">
            <v>41605</v>
          </cell>
          <cell r="B831">
            <v>4.99E-2</v>
          </cell>
          <cell r="C831">
            <v>6.3399999999999998E-2</v>
          </cell>
          <cell r="D831">
            <v>5.1299999999999998E-2</v>
          </cell>
          <cell r="E831">
            <v>6.2600000000000003E-2</v>
          </cell>
        </row>
        <row r="832">
          <cell r="A832">
            <v>41607</v>
          </cell>
          <cell r="B832">
            <v>4.99E-2</v>
          </cell>
          <cell r="C832">
            <v>6.3200000000000006E-2</v>
          </cell>
          <cell r="D832">
            <v>5.1200000000000002E-2</v>
          </cell>
          <cell r="E832">
            <v>6.2600000000000003E-2</v>
          </cell>
        </row>
        <row r="833">
          <cell r="A833">
            <v>41610</v>
          </cell>
          <cell r="B833">
            <v>4.9799999999999997E-2</v>
          </cell>
          <cell r="C833">
            <v>6.3799999999999996E-2</v>
          </cell>
          <cell r="D833">
            <v>5.1200000000000002E-2</v>
          </cell>
          <cell r="E833">
            <v>6.3200000000000006E-2</v>
          </cell>
        </row>
        <row r="834">
          <cell r="A834">
            <v>41611</v>
          </cell>
          <cell r="B834">
            <v>4.99E-2</v>
          </cell>
          <cell r="C834">
            <v>6.3799999999999996E-2</v>
          </cell>
          <cell r="D834">
            <v>5.1200000000000002E-2</v>
          </cell>
          <cell r="E834">
            <v>6.3200000000000006E-2</v>
          </cell>
        </row>
        <row r="835">
          <cell r="A835">
            <v>41612</v>
          </cell>
          <cell r="B835">
            <v>4.99E-2</v>
          </cell>
          <cell r="C835">
            <v>6.3899999999999998E-2</v>
          </cell>
          <cell r="D835">
            <v>5.1200000000000002E-2</v>
          </cell>
          <cell r="E835">
            <v>6.3200000000000006E-2</v>
          </cell>
        </row>
        <row r="836">
          <cell r="A836">
            <v>41613</v>
          </cell>
          <cell r="B836">
            <v>4.99E-2</v>
          </cell>
          <cell r="C836">
            <v>6.3899999999999998E-2</v>
          </cell>
          <cell r="D836">
            <v>5.1299999999999998E-2</v>
          </cell>
          <cell r="E836">
            <v>6.3100000000000003E-2</v>
          </cell>
        </row>
        <row r="837">
          <cell r="A837">
            <v>41614</v>
          </cell>
          <cell r="B837">
            <v>4.9799999999999997E-2</v>
          </cell>
          <cell r="C837">
            <v>6.3799999999999996E-2</v>
          </cell>
          <cell r="D837">
            <v>5.1200000000000002E-2</v>
          </cell>
          <cell r="E837">
            <v>6.3100000000000003E-2</v>
          </cell>
        </row>
        <row r="838">
          <cell r="A838">
            <v>41617</v>
          </cell>
          <cell r="B838">
            <v>4.9799999999999997E-2</v>
          </cell>
          <cell r="C838">
            <v>6.3700000000000007E-2</v>
          </cell>
          <cell r="D838">
            <v>5.1200000000000002E-2</v>
          </cell>
          <cell r="E838">
            <v>6.3E-2</v>
          </cell>
        </row>
        <row r="839">
          <cell r="A839">
            <v>41618</v>
          </cell>
          <cell r="B839">
            <v>4.9799999999999997E-2</v>
          </cell>
          <cell r="C839">
            <v>6.3600000000000004E-2</v>
          </cell>
          <cell r="D839">
            <v>5.11E-2</v>
          </cell>
          <cell r="E839">
            <v>6.2899999999999998E-2</v>
          </cell>
        </row>
        <row r="840">
          <cell r="A840">
            <v>41619</v>
          </cell>
          <cell r="B840">
            <v>4.9799999999999997E-2</v>
          </cell>
          <cell r="C840">
            <v>6.4199999999999993E-2</v>
          </cell>
          <cell r="D840">
            <v>5.11E-2</v>
          </cell>
          <cell r="E840">
            <v>6.4500000000000002E-2</v>
          </cell>
        </row>
        <row r="841">
          <cell r="A841">
            <v>41620</v>
          </cell>
          <cell r="B841">
            <v>4.9799999999999997E-2</v>
          </cell>
          <cell r="C841">
            <v>6.3700000000000007E-2</v>
          </cell>
          <cell r="D841">
            <v>5.11E-2</v>
          </cell>
          <cell r="E841">
            <v>6.3E-2</v>
          </cell>
        </row>
        <row r="842">
          <cell r="A842">
            <v>41621</v>
          </cell>
          <cell r="B842">
            <v>4.9599999999999998E-2</v>
          </cell>
          <cell r="C842">
            <v>6.3799999999999996E-2</v>
          </cell>
          <cell r="D842">
            <v>5.11E-2</v>
          </cell>
          <cell r="E842">
            <v>6.3100000000000003E-2</v>
          </cell>
        </row>
        <row r="843">
          <cell r="A843">
            <v>41624</v>
          </cell>
          <cell r="B843">
            <v>4.9700000000000001E-2</v>
          </cell>
          <cell r="C843">
            <v>6.3500000000000001E-2</v>
          </cell>
          <cell r="D843">
            <v>5.11E-2</v>
          </cell>
          <cell r="E843">
            <v>6.2799999999999995E-2</v>
          </cell>
        </row>
        <row r="844">
          <cell r="A844">
            <v>41625</v>
          </cell>
          <cell r="B844">
            <v>4.9700000000000001E-2</v>
          </cell>
          <cell r="C844">
            <v>6.3600000000000004E-2</v>
          </cell>
          <cell r="D844">
            <v>5.11E-2</v>
          </cell>
          <cell r="E844">
            <v>6.2799999999999995E-2</v>
          </cell>
        </row>
        <row r="845">
          <cell r="A845">
            <v>41626</v>
          </cell>
          <cell r="B845">
            <v>4.9700000000000001E-2</v>
          </cell>
          <cell r="C845">
            <v>6.3600000000000004E-2</v>
          </cell>
          <cell r="D845">
            <v>5.11E-2</v>
          </cell>
          <cell r="E845">
            <v>6.2899999999999998E-2</v>
          </cell>
        </row>
        <row r="846">
          <cell r="A846">
            <v>41627</v>
          </cell>
          <cell r="B846">
            <v>4.9700000000000001E-2</v>
          </cell>
          <cell r="C846">
            <v>6.3600000000000004E-2</v>
          </cell>
          <cell r="D846">
            <v>5.11E-2</v>
          </cell>
          <cell r="E846">
            <v>6.2799999999999995E-2</v>
          </cell>
        </row>
        <row r="847">
          <cell r="A847">
            <v>41628</v>
          </cell>
          <cell r="B847">
            <v>4.9599999999999998E-2</v>
          </cell>
          <cell r="C847">
            <v>6.3399999999999998E-2</v>
          </cell>
          <cell r="D847">
            <v>5.11E-2</v>
          </cell>
          <cell r="E847">
            <v>6.2700000000000006E-2</v>
          </cell>
        </row>
        <row r="848">
          <cell r="A848">
            <v>41631</v>
          </cell>
          <cell r="B848">
            <v>4.9599999999999998E-2</v>
          </cell>
          <cell r="C848">
            <v>6.3200000000000006E-2</v>
          </cell>
          <cell r="D848">
            <v>5.11E-2</v>
          </cell>
          <cell r="E848">
            <v>6.2399999999999997E-2</v>
          </cell>
        </row>
        <row r="849">
          <cell r="A849">
            <v>41632</v>
          </cell>
          <cell r="B849">
            <v>4.9599999999999998E-2</v>
          </cell>
          <cell r="C849">
            <v>6.3200000000000006E-2</v>
          </cell>
          <cell r="D849">
            <v>5.11E-2</v>
          </cell>
          <cell r="E849">
            <v>6.2399999999999997E-2</v>
          </cell>
        </row>
        <row r="850">
          <cell r="A850">
            <v>41634</v>
          </cell>
          <cell r="B850">
            <v>4.9500000000000002E-2</v>
          </cell>
          <cell r="C850">
            <v>6.3299999999999995E-2</v>
          </cell>
          <cell r="D850">
            <v>5.11E-2</v>
          </cell>
          <cell r="E850">
            <v>6.2399999999999997E-2</v>
          </cell>
        </row>
        <row r="851">
          <cell r="A851">
            <v>41635</v>
          </cell>
          <cell r="B851">
            <v>4.9500000000000002E-2</v>
          </cell>
          <cell r="C851">
            <v>6.3299999999999995E-2</v>
          </cell>
          <cell r="D851">
            <v>5.1200000000000002E-2</v>
          </cell>
          <cell r="E851">
            <v>6.25E-2</v>
          </cell>
        </row>
        <row r="852">
          <cell r="A852">
            <v>41638</v>
          </cell>
          <cell r="B852">
            <v>4.9500000000000002E-2</v>
          </cell>
          <cell r="C852">
            <v>6.3200000000000006E-2</v>
          </cell>
          <cell r="D852">
            <v>5.11E-2</v>
          </cell>
          <cell r="E852">
            <v>6.2399999999999997E-2</v>
          </cell>
        </row>
        <row r="853">
          <cell r="A853">
            <v>41639</v>
          </cell>
          <cell r="B853">
            <v>4.9399999999999999E-2</v>
          </cell>
          <cell r="C853">
            <v>6.3899999999999998E-2</v>
          </cell>
          <cell r="D853">
            <v>5.11E-2</v>
          </cell>
          <cell r="E853">
            <v>6.3899999999999998E-2</v>
          </cell>
        </row>
        <row r="854">
          <cell r="A854">
            <v>41641</v>
          </cell>
          <cell r="B854">
            <v>4.9399999999999999E-2</v>
          </cell>
          <cell r="C854">
            <v>6.3700000000000007E-2</v>
          </cell>
          <cell r="D854">
            <v>5.11E-2</v>
          </cell>
          <cell r="E854">
            <v>6.3700000000000007E-2</v>
          </cell>
        </row>
        <row r="855">
          <cell r="A855">
            <v>41642</v>
          </cell>
          <cell r="B855">
            <v>4.9299999999999997E-2</v>
          </cell>
          <cell r="C855">
            <v>6.3700000000000007E-2</v>
          </cell>
          <cell r="D855">
            <v>5.0900000000000001E-2</v>
          </cell>
          <cell r="E855">
            <v>6.3700000000000007E-2</v>
          </cell>
        </row>
        <row r="856">
          <cell r="A856">
            <v>41645</v>
          </cell>
          <cell r="B856">
            <v>4.9099999999999998E-2</v>
          </cell>
          <cell r="C856">
            <v>6.3500000000000001E-2</v>
          </cell>
          <cell r="D856">
            <v>5.0700000000000002E-2</v>
          </cell>
          <cell r="E856">
            <v>6.3500000000000001E-2</v>
          </cell>
        </row>
        <row r="857">
          <cell r="A857">
            <v>41646</v>
          </cell>
          <cell r="B857">
            <v>4.9000000000000002E-2</v>
          </cell>
          <cell r="C857">
            <v>6.3100000000000003E-2</v>
          </cell>
          <cell r="D857">
            <v>5.0599999999999999E-2</v>
          </cell>
          <cell r="E857">
            <v>6.3100000000000003E-2</v>
          </cell>
        </row>
        <row r="858">
          <cell r="A858">
            <v>41647</v>
          </cell>
          <cell r="B858">
            <v>4.8899999999999999E-2</v>
          </cell>
          <cell r="C858">
            <v>6.3100000000000003E-2</v>
          </cell>
          <cell r="D858">
            <v>5.0500000000000003E-2</v>
          </cell>
          <cell r="E858">
            <v>6.3100000000000003E-2</v>
          </cell>
        </row>
        <row r="859">
          <cell r="A859">
            <v>41648</v>
          </cell>
          <cell r="B859">
            <v>4.8800000000000003E-2</v>
          </cell>
          <cell r="C859">
            <v>6.3100000000000003E-2</v>
          </cell>
          <cell r="D859">
            <v>5.0500000000000003E-2</v>
          </cell>
          <cell r="E859">
            <v>6.3100000000000003E-2</v>
          </cell>
        </row>
        <row r="860">
          <cell r="A860">
            <v>41649</v>
          </cell>
          <cell r="B860">
            <v>4.87E-2</v>
          </cell>
          <cell r="C860">
            <v>6.2899999999999998E-2</v>
          </cell>
          <cell r="D860">
            <v>5.0299999999999997E-2</v>
          </cell>
          <cell r="E860">
            <v>6.2899999999999998E-2</v>
          </cell>
        </row>
        <row r="861">
          <cell r="A861">
            <v>41652</v>
          </cell>
          <cell r="B861">
            <v>4.87E-2</v>
          </cell>
          <cell r="C861">
            <v>6.2799999999999995E-2</v>
          </cell>
          <cell r="D861">
            <v>5.0299999999999997E-2</v>
          </cell>
          <cell r="E861">
            <v>6.2799999999999995E-2</v>
          </cell>
        </row>
        <row r="862">
          <cell r="A862">
            <v>41653</v>
          </cell>
          <cell r="B862">
            <v>4.87E-2</v>
          </cell>
          <cell r="C862">
            <v>6.2600000000000003E-2</v>
          </cell>
          <cell r="D862">
            <v>5.0299999999999997E-2</v>
          </cell>
          <cell r="E862">
            <v>6.2600000000000003E-2</v>
          </cell>
        </row>
        <row r="863">
          <cell r="A863">
            <v>41654</v>
          </cell>
          <cell r="B863">
            <v>4.87E-2</v>
          </cell>
          <cell r="C863">
            <v>6.2399999999999997E-2</v>
          </cell>
          <cell r="D863">
            <v>5.0200000000000002E-2</v>
          </cell>
          <cell r="E863">
            <v>6.2399999999999997E-2</v>
          </cell>
        </row>
        <row r="864">
          <cell r="A864">
            <v>41655</v>
          </cell>
          <cell r="B864">
            <v>4.8599999999999997E-2</v>
          </cell>
          <cell r="C864">
            <v>6.2300000000000001E-2</v>
          </cell>
          <cell r="D864">
            <v>5.0200000000000002E-2</v>
          </cell>
          <cell r="E864">
            <v>6.2199999999999998E-2</v>
          </cell>
        </row>
        <row r="865">
          <cell r="A865">
            <v>41656</v>
          </cell>
          <cell r="B865">
            <v>4.8599999999999997E-2</v>
          </cell>
          <cell r="C865">
            <v>6.2199999999999998E-2</v>
          </cell>
          <cell r="D865">
            <v>5.0200000000000002E-2</v>
          </cell>
          <cell r="E865">
            <v>6.2199999999999998E-2</v>
          </cell>
        </row>
        <row r="866">
          <cell r="A866">
            <v>41660</v>
          </cell>
          <cell r="B866">
            <v>4.8500000000000001E-2</v>
          </cell>
          <cell r="C866">
            <v>6.2100000000000002E-2</v>
          </cell>
          <cell r="D866">
            <v>5.0200000000000002E-2</v>
          </cell>
          <cell r="E866">
            <v>6.2E-2</v>
          </cell>
        </row>
        <row r="867">
          <cell r="A867">
            <v>41661</v>
          </cell>
          <cell r="B867">
            <v>4.8500000000000001E-2</v>
          </cell>
          <cell r="C867">
            <v>6.2100000000000002E-2</v>
          </cell>
          <cell r="D867">
            <v>5.0200000000000002E-2</v>
          </cell>
          <cell r="E867">
            <v>6.1899999999999997E-2</v>
          </cell>
        </row>
        <row r="868">
          <cell r="A868">
            <v>41662</v>
          </cell>
          <cell r="B868">
            <v>4.8500000000000001E-2</v>
          </cell>
          <cell r="C868">
            <v>6.2199999999999998E-2</v>
          </cell>
          <cell r="D868">
            <v>5.0099999999999999E-2</v>
          </cell>
          <cell r="E868">
            <v>6.2100000000000002E-2</v>
          </cell>
        </row>
        <row r="869">
          <cell r="A869">
            <v>41663</v>
          </cell>
          <cell r="B869">
            <v>4.8399999999999999E-2</v>
          </cell>
          <cell r="C869">
            <v>6.3E-2</v>
          </cell>
          <cell r="D869">
            <v>0.05</v>
          </cell>
          <cell r="E869">
            <v>6.2700000000000006E-2</v>
          </cell>
        </row>
        <row r="870">
          <cell r="A870">
            <v>41666</v>
          </cell>
          <cell r="B870">
            <v>4.8500000000000001E-2</v>
          </cell>
          <cell r="C870">
            <v>6.3200000000000006E-2</v>
          </cell>
          <cell r="D870">
            <v>5.0099999999999999E-2</v>
          </cell>
          <cell r="E870">
            <v>6.3E-2</v>
          </cell>
        </row>
        <row r="871">
          <cell r="A871">
            <v>41667</v>
          </cell>
          <cell r="B871">
            <v>4.8599999999999997E-2</v>
          </cell>
          <cell r="C871">
            <v>6.3E-2</v>
          </cell>
          <cell r="D871">
            <v>5.0200000000000002E-2</v>
          </cell>
          <cell r="E871">
            <v>6.3E-2</v>
          </cell>
        </row>
        <row r="872">
          <cell r="A872">
            <v>41668</v>
          </cell>
          <cell r="B872">
            <v>4.8599999999999997E-2</v>
          </cell>
          <cell r="C872">
            <v>6.3100000000000003E-2</v>
          </cell>
          <cell r="D872">
            <v>5.0200000000000002E-2</v>
          </cell>
          <cell r="E872">
            <v>6.3100000000000003E-2</v>
          </cell>
        </row>
        <row r="873">
          <cell r="A873">
            <v>41669</v>
          </cell>
          <cell r="B873">
            <v>4.8599999999999997E-2</v>
          </cell>
          <cell r="C873">
            <v>6.3E-2</v>
          </cell>
          <cell r="D873">
            <v>5.0200000000000002E-2</v>
          </cell>
          <cell r="E873">
            <v>6.3E-2</v>
          </cell>
        </row>
        <row r="874">
          <cell r="A874">
            <v>41670</v>
          </cell>
          <cell r="B874">
            <v>4.87E-2</v>
          </cell>
          <cell r="C874">
            <v>6.3700000000000007E-2</v>
          </cell>
          <cell r="D874">
            <v>5.0200000000000002E-2</v>
          </cell>
          <cell r="E874">
            <v>6.3299999999999995E-2</v>
          </cell>
        </row>
        <row r="875">
          <cell r="A875">
            <v>41673</v>
          </cell>
          <cell r="B875">
            <v>4.87E-2</v>
          </cell>
          <cell r="C875">
            <v>6.3799999999999996E-2</v>
          </cell>
          <cell r="D875">
            <v>5.0299999999999997E-2</v>
          </cell>
          <cell r="E875">
            <v>6.3500000000000001E-2</v>
          </cell>
        </row>
        <row r="876">
          <cell r="A876">
            <v>41674</v>
          </cell>
          <cell r="B876">
            <v>4.8800000000000003E-2</v>
          </cell>
          <cell r="C876">
            <v>6.4100000000000004E-2</v>
          </cell>
          <cell r="D876">
            <v>5.0299999999999997E-2</v>
          </cell>
          <cell r="E876">
            <v>6.3799999999999996E-2</v>
          </cell>
        </row>
        <row r="877">
          <cell r="A877">
            <v>41675</v>
          </cell>
          <cell r="B877">
            <v>4.8899999999999999E-2</v>
          </cell>
          <cell r="C877">
            <v>6.4100000000000004E-2</v>
          </cell>
          <cell r="D877">
            <v>5.04E-2</v>
          </cell>
          <cell r="E877">
            <v>6.3700000000000007E-2</v>
          </cell>
        </row>
        <row r="878">
          <cell r="A878">
            <v>41676</v>
          </cell>
          <cell r="B878">
            <v>4.8899999999999999E-2</v>
          </cell>
          <cell r="C878">
            <v>6.3799999999999996E-2</v>
          </cell>
          <cell r="D878">
            <v>5.04E-2</v>
          </cell>
          <cell r="E878">
            <v>6.3500000000000001E-2</v>
          </cell>
        </row>
        <row r="879">
          <cell r="A879">
            <v>41677</v>
          </cell>
          <cell r="B879">
            <v>4.87E-2</v>
          </cell>
          <cell r="C879">
            <v>6.3700000000000007E-2</v>
          </cell>
          <cell r="D879">
            <v>5.0099999999999999E-2</v>
          </cell>
          <cell r="E879">
            <v>6.3200000000000006E-2</v>
          </cell>
        </row>
        <row r="880">
          <cell r="A880">
            <v>41680</v>
          </cell>
          <cell r="B880">
            <v>4.8800000000000003E-2</v>
          </cell>
          <cell r="C880">
            <v>6.3500000000000001E-2</v>
          </cell>
          <cell r="D880">
            <v>5.0099999999999999E-2</v>
          </cell>
          <cell r="E880">
            <v>6.3E-2</v>
          </cell>
        </row>
        <row r="881">
          <cell r="A881">
            <v>41681</v>
          </cell>
          <cell r="B881">
            <v>4.8800000000000003E-2</v>
          </cell>
          <cell r="C881">
            <v>6.3100000000000003E-2</v>
          </cell>
          <cell r="D881">
            <v>5.0099999999999999E-2</v>
          </cell>
          <cell r="E881">
            <v>6.2600000000000003E-2</v>
          </cell>
        </row>
        <row r="882">
          <cell r="A882">
            <v>41682</v>
          </cell>
          <cell r="B882">
            <v>4.87E-2</v>
          </cell>
          <cell r="C882">
            <v>6.2700000000000006E-2</v>
          </cell>
          <cell r="D882">
            <v>5.0099999999999999E-2</v>
          </cell>
          <cell r="E882">
            <v>6.2300000000000001E-2</v>
          </cell>
        </row>
        <row r="883">
          <cell r="A883">
            <v>41683</v>
          </cell>
          <cell r="B883">
            <v>4.87E-2</v>
          </cell>
          <cell r="C883">
            <v>6.2700000000000006E-2</v>
          </cell>
          <cell r="D883">
            <v>5.0099999999999999E-2</v>
          </cell>
          <cell r="E883">
            <v>6.2300000000000001E-2</v>
          </cell>
        </row>
        <row r="884">
          <cell r="A884">
            <v>41684</v>
          </cell>
          <cell r="B884">
            <v>4.8800000000000003E-2</v>
          </cell>
          <cell r="C884">
            <v>6.2300000000000001E-2</v>
          </cell>
          <cell r="D884">
            <v>5.0099999999999999E-2</v>
          </cell>
          <cell r="E884">
            <v>6.2E-2</v>
          </cell>
        </row>
        <row r="885">
          <cell r="A885">
            <v>41688</v>
          </cell>
          <cell r="B885">
            <v>4.8899999999999999E-2</v>
          </cell>
          <cell r="C885">
            <v>6.2E-2</v>
          </cell>
          <cell r="D885">
            <v>5.0099999999999999E-2</v>
          </cell>
          <cell r="E885">
            <v>6.1699999999999998E-2</v>
          </cell>
        </row>
        <row r="886">
          <cell r="A886">
            <v>41689</v>
          </cell>
          <cell r="B886">
            <v>4.8899999999999999E-2</v>
          </cell>
          <cell r="C886">
            <v>6.1800000000000001E-2</v>
          </cell>
          <cell r="D886">
            <v>5.0099999999999999E-2</v>
          </cell>
          <cell r="E886">
            <v>6.1400000000000003E-2</v>
          </cell>
        </row>
        <row r="887">
          <cell r="A887">
            <v>41690</v>
          </cell>
          <cell r="B887">
            <v>4.8899999999999999E-2</v>
          </cell>
          <cell r="C887">
            <v>6.1699999999999998E-2</v>
          </cell>
          <cell r="D887">
            <v>5.0099999999999999E-2</v>
          </cell>
          <cell r="E887">
            <v>6.13E-2</v>
          </cell>
        </row>
        <row r="888">
          <cell r="A888">
            <v>41691</v>
          </cell>
          <cell r="B888">
            <v>4.8599999999999997E-2</v>
          </cell>
          <cell r="C888">
            <v>6.1499999999999999E-2</v>
          </cell>
          <cell r="D888">
            <v>4.9799999999999997E-2</v>
          </cell>
          <cell r="E888">
            <v>6.1100000000000002E-2</v>
          </cell>
        </row>
        <row r="889">
          <cell r="A889">
            <v>41694</v>
          </cell>
          <cell r="B889">
            <v>4.8599999999999997E-2</v>
          </cell>
          <cell r="C889">
            <v>6.13E-2</v>
          </cell>
          <cell r="D889">
            <v>4.99E-2</v>
          </cell>
          <cell r="E889">
            <v>6.0999999999999999E-2</v>
          </cell>
        </row>
        <row r="890">
          <cell r="A890">
            <v>41695</v>
          </cell>
          <cell r="B890">
            <v>4.8599999999999997E-2</v>
          </cell>
          <cell r="C890">
            <v>6.0999999999999999E-2</v>
          </cell>
          <cell r="D890">
            <v>4.99E-2</v>
          </cell>
          <cell r="E890">
            <v>6.0699999999999997E-2</v>
          </cell>
        </row>
        <row r="891">
          <cell r="A891">
            <v>41696</v>
          </cell>
          <cell r="B891">
            <v>4.87E-2</v>
          </cell>
          <cell r="C891">
            <v>6.08E-2</v>
          </cell>
          <cell r="D891">
            <v>4.99E-2</v>
          </cell>
          <cell r="E891">
            <v>6.0600000000000001E-2</v>
          </cell>
        </row>
        <row r="892">
          <cell r="A892">
            <v>41697</v>
          </cell>
          <cell r="B892">
            <v>4.87E-2</v>
          </cell>
          <cell r="C892">
            <v>6.0600000000000001E-2</v>
          </cell>
          <cell r="D892">
            <v>4.99E-2</v>
          </cell>
          <cell r="E892">
            <v>6.0299999999999999E-2</v>
          </cell>
        </row>
        <row r="893">
          <cell r="A893">
            <v>41698</v>
          </cell>
          <cell r="B893">
            <v>4.87E-2</v>
          </cell>
          <cell r="C893">
            <v>6.1100000000000002E-2</v>
          </cell>
          <cell r="D893">
            <v>4.9799999999999997E-2</v>
          </cell>
          <cell r="E893">
            <v>6.08E-2</v>
          </cell>
        </row>
        <row r="894">
          <cell r="A894">
            <v>41701</v>
          </cell>
          <cell r="B894">
            <v>4.8800000000000003E-2</v>
          </cell>
          <cell r="C894">
            <v>6.1199999999999997E-2</v>
          </cell>
          <cell r="D894">
            <v>4.99E-2</v>
          </cell>
          <cell r="E894">
            <v>6.0900000000000003E-2</v>
          </cell>
        </row>
        <row r="895">
          <cell r="A895">
            <v>41702</v>
          </cell>
          <cell r="B895">
            <v>4.8800000000000003E-2</v>
          </cell>
          <cell r="C895">
            <v>6.1100000000000002E-2</v>
          </cell>
          <cell r="D895">
            <v>4.99E-2</v>
          </cell>
          <cell r="E895">
            <v>6.0699999999999997E-2</v>
          </cell>
        </row>
        <row r="896">
          <cell r="A896">
            <v>41703</v>
          </cell>
          <cell r="B896">
            <v>4.8800000000000003E-2</v>
          </cell>
          <cell r="C896">
            <v>6.0999999999999999E-2</v>
          </cell>
          <cell r="D896">
            <v>4.99E-2</v>
          </cell>
          <cell r="E896">
            <v>6.0600000000000001E-2</v>
          </cell>
        </row>
        <row r="897">
          <cell r="A897">
            <v>41704</v>
          </cell>
          <cell r="B897">
            <v>4.87E-2</v>
          </cell>
          <cell r="C897">
            <v>6.1100000000000002E-2</v>
          </cell>
          <cell r="D897">
            <v>4.99E-2</v>
          </cell>
          <cell r="E897">
            <v>6.08E-2</v>
          </cell>
        </row>
        <row r="898">
          <cell r="A898">
            <v>41705</v>
          </cell>
          <cell r="B898">
            <v>4.87E-2</v>
          </cell>
          <cell r="C898">
            <v>6.1499999999999999E-2</v>
          </cell>
          <cell r="D898">
            <v>0.05</v>
          </cell>
          <cell r="E898">
            <v>6.1199999999999997E-2</v>
          </cell>
        </row>
        <row r="899">
          <cell r="A899">
            <v>41708</v>
          </cell>
          <cell r="B899">
            <v>4.87E-2</v>
          </cell>
          <cell r="C899">
            <v>6.1699999999999998E-2</v>
          </cell>
          <cell r="D899">
            <v>4.99E-2</v>
          </cell>
          <cell r="E899">
            <v>6.13E-2</v>
          </cell>
        </row>
        <row r="900">
          <cell r="A900">
            <v>41709</v>
          </cell>
          <cell r="B900">
            <v>4.87E-2</v>
          </cell>
          <cell r="C900">
            <v>6.1699999999999998E-2</v>
          </cell>
          <cell r="D900">
            <v>4.99E-2</v>
          </cell>
          <cell r="E900">
            <v>6.1199999999999997E-2</v>
          </cell>
        </row>
        <row r="901">
          <cell r="A901">
            <v>41710</v>
          </cell>
          <cell r="B901">
            <v>4.87E-2</v>
          </cell>
          <cell r="C901">
            <v>6.1800000000000001E-2</v>
          </cell>
          <cell r="D901">
            <v>4.99E-2</v>
          </cell>
          <cell r="E901">
            <v>6.1400000000000003E-2</v>
          </cell>
        </row>
        <row r="902">
          <cell r="A902">
            <v>41711</v>
          </cell>
          <cell r="B902">
            <v>4.8599999999999997E-2</v>
          </cell>
          <cell r="C902">
            <v>6.1800000000000001E-2</v>
          </cell>
          <cell r="D902">
            <v>4.99E-2</v>
          </cell>
          <cell r="E902">
            <v>6.13E-2</v>
          </cell>
        </row>
        <row r="903">
          <cell r="A903">
            <v>41712</v>
          </cell>
          <cell r="B903">
            <v>4.8800000000000003E-2</v>
          </cell>
          <cell r="C903">
            <v>6.1899999999999997E-2</v>
          </cell>
          <cell r="D903">
            <v>4.99E-2</v>
          </cell>
          <cell r="E903">
            <v>6.1400000000000003E-2</v>
          </cell>
        </row>
        <row r="904">
          <cell r="A904">
            <v>41715</v>
          </cell>
          <cell r="B904">
            <v>4.8800000000000003E-2</v>
          </cell>
          <cell r="C904">
            <v>6.1800000000000001E-2</v>
          </cell>
          <cell r="D904">
            <v>4.99E-2</v>
          </cell>
          <cell r="E904">
            <v>6.13E-2</v>
          </cell>
        </row>
        <row r="905">
          <cell r="A905">
            <v>41716</v>
          </cell>
          <cell r="B905">
            <v>4.87E-2</v>
          </cell>
          <cell r="C905">
            <v>6.1499999999999999E-2</v>
          </cell>
          <cell r="D905">
            <v>4.99E-2</v>
          </cell>
          <cell r="E905">
            <v>6.0999999999999999E-2</v>
          </cell>
        </row>
        <row r="906">
          <cell r="A906">
            <v>41717</v>
          </cell>
          <cell r="B906">
            <v>4.87E-2</v>
          </cell>
          <cell r="C906">
            <v>6.1400000000000003E-2</v>
          </cell>
          <cell r="D906">
            <v>4.99E-2</v>
          </cell>
          <cell r="E906">
            <v>6.08E-2</v>
          </cell>
        </row>
        <row r="907">
          <cell r="A907">
            <v>41718</v>
          </cell>
          <cell r="B907">
            <v>4.8599999999999997E-2</v>
          </cell>
          <cell r="C907">
            <v>6.1699999999999998E-2</v>
          </cell>
          <cell r="D907">
            <v>4.99E-2</v>
          </cell>
          <cell r="E907">
            <v>6.1100000000000002E-2</v>
          </cell>
        </row>
        <row r="908">
          <cell r="A908">
            <v>41719</v>
          </cell>
          <cell r="B908">
            <v>4.8599999999999997E-2</v>
          </cell>
          <cell r="C908">
            <v>6.1499999999999999E-2</v>
          </cell>
          <cell r="D908">
            <v>4.9799999999999997E-2</v>
          </cell>
          <cell r="E908">
            <v>6.08E-2</v>
          </cell>
        </row>
        <row r="909">
          <cell r="A909">
            <v>41722</v>
          </cell>
          <cell r="B909">
            <v>4.8599999999999997E-2</v>
          </cell>
          <cell r="C909">
            <v>6.1499999999999999E-2</v>
          </cell>
          <cell r="D909">
            <v>4.9799999999999997E-2</v>
          </cell>
          <cell r="E909">
            <v>6.08E-2</v>
          </cell>
        </row>
        <row r="910">
          <cell r="A910">
            <v>41723</v>
          </cell>
          <cell r="B910">
            <v>4.8599999999999997E-2</v>
          </cell>
          <cell r="C910">
            <v>6.1400000000000003E-2</v>
          </cell>
          <cell r="D910">
            <v>4.9799999999999997E-2</v>
          </cell>
          <cell r="E910">
            <v>6.0600000000000001E-2</v>
          </cell>
        </row>
        <row r="911">
          <cell r="A911">
            <v>41724</v>
          </cell>
          <cell r="B911">
            <v>4.8599999999999997E-2</v>
          </cell>
          <cell r="C911">
            <v>6.1199999999999997E-2</v>
          </cell>
          <cell r="D911">
            <v>4.99E-2</v>
          </cell>
          <cell r="E911">
            <v>6.0299999999999999E-2</v>
          </cell>
        </row>
        <row r="912">
          <cell r="A912">
            <v>41725</v>
          </cell>
          <cell r="B912">
            <v>4.8599999999999997E-2</v>
          </cell>
          <cell r="C912">
            <v>6.1400000000000003E-2</v>
          </cell>
          <cell r="D912">
            <v>4.99E-2</v>
          </cell>
          <cell r="E912">
            <v>6.0400000000000002E-2</v>
          </cell>
        </row>
        <row r="913">
          <cell r="A913">
            <v>41726</v>
          </cell>
          <cell r="B913">
            <v>4.7800000000000002E-2</v>
          </cell>
          <cell r="C913">
            <v>6.13E-2</v>
          </cell>
          <cell r="D913">
            <v>4.9099999999999998E-2</v>
          </cell>
          <cell r="E913">
            <v>6.0299999999999999E-2</v>
          </cell>
        </row>
        <row r="914">
          <cell r="A914">
            <v>41729</v>
          </cell>
          <cell r="B914">
            <v>4.7800000000000002E-2</v>
          </cell>
          <cell r="C914">
            <v>6.1600000000000002E-2</v>
          </cell>
          <cell r="D914">
            <v>4.9200000000000001E-2</v>
          </cell>
          <cell r="E914">
            <v>6.0999999999999999E-2</v>
          </cell>
        </row>
        <row r="915">
          <cell r="A915">
            <v>41730</v>
          </cell>
          <cell r="B915">
            <v>4.7800000000000002E-2</v>
          </cell>
          <cell r="C915">
            <v>6.1400000000000003E-2</v>
          </cell>
          <cell r="D915">
            <v>4.9299999999999997E-2</v>
          </cell>
          <cell r="E915">
            <v>6.0999999999999999E-2</v>
          </cell>
        </row>
        <row r="916">
          <cell r="A916">
            <v>41731</v>
          </cell>
          <cell r="B916">
            <v>4.7899999999999998E-2</v>
          </cell>
          <cell r="C916">
            <v>6.1100000000000002E-2</v>
          </cell>
          <cell r="D916">
            <v>4.9299999999999997E-2</v>
          </cell>
          <cell r="E916">
            <v>6.0900000000000003E-2</v>
          </cell>
        </row>
        <row r="917">
          <cell r="A917">
            <v>41732</v>
          </cell>
          <cell r="B917">
            <v>4.7899999999999998E-2</v>
          </cell>
          <cell r="C917">
            <v>6.0900000000000003E-2</v>
          </cell>
          <cell r="D917">
            <v>4.9299999999999997E-2</v>
          </cell>
          <cell r="E917">
            <v>6.0900000000000003E-2</v>
          </cell>
        </row>
        <row r="918">
          <cell r="A918">
            <v>41733</v>
          </cell>
          <cell r="B918">
            <v>4.8300000000000003E-2</v>
          </cell>
          <cell r="C918">
            <v>6.0699999999999997E-2</v>
          </cell>
          <cell r="D918">
            <v>5.0099999999999999E-2</v>
          </cell>
          <cell r="E918">
            <v>6.0699999999999997E-2</v>
          </cell>
        </row>
        <row r="919">
          <cell r="A919">
            <v>41736</v>
          </cell>
          <cell r="B919">
            <v>4.8399999999999999E-2</v>
          </cell>
          <cell r="C919">
            <v>6.08E-2</v>
          </cell>
          <cell r="D919">
            <v>5.0099999999999999E-2</v>
          </cell>
          <cell r="E919">
            <v>6.08E-2</v>
          </cell>
        </row>
        <row r="920">
          <cell r="A920">
            <v>41737</v>
          </cell>
          <cell r="B920">
            <v>4.8399999999999999E-2</v>
          </cell>
          <cell r="C920">
            <v>6.08E-2</v>
          </cell>
          <cell r="D920">
            <v>5.0200000000000002E-2</v>
          </cell>
          <cell r="E920">
            <v>6.0900000000000003E-2</v>
          </cell>
        </row>
        <row r="921">
          <cell r="A921">
            <v>41738</v>
          </cell>
          <cell r="B921">
            <v>4.8500000000000001E-2</v>
          </cell>
          <cell r="C921">
            <v>6.0699999999999997E-2</v>
          </cell>
          <cell r="D921">
            <v>5.0200000000000002E-2</v>
          </cell>
          <cell r="E921">
            <v>6.08E-2</v>
          </cell>
        </row>
        <row r="922">
          <cell r="A922">
            <v>41739</v>
          </cell>
          <cell r="B922">
            <v>4.8500000000000001E-2</v>
          </cell>
          <cell r="C922">
            <v>6.0600000000000001E-2</v>
          </cell>
          <cell r="D922">
            <v>5.0299999999999997E-2</v>
          </cell>
          <cell r="E922">
            <v>6.0699999999999997E-2</v>
          </cell>
        </row>
        <row r="923">
          <cell r="A923">
            <v>41740</v>
          </cell>
          <cell r="B923">
            <v>4.8599999999999997E-2</v>
          </cell>
          <cell r="C923">
            <v>6.08E-2</v>
          </cell>
          <cell r="D923">
            <v>4.99E-2</v>
          </cell>
          <cell r="E923">
            <v>6.0999999999999999E-2</v>
          </cell>
        </row>
        <row r="924">
          <cell r="A924">
            <v>41743</v>
          </cell>
          <cell r="B924">
            <v>4.8599999999999997E-2</v>
          </cell>
          <cell r="C924">
            <v>6.0499999999999998E-2</v>
          </cell>
          <cell r="D924">
            <v>4.99E-2</v>
          </cell>
          <cell r="E924">
            <v>6.0600000000000001E-2</v>
          </cell>
        </row>
        <row r="925">
          <cell r="A925">
            <v>41744</v>
          </cell>
          <cell r="B925">
            <v>4.87E-2</v>
          </cell>
          <cell r="C925">
            <v>6.0400000000000002E-2</v>
          </cell>
          <cell r="D925">
            <v>0.05</v>
          </cell>
          <cell r="E925">
            <v>6.0600000000000001E-2</v>
          </cell>
        </row>
        <row r="926">
          <cell r="A926">
            <v>41745</v>
          </cell>
          <cell r="B926">
            <v>4.8800000000000003E-2</v>
          </cell>
          <cell r="C926">
            <v>6.0400000000000002E-2</v>
          </cell>
          <cell r="D926">
            <v>0.05</v>
          </cell>
          <cell r="E926">
            <v>6.0499999999999998E-2</v>
          </cell>
        </row>
        <row r="927">
          <cell r="A927">
            <v>41746</v>
          </cell>
          <cell r="B927">
            <v>4.8800000000000003E-2</v>
          </cell>
          <cell r="C927">
            <v>6.0499999999999998E-2</v>
          </cell>
          <cell r="D927">
            <v>5.0200000000000002E-2</v>
          </cell>
          <cell r="E927">
            <v>6.0499999999999998E-2</v>
          </cell>
        </row>
        <row r="928">
          <cell r="A928">
            <v>41750</v>
          </cell>
          <cell r="B928">
            <v>4.8800000000000003E-2</v>
          </cell>
          <cell r="C928">
            <v>6.0400000000000002E-2</v>
          </cell>
          <cell r="D928">
            <v>5.0299999999999997E-2</v>
          </cell>
          <cell r="E928">
            <v>6.0499999999999998E-2</v>
          </cell>
        </row>
        <row r="929">
          <cell r="A929">
            <v>41751</v>
          </cell>
          <cell r="B929">
            <v>4.8899999999999999E-2</v>
          </cell>
          <cell r="C929">
            <v>6.0400000000000002E-2</v>
          </cell>
          <cell r="D929">
            <v>5.04E-2</v>
          </cell>
          <cell r="E929">
            <v>6.0499999999999998E-2</v>
          </cell>
        </row>
        <row r="930">
          <cell r="A930">
            <v>41752</v>
          </cell>
          <cell r="B930">
            <v>4.9000000000000002E-2</v>
          </cell>
          <cell r="C930">
            <v>6.0299999999999999E-2</v>
          </cell>
          <cell r="D930">
            <v>5.0500000000000003E-2</v>
          </cell>
          <cell r="E930">
            <v>6.0400000000000002E-2</v>
          </cell>
        </row>
        <row r="931">
          <cell r="A931">
            <v>41753</v>
          </cell>
          <cell r="B931">
            <v>4.9099999999999998E-2</v>
          </cell>
          <cell r="C931">
            <v>6.0199999999999997E-2</v>
          </cell>
          <cell r="D931">
            <v>5.0599999999999999E-2</v>
          </cell>
          <cell r="E931">
            <v>6.0299999999999999E-2</v>
          </cell>
        </row>
        <row r="932">
          <cell r="A932">
            <v>41754</v>
          </cell>
          <cell r="B932">
            <v>4.9099999999999998E-2</v>
          </cell>
          <cell r="C932">
            <v>6.0199999999999997E-2</v>
          </cell>
          <cell r="D932">
            <v>5.04E-2</v>
          </cell>
          <cell r="E932">
            <v>6.0299999999999999E-2</v>
          </cell>
        </row>
        <row r="933">
          <cell r="A933">
            <v>41757</v>
          </cell>
          <cell r="B933">
            <v>4.9099999999999998E-2</v>
          </cell>
          <cell r="C933">
            <v>6.0199999999999997E-2</v>
          </cell>
          <cell r="D933">
            <v>5.04E-2</v>
          </cell>
          <cell r="E933">
            <v>6.0299999999999999E-2</v>
          </cell>
        </row>
        <row r="934">
          <cell r="A934">
            <v>41758</v>
          </cell>
          <cell r="B934">
            <v>4.7300000000000002E-2</v>
          </cell>
          <cell r="C934">
            <v>0.06</v>
          </cell>
          <cell r="D934">
            <v>5.04E-2</v>
          </cell>
          <cell r="E934">
            <v>6.0299999999999999E-2</v>
          </cell>
        </row>
        <row r="935">
          <cell r="A935">
            <v>41759</v>
          </cell>
          <cell r="B935">
            <v>4.7199999999999999E-2</v>
          </cell>
          <cell r="C935">
            <v>6.0299999999999999E-2</v>
          </cell>
          <cell r="D935">
            <v>5.0299999999999997E-2</v>
          </cell>
          <cell r="E935">
            <v>6.0199999999999997E-2</v>
          </cell>
        </row>
        <row r="936">
          <cell r="A936">
            <v>41760</v>
          </cell>
          <cell r="B936">
            <v>4.7100000000000003E-2</v>
          </cell>
          <cell r="C936">
            <v>6.0299999999999999E-2</v>
          </cell>
          <cell r="D936">
            <v>5.0200000000000002E-2</v>
          </cell>
          <cell r="E936">
            <v>6.0199999999999997E-2</v>
          </cell>
        </row>
        <row r="937">
          <cell r="A937">
            <v>41761</v>
          </cell>
          <cell r="B937">
            <v>4.7E-2</v>
          </cell>
          <cell r="C937">
            <v>6.0299999999999999E-2</v>
          </cell>
          <cell r="D937">
            <v>5.0099999999999999E-2</v>
          </cell>
          <cell r="E937">
            <v>6.0199999999999997E-2</v>
          </cell>
        </row>
        <row r="938">
          <cell r="A938">
            <v>41764</v>
          </cell>
          <cell r="B938">
            <v>4.7E-2</v>
          </cell>
          <cell r="C938">
            <v>6.0299999999999999E-2</v>
          </cell>
          <cell r="D938">
            <v>5.0099999999999999E-2</v>
          </cell>
          <cell r="E938">
            <v>6.0199999999999997E-2</v>
          </cell>
        </row>
        <row r="939">
          <cell r="A939">
            <v>41765</v>
          </cell>
          <cell r="B939">
            <v>4.7E-2</v>
          </cell>
          <cell r="C939">
            <v>6.0299999999999999E-2</v>
          </cell>
          <cell r="D939">
            <v>5.0099999999999999E-2</v>
          </cell>
          <cell r="E939">
            <v>6.0100000000000001E-2</v>
          </cell>
        </row>
        <row r="940">
          <cell r="A940">
            <v>41766</v>
          </cell>
          <cell r="B940">
            <v>4.6899999999999997E-2</v>
          </cell>
          <cell r="C940">
            <v>6.0199999999999997E-2</v>
          </cell>
          <cell r="D940">
            <v>0.05</v>
          </cell>
          <cell r="E940">
            <v>0.06</v>
          </cell>
        </row>
        <row r="941">
          <cell r="A941">
            <v>41767</v>
          </cell>
          <cell r="B941">
            <v>4.6899999999999997E-2</v>
          </cell>
          <cell r="C941">
            <v>0.06</v>
          </cell>
          <cell r="D941">
            <v>0.05</v>
          </cell>
          <cell r="E941">
            <v>5.9900000000000002E-2</v>
          </cell>
        </row>
        <row r="942">
          <cell r="A942">
            <v>41768</v>
          </cell>
          <cell r="B942">
            <v>4.6800000000000001E-2</v>
          </cell>
          <cell r="C942">
            <v>0.06</v>
          </cell>
          <cell r="D942">
            <v>5.0099999999999999E-2</v>
          </cell>
          <cell r="E942">
            <v>5.9799999999999999E-2</v>
          </cell>
        </row>
        <row r="943">
          <cell r="A943">
            <v>41771</v>
          </cell>
          <cell r="B943">
            <v>4.6699999999999998E-2</v>
          </cell>
          <cell r="C943">
            <v>0.06</v>
          </cell>
          <cell r="D943">
            <v>0.05</v>
          </cell>
          <cell r="E943">
            <v>5.9799999999999999E-2</v>
          </cell>
        </row>
        <row r="944">
          <cell r="A944">
            <v>41772</v>
          </cell>
          <cell r="B944">
            <v>4.6600000000000003E-2</v>
          </cell>
          <cell r="C944">
            <v>5.9799999999999999E-2</v>
          </cell>
          <cell r="D944">
            <v>4.99E-2</v>
          </cell>
          <cell r="E944">
            <v>5.9700000000000003E-2</v>
          </cell>
        </row>
        <row r="945">
          <cell r="A945">
            <v>41773</v>
          </cell>
          <cell r="B945">
            <v>4.6600000000000003E-2</v>
          </cell>
          <cell r="C945">
            <v>5.9499999999999997E-2</v>
          </cell>
          <cell r="D945">
            <v>4.99E-2</v>
          </cell>
          <cell r="E945">
            <v>5.9400000000000001E-2</v>
          </cell>
        </row>
        <row r="946">
          <cell r="A946">
            <v>41774</v>
          </cell>
          <cell r="B946">
            <v>4.6600000000000003E-2</v>
          </cell>
          <cell r="C946">
            <v>5.96E-2</v>
          </cell>
          <cell r="D946">
            <v>4.99E-2</v>
          </cell>
          <cell r="E946">
            <v>5.9299999999999999E-2</v>
          </cell>
        </row>
        <row r="947">
          <cell r="A947">
            <v>41775</v>
          </cell>
          <cell r="B947">
            <v>4.65E-2</v>
          </cell>
          <cell r="C947">
            <v>5.96E-2</v>
          </cell>
          <cell r="D947">
            <v>4.9799999999999997E-2</v>
          </cell>
          <cell r="E947">
            <v>5.9400000000000001E-2</v>
          </cell>
        </row>
        <row r="948">
          <cell r="A948">
            <v>41778</v>
          </cell>
          <cell r="B948">
            <v>4.65E-2</v>
          </cell>
          <cell r="C948">
            <v>5.9499999999999997E-2</v>
          </cell>
          <cell r="D948">
            <v>4.9799999999999997E-2</v>
          </cell>
          <cell r="E948">
            <v>5.9299999999999999E-2</v>
          </cell>
        </row>
        <row r="949">
          <cell r="A949">
            <v>41779</v>
          </cell>
          <cell r="B949">
            <v>4.65E-2</v>
          </cell>
          <cell r="C949">
            <v>5.9499999999999997E-2</v>
          </cell>
          <cell r="D949">
            <v>4.9799999999999997E-2</v>
          </cell>
          <cell r="E949">
            <v>5.9200000000000003E-2</v>
          </cell>
        </row>
        <row r="950">
          <cell r="A950">
            <v>41780</v>
          </cell>
          <cell r="B950">
            <v>4.6600000000000003E-2</v>
          </cell>
          <cell r="C950">
            <v>5.9499999999999997E-2</v>
          </cell>
          <cell r="D950">
            <v>4.9799999999999997E-2</v>
          </cell>
          <cell r="E950">
            <v>5.9299999999999999E-2</v>
          </cell>
        </row>
        <row r="951">
          <cell r="A951">
            <v>41781</v>
          </cell>
          <cell r="B951">
            <v>4.6600000000000003E-2</v>
          </cell>
          <cell r="C951">
            <v>5.96E-2</v>
          </cell>
          <cell r="D951">
            <v>4.9799999999999997E-2</v>
          </cell>
          <cell r="E951">
            <v>5.9299999999999999E-2</v>
          </cell>
        </row>
        <row r="952">
          <cell r="A952">
            <v>41782</v>
          </cell>
          <cell r="B952">
            <v>4.6600000000000003E-2</v>
          </cell>
          <cell r="C952">
            <v>5.96E-2</v>
          </cell>
          <cell r="D952">
            <v>4.99E-2</v>
          </cell>
          <cell r="E952">
            <v>5.9400000000000001E-2</v>
          </cell>
        </row>
        <row r="953">
          <cell r="A953">
            <v>41786</v>
          </cell>
          <cell r="B953">
            <v>4.6600000000000003E-2</v>
          </cell>
          <cell r="C953">
            <v>5.9499999999999997E-2</v>
          </cell>
          <cell r="D953">
            <v>4.99E-2</v>
          </cell>
          <cell r="E953">
            <v>5.9299999999999999E-2</v>
          </cell>
        </row>
        <row r="954">
          <cell r="A954">
            <v>41787</v>
          </cell>
          <cell r="B954">
            <v>4.6600000000000003E-2</v>
          </cell>
          <cell r="C954">
            <v>5.9400000000000001E-2</v>
          </cell>
          <cell r="D954">
            <v>4.99E-2</v>
          </cell>
          <cell r="E954">
            <v>5.9200000000000003E-2</v>
          </cell>
        </row>
        <row r="955">
          <cell r="A955">
            <v>41788</v>
          </cell>
          <cell r="B955">
            <v>4.6600000000000003E-2</v>
          </cell>
          <cell r="C955">
            <v>5.9400000000000001E-2</v>
          </cell>
          <cell r="D955">
            <v>4.99E-2</v>
          </cell>
          <cell r="E955">
            <v>5.91E-2</v>
          </cell>
        </row>
        <row r="956">
          <cell r="A956">
            <v>41789</v>
          </cell>
          <cell r="B956">
            <v>4.6600000000000003E-2</v>
          </cell>
          <cell r="C956">
            <v>5.9400000000000001E-2</v>
          </cell>
          <cell r="D956">
            <v>4.99E-2</v>
          </cell>
          <cell r="E956">
            <v>5.8999999999999997E-2</v>
          </cell>
        </row>
        <row r="957">
          <cell r="A957">
            <v>41792</v>
          </cell>
          <cell r="B957">
            <v>4.6600000000000003E-2</v>
          </cell>
          <cell r="C957">
            <v>5.8400000000000001E-2</v>
          </cell>
          <cell r="D957">
            <v>4.99E-2</v>
          </cell>
          <cell r="E957">
            <v>5.8900000000000001E-2</v>
          </cell>
        </row>
        <row r="958">
          <cell r="A958">
            <v>41793</v>
          </cell>
          <cell r="B958">
            <v>4.6600000000000003E-2</v>
          </cell>
          <cell r="C958">
            <v>5.8500000000000003E-2</v>
          </cell>
          <cell r="D958">
            <v>4.9799999999999997E-2</v>
          </cell>
          <cell r="E958">
            <v>5.8999999999999997E-2</v>
          </cell>
        </row>
        <row r="959">
          <cell r="A959">
            <v>41794</v>
          </cell>
          <cell r="B959">
            <v>4.65E-2</v>
          </cell>
          <cell r="C959">
            <v>5.8500000000000003E-2</v>
          </cell>
          <cell r="D959">
            <v>4.9799999999999997E-2</v>
          </cell>
          <cell r="E959">
            <v>5.8999999999999997E-2</v>
          </cell>
        </row>
        <row r="960">
          <cell r="A960">
            <v>41795</v>
          </cell>
          <cell r="B960">
            <v>4.65E-2</v>
          </cell>
          <cell r="C960">
            <v>5.8400000000000001E-2</v>
          </cell>
          <cell r="D960">
            <v>4.9799999999999997E-2</v>
          </cell>
          <cell r="E960">
            <v>5.8900000000000001E-2</v>
          </cell>
        </row>
        <row r="961">
          <cell r="A961">
            <v>41796</v>
          </cell>
          <cell r="B961">
            <v>4.65E-2</v>
          </cell>
          <cell r="C961">
            <v>5.8099999999999999E-2</v>
          </cell>
          <cell r="D961">
            <v>4.9700000000000001E-2</v>
          </cell>
          <cell r="E961">
            <v>5.8500000000000003E-2</v>
          </cell>
        </row>
        <row r="962">
          <cell r="A962">
            <v>41799</v>
          </cell>
          <cell r="B962">
            <v>4.65E-2</v>
          </cell>
          <cell r="C962">
            <v>5.79E-2</v>
          </cell>
          <cell r="D962">
            <v>4.9700000000000001E-2</v>
          </cell>
          <cell r="E962">
            <v>5.8500000000000003E-2</v>
          </cell>
        </row>
        <row r="963">
          <cell r="A963">
            <v>41800</v>
          </cell>
          <cell r="B963">
            <v>4.6399999999999997E-2</v>
          </cell>
          <cell r="C963">
            <v>5.7799999999999997E-2</v>
          </cell>
          <cell r="D963">
            <v>4.9599999999999998E-2</v>
          </cell>
          <cell r="E963">
            <v>5.8299999999999998E-2</v>
          </cell>
        </row>
        <row r="964">
          <cell r="A964">
            <v>41801</v>
          </cell>
          <cell r="B964">
            <v>4.6399999999999997E-2</v>
          </cell>
          <cell r="C964">
            <v>5.7799999999999997E-2</v>
          </cell>
          <cell r="D964">
            <v>4.9599999999999998E-2</v>
          </cell>
          <cell r="E964">
            <v>5.8299999999999998E-2</v>
          </cell>
        </row>
        <row r="965">
          <cell r="A965">
            <v>41802</v>
          </cell>
          <cell r="B965">
            <v>4.6399999999999997E-2</v>
          </cell>
          <cell r="C965">
            <v>5.7799999999999997E-2</v>
          </cell>
          <cell r="D965">
            <v>4.9599999999999998E-2</v>
          </cell>
          <cell r="E965">
            <v>5.8299999999999998E-2</v>
          </cell>
        </row>
        <row r="966">
          <cell r="A966">
            <v>41803</v>
          </cell>
          <cell r="B966">
            <v>4.6399999999999997E-2</v>
          </cell>
          <cell r="C966">
            <v>5.7799999999999997E-2</v>
          </cell>
          <cell r="D966">
            <v>4.9599999999999998E-2</v>
          </cell>
          <cell r="E966">
            <v>5.8299999999999998E-2</v>
          </cell>
        </row>
        <row r="967">
          <cell r="A967">
            <v>41806</v>
          </cell>
          <cell r="B967">
            <v>4.6399999999999997E-2</v>
          </cell>
          <cell r="C967">
            <v>5.7500000000000002E-2</v>
          </cell>
          <cell r="D967">
            <v>4.9599999999999998E-2</v>
          </cell>
          <cell r="E967">
            <v>5.8000000000000003E-2</v>
          </cell>
        </row>
        <row r="968">
          <cell r="A968">
            <v>41807</v>
          </cell>
          <cell r="B968">
            <v>4.6399999999999997E-2</v>
          </cell>
          <cell r="C968">
            <v>5.74E-2</v>
          </cell>
          <cell r="D968">
            <v>4.9599999999999998E-2</v>
          </cell>
          <cell r="E968">
            <v>5.79E-2</v>
          </cell>
        </row>
        <row r="969">
          <cell r="A969">
            <v>41808</v>
          </cell>
          <cell r="B969">
            <v>4.6399999999999997E-2</v>
          </cell>
          <cell r="C969">
            <v>5.74E-2</v>
          </cell>
          <cell r="D969">
            <v>4.9599999999999998E-2</v>
          </cell>
          <cell r="E969">
            <v>5.79E-2</v>
          </cell>
        </row>
        <row r="970">
          <cell r="A970">
            <v>41809</v>
          </cell>
          <cell r="B970">
            <v>4.6399999999999997E-2</v>
          </cell>
          <cell r="C970">
            <v>5.7200000000000001E-2</v>
          </cell>
          <cell r="D970">
            <v>4.9500000000000002E-2</v>
          </cell>
          <cell r="E970">
            <v>5.7599999999999998E-2</v>
          </cell>
        </row>
        <row r="971">
          <cell r="A971">
            <v>41810</v>
          </cell>
          <cell r="B971">
            <v>4.6300000000000001E-2</v>
          </cell>
          <cell r="C971">
            <v>5.7000000000000002E-2</v>
          </cell>
          <cell r="D971">
            <v>4.9500000000000002E-2</v>
          </cell>
          <cell r="E971">
            <v>5.7500000000000002E-2</v>
          </cell>
        </row>
        <row r="972">
          <cell r="A972">
            <v>41813</v>
          </cell>
          <cell r="B972">
            <v>4.6300000000000001E-2</v>
          </cell>
          <cell r="C972">
            <v>5.6899999999999999E-2</v>
          </cell>
          <cell r="D972">
            <v>4.9500000000000002E-2</v>
          </cell>
          <cell r="E972">
            <v>5.7500000000000002E-2</v>
          </cell>
        </row>
        <row r="973">
          <cell r="A973">
            <v>41814</v>
          </cell>
          <cell r="B973">
            <v>4.6300000000000001E-2</v>
          </cell>
          <cell r="C973">
            <v>5.7000000000000002E-2</v>
          </cell>
          <cell r="D973">
            <v>4.9500000000000002E-2</v>
          </cell>
          <cell r="E973">
            <v>5.7500000000000002E-2</v>
          </cell>
        </row>
        <row r="974">
          <cell r="A974">
            <v>41815</v>
          </cell>
          <cell r="B974">
            <v>4.6300000000000001E-2</v>
          </cell>
          <cell r="C974">
            <v>5.7099999999999998E-2</v>
          </cell>
          <cell r="D974">
            <v>4.9599999999999998E-2</v>
          </cell>
          <cell r="E974">
            <v>5.7700000000000001E-2</v>
          </cell>
        </row>
        <row r="975">
          <cell r="A975">
            <v>41816</v>
          </cell>
          <cell r="B975">
            <v>4.6300000000000001E-2</v>
          </cell>
          <cell r="C975">
            <v>5.7200000000000001E-2</v>
          </cell>
          <cell r="D975">
            <v>4.9500000000000002E-2</v>
          </cell>
          <cell r="E975">
            <v>5.7700000000000001E-2</v>
          </cell>
        </row>
        <row r="976">
          <cell r="A976">
            <v>41817</v>
          </cell>
          <cell r="B976">
            <v>4.65E-2</v>
          </cell>
          <cell r="C976">
            <v>5.7099999999999998E-2</v>
          </cell>
          <cell r="D976">
            <v>4.9599999999999998E-2</v>
          </cell>
          <cell r="E976">
            <v>5.7599999999999998E-2</v>
          </cell>
        </row>
        <row r="977">
          <cell r="A977">
            <v>41820</v>
          </cell>
          <cell r="B977">
            <v>4.65E-2</v>
          </cell>
          <cell r="C977">
            <v>5.7700000000000001E-2</v>
          </cell>
          <cell r="D977">
            <v>4.9599999999999998E-2</v>
          </cell>
          <cell r="E977">
            <v>5.8299999999999998E-2</v>
          </cell>
        </row>
        <row r="978">
          <cell r="A978">
            <v>41821</v>
          </cell>
          <cell r="B978">
            <v>4.65E-2</v>
          </cell>
          <cell r="C978">
            <v>5.7700000000000001E-2</v>
          </cell>
          <cell r="D978">
            <v>4.9599999999999998E-2</v>
          </cell>
          <cell r="E978">
            <v>5.8299999999999998E-2</v>
          </cell>
        </row>
        <row r="979">
          <cell r="A979">
            <v>41822</v>
          </cell>
          <cell r="B979">
            <v>4.65E-2</v>
          </cell>
          <cell r="C979">
            <v>5.7799999999999997E-2</v>
          </cell>
          <cell r="D979">
            <v>4.9599999999999998E-2</v>
          </cell>
          <cell r="E979">
            <v>5.8299999999999998E-2</v>
          </cell>
        </row>
        <row r="980">
          <cell r="A980">
            <v>41823</v>
          </cell>
          <cell r="B980">
            <v>4.65E-2</v>
          </cell>
          <cell r="C980">
            <v>5.7799999999999997E-2</v>
          </cell>
          <cell r="D980">
            <v>4.9500000000000002E-2</v>
          </cell>
          <cell r="E980">
            <v>5.8200000000000002E-2</v>
          </cell>
        </row>
        <row r="981">
          <cell r="A981">
            <v>41827</v>
          </cell>
          <cell r="B981">
            <v>4.65E-2</v>
          </cell>
          <cell r="C981">
            <v>5.7799999999999997E-2</v>
          </cell>
          <cell r="D981">
            <v>4.9599999999999998E-2</v>
          </cell>
          <cell r="E981">
            <v>5.8200000000000002E-2</v>
          </cell>
        </row>
        <row r="982">
          <cell r="A982">
            <v>41828</v>
          </cell>
          <cell r="B982">
            <v>4.65E-2</v>
          </cell>
          <cell r="C982">
            <v>5.7799999999999997E-2</v>
          </cell>
          <cell r="D982">
            <v>4.9599999999999998E-2</v>
          </cell>
          <cell r="E982">
            <v>5.8299999999999998E-2</v>
          </cell>
        </row>
        <row r="983">
          <cell r="A983">
            <v>41829</v>
          </cell>
          <cell r="B983">
            <v>4.65E-2</v>
          </cell>
          <cell r="C983">
            <v>5.79E-2</v>
          </cell>
          <cell r="D983">
            <v>4.9599999999999998E-2</v>
          </cell>
          <cell r="E983">
            <v>5.8400000000000001E-2</v>
          </cell>
        </row>
        <row r="984">
          <cell r="A984">
            <v>41830</v>
          </cell>
          <cell r="B984">
            <v>4.65E-2</v>
          </cell>
          <cell r="C984">
            <v>5.8400000000000001E-2</v>
          </cell>
          <cell r="D984">
            <v>4.9599999999999998E-2</v>
          </cell>
          <cell r="E984">
            <v>5.8799999999999998E-2</v>
          </cell>
        </row>
        <row r="985">
          <cell r="A985">
            <v>41831</v>
          </cell>
          <cell r="B985">
            <v>4.6399999999999997E-2</v>
          </cell>
          <cell r="C985">
            <v>5.8400000000000001E-2</v>
          </cell>
          <cell r="D985">
            <v>4.9599999999999998E-2</v>
          </cell>
          <cell r="E985">
            <v>5.8799999999999998E-2</v>
          </cell>
        </row>
        <row r="986">
          <cell r="A986">
            <v>41834</v>
          </cell>
          <cell r="B986">
            <v>4.6399999999999997E-2</v>
          </cell>
          <cell r="C986">
            <v>5.8200000000000002E-2</v>
          </cell>
          <cell r="D986">
            <v>4.9599999999999998E-2</v>
          </cell>
          <cell r="E986">
            <v>5.8599999999999999E-2</v>
          </cell>
        </row>
        <row r="987">
          <cell r="A987">
            <v>41835</v>
          </cell>
          <cell r="B987">
            <v>4.6399999999999997E-2</v>
          </cell>
          <cell r="C987">
            <v>5.8400000000000001E-2</v>
          </cell>
          <cell r="D987">
            <v>4.9599999999999998E-2</v>
          </cell>
          <cell r="E987">
            <v>5.8900000000000001E-2</v>
          </cell>
        </row>
        <row r="988">
          <cell r="A988">
            <v>41836</v>
          </cell>
          <cell r="B988">
            <v>4.6399999999999997E-2</v>
          </cell>
          <cell r="C988">
            <v>5.8599999999999999E-2</v>
          </cell>
          <cell r="D988">
            <v>4.9599999999999998E-2</v>
          </cell>
          <cell r="E988">
            <v>5.91E-2</v>
          </cell>
        </row>
        <row r="989">
          <cell r="A989">
            <v>41837</v>
          </cell>
          <cell r="B989">
            <v>4.65E-2</v>
          </cell>
          <cell r="C989">
            <v>5.8999999999999997E-2</v>
          </cell>
          <cell r="D989">
            <v>4.9599999999999998E-2</v>
          </cell>
          <cell r="E989">
            <v>5.9499999999999997E-2</v>
          </cell>
        </row>
        <row r="990">
          <cell r="A990">
            <v>41838</v>
          </cell>
          <cell r="B990">
            <v>4.65E-2</v>
          </cell>
          <cell r="C990">
            <v>5.9400000000000001E-2</v>
          </cell>
          <cell r="D990">
            <v>4.9799999999999997E-2</v>
          </cell>
          <cell r="E990">
            <v>5.9900000000000002E-2</v>
          </cell>
        </row>
        <row r="991">
          <cell r="A991">
            <v>41841</v>
          </cell>
          <cell r="B991">
            <v>4.65E-2</v>
          </cell>
          <cell r="C991">
            <v>5.96E-2</v>
          </cell>
          <cell r="D991">
            <v>4.9799999999999997E-2</v>
          </cell>
          <cell r="E991">
            <v>6.0100000000000001E-2</v>
          </cell>
        </row>
        <row r="992">
          <cell r="A992">
            <v>41842</v>
          </cell>
          <cell r="B992">
            <v>4.6600000000000003E-2</v>
          </cell>
          <cell r="C992">
            <v>5.9400000000000001E-2</v>
          </cell>
          <cell r="D992">
            <v>4.9799999999999997E-2</v>
          </cell>
          <cell r="E992">
            <v>5.9900000000000002E-2</v>
          </cell>
        </row>
        <row r="993">
          <cell r="A993">
            <v>41843</v>
          </cell>
          <cell r="B993">
            <v>4.6600000000000003E-2</v>
          </cell>
          <cell r="C993">
            <v>5.9200000000000003E-2</v>
          </cell>
          <cell r="D993">
            <v>4.9799999999999997E-2</v>
          </cell>
          <cell r="E993">
            <v>5.9799999999999999E-2</v>
          </cell>
        </row>
        <row r="994">
          <cell r="A994">
            <v>41844</v>
          </cell>
          <cell r="B994">
            <v>4.6600000000000003E-2</v>
          </cell>
          <cell r="C994">
            <v>5.9200000000000003E-2</v>
          </cell>
          <cell r="D994">
            <v>4.9799999999999997E-2</v>
          </cell>
          <cell r="E994">
            <v>5.9700000000000003E-2</v>
          </cell>
        </row>
        <row r="995">
          <cell r="A995">
            <v>41845</v>
          </cell>
          <cell r="B995">
            <v>4.6600000000000003E-2</v>
          </cell>
          <cell r="C995">
            <v>5.9200000000000003E-2</v>
          </cell>
          <cell r="D995">
            <v>4.9799999999999997E-2</v>
          </cell>
          <cell r="E995">
            <v>5.9799999999999999E-2</v>
          </cell>
        </row>
        <row r="996">
          <cell r="A996">
            <v>41848</v>
          </cell>
          <cell r="B996">
            <v>4.6600000000000003E-2</v>
          </cell>
          <cell r="C996">
            <v>5.9400000000000001E-2</v>
          </cell>
          <cell r="D996">
            <v>4.9799999999999997E-2</v>
          </cell>
          <cell r="E996">
            <v>5.9900000000000002E-2</v>
          </cell>
        </row>
        <row r="997">
          <cell r="A997">
            <v>41849</v>
          </cell>
          <cell r="B997">
            <v>4.6699999999999998E-2</v>
          </cell>
          <cell r="C997">
            <v>5.96E-2</v>
          </cell>
          <cell r="D997">
            <v>4.99E-2</v>
          </cell>
          <cell r="E997">
            <v>6.0199999999999997E-2</v>
          </cell>
        </row>
        <row r="998">
          <cell r="A998">
            <v>41850</v>
          </cell>
          <cell r="B998">
            <v>4.6800000000000001E-2</v>
          </cell>
          <cell r="C998">
            <v>5.9900000000000002E-2</v>
          </cell>
          <cell r="D998">
            <v>0.05</v>
          </cell>
          <cell r="E998">
            <v>6.0600000000000001E-2</v>
          </cell>
        </row>
        <row r="999">
          <cell r="A999">
            <v>41851</v>
          </cell>
          <cell r="B999">
            <v>4.7E-2</v>
          </cell>
          <cell r="C999">
            <v>6.1800000000000001E-2</v>
          </cell>
          <cell r="D999">
            <v>5.0299999999999997E-2</v>
          </cell>
          <cell r="E999">
            <v>6.2300000000000001E-2</v>
          </cell>
        </row>
        <row r="1000">
          <cell r="A1000">
            <v>41852</v>
          </cell>
          <cell r="B1000">
            <v>4.7300000000000002E-2</v>
          </cell>
          <cell r="C1000">
            <v>6.3E-2</v>
          </cell>
          <cell r="D1000">
            <v>5.0599999999999999E-2</v>
          </cell>
          <cell r="E1000">
            <v>6.3799999999999996E-2</v>
          </cell>
        </row>
        <row r="1001">
          <cell r="A1001">
            <v>41855</v>
          </cell>
          <cell r="B1001">
            <v>4.7300000000000002E-2</v>
          </cell>
          <cell r="C1001">
            <v>6.2799999999999995E-2</v>
          </cell>
          <cell r="D1001">
            <v>5.0599999999999999E-2</v>
          </cell>
          <cell r="E1001">
            <v>6.3100000000000003E-2</v>
          </cell>
        </row>
        <row r="1002">
          <cell r="A1002">
            <v>41856</v>
          </cell>
          <cell r="B1002">
            <v>4.7399999999999998E-2</v>
          </cell>
          <cell r="C1002">
            <v>6.2199999999999998E-2</v>
          </cell>
          <cell r="D1002">
            <v>5.0599999999999999E-2</v>
          </cell>
          <cell r="E1002">
            <v>6.25E-2</v>
          </cell>
        </row>
        <row r="1003">
          <cell r="A1003">
            <v>41857</v>
          </cell>
          <cell r="B1003">
            <v>4.7500000000000001E-2</v>
          </cell>
          <cell r="C1003">
            <v>6.2399999999999997E-2</v>
          </cell>
          <cell r="D1003">
            <v>5.0700000000000002E-2</v>
          </cell>
          <cell r="E1003">
            <v>6.2799999999999995E-2</v>
          </cell>
        </row>
        <row r="1004">
          <cell r="A1004">
            <v>41858</v>
          </cell>
          <cell r="B1004">
            <v>4.7600000000000003E-2</v>
          </cell>
          <cell r="C1004">
            <v>6.2E-2</v>
          </cell>
          <cell r="D1004">
            <v>5.0799999999999998E-2</v>
          </cell>
          <cell r="E1004">
            <v>6.25E-2</v>
          </cell>
        </row>
        <row r="1005">
          <cell r="A1005">
            <v>41859</v>
          </cell>
          <cell r="B1005">
            <v>4.7699999999999999E-2</v>
          </cell>
          <cell r="C1005">
            <v>6.2100000000000002E-2</v>
          </cell>
          <cell r="D1005">
            <v>5.0799999999999998E-2</v>
          </cell>
          <cell r="E1005">
            <v>6.25E-2</v>
          </cell>
        </row>
        <row r="1006">
          <cell r="A1006">
            <v>41862</v>
          </cell>
          <cell r="B1006">
            <v>4.7800000000000002E-2</v>
          </cell>
          <cell r="C1006">
            <v>6.1800000000000001E-2</v>
          </cell>
          <cell r="D1006">
            <v>5.0900000000000001E-2</v>
          </cell>
          <cell r="E1006">
            <v>6.2399999999999997E-2</v>
          </cell>
        </row>
        <row r="1007">
          <cell r="A1007">
            <v>41863</v>
          </cell>
          <cell r="B1007">
            <v>4.7899999999999998E-2</v>
          </cell>
          <cell r="C1007">
            <v>6.13E-2</v>
          </cell>
          <cell r="D1007">
            <v>5.0999999999999997E-2</v>
          </cell>
          <cell r="E1007">
            <v>6.1699999999999998E-2</v>
          </cell>
        </row>
        <row r="1008">
          <cell r="A1008">
            <v>41864</v>
          </cell>
          <cell r="B1008">
            <v>4.8000000000000001E-2</v>
          </cell>
          <cell r="C1008">
            <v>6.08E-2</v>
          </cell>
          <cell r="D1008">
            <v>5.1200000000000002E-2</v>
          </cell>
          <cell r="E1008">
            <v>6.1199999999999997E-2</v>
          </cell>
        </row>
        <row r="1009">
          <cell r="A1009">
            <v>41865</v>
          </cell>
          <cell r="B1009">
            <v>4.8000000000000001E-2</v>
          </cell>
          <cell r="C1009">
            <v>6.0100000000000001E-2</v>
          </cell>
          <cell r="D1009">
            <v>5.1200000000000002E-2</v>
          </cell>
          <cell r="E1009">
            <v>6.0699999999999997E-2</v>
          </cell>
        </row>
        <row r="1010">
          <cell r="A1010">
            <v>41866</v>
          </cell>
          <cell r="B1010">
            <v>4.82E-2</v>
          </cell>
          <cell r="C1010">
            <v>0.06</v>
          </cell>
          <cell r="D1010">
            <v>5.1299999999999998E-2</v>
          </cell>
          <cell r="E1010">
            <v>6.0600000000000001E-2</v>
          </cell>
        </row>
        <row r="1011">
          <cell r="A1011">
            <v>41869</v>
          </cell>
          <cell r="B1011">
            <v>4.82E-2</v>
          </cell>
          <cell r="C1011">
            <v>5.9700000000000003E-2</v>
          </cell>
          <cell r="D1011">
            <v>5.1299999999999998E-2</v>
          </cell>
          <cell r="E1011">
            <v>6.0299999999999999E-2</v>
          </cell>
        </row>
        <row r="1012">
          <cell r="A1012">
            <v>41870</v>
          </cell>
          <cell r="B1012">
            <v>4.82E-2</v>
          </cell>
          <cell r="C1012">
            <v>5.9499999999999997E-2</v>
          </cell>
          <cell r="D1012">
            <v>5.1299999999999998E-2</v>
          </cell>
          <cell r="E1012">
            <v>6.0100000000000001E-2</v>
          </cell>
        </row>
        <row r="1013">
          <cell r="A1013">
            <v>41871</v>
          </cell>
          <cell r="B1013">
            <v>4.8099999999999997E-2</v>
          </cell>
          <cell r="C1013">
            <v>5.9400000000000001E-2</v>
          </cell>
          <cell r="D1013">
            <v>5.1200000000000002E-2</v>
          </cell>
          <cell r="E1013">
            <v>6.0100000000000001E-2</v>
          </cell>
        </row>
        <row r="1014">
          <cell r="A1014">
            <v>41872</v>
          </cell>
          <cell r="B1014">
            <v>4.8000000000000001E-2</v>
          </cell>
          <cell r="C1014">
            <v>5.9400000000000001E-2</v>
          </cell>
          <cell r="D1014">
            <v>5.11E-2</v>
          </cell>
          <cell r="E1014">
            <v>0.06</v>
          </cell>
        </row>
        <row r="1015">
          <cell r="A1015">
            <v>41873</v>
          </cell>
          <cell r="B1015">
            <v>4.8000000000000001E-2</v>
          </cell>
          <cell r="C1015">
            <v>5.9400000000000001E-2</v>
          </cell>
          <cell r="D1015">
            <v>5.11E-2</v>
          </cell>
          <cell r="E1015">
            <v>0.06</v>
          </cell>
        </row>
        <row r="1016">
          <cell r="A1016">
            <v>41876</v>
          </cell>
          <cell r="B1016">
            <v>4.8000000000000001E-2</v>
          </cell>
          <cell r="C1016">
            <v>5.9400000000000001E-2</v>
          </cell>
          <cell r="D1016">
            <v>5.0999999999999997E-2</v>
          </cell>
          <cell r="E1016">
            <v>0.06</v>
          </cell>
        </row>
        <row r="1017">
          <cell r="A1017">
            <v>41877</v>
          </cell>
          <cell r="B1017">
            <v>4.7899999999999998E-2</v>
          </cell>
          <cell r="C1017">
            <v>5.9299999999999999E-2</v>
          </cell>
          <cell r="D1017">
            <v>5.0999999999999997E-2</v>
          </cell>
          <cell r="E1017">
            <v>0.06</v>
          </cell>
        </row>
        <row r="1018">
          <cell r="A1018">
            <v>41878</v>
          </cell>
          <cell r="B1018">
            <v>4.7800000000000002E-2</v>
          </cell>
          <cell r="C1018">
            <v>5.9299999999999999E-2</v>
          </cell>
          <cell r="D1018">
            <v>5.0900000000000001E-2</v>
          </cell>
          <cell r="E1018">
            <v>0.06</v>
          </cell>
        </row>
        <row r="1019">
          <cell r="A1019">
            <v>41879</v>
          </cell>
          <cell r="B1019">
            <v>4.7800000000000002E-2</v>
          </cell>
          <cell r="C1019">
            <v>5.9299999999999999E-2</v>
          </cell>
          <cell r="D1019">
            <v>5.0900000000000001E-2</v>
          </cell>
          <cell r="E1019">
            <v>5.9900000000000002E-2</v>
          </cell>
        </row>
        <row r="1020">
          <cell r="A1020">
            <v>41880</v>
          </cell>
          <cell r="B1020">
            <v>4.7800000000000002E-2</v>
          </cell>
          <cell r="C1020">
            <v>5.9299999999999999E-2</v>
          </cell>
          <cell r="D1020">
            <v>5.0799999999999998E-2</v>
          </cell>
          <cell r="E1020">
            <v>0.06</v>
          </cell>
        </row>
        <row r="1021">
          <cell r="A1021">
            <v>41884</v>
          </cell>
          <cell r="B1021">
            <v>4.7699999999999999E-2</v>
          </cell>
          <cell r="C1021">
            <v>5.9700000000000003E-2</v>
          </cell>
          <cell r="D1021">
            <v>5.0799999999999998E-2</v>
          </cell>
          <cell r="E1021">
            <v>6.0400000000000002E-2</v>
          </cell>
        </row>
        <row r="1022">
          <cell r="A1022">
            <v>41885</v>
          </cell>
          <cell r="B1022">
            <v>4.7699999999999999E-2</v>
          </cell>
          <cell r="C1022">
            <v>6.0199999999999997E-2</v>
          </cell>
          <cell r="D1022">
            <v>5.0799999999999998E-2</v>
          </cell>
          <cell r="E1022">
            <v>6.0499999999999998E-2</v>
          </cell>
        </row>
        <row r="1023">
          <cell r="A1023">
            <v>41886</v>
          </cell>
          <cell r="B1023">
            <v>4.7800000000000002E-2</v>
          </cell>
          <cell r="C1023">
            <v>6.0499999999999998E-2</v>
          </cell>
          <cell r="D1023">
            <v>5.0900000000000001E-2</v>
          </cell>
          <cell r="E1023">
            <v>6.08E-2</v>
          </cell>
        </row>
        <row r="1024">
          <cell r="A1024">
            <v>41887</v>
          </cell>
          <cell r="B1024">
            <v>4.7899999999999998E-2</v>
          </cell>
          <cell r="C1024">
            <v>6.0999999999999999E-2</v>
          </cell>
          <cell r="D1024">
            <v>5.0999999999999997E-2</v>
          </cell>
          <cell r="E1024">
            <v>6.13E-2</v>
          </cell>
        </row>
        <row r="1025">
          <cell r="A1025">
            <v>41890</v>
          </cell>
          <cell r="B1025">
            <v>4.8000000000000001E-2</v>
          </cell>
          <cell r="C1025">
            <v>6.1100000000000002E-2</v>
          </cell>
          <cell r="D1025">
            <v>5.11E-2</v>
          </cell>
          <cell r="E1025">
            <v>6.13E-2</v>
          </cell>
        </row>
        <row r="1026">
          <cell r="A1026">
            <v>41891</v>
          </cell>
          <cell r="B1026">
            <v>4.8099999999999997E-2</v>
          </cell>
          <cell r="C1026">
            <v>6.1400000000000003E-2</v>
          </cell>
          <cell r="D1026">
            <v>5.11E-2</v>
          </cell>
          <cell r="E1026">
            <v>6.1600000000000002E-2</v>
          </cell>
        </row>
        <row r="1027">
          <cell r="A1027">
            <v>41892</v>
          </cell>
          <cell r="B1027">
            <v>4.82E-2</v>
          </cell>
          <cell r="C1027">
            <v>6.2E-2</v>
          </cell>
          <cell r="D1027">
            <v>5.1299999999999998E-2</v>
          </cell>
          <cell r="E1027">
            <v>6.2199999999999998E-2</v>
          </cell>
        </row>
        <row r="1028">
          <cell r="A1028">
            <v>41893</v>
          </cell>
          <cell r="B1028">
            <v>4.8500000000000001E-2</v>
          </cell>
          <cell r="C1028">
            <v>6.2300000000000001E-2</v>
          </cell>
          <cell r="D1028">
            <v>5.1499999999999997E-2</v>
          </cell>
          <cell r="E1028">
            <v>6.25E-2</v>
          </cell>
        </row>
        <row r="1029">
          <cell r="A1029">
            <v>41894</v>
          </cell>
          <cell r="B1029">
            <v>4.8599999999999997E-2</v>
          </cell>
          <cell r="C1029">
            <v>6.25E-2</v>
          </cell>
          <cell r="D1029">
            <v>5.1499999999999997E-2</v>
          </cell>
          <cell r="E1029">
            <v>6.2600000000000003E-2</v>
          </cell>
        </row>
        <row r="1030">
          <cell r="A1030">
            <v>41897</v>
          </cell>
          <cell r="B1030">
            <v>4.8599999999999997E-2</v>
          </cell>
          <cell r="C1030">
            <v>6.2700000000000006E-2</v>
          </cell>
          <cell r="D1030">
            <v>5.16E-2</v>
          </cell>
          <cell r="E1030">
            <v>6.25E-2</v>
          </cell>
        </row>
        <row r="1031">
          <cell r="A1031">
            <v>41898</v>
          </cell>
          <cell r="B1031">
            <v>4.8599999999999997E-2</v>
          </cell>
          <cell r="C1031">
            <v>6.3E-2</v>
          </cell>
          <cell r="D1031">
            <v>5.16E-2</v>
          </cell>
          <cell r="E1031">
            <v>6.2700000000000006E-2</v>
          </cell>
        </row>
        <row r="1032">
          <cell r="A1032">
            <v>41899</v>
          </cell>
          <cell r="B1032">
            <v>4.8599999999999997E-2</v>
          </cell>
          <cell r="C1032">
            <v>6.2899999999999998E-2</v>
          </cell>
          <cell r="D1032">
            <v>5.16E-2</v>
          </cell>
          <cell r="E1032">
            <v>6.25E-2</v>
          </cell>
        </row>
        <row r="1033">
          <cell r="A1033">
            <v>41900</v>
          </cell>
          <cell r="B1033">
            <v>4.8599999999999997E-2</v>
          </cell>
          <cell r="C1033">
            <v>6.2700000000000006E-2</v>
          </cell>
          <cell r="D1033">
            <v>5.16E-2</v>
          </cell>
          <cell r="E1033">
            <v>6.2199999999999998E-2</v>
          </cell>
        </row>
        <row r="1034">
          <cell r="A1034">
            <v>41901</v>
          </cell>
          <cell r="B1034">
            <v>4.87E-2</v>
          </cell>
          <cell r="C1034">
            <v>6.2600000000000003E-2</v>
          </cell>
          <cell r="D1034">
            <v>5.1700000000000003E-2</v>
          </cell>
          <cell r="E1034">
            <v>6.2100000000000002E-2</v>
          </cell>
        </row>
        <row r="1035">
          <cell r="A1035">
            <v>41904</v>
          </cell>
          <cell r="B1035">
            <v>4.8800000000000003E-2</v>
          </cell>
          <cell r="C1035">
            <v>6.3600000000000004E-2</v>
          </cell>
          <cell r="D1035">
            <v>5.1799999999999999E-2</v>
          </cell>
          <cell r="E1035">
            <v>6.2300000000000001E-2</v>
          </cell>
        </row>
        <row r="1036">
          <cell r="A1036">
            <v>41905</v>
          </cell>
          <cell r="B1036">
            <v>4.8899999999999999E-2</v>
          </cell>
          <cell r="C1036">
            <v>6.4600000000000005E-2</v>
          </cell>
          <cell r="D1036">
            <v>5.1999999999999998E-2</v>
          </cell>
          <cell r="E1036">
            <v>6.2799999999999995E-2</v>
          </cell>
        </row>
        <row r="1037">
          <cell r="A1037">
            <v>41906</v>
          </cell>
          <cell r="B1037">
            <v>4.9000000000000002E-2</v>
          </cell>
          <cell r="C1037">
            <v>6.5299999999999997E-2</v>
          </cell>
          <cell r="D1037">
            <v>5.21E-2</v>
          </cell>
          <cell r="E1037">
            <v>6.3500000000000001E-2</v>
          </cell>
        </row>
        <row r="1038">
          <cell r="A1038">
            <v>41907</v>
          </cell>
          <cell r="B1038">
            <v>4.9200000000000001E-2</v>
          </cell>
          <cell r="C1038">
            <v>6.6100000000000006E-2</v>
          </cell>
          <cell r="D1038">
            <v>5.2299999999999999E-2</v>
          </cell>
          <cell r="E1038">
            <v>6.4199999999999993E-2</v>
          </cell>
        </row>
        <row r="1039">
          <cell r="A1039">
            <v>41908</v>
          </cell>
          <cell r="B1039">
            <v>4.9500000000000002E-2</v>
          </cell>
          <cell r="C1039">
            <v>6.6799999999999998E-2</v>
          </cell>
          <cell r="D1039">
            <v>5.2499999999999998E-2</v>
          </cell>
          <cell r="E1039">
            <v>6.4899999999999999E-2</v>
          </cell>
        </row>
        <row r="1040">
          <cell r="A1040">
            <v>41911</v>
          </cell>
          <cell r="B1040">
            <v>0.05</v>
          </cell>
          <cell r="C1040">
            <v>6.7500000000000004E-2</v>
          </cell>
          <cell r="D1040">
            <v>5.2900000000000003E-2</v>
          </cell>
          <cell r="E1040">
            <v>6.5699999999999995E-2</v>
          </cell>
        </row>
        <row r="1041">
          <cell r="A1041">
            <v>41912</v>
          </cell>
          <cell r="B1041">
            <v>5.0099999999999999E-2</v>
          </cell>
          <cell r="C1041">
            <v>6.4699999999999994E-2</v>
          </cell>
          <cell r="D1041">
            <v>5.3100000000000001E-2</v>
          </cell>
          <cell r="E1041">
            <v>6.5500000000000003E-2</v>
          </cell>
        </row>
        <row r="1042">
          <cell r="A1042">
            <v>41913</v>
          </cell>
          <cell r="B1042">
            <v>5.0099999999999999E-2</v>
          </cell>
          <cell r="C1042">
            <v>6.4299999999999996E-2</v>
          </cell>
          <cell r="D1042">
            <v>5.3199999999999997E-2</v>
          </cell>
          <cell r="E1042">
            <v>6.5100000000000005E-2</v>
          </cell>
        </row>
        <row r="1043">
          <cell r="A1043">
            <v>41914</v>
          </cell>
          <cell r="B1043">
            <v>5.0200000000000002E-2</v>
          </cell>
          <cell r="C1043">
            <v>6.4299999999999996E-2</v>
          </cell>
          <cell r="D1043">
            <v>5.3199999999999997E-2</v>
          </cell>
          <cell r="E1043">
            <v>6.5000000000000002E-2</v>
          </cell>
        </row>
        <row r="1044">
          <cell r="A1044">
            <v>41915</v>
          </cell>
          <cell r="B1044">
            <v>5.0200000000000002E-2</v>
          </cell>
          <cell r="C1044">
            <v>6.3500000000000001E-2</v>
          </cell>
          <cell r="D1044">
            <v>5.33E-2</v>
          </cell>
          <cell r="E1044">
            <v>6.4199999999999993E-2</v>
          </cell>
        </row>
        <row r="1045">
          <cell r="A1045">
            <v>41918</v>
          </cell>
          <cell r="B1045">
            <v>5.0099999999999999E-2</v>
          </cell>
          <cell r="C1045">
            <v>6.3E-2</v>
          </cell>
          <cell r="D1045">
            <v>5.3100000000000001E-2</v>
          </cell>
          <cell r="E1045">
            <v>6.3700000000000007E-2</v>
          </cell>
        </row>
        <row r="1046">
          <cell r="A1046">
            <v>41919</v>
          </cell>
          <cell r="B1046">
            <v>0.05</v>
          </cell>
          <cell r="C1046">
            <v>6.3399999999999998E-2</v>
          </cell>
          <cell r="D1046">
            <v>5.3100000000000001E-2</v>
          </cell>
          <cell r="E1046">
            <v>6.4100000000000004E-2</v>
          </cell>
        </row>
        <row r="1047">
          <cell r="A1047">
            <v>41920</v>
          </cell>
          <cell r="B1047">
            <v>0.05</v>
          </cell>
          <cell r="C1047">
            <v>6.3899999999999998E-2</v>
          </cell>
          <cell r="D1047">
            <v>5.3100000000000001E-2</v>
          </cell>
          <cell r="E1047">
            <v>6.4699999999999994E-2</v>
          </cell>
        </row>
        <row r="1048">
          <cell r="A1048">
            <v>41921</v>
          </cell>
          <cell r="B1048">
            <v>5.0099999999999999E-2</v>
          </cell>
          <cell r="C1048">
            <v>6.4299999999999996E-2</v>
          </cell>
          <cell r="D1048">
            <v>5.3100000000000001E-2</v>
          </cell>
          <cell r="E1048">
            <v>6.5100000000000005E-2</v>
          </cell>
        </row>
        <row r="1049">
          <cell r="A1049">
            <v>41922</v>
          </cell>
          <cell r="B1049">
            <v>5.0599999999999999E-2</v>
          </cell>
          <cell r="C1049">
            <v>6.54E-2</v>
          </cell>
          <cell r="D1049">
            <v>5.3600000000000002E-2</v>
          </cell>
          <cell r="E1049">
            <v>6.6299999999999998E-2</v>
          </cell>
        </row>
        <row r="1050">
          <cell r="A1050">
            <v>41925</v>
          </cell>
          <cell r="B1050">
            <v>5.062633265563405E-2</v>
          </cell>
          <cell r="C1050">
            <v>6.5350000000000005E-2</v>
          </cell>
          <cell r="D1050">
            <v>5.364918430721409E-2</v>
          </cell>
          <cell r="E1050">
            <v>6.6280000000000006E-2</v>
          </cell>
        </row>
        <row r="1051">
          <cell r="A1051">
            <v>41926</v>
          </cell>
          <cell r="B1051">
            <v>5.0998483904976043E-2</v>
          </cell>
          <cell r="C1051">
            <v>6.5759999999999999E-2</v>
          </cell>
          <cell r="D1051">
            <v>5.4030429632241042E-2</v>
          </cell>
          <cell r="E1051">
            <v>6.6740000000000008E-2</v>
          </cell>
        </row>
        <row r="1052">
          <cell r="A1052">
            <v>41927</v>
          </cell>
          <cell r="B1052">
            <v>5.1763984178626661E-2</v>
          </cell>
          <cell r="C1052">
            <v>6.6959999999999992E-2</v>
          </cell>
          <cell r="D1052">
            <v>5.4799378147840208E-2</v>
          </cell>
          <cell r="E1052">
            <v>6.8099999999999994E-2</v>
          </cell>
        </row>
        <row r="1053">
          <cell r="A1053">
            <v>41928</v>
          </cell>
          <cell r="B1053">
            <v>5.2736249948204181E-2</v>
          </cell>
          <cell r="C1053">
            <v>6.6769999999999996E-2</v>
          </cell>
          <cell r="D1053">
            <v>5.582798118155715E-2</v>
          </cell>
          <cell r="E1053">
            <v>6.7909999999999998E-2</v>
          </cell>
        </row>
        <row r="1054">
          <cell r="A1054">
            <v>41929</v>
          </cell>
          <cell r="B1054">
            <v>5.2139255706664472E-2</v>
          </cell>
          <cell r="C1054">
            <v>6.4619999999999997E-2</v>
          </cell>
          <cell r="D1054">
            <v>5.5258412615009522E-2</v>
          </cell>
          <cell r="E1054">
            <v>6.5670000000000006E-2</v>
          </cell>
        </row>
        <row r="1055">
          <cell r="A1055">
            <v>41932</v>
          </cell>
          <cell r="B1055">
            <v>5.2026593633556828E-2</v>
          </cell>
          <cell r="C1055">
            <v>6.4390000000000003E-2</v>
          </cell>
          <cell r="D1055">
            <v>5.5111936651878149E-2</v>
          </cell>
          <cell r="E1055">
            <v>6.547E-2</v>
          </cell>
        </row>
        <row r="1056">
          <cell r="A1056">
            <v>41933</v>
          </cell>
          <cell r="B1056">
            <v>5.1785055174137472E-2</v>
          </cell>
          <cell r="C1056">
            <v>6.3159999999999994E-2</v>
          </cell>
          <cell r="D1056">
            <v>5.4925411707691163E-2</v>
          </cell>
          <cell r="E1056">
            <v>6.4199999999999993E-2</v>
          </cell>
        </row>
        <row r="1057">
          <cell r="A1057">
            <v>41934</v>
          </cell>
          <cell r="B1057">
            <v>5.166012776472894E-2</v>
          </cell>
          <cell r="C1057">
            <v>6.293E-2</v>
          </cell>
          <cell r="D1057">
            <v>5.4828256202884736E-2</v>
          </cell>
          <cell r="E1057">
            <v>6.3960000000000003E-2</v>
          </cell>
        </row>
        <row r="1058">
          <cell r="A1058">
            <v>41935</v>
          </cell>
          <cell r="B1058">
            <v>5.1525342486669186E-2</v>
          </cell>
          <cell r="C1058">
            <v>6.2800000000000009E-2</v>
          </cell>
          <cell r="D1058">
            <v>5.4701065473199889E-2</v>
          </cell>
          <cell r="E1058">
            <v>6.3719999999999999E-2</v>
          </cell>
        </row>
        <row r="1059">
          <cell r="A1059">
            <v>41936</v>
          </cell>
          <cell r="B1059">
            <v>5.1443095694935291E-2</v>
          </cell>
          <cell r="C1059">
            <v>6.2800000000000009E-2</v>
          </cell>
          <cell r="D1059">
            <v>5.458774589936094E-2</v>
          </cell>
          <cell r="E1059">
            <v>6.3750000000000001E-2</v>
          </cell>
        </row>
        <row r="1060">
          <cell r="A1060">
            <v>41939</v>
          </cell>
          <cell r="B1060">
            <v>5.1429195650290638E-2</v>
          </cell>
          <cell r="C1060">
            <v>6.2950000000000006E-2</v>
          </cell>
          <cell r="D1060">
            <v>5.4590287398877418E-2</v>
          </cell>
          <cell r="E1060">
            <v>6.3949999999999993E-2</v>
          </cell>
        </row>
        <row r="1061">
          <cell r="A1061">
            <v>41940</v>
          </cell>
          <cell r="B1061">
            <v>5.1285344369964285E-2</v>
          </cell>
          <cell r="C1061">
            <v>6.293E-2</v>
          </cell>
          <cell r="D1061">
            <v>5.4447033668802249E-2</v>
          </cell>
          <cell r="E1061">
            <v>6.4000000000000001E-2</v>
          </cell>
        </row>
        <row r="1062">
          <cell r="A1062">
            <v>41941</v>
          </cell>
          <cell r="B1062">
            <v>5.1071627510756765E-2</v>
          </cell>
          <cell r="C1062">
            <v>6.2899999999999998E-2</v>
          </cell>
          <cell r="D1062">
            <v>5.4233230657806497E-2</v>
          </cell>
          <cell r="E1062">
            <v>6.3930000000000001E-2</v>
          </cell>
        </row>
        <row r="1063">
          <cell r="A1063">
            <v>41942</v>
          </cell>
          <cell r="B1063">
            <v>5.090910060073852E-2</v>
          </cell>
          <cell r="C1063">
            <v>6.2960000000000002E-2</v>
          </cell>
          <cell r="D1063">
            <v>5.4073135973379337E-2</v>
          </cell>
          <cell r="E1063">
            <v>6.4070000000000002E-2</v>
          </cell>
        </row>
        <row r="1064">
          <cell r="A1064">
            <v>41943</v>
          </cell>
          <cell r="B1064">
            <v>5.0568167458926082E-2</v>
          </cell>
          <cell r="C1064">
            <v>6.3039999999999999E-2</v>
          </cell>
          <cell r="D1064">
            <v>5.3851323128662192E-2</v>
          </cell>
          <cell r="E1064">
            <v>6.448000000000001E-2</v>
          </cell>
        </row>
        <row r="1065">
          <cell r="A1065">
            <v>41946</v>
          </cell>
          <cell r="B1065">
            <v>5.0100390856387386E-2</v>
          </cell>
          <cell r="C1065">
            <v>6.3099999999999989E-2</v>
          </cell>
          <cell r="D1065">
            <v>5.3757968763802969E-2</v>
          </cell>
          <cell r="E1065">
            <v>6.4570000000000002E-2</v>
          </cell>
        </row>
        <row r="1066">
          <cell r="A1066">
            <v>41947</v>
          </cell>
          <cell r="B1066">
            <v>5.011062549552861E-2</v>
          </cell>
          <cell r="C1066">
            <v>6.3589999999999994E-2</v>
          </cell>
          <cell r="D1066">
            <v>5.3798859687326367E-2</v>
          </cell>
          <cell r="E1066">
            <v>6.5170000000000006E-2</v>
          </cell>
        </row>
        <row r="1067">
          <cell r="A1067">
            <v>41948</v>
          </cell>
          <cell r="B1067">
            <v>5.009481575769098E-2</v>
          </cell>
          <cell r="C1067">
            <v>6.3439999999999996E-2</v>
          </cell>
          <cell r="D1067">
            <v>5.3775015598365249E-2</v>
          </cell>
          <cell r="E1067">
            <v>6.4960000000000004E-2</v>
          </cell>
        </row>
        <row r="1068">
          <cell r="A1068">
            <v>41949</v>
          </cell>
          <cell r="B1068">
            <v>5.0057589573668744E-2</v>
          </cell>
          <cell r="C1068">
            <v>6.3490000000000005E-2</v>
          </cell>
          <cell r="D1068">
            <v>5.3714530721112964E-2</v>
          </cell>
          <cell r="E1068">
            <v>6.4960000000000004E-2</v>
          </cell>
        </row>
        <row r="1069">
          <cell r="A1069">
            <v>41950</v>
          </cell>
          <cell r="B1069">
            <v>5.0598593706169974E-2</v>
          </cell>
          <cell r="C1069">
            <v>6.3500000000000001E-2</v>
          </cell>
          <cell r="D1069">
            <v>5.3773264873663164E-2</v>
          </cell>
          <cell r="E1069">
            <v>6.5090000000000009E-2</v>
          </cell>
        </row>
        <row r="1070">
          <cell r="A1070">
            <v>41953</v>
          </cell>
          <cell r="B1070">
            <v>5.0548974090885962E-2</v>
          </cell>
          <cell r="C1070">
            <v>6.3560000000000005E-2</v>
          </cell>
          <cell r="D1070">
            <v>5.3706992000508956E-2</v>
          </cell>
          <cell r="E1070">
            <v>6.5140000000000003E-2</v>
          </cell>
        </row>
        <row r="1071">
          <cell r="A1071">
            <v>41954</v>
          </cell>
          <cell r="B1071">
            <v>5.0549879175514206E-2</v>
          </cell>
          <cell r="C1071">
            <v>6.3560000000000005E-2</v>
          </cell>
          <cell r="D1071">
            <v>5.3704653577526025E-2</v>
          </cell>
          <cell r="E1071">
            <v>6.5129999999999993E-2</v>
          </cell>
        </row>
        <row r="1072">
          <cell r="A1072">
            <v>41955</v>
          </cell>
          <cell r="B1072">
            <v>5.0487240432663512E-2</v>
          </cell>
          <cell r="C1072">
            <v>6.3600000000000004E-2</v>
          </cell>
          <cell r="D1072">
            <v>5.3654892142235157E-2</v>
          </cell>
          <cell r="E1072">
            <v>6.5259999999999999E-2</v>
          </cell>
        </row>
        <row r="1073">
          <cell r="A1073">
            <v>41956</v>
          </cell>
          <cell r="B1073">
            <v>5.0460560210027657E-2</v>
          </cell>
          <cell r="C1073">
            <v>6.3799999999999996E-2</v>
          </cell>
          <cell r="D1073">
            <v>5.3619469544885216E-2</v>
          </cell>
          <cell r="E1073">
            <v>6.5430000000000002E-2</v>
          </cell>
        </row>
        <row r="1074">
          <cell r="A1074">
            <v>41957</v>
          </cell>
          <cell r="B1074">
            <v>5.0485750546273564E-2</v>
          </cell>
          <cell r="C1074">
            <v>6.4070000000000002E-2</v>
          </cell>
          <cell r="D1074">
            <v>5.3653345008442474E-2</v>
          </cell>
          <cell r="E1074">
            <v>6.5780000000000005E-2</v>
          </cell>
        </row>
        <row r="1075">
          <cell r="A1075">
            <v>41960</v>
          </cell>
          <cell r="B1075">
            <v>5.0474300864166939E-2</v>
          </cell>
          <cell r="C1075">
            <v>6.4460000000000003E-2</v>
          </cell>
          <cell r="D1075">
            <v>5.364503453865524E-2</v>
          </cell>
          <cell r="E1075">
            <v>6.6059999999999994E-2</v>
          </cell>
        </row>
        <row r="1076">
          <cell r="A1076">
            <v>41961</v>
          </cell>
          <cell r="B1076">
            <v>5.0286625824428118E-2</v>
          </cell>
          <cell r="C1076">
            <v>6.4890000000000003E-2</v>
          </cell>
          <cell r="D1076">
            <v>5.3667899774713819E-2</v>
          </cell>
          <cell r="E1076">
            <v>6.6390000000000005E-2</v>
          </cell>
        </row>
        <row r="1077">
          <cell r="A1077">
            <v>41962</v>
          </cell>
          <cell r="B1077">
            <v>5.0318103069301935E-2</v>
          </cell>
          <cell r="C1077">
            <v>6.5549999999999997E-2</v>
          </cell>
          <cell r="D1077">
            <v>5.3684635434877725E-2</v>
          </cell>
          <cell r="E1077">
            <v>6.6920000000000007E-2</v>
          </cell>
        </row>
        <row r="1078">
          <cell r="A1078">
            <v>41963</v>
          </cell>
          <cell r="B1078">
            <v>5.0298255127401603E-2</v>
          </cell>
          <cell r="C1078">
            <v>6.5750000000000003E-2</v>
          </cell>
          <cell r="D1078">
            <v>5.3682878809256956E-2</v>
          </cell>
          <cell r="E1078">
            <v>6.7210000000000006E-2</v>
          </cell>
        </row>
        <row r="1079">
          <cell r="A1079">
            <v>41964</v>
          </cell>
          <cell r="B1079">
            <v>5.0273896233707191E-2</v>
          </cell>
          <cell r="C1079">
            <v>6.515E-2</v>
          </cell>
          <cell r="D1079">
            <v>5.3712984422048547E-2</v>
          </cell>
          <cell r="E1079">
            <v>6.6559999999999994E-2</v>
          </cell>
        </row>
        <row r="1080">
          <cell r="A1080">
            <v>41967</v>
          </cell>
          <cell r="B1080">
            <v>5.0262726879353598E-2</v>
          </cell>
          <cell r="C1080">
            <v>6.5030000000000004E-2</v>
          </cell>
          <cell r="D1080">
            <v>5.3728686745037897E-2</v>
          </cell>
          <cell r="E1080">
            <v>6.6479999999999997E-2</v>
          </cell>
        </row>
        <row r="1081">
          <cell r="A1081">
            <v>41968</v>
          </cell>
          <cell r="B1081">
            <v>5.0221022229507341E-2</v>
          </cell>
          <cell r="C1081">
            <v>6.4869999999999997E-2</v>
          </cell>
          <cell r="D1081">
            <v>5.3715848812455474E-2</v>
          </cell>
          <cell r="E1081">
            <v>6.6299999999999998E-2</v>
          </cell>
        </row>
        <row r="1082">
          <cell r="A1082">
            <v>41969</v>
          </cell>
          <cell r="B1082">
            <v>5.02264661881053E-2</v>
          </cell>
          <cell r="C1082">
            <v>6.4820000000000003E-2</v>
          </cell>
          <cell r="D1082">
            <v>5.372211560471412E-2</v>
          </cell>
          <cell r="E1082">
            <v>6.6269999999999996E-2</v>
          </cell>
        </row>
        <row r="1083">
          <cell r="A1083">
            <v>41971</v>
          </cell>
          <cell r="B1083">
            <v>5.0213853085411389E-2</v>
          </cell>
          <cell r="C1083">
            <v>6.5229999999999996E-2</v>
          </cell>
          <cell r="D1083">
            <v>5.3845164030277871E-2</v>
          </cell>
          <cell r="E1083">
            <v>6.6650000000000001E-2</v>
          </cell>
        </row>
        <row r="1084">
          <cell r="A1084">
            <v>41974</v>
          </cell>
          <cell r="B1084">
            <v>5.0511948423522128E-2</v>
          </cell>
          <cell r="C1084">
            <v>6.6909999999999997E-2</v>
          </cell>
          <cell r="D1084">
            <v>5.4246951525040832E-2</v>
          </cell>
          <cell r="E1084">
            <v>6.9269999999999998E-2</v>
          </cell>
        </row>
        <row r="1085">
          <cell r="A1085">
            <v>41975</v>
          </cell>
          <cell r="B1085">
            <v>5.078494240488831E-2</v>
          </cell>
          <cell r="C1085">
            <v>6.7419999999999994E-2</v>
          </cell>
          <cell r="D1085">
            <v>5.4627216319122124E-2</v>
          </cell>
          <cell r="E1085">
            <v>6.9889999999999994E-2</v>
          </cell>
        </row>
        <row r="1086">
          <cell r="A1086">
            <v>41976</v>
          </cell>
          <cell r="B1086">
            <v>5.0990502833788288E-2</v>
          </cell>
          <cell r="C1086">
            <v>6.7419999999999994E-2</v>
          </cell>
          <cell r="D1086">
            <v>5.4849445701740919E-2</v>
          </cell>
          <cell r="E1086">
            <v>6.9879999999999998E-2</v>
          </cell>
        </row>
        <row r="1087">
          <cell r="A1087">
            <v>41977</v>
          </cell>
          <cell r="B1087">
            <v>5.1234624534652724E-2</v>
          </cell>
          <cell r="C1087">
            <v>6.7449999999999996E-2</v>
          </cell>
          <cell r="D1087">
            <v>5.5222147836329054E-2</v>
          </cell>
          <cell r="E1087">
            <v>6.9919999999999996E-2</v>
          </cell>
        </row>
        <row r="1088">
          <cell r="A1088">
            <v>41978</v>
          </cell>
          <cell r="B1088">
            <v>5.1333949972606673E-2</v>
          </cell>
          <cell r="C1088">
            <v>6.7699999999999996E-2</v>
          </cell>
          <cell r="D1088">
            <v>5.534596173005904E-2</v>
          </cell>
          <cell r="E1088">
            <v>7.0179999999999992E-2</v>
          </cell>
        </row>
        <row r="1089">
          <cell r="A1089">
            <v>41981</v>
          </cell>
          <cell r="B1089">
            <v>5.146019736374477E-2</v>
          </cell>
          <cell r="C1089">
            <v>6.837E-2</v>
          </cell>
          <cell r="D1089">
            <v>5.5469587319084017E-2</v>
          </cell>
          <cell r="E1089">
            <v>7.0919999999999997E-2</v>
          </cell>
        </row>
        <row r="1090">
          <cell r="A1090">
            <v>41982</v>
          </cell>
          <cell r="B1090">
            <v>5.1922183951810197E-2</v>
          </cell>
          <cell r="C1090">
            <v>6.9669999999999996E-2</v>
          </cell>
          <cell r="D1090">
            <v>5.6004556469031831E-2</v>
          </cell>
          <cell r="E1090">
            <v>7.238E-2</v>
          </cell>
        </row>
        <row r="1091">
          <cell r="A1091">
            <v>41983</v>
          </cell>
          <cell r="B1091">
            <v>5.2368038455317546E-2</v>
          </cell>
          <cell r="C1091">
            <v>7.0529999999999995E-2</v>
          </cell>
          <cell r="D1091">
            <v>5.6509581019941496E-2</v>
          </cell>
          <cell r="E1091">
            <v>7.3360000000000009E-2</v>
          </cell>
        </row>
        <row r="1092">
          <cell r="A1092">
            <v>41984</v>
          </cell>
          <cell r="B1092">
            <v>5.3029248115610939E-2</v>
          </cell>
          <cell r="C1092">
            <v>7.1099999999999997E-2</v>
          </cell>
          <cell r="D1092">
            <v>5.7241769260815138E-2</v>
          </cell>
          <cell r="E1092">
            <v>7.3970000000000008E-2</v>
          </cell>
        </row>
        <row r="1093">
          <cell r="A1093">
            <v>41985</v>
          </cell>
          <cell r="B1093">
            <v>5.4060426527860625E-2</v>
          </cell>
          <cell r="C1093">
            <v>7.2430000000000008E-2</v>
          </cell>
          <cell r="D1093">
            <v>5.8142834398418733E-2</v>
          </cell>
          <cell r="E1093">
            <v>7.5510000000000008E-2</v>
          </cell>
        </row>
        <row r="1094">
          <cell r="A1094">
            <v>41988</v>
          </cell>
          <cell r="B1094">
            <v>5.49866031269588E-2</v>
          </cell>
          <cell r="C1094">
            <v>7.3160000000000003E-2</v>
          </cell>
          <cell r="D1094">
            <v>5.9138903061921703E-2</v>
          </cell>
          <cell r="E1094">
            <v>7.664E-2</v>
          </cell>
        </row>
        <row r="1095">
          <cell r="A1095">
            <v>41989</v>
          </cell>
          <cell r="B1095">
            <v>5.64657142871033E-2</v>
          </cell>
          <cell r="C1095">
            <v>7.4450000000000002E-2</v>
          </cell>
          <cell r="D1095">
            <v>6.0712401952691369E-2</v>
          </cell>
          <cell r="E1095">
            <v>7.7859999999999999E-2</v>
          </cell>
        </row>
        <row r="1096">
          <cell r="A1096">
            <v>41990</v>
          </cell>
          <cell r="B1096">
            <v>5.6549384239777886E-2</v>
          </cell>
          <cell r="C1096">
            <v>7.3130000000000001E-2</v>
          </cell>
          <cell r="D1096">
            <v>6.0956680161419391E-2</v>
          </cell>
          <cell r="E1096">
            <v>7.646E-2</v>
          </cell>
        </row>
        <row r="1097">
          <cell r="A1097">
            <v>41991</v>
          </cell>
          <cell r="B1097">
            <v>5.5441873615572387E-2</v>
          </cell>
          <cell r="C1097">
            <v>7.1300000000000002E-2</v>
          </cell>
          <cell r="D1097">
            <v>5.989394946367279E-2</v>
          </cell>
          <cell r="E1097">
            <v>7.3639999999999997E-2</v>
          </cell>
        </row>
        <row r="1098">
          <cell r="A1098">
            <v>41992</v>
          </cell>
          <cell r="B1098">
            <v>5.4852302172632143E-2</v>
          </cell>
          <cell r="C1098">
            <v>7.0690000000000003E-2</v>
          </cell>
          <cell r="D1098">
            <v>5.934749566237274E-2</v>
          </cell>
          <cell r="E1098">
            <v>7.3050000000000004E-2</v>
          </cell>
        </row>
        <row r="1099">
          <cell r="A1099">
            <v>41995</v>
          </cell>
          <cell r="B1099">
            <v>5.4597307604369039E-2</v>
          </cell>
          <cell r="C1099">
            <v>7.0230000000000001E-2</v>
          </cell>
          <cell r="D1099">
            <v>5.91148392447014E-2</v>
          </cell>
          <cell r="E1099">
            <v>7.2539999999999993E-2</v>
          </cell>
        </row>
        <row r="1100">
          <cell r="A1100">
            <v>41996</v>
          </cell>
          <cell r="B1100">
            <v>5.435337714604075E-2</v>
          </cell>
          <cell r="C1100">
            <v>6.9309999999999997E-2</v>
          </cell>
          <cell r="D1100">
            <v>5.8847651037135892E-2</v>
          </cell>
          <cell r="E1100">
            <v>7.2249999999999995E-2</v>
          </cell>
        </row>
        <row r="1101">
          <cell r="A1101">
            <v>41997</v>
          </cell>
          <cell r="B1101">
            <v>5.4301656263758866E-2</v>
          </cell>
          <cell r="C1101">
            <v>6.924000000000001E-2</v>
          </cell>
          <cell r="D1101">
            <v>5.8816911284640276E-2</v>
          </cell>
          <cell r="E1101">
            <v>7.2209999999999996E-2</v>
          </cell>
        </row>
        <row r="1102">
          <cell r="A1102">
            <v>41999</v>
          </cell>
          <cell r="B1102">
            <v>5.4271252882782166E-2</v>
          </cell>
          <cell r="C1102">
            <v>6.9220000000000004E-2</v>
          </cell>
          <cell r="D1102">
            <v>5.9008727834486345E-2</v>
          </cell>
          <cell r="E1102">
            <v>7.2230000000000003E-2</v>
          </cell>
        </row>
        <row r="1103">
          <cell r="A1103">
            <v>42002</v>
          </cell>
          <cell r="B1103">
            <v>5.4256447980541703E-2</v>
          </cell>
          <cell r="C1103">
            <v>6.9099999999999995E-2</v>
          </cell>
          <cell r="D1103">
            <v>5.9045644570688081E-2</v>
          </cell>
          <cell r="E1103">
            <v>7.2099999999999997E-2</v>
          </cell>
        </row>
        <row r="1104">
          <cell r="A1104">
            <v>42003</v>
          </cell>
          <cell r="B1104">
            <v>5.4241455729287881E-2</v>
          </cell>
          <cell r="C1104">
            <v>6.9089999999999999E-2</v>
          </cell>
          <cell r="D1104">
            <v>5.9034637684560458E-2</v>
          </cell>
          <cell r="E1104">
            <v>7.2120000000000004E-2</v>
          </cell>
        </row>
        <row r="1105">
          <cell r="A1105">
            <v>42004</v>
          </cell>
          <cell r="B1105">
            <v>5.4167711597628974E-2</v>
          </cell>
          <cell r="C1105">
            <v>6.948E-2</v>
          </cell>
          <cell r="D1105">
            <v>5.8924050006243386E-2</v>
          </cell>
          <cell r="E1105">
            <v>7.3029999999999998E-2</v>
          </cell>
        </row>
        <row r="1106">
          <cell r="A1106">
            <v>42006</v>
          </cell>
          <cell r="B1106">
            <v>5.4262809463702044E-2</v>
          </cell>
          <cell r="C1106">
            <v>6.9519999999999998E-2</v>
          </cell>
          <cell r="D1106">
            <v>5.9004038228428216E-2</v>
          </cell>
          <cell r="E1106">
            <v>7.3099999999999998E-2</v>
          </cell>
        </row>
        <row r="1107">
          <cell r="A1107">
            <v>42009</v>
          </cell>
          <cell r="B1107">
            <v>5.4418134466404228E-2</v>
          </cell>
          <cell r="C1107">
            <v>7.0209999999999995E-2</v>
          </cell>
          <cell r="D1107">
            <v>5.913116125106134E-2</v>
          </cell>
          <cell r="E1107">
            <v>7.3849999999999999E-2</v>
          </cell>
        </row>
        <row r="1108">
          <cell r="A1108">
            <v>42010</v>
          </cell>
          <cell r="B1108">
            <v>5.4811759069839795E-2</v>
          </cell>
          <cell r="C1108">
            <v>7.1029999999999996E-2</v>
          </cell>
          <cell r="D1108">
            <v>5.9604463259680197E-2</v>
          </cell>
          <cell r="E1108">
            <v>7.4740000000000001E-2</v>
          </cell>
        </row>
        <row r="1109">
          <cell r="A1109">
            <v>42011</v>
          </cell>
          <cell r="B1109">
            <v>5.4793097223492022E-2</v>
          </cell>
          <cell r="C1109">
            <v>7.0449999999999999E-2</v>
          </cell>
          <cell r="D1109">
            <v>5.9616628067417819E-2</v>
          </cell>
          <cell r="E1109">
            <v>7.4120000000000005E-2</v>
          </cell>
        </row>
        <row r="1110">
          <cell r="A1110">
            <v>42012</v>
          </cell>
          <cell r="B1110">
            <v>5.4543714698141343E-2</v>
          </cell>
          <cell r="C1110">
            <v>6.9610000000000005E-2</v>
          </cell>
          <cell r="D1110">
            <v>5.9370036191811609E-2</v>
          </cell>
          <cell r="E1110">
            <v>7.3130000000000001E-2</v>
          </cell>
        </row>
        <row r="1111">
          <cell r="A1111">
            <v>42013</v>
          </cell>
          <cell r="B1111">
            <v>5.4305066370339272E-2</v>
          </cell>
          <cell r="C1111">
            <v>6.9409999999999999E-2</v>
          </cell>
          <cell r="D1111">
            <v>5.9107335641964652E-2</v>
          </cell>
          <cell r="E1111">
            <v>7.2950000000000001E-2</v>
          </cell>
        </row>
        <row r="1112">
          <cell r="A1112">
            <v>42016</v>
          </cell>
          <cell r="B1112">
            <v>5.440033394525743E-2</v>
          </cell>
          <cell r="C1112">
            <v>6.9599999999999995E-2</v>
          </cell>
          <cell r="D1112">
            <v>5.921496754326247E-2</v>
          </cell>
          <cell r="E1112">
            <v>7.3109999999999994E-2</v>
          </cell>
        </row>
        <row r="1113">
          <cell r="A1113">
            <v>42017</v>
          </cell>
          <cell r="B1113">
            <v>5.4363411478165202E-2</v>
          </cell>
          <cell r="C1113">
            <v>6.9390000000000007E-2</v>
          </cell>
          <cell r="D1113">
            <v>5.9251753887779271E-2</v>
          </cell>
          <cell r="E1113">
            <v>7.3120000000000004E-2</v>
          </cell>
        </row>
        <row r="1114">
          <cell r="A1114">
            <v>42018</v>
          </cell>
          <cell r="B1114">
            <v>5.4472768308273987E-2</v>
          </cell>
          <cell r="C1114">
            <v>6.9749999999999993E-2</v>
          </cell>
          <cell r="D1114">
            <v>5.9399710290315363E-2</v>
          </cell>
          <cell r="E1114">
            <v>7.3520000000000002E-2</v>
          </cell>
        </row>
        <row r="1115">
          <cell r="A1115">
            <v>42019</v>
          </cell>
          <cell r="B1115">
            <v>5.4486538552302066E-2</v>
          </cell>
          <cell r="C1115">
            <v>6.9580000000000003E-2</v>
          </cell>
          <cell r="D1115">
            <v>5.9523192454719404E-2</v>
          </cell>
          <cell r="E1115">
            <v>7.3399999999999993E-2</v>
          </cell>
        </row>
        <row r="1116">
          <cell r="A1116">
            <v>42020</v>
          </cell>
          <cell r="B1116">
            <v>5.4061102561784743E-2</v>
          </cell>
          <cell r="C1116">
            <v>6.9800000000000001E-2</v>
          </cell>
          <cell r="D1116">
            <v>5.957158281855187E-2</v>
          </cell>
          <cell r="E1116">
            <v>7.3669999999999999E-2</v>
          </cell>
        </row>
        <row r="1117">
          <cell r="A1117">
            <v>42024</v>
          </cell>
          <cell r="B1117">
            <v>5.3952101811075168E-2</v>
          </cell>
          <cell r="C1117">
            <v>6.9820000000000007E-2</v>
          </cell>
          <cell r="D1117">
            <v>5.9496171763614374E-2</v>
          </cell>
          <cell r="E1117">
            <v>7.3709999999999998E-2</v>
          </cell>
        </row>
        <row r="1118">
          <cell r="A1118">
            <v>42025</v>
          </cell>
          <cell r="B1118">
            <v>5.3886248220366847E-2</v>
          </cell>
          <cell r="C1118">
            <v>6.991E-2</v>
          </cell>
          <cell r="D1118">
            <v>5.9430657247811755E-2</v>
          </cell>
          <cell r="E1118">
            <v>7.3770000000000002E-2</v>
          </cell>
        </row>
        <row r="1119">
          <cell r="A1119">
            <v>42026</v>
          </cell>
          <cell r="B1119">
            <v>5.3812006908409933E-2</v>
          </cell>
          <cell r="C1119">
            <v>6.9539999999999991E-2</v>
          </cell>
          <cell r="D1119">
            <v>5.933148046495082E-2</v>
          </cell>
          <cell r="E1119">
            <v>7.3419999999999999E-2</v>
          </cell>
        </row>
        <row r="1120">
          <cell r="A1120">
            <v>42027</v>
          </cell>
          <cell r="B1120">
            <v>5.392528180503036E-2</v>
          </cell>
          <cell r="C1120">
            <v>6.9290000000000004E-2</v>
          </cell>
          <cell r="D1120">
            <v>5.9411991792227274E-2</v>
          </cell>
          <cell r="E1120">
            <v>7.3190000000000005E-2</v>
          </cell>
        </row>
        <row r="1121">
          <cell r="A1121">
            <v>42030</v>
          </cell>
          <cell r="B1121">
            <v>5.4040001417232898E-2</v>
          </cell>
          <cell r="C1121">
            <v>6.9180000000000005E-2</v>
          </cell>
          <cell r="D1121">
            <v>5.9556998703613487E-2</v>
          </cell>
          <cell r="E1121">
            <v>7.3120000000000004E-2</v>
          </cell>
        </row>
        <row r="1122">
          <cell r="A1122">
            <v>42031</v>
          </cell>
          <cell r="B1122">
            <v>5.415249616772861E-2</v>
          </cell>
          <cell r="C1122">
            <v>6.9269999999999998E-2</v>
          </cell>
          <cell r="D1122">
            <v>5.9736394906212478E-2</v>
          </cell>
          <cell r="E1122">
            <v>7.3279999999999998E-2</v>
          </cell>
        </row>
        <row r="1123">
          <cell r="A1123">
            <v>42032</v>
          </cell>
          <cell r="B1123">
            <v>5.4125677946632256E-2</v>
          </cell>
          <cell r="C1123">
            <v>6.8879999999999997E-2</v>
          </cell>
          <cell r="D1123">
            <v>5.9702759545757274E-2</v>
          </cell>
          <cell r="E1123">
            <v>7.2929999999999995E-2</v>
          </cell>
        </row>
        <row r="1124">
          <cell r="A1124">
            <v>42033</v>
          </cell>
          <cell r="B1124">
            <v>5.414121192062761E-2</v>
          </cell>
          <cell r="C1124">
            <v>6.8860000000000005E-2</v>
          </cell>
          <cell r="D1124">
            <v>5.977655405395102E-2</v>
          </cell>
          <cell r="E1124">
            <v>7.2950000000000001E-2</v>
          </cell>
        </row>
        <row r="1125">
          <cell r="A1125">
            <v>42034</v>
          </cell>
          <cell r="B1125">
            <v>5.4377828745736406E-2</v>
          </cell>
          <cell r="C1125">
            <v>6.8870000000000001E-2</v>
          </cell>
          <cell r="D1125">
            <v>6.0059382062940571E-2</v>
          </cell>
          <cell r="E1125">
            <v>7.3040000000000008E-2</v>
          </cell>
        </row>
        <row r="1126">
          <cell r="A1126">
            <v>42037</v>
          </cell>
          <cell r="B1126">
            <v>5.4342503675307477E-2</v>
          </cell>
          <cell r="C1126">
            <v>6.8029999999999993E-2</v>
          </cell>
          <cell r="D1126">
            <v>5.9994802384570015E-2</v>
          </cell>
          <cell r="E1126">
            <v>7.3079999999999992E-2</v>
          </cell>
        </row>
        <row r="1127">
          <cell r="A1127">
            <v>42038</v>
          </cell>
          <cell r="B1127">
            <v>5.4165854629581262E-2</v>
          </cell>
          <cell r="C1127">
            <v>6.7409999999999998E-2</v>
          </cell>
          <cell r="D1127">
            <v>5.9755907129821914E-2</v>
          </cell>
          <cell r="E1127">
            <v>7.2239999999999999E-2</v>
          </cell>
        </row>
        <row r="1128">
          <cell r="A1128">
            <v>42039</v>
          </cell>
          <cell r="B1128">
            <v>5.4030252570517953E-2</v>
          </cell>
          <cell r="C1128">
            <v>6.7129999999999995E-2</v>
          </cell>
          <cell r="D1128">
            <v>5.960318763876505E-2</v>
          </cell>
          <cell r="E1128">
            <v>7.2009999999999991E-2</v>
          </cell>
        </row>
        <row r="1129">
          <cell r="A1129">
            <v>42040</v>
          </cell>
          <cell r="B1129">
            <v>5.3855343534670738E-2</v>
          </cell>
          <cell r="C1129">
            <v>6.6699999999999995E-2</v>
          </cell>
          <cell r="D1129">
            <v>5.9419675060491867E-2</v>
          </cell>
          <cell r="E1129">
            <v>7.1510000000000004E-2</v>
          </cell>
        </row>
        <row r="1130">
          <cell r="A1130">
            <v>42041</v>
          </cell>
          <cell r="B1130">
            <v>5.3677574467139902E-2</v>
          </cell>
          <cell r="C1130">
            <v>6.6189999999999999E-2</v>
          </cell>
          <cell r="D1130">
            <v>5.9308931843195932E-2</v>
          </cell>
          <cell r="E1130">
            <v>7.0890000000000009E-2</v>
          </cell>
        </row>
        <row r="1131">
          <cell r="A1131">
            <v>42044</v>
          </cell>
          <cell r="B1131">
            <v>5.3537589556781985E-2</v>
          </cell>
          <cell r="C1131">
            <v>6.631999999999999E-2</v>
          </cell>
          <cell r="D1131">
            <v>5.9067810580882341E-2</v>
          </cell>
          <cell r="E1131">
            <v>7.0980000000000001E-2</v>
          </cell>
        </row>
        <row r="1132">
          <cell r="A1132">
            <v>42045</v>
          </cell>
          <cell r="B1132">
            <v>5.336514439125966E-2</v>
          </cell>
          <cell r="C1132">
            <v>6.6250000000000003E-2</v>
          </cell>
          <cell r="D1132">
            <v>5.8888806905302474E-2</v>
          </cell>
          <cell r="E1132">
            <v>7.0819999999999994E-2</v>
          </cell>
        </row>
        <row r="1133">
          <cell r="A1133">
            <v>42046</v>
          </cell>
          <cell r="B1133">
            <v>5.3153951070226899E-2</v>
          </cell>
          <cell r="C1133">
            <v>6.6269999999999996E-2</v>
          </cell>
          <cell r="D1133">
            <v>5.8685577059941672E-2</v>
          </cell>
          <cell r="E1133">
            <v>7.0890000000000009E-2</v>
          </cell>
        </row>
        <row r="1134">
          <cell r="A1134">
            <v>42047</v>
          </cell>
          <cell r="B1134">
            <v>5.2982979546351068E-2</v>
          </cell>
          <cell r="C1134">
            <v>6.608E-2</v>
          </cell>
          <cell r="D1134">
            <v>5.8528925423955241E-2</v>
          </cell>
          <cell r="E1134">
            <v>7.0629999999999998E-2</v>
          </cell>
        </row>
        <row r="1135">
          <cell r="A1135">
            <v>42048</v>
          </cell>
          <cell r="B1135">
            <v>5.2845757458795321E-2</v>
          </cell>
          <cell r="C1135">
            <v>6.5949999999999995E-2</v>
          </cell>
          <cell r="D1135">
            <v>5.835151692235066E-2</v>
          </cell>
          <cell r="E1135">
            <v>7.0389999999999994E-2</v>
          </cell>
        </row>
        <row r="1136">
          <cell r="A1136">
            <v>42052</v>
          </cell>
          <cell r="B1136">
            <v>5.2574018447020185E-2</v>
          </cell>
          <cell r="C1136">
            <v>6.5490000000000007E-2</v>
          </cell>
          <cell r="D1136">
            <v>5.8039974380865111E-2</v>
          </cell>
          <cell r="E1136">
            <v>6.9960000000000008E-2</v>
          </cell>
        </row>
        <row r="1137">
          <cell r="A1137">
            <v>42053</v>
          </cell>
          <cell r="B1137">
            <v>5.2340995465002149E-2</v>
          </cell>
          <cell r="C1137">
            <v>6.5229999999999996E-2</v>
          </cell>
          <cell r="D1137">
            <v>5.7802546108321418E-2</v>
          </cell>
          <cell r="E1137">
            <v>6.9650000000000004E-2</v>
          </cell>
        </row>
        <row r="1138">
          <cell r="A1138">
            <v>42054</v>
          </cell>
          <cell r="B1138">
            <v>5.2209583662121056E-2</v>
          </cell>
          <cell r="C1138">
            <v>6.5170000000000006E-2</v>
          </cell>
          <cell r="D1138">
            <v>5.7665468199478098E-2</v>
          </cell>
          <cell r="E1138">
            <v>6.9610000000000005E-2</v>
          </cell>
        </row>
        <row r="1139">
          <cell r="A1139">
            <v>42055</v>
          </cell>
          <cell r="B1139">
            <v>5.2197879723107611E-2</v>
          </cell>
          <cell r="C1139">
            <v>6.5019999999999994E-2</v>
          </cell>
          <cell r="D1139">
            <v>5.7471618582807346E-2</v>
          </cell>
          <cell r="E1139">
            <v>6.948E-2</v>
          </cell>
        </row>
        <row r="1140">
          <cell r="A1140">
            <v>42058</v>
          </cell>
          <cell r="B1140">
            <v>5.2177344107449036E-2</v>
          </cell>
          <cell r="C1140">
            <v>6.4850000000000005E-2</v>
          </cell>
          <cell r="D1140">
            <v>5.7407369561503718E-2</v>
          </cell>
          <cell r="E1140">
            <v>6.9269999999999998E-2</v>
          </cell>
        </row>
        <row r="1141">
          <cell r="A1141">
            <v>42059</v>
          </cell>
          <cell r="B1141">
            <v>5.2190486700629035E-2</v>
          </cell>
          <cell r="C1141">
            <v>6.448000000000001E-2</v>
          </cell>
          <cell r="D1141">
            <v>5.7463903302391983E-2</v>
          </cell>
          <cell r="E1141">
            <v>6.8879999999999997E-2</v>
          </cell>
        </row>
        <row r="1142">
          <cell r="A1142">
            <v>42060</v>
          </cell>
          <cell r="B1142">
            <v>5.2085248980614333E-2</v>
          </cell>
          <cell r="C1142">
            <v>6.4189999999999997E-2</v>
          </cell>
          <cell r="D1142">
            <v>5.7332968057434562E-2</v>
          </cell>
          <cell r="E1142">
            <v>6.8559999999999996E-2</v>
          </cell>
        </row>
        <row r="1143">
          <cell r="A1143">
            <v>42061</v>
          </cell>
          <cell r="B1143">
            <v>5.1868127859260017E-2</v>
          </cell>
          <cell r="C1143">
            <v>6.3649999999999998E-2</v>
          </cell>
          <cell r="D1143">
            <v>5.7101095792141884E-2</v>
          </cell>
          <cell r="E1143">
            <v>6.8059999999999996E-2</v>
          </cell>
        </row>
        <row r="1144">
          <cell r="A1144">
            <v>42062</v>
          </cell>
          <cell r="B1144">
            <v>5.1725119574581833E-2</v>
          </cell>
          <cell r="C1144">
            <v>6.3539999999999999E-2</v>
          </cell>
          <cell r="D1144">
            <v>5.7056076321431559E-2</v>
          </cell>
          <cell r="E1144">
            <v>6.7919999999999994E-2</v>
          </cell>
        </row>
        <row r="1145">
          <cell r="A1145">
            <v>42065</v>
          </cell>
          <cell r="B1145">
            <v>5.1679895694417506E-2</v>
          </cell>
          <cell r="C1145">
            <v>6.3960000000000003E-2</v>
          </cell>
          <cell r="D1145">
            <v>5.706247705803056E-2</v>
          </cell>
          <cell r="E1145">
            <v>6.8010000000000001E-2</v>
          </cell>
        </row>
        <row r="1146">
          <cell r="A1146">
            <v>42066</v>
          </cell>
          <cell r="B1146">
            <v>5.1575155652986288E-2</v>
          </cell>
          <cell r="C1146">
            <v>6.4170000000000005E-2</v>
          </cell>
          <cell r="D1146">
            <v>5.6924705690989001E-2</v>
          </cell>
          <cell r="E1146">
            <v>6.8129999999999996E-2</v>
          </cell>
        </row>
        <row r="1147">
          <cell r="A1147">
            <v>42067</v>
          </cell>
          <cell r="B1147">
            <v>5.1456986253692091E-2</v>
          </cell>
          <cell r="C1147">
            <v>6.4509999999999998E-2</v>
          </cell>
          <cell r="D1147">
            <v>5.675627770830529E-2</v>
          </cell>
          <cell r="E1147">
            <v>6.8479999999999999E-2</v>
          </cell>
        </row>
        <row r="1148">
          <cell r="A1148">
            <v>42068</v>
          </cell>
          <cell r="B1148">
            <v>5.1347977528616341E-2</v>
          </cell>
          <cell r="C1148">
            <v>6.4500000000000002E-2</v>
          </cell>
          <cell r="D1148">
            <v>5.6682662558568145E-2</v>
          </cell>
          <cell r="E1148">
            <v>6.8540000000000004E-2</v>
          </cell>
        </row>
        <row r="1149">
          <cell r="A1149">
            <v>42069</v>
          </cell>
          <cell r="B1149">
            <v>5.1354559407784599E-2</v>
          </cell>
          <cell r="C1149">
            <v>6.5009999999999998E-2</v>
          </cell>
          <cell r="D1149">
            <v>5.6584984753580911E-2</v>
          </cell>
          <cell r="E1149">
            <v>6.8959999999999994E-2</v>
          </cell>
        </row>
        <row r="1150">
          <cell r="A1150">
            <v>42072</v>
          </cell>
          <cell r="B1150">
            <v>5.1351957780465196E-2</v>
          </cell>
          <cell r="C1150">
            <v>6.5320000000000003E-2</v>
          </cell>
          <cell r="D1150">
            <v>5.6588581988115449E-2</v>
          </cell>
          <cell r="E1150">
            <v>6.9309999999999997E-2</v>
          </cell>
        </row>
        <row r="1151">
          <cell r="A1151">
            <v>42073</v>
          </cell>
          <cell r="B1151">
            <v>5.1440860504847627E-2</v>
          </cell>
          <cell r="C1151">
            <v>6.608E-2</v>
          </cell>
          <cell r="D1151">
            <v>5.6695686308814393E-2</v>
          </cell>
          <cell r="E1151">
            <v>7.0129999999999998E-2</v>
          </cell>
        </row>
        <row r="1152">
          <cell r="A1152">
            <v>42074</v>
          </cell>
          <cell r="B1152">
            <v>5.1551215484255251E-2</v>
          </cell>
          <cell r="C1152">
            <v>6.583E-2</v>
          </cell>
          <cell r="D1152">
            <v>5.6787561155671788E-2</v>
          </cell>
          <cell r="E1152">
            <v>6.9889999999999994E-2</v>
          </cell>
        </row>
        <row r="1153">
          <cell r="A1153">
            <v>42075</v>
          </cell>
          <cell r="B1153">
            <v>5.1556623779861525E-2</v>
          </cell>
          <cell r="C1153">
            <v>6.5709999999999991E-2</v>
          </cell>
          <cell r="D1153">
            <v>5.6791153639499513E-2</v>
          </cell>
          <cell r="E1153">
            <v>6.9760000000000003E-2</v>
          </cell>
        </row>
        <row r="1154">
          <cell r="A1154">
            <v>42076</v>
          </cell>
          <cell r="B1154">
            <v>5.1584852441461916E-2</v>
          </cell>
          <cell r="C1154">
            <v>6.6250000000000003E-2</v>
          </cell>
          <cell r="D1154">
            <v>5.6816050339399182E-2</v>
          </cell>
          <cell r="E1154">
            <v>7.0269999999999999E-2</v>
          </cell>
        </row>
        <row r="1155">
          <cell r="A1155">
            <v>42079</v>
          </cell>
          <cell r="B1155">
            <v>5.1678309750107482E-2</v>
          </cell>
          <cell r="C1155">
            <v>6.6360000000000002E-2</v>
          </cell>
          <cell r="D1155">
            <v>5.6958654454367243E-2</v>
          </cell>
          <cell r="E1155">
            <v>7.0419999999999996E-2</v>
          </cell>
        </row>
        <row r="1156">
          <cell r="A1156">
            <v>42080</v>
          </cell>
          <cell r="B1156">
            <v>5.1840520901654828E-2</v>
          </cell>
          <cell r="C1156">
            <v>6.6799999999999998E-2</v>
          </cell>
          <cell r="D1156">
            <v>5.7140709693530835E-2</v>
          </cell>
          <cell r="E1156">
            <v>7.0919999999999997E-2</v>
          </cell>
        </row>
        <row r="1157">
          <cell r="A1157">
            <v>42081</v>
          </cell>
          <cell r="B1157">
            <v>5.1953692831278396E-2</v>
          </cell>
          <cell r="C1157">
            <v>6.6830000000000001E-2</v>
          </cell>
          <cell r="D1157">
            <v>5.7324777536422934E-2</v>
          </cell>
          <cell r="E1157">
            <v>7.102E-2</v>
          </cell>
        </row>
        <row r="1158">
          <cell r="A1158">
            <v>42082</v>
          </cell>
          <cell r="B1158">
            <v>5.2032774841500942E-2</v>
          </cell>
          <cell r="C1158">
            <v>6.6229999999999997E-2</v>
          </cell>
          <cell r="D1158">
            <v>5.7415469720970953E-2</v>
          </cell>
          <cell r="E1158">
            <v>7.0389999999999994E-2</v>
          </cell>
        </row>
        <row r="1159">
          <cell r="A1159">
            <v>42083</v>
          </cell>
          <cell r="B1159">
            <v>5.2039974384789335E-2</v>
          </cell>
          <cell r="C1159">
            <v>6.608E-2</v>
          </cell>
          <cell r="D1159">
            <v>5.7387594438896551E-2</v>
          </cell>
          <cell r="E1159">
            <v>7.0190000000000002E-2</v>
          </cell>
        </row>
        <row r="1160">
          <cell r="A1160">
            <v>42086</v>
          </cell>
          <cell r="B1160">
            <v>5.2067506029521447E-2</v>
          </cell>
          <cell r="C1160">
            <v>6.5990000000000007E-2</v>
          </cell>
          <cell r="D1160">
            <v>5.7434983952933907E-2</v>
          </cell>
          <cell r="E1160">
            <v>7.0039999999999991E-2</v>
          </cell>
        </row>
        <row r="1161">
          <cell r="A1161">
            <v>42087</v>
          </cell>
          <cell r="B1161">
            <v>5.198103110628715E-2</v>
          </cell>
          <cell r="C1161">
            <v>6.5799999999999997E-2</v>
          </cell>
          <cell r="D1161">
            <v>5.7352631668066784E-2</v>
          </cell>
          <cell r="E1161">
            <v>6.9850000000000009E-2</v>
          </cell>
        </row>
        <row r="1162">
          <cell r="A1162">
            <v>42088</v>
          </cell>
          <cell r="B1162">
            <v>5.1914431042987805E-2</v>
          </cell>
          <cell r="C1162">
            <v>6.5680000000000002E-2</v>
          </cell>
          <cell r="D1162">
            <v>5.7258276262588684E-2</v>
          </cell>
          <cell r="E1162">
            <v>6.9669999999999996E-2</v>
          </cell>
        </row>
        <row r="1163">
          <cell r="A1163">
            <v>42089</v>
          </cell>
          <cell r="B1163">
            <v>5.1862051988548298E-2</v>
          </cell>
          <cell r="C1163">
            <v>6.5879999999999994E-2</v>
          </cell>
          <cell r="D1163">
            <v>5.7194953864988018E-2</v>
          </cell>
          <cell r="E1163">
            <v>6.9830000000000003E-2</v>
          </cell>
        </row>
        <row r="1164">
          <cell r="A1164">
            <v>42090</v>
          </cell>
          <cell r="B1164">
            <v>5.1925921453969431E-2</v>
          </cell>
          <cell r="C1164">
            <v>6.5780000000000005E-2</v>
          </cell>
          <cell r="D1164">
            <v>5.7334895741564446E-2</v>
          </cell>
          <cell r="E1164">
            <v>6.9749999999999993E-2</v>
          </cell>
        </row>
        <row r="1165">
          <cell r="A1165">
            <v>42093</v>
          </cell>
          <cell r="B1165">
            <v>5.1892888947881237E-2</v>
          </cell>
          <cell r="C1165">
            <v>6.5570000000000003E-2</v>
          </cell>
          <cell r="D1165">
            <v>5.7292807883585088E-2</v>
          </cell>
          <cell r="E1165">
            <v>6.9500000000000006E-2</v>
          </cell>
        </row>
        <row r="1166">
          <cell r="A1166">
            <v>42094</v>
          </cell>
          <cell r="B1166">
            <v>5.1824906791361834E-2</v>
          </cell>
          <cell r="C1166">
            <v>6.6290000000000002E-2</v>
          </cell>
          <cell r="D1166">
            <v>5.7223710316873191E-2</v>
          </cell>
          <cell r="E1166">
            <v>6.9769999999999999E-2</v>
          </cell>
        </row>
        <row r="1167">
          <cell r="A1167">
            <v>42095</v>
          </cell>
          <cell r="B1167">
            <v>5.1838187678432734E-2</v>
          </cell>
          <cell r="C1167">
            <v>6.6130000000000008E-2</v>
          </cell>
          <cell r="D1167">
            <v>5.7164304033560868E-2</v>
          </cell>
          <cell r="E1167">
            <v>6.9669999999999996E-2</v>
          </cell>
        </row>
        <row r="1168">
          <cell r="A1168">
            <v>42096</v>
          </cell>
          <cell r="B1168">
            <v>5.1830472153625046E-2</v>
          </cell>
          <cell r="C1168">
            <v>6.5970000000000001E-2</v>
          </cell>
          <cell r="D1168">
            <v>5.7275994166204769E-2</v>
          </cell>
          <cell r="E1168">
            <v>6.9519999999999998E-2</v>
          </cell>
        </row>
        <row r="1169">
          <cell r="A1169">
            <v>42100</v>
          </cell>
          <cell r="B1169">
            <v>5.1865426928942193E-2</v>
          </cell>
          <cell r="C1169">
            <v>6.5619999999999998E-2</v>
          </cell>
          <cell r="D1169">
            <v>5.7332222238018871E-2</v>
          </cell>
          <cell r="E1169">
            <v>6.9089999999999999E-2</v>
          </cell>
        </row>
        <row r="1170">
          <cell r="A1170">
            <v>42101</v>
          </cell>
          <cell r="B1170">
            <v>5.1719060728183629E-2</v>
          </cell>
          <cell r="C1170">
            <v>6.5079999999999999E-2</v>
          </cell>
          <cell r="D1170">
            <v>5.7147592040989209E-2</v>
          </cell>
          <cell r="E1170">
            <v>6.855E-2</v>
          </cell>
        </row>
        <row r="1171">
          <cell r="A1171">
            <v>42102</v>
          </cell>
          <cell r="B1171">
            <v>5.1547273851567363E-2</v>
          </cell>
          <cell r="C1171">
            <v>6.4710000000000004E-2</v>
          </cell>
          <cell r="D1171">
            <v>5.6943918834132787E-2</v>
          </cell>
          <cell r="E1171">
            <v>6.8229999999999999E-2</v>
          </cell>
        </row>
        <row r="1172">
          <cell r="A1172">
            <v>42103</v>
          </cell>
          <cell r="B1172">
            <v>5.1439672017793314E-2</v>
          </cell>
          <cell r="C1172">
            <v>6.472E-2</v>
          </cell>
          <cell r="D1172">
            <v>5.6783937328616661E-2</v>
          </cell>
          <cell r="E1172">
            <v>6.8269999999999997E-2</v>
          </cell>
        </row>
        <row r="1173">
          <cell r="A1173">
            <v>42104</v>
          </cell>
          <cell r="B1173">
            <v>5.1329751905138755E-2</v>
          </cell>
          <cell r="C1173">
            <v>6.4589999999999995E-2</v>
          </cell>
          <cell r="D1173">
            <v>5.663586403419197E-2</v>
          </cell>
          <cell r="E1173">
            <v>6.8099999999999994E-2</v>
          </cell>
        </row>
        <row r="1174">
          <cell r="A1174">
            <v>42107</v>
          </cell>
          <cell r="B1174">
            <v>5.1303198800768404E-2</v>
          </cell>
          <cell r="C1174">
            <v>6.4460000000000003E-2</v>
          </cell>
          <cell r="D1174">
            <v>5.6603456481360948E-2</v>
          </cell>
          <cell r="E1174">
            <v>6.8010000000000001E-2</v>
          </cell>
        </row>
        <row r="1175">
          <cell r="A1175">
            <v>42108</v>
          </cell>
          <cell r="B1175">
            <v>5.1130614686623381E-2</v>
          </cell>
          <cell r="C1175">
            <v>6.4250000000000002E-2</v>
          </cell>
          <cell r="D1175">
            <v>5.6365712079347804E-2</v>
          </cell>
          <cell r="E1175">
            <v>6.7830000000000001E-2</v>
          </cell>
        </row>
        <row r="1176">
          <cell r="A1176">
            <v>42109</v>
          </cell>
          <cell r="B1176">
            <v>5.1026689101220497E-2</v>
          </cell>
          <cell r="C1176">
            <v>6.3879999999999992E-2</v>
          </cell>
          <cell r="D1176">
            <v>5.6246237904897363E-2</v>
          </cell>
          <cell r="E1176">
            <v>6.7400000000000002E-2</v>
          </cell>
        </row>
        <row r="1177">
          <cell r="A1177">
            <v>42110</v>
          </cell>
          <cell r="B1177">
            <v>5.0950685329826273E-2</v>
          </cell>
          <cell r="C1177">
            <v>6.3829999999999998E-2</v>
          </cell>
          <cell r="D1177">
            <v>5.6183522285509831E-2</v>
          </cell>
          <cell r="E1177">
            <v>6.7279999999999993E-2</v>
          </cell>
        </row>
        <row r="1178">
          <cell r="A1178">
            <v>42111</v>
          </cell>
          <cell r="B1178">
            <v>5.087348072776228E-2</v>
          </cell>
          <cell r="C1178">
            <v>6.4020000000000007E-2</v>
          </cell>
          <cell r="D1178">
            <v>5.5931766803908989E-2</v>
          </cell>
          <cell r="E1178">
            <v>6.7470000000000002E-2</v>
          </cell>
        </row>
        <row r="1179">
          <cell r="A1179">
            <v>42114</v>
          </cell>
          <cell r="B1179">
            <v>5.0884286131458095E-2</v>
          </cell>
          <cell r="C1179">
            <v>6.3850000000000004E-2</v>
          </cell>
          <cell r="D1179">
            <v>5.5904056371511128E-2</v>
          </cell>
          <cell r="E1179">
            <v>6.724999999999999E-2</v>
          </cell>
        </row>
        <row r="1180">
          <cell r="A1180">
            <v>42115</v>
          </cell>
          <cell r="B1180">
            <v>5.0862236017235163E-2</v>
          </cell>
          <cell r="C1180">
            <v>6.3750000000000001E-2</v>
          </cell>
          <cell r="D1180">
            <v>5.5886571670255139E-2</v>
          </cell>
          <cell r="E1180">
            <v>6.7110000000000003E-2</v>
          </cell>
        </row>
        <row r="1181">
          <cell r="A1181">
            <v>42116</v>
          </cell>
          <cell r="B1181">
            <v>5.080409084506738E-2</v>
          </cell>
          <cell r="C1181">
            <v>6.3659999999999994E-2</v>
          </cell>
          <cell r="D1181">
            <v>5.5818650633935839E-2</v>
          </cell>
          <cell r="E1181">
            <v>6.7060000000000008E-2</v>
          </cell>
        </row>
        <row r="1182">
          <cell r="A1182">
            <v>42117</v>
          </cell>
          <cell r="B1182">
            <v>5.0725253596611633E-2</v>
          </cell>
          <cell r="C1182">
            <v>6.361E-2</v>
          </cell>
          <cell r="D1182">
            <v>5.5781706470445308E-2</v>
          </cell>
          <cell r="E1182">
            <v>6.7049999999999998E-2</v>
          </cell>
        </row>
        <row r="1183">
          <cell r="A1183">
            <v>42118</v>
          </cell>
          <cell r="B1183">
            <v>5.0267137125934488E-2</v>
          </cell>
          <cell r="C1183">
            <v>6.3449999999999993E-2</v>
          </cell>
          <cell r="D1183">
            <v>5.5051990467401994E-2</v>
          </cell>
          <cell r="E1183">
            <v>6.6849999999999993E-2</v>
          </cell>
        </row>
        <row r="1184">
          <cell r="A1184">
            <v>42121</v>
          </cell>
          <cell r="B1184">
            <v>5.0222744131665588E-2</v>
          </cell>
          <cell r="C1184">
            <v>6.3490000000000005E-2</v>
          </cell>
          <cell r="D1184">
            <v>5.4979093710884386E-2</v>
          </cell>
          <cell r="E1184">
            <v>6.6809999999999994E-2</v>
          </cell>
        </row>
        <row r="1185">
          <cell r="A1185">
            <v>42122</v>
          </cell>
          <cell r="B1185">
            <v>5.0200523226111342E-2</v>
          </cell>
          <cell r="C1185">
            <v>6.3539999999999999E-2</v>
          </cell>
          <cell r="D1185">
            <v>5.4977445508623761E-2</v>
          </cell>
          <cell r="E1185">
            <v>6.6860000000000003E-2</v>
          </cell>
        </row>
        <row r="1186">
          <cell r="A1186">
            <v>42123</v>
          </cell>
          <cell r="B1186">
            <v>5.0196751728817053E-2</v>
          </cell>
          <cell r="C1186">
            <v>6.3810000000000006E-2</v>
          </cell>
          <cell r="D1186">
            <v>5.4989837507252254E-2</v>
          </cell>
          <cell r="E1186">
            <v>6.7119999999999999E-2</v>
          </cell>
        </row>
        <row r="1187">
          <cell r="A1187">
            <v>42124</v>
          </cell>
          <cell r="B1187">
            <v>5.0254448295937643E-2</v>
          </cell>
          <cell r="C1187">
            <v>6.4519999999999994E-2</v>
          </cell>
          <cell r="D1187">
            <v>5.5121157452698216E-2</v>
          </cell>
          <cell r="E1187">
            <v>6.7369999999999999E-2</v>
          </cell>
        </row>
        <row r="1188">
          <cell r="A1188">
            <v>42125</v>
          </cell>
          <cell r="B1188">
            <v>5.0401460776969685E-2</v>
          </cell>
          <cell r="C1188">
            <v>6.4500000000000002E-2</v>
          </cell>
          <cell r="D1188">
            <v>5.5245276072455968E-2</v>
          </cell>
          <cell r="E1188">
            <v>6.7350000000000007E-2</v>
          </cell>
        </row>
        <row r="1189">
          <cell r="A1189">
            <v>42128</v>
          </cell>
          <cell r="B1189">
            <v>5.0400683990076488E-2</v>
          </cell>
          <cell r="C1189">
            <v>6.4379999999999993E-2</v>
          </cell>
          <cell r="D1189">
            <v>5.5207283697591501E-2</v>
          </cell>
          <cell r="E1189">
            <v>6.719E-2</v>
          </cell>
        </row>
        <row r="1190">
          <cell r="A1190">
            <v>42129</v>
          </cell>
          <cell r="B1190">
            <v>5.0431972772201378E-2</v>
          </cell>
          <cell r="C1190">
            <v>6.4430000000000001E-2</v>
          </cell>
          <cell r="D1190">
            <v>5.5241402413048014E-2</v>
          </cell>
          <cell r="E1190">
            <v>6.7089999999999997E-2</v>
          </cell>
        </row>
        <row r="1191">
          <cell r="A1191">
            <v>42130</v>
          </cell>
          <cell r="B1191">
            <v>5.0373177160030626E-2</v>
          </cell>
          <cell r="C1191">
            <v>6.480000000000001E-2</v>
          </cell>
          <cell r="D1191">
            <v>5.5125413703620778E-2</v>
          </cell>
          <cell r="E1191">
            <v>6.7369999999999999E-2</v>
          </cell>
        </row>
        <row r="1192">
          <cell r="A1192">
            <v>42131</v>
          </cell>
          <cell r="B1192">
            <v>5.0408498380794524E-2</v>
          </cell>
          <cell r="C1192">
            <v>6.5079999999999999E-2</v>
          </cell>
          <cell r="D1192">
            <v>5.5162412830670075E-2</v>
          </cell>
          <cell r="E1192">
            <v>6.7709999999999992E-2</v>
          </cell>
        </row>
        <row r="1193">
          <cell r="A1193">
            <v>42132</v>
          </cell>
          <cell r="B1193">
            <v>5.0440062868946027E-2</v>
          </cell>
          <cell r="C1193">
            <v>6.4450000000000007E-2</v>
          </cell>
          <cell r="D1193">
            <v>5.5214640676497298E-2</v>
          </cell>
          <cell r="E1193">
            <v>6.6860000000000003E-2</v>
          </cell>
        </row>
        <row r="1194">
          <cell r="A1194">
            <v>42135</v>
          </cell>
          <cell r="B1194">
            <v>5.0506347212524449E-2</v>
          </cell>
          <cell r="C1194">
            <v>6.447E-2</v>
          </cell>
          <cell r="D1194">
            <v>5.5219323112370523E-2</v>
          </cell>
          <cell r="E1194">
            <v>6.6809999999999994E-2</v>
          </cell>
        </row>
        <row r="1195">
          <cell r="A1195">
            <v>42136</v>
          </cell>
          <cell r="B1195">
            <v>5.0589520404406105E-2</v>
          </cell>
          <cell r="C1195">
            <v>6.5140000000000003E-2</v>
          </cell>
          <cell r="D1195">
            <v>5.5326880369009145E-2</v>
          </cell>
          <cell r="E1195">
            <v>6.7470000000000002E-2</v>
          </cell>
        </row>
        <row r="1196">
          <cell r="A1196">
            <v>42137</v>
          </cell>
          <cell r="B1196">
            <v>5.0620206894200895E-2</v>
          </cell>
          <cell r="C1196">
            <v>6.480000000000001E-2</v>
          </cell>
          <cell r="D1196">
            <v>5.533662538637274E-2</v>
          </cell>
          <cell r="E1196">
            <v>6.7099999999999993E-2</v>
          </cell>
        </row>
        <row r="1197">
          <cell r="A1197">
            <v>42138</v>
          </cell>
          <cell r="B1197">
            <v>5.0643077624541358E-2</v>
          </cell>
          <cell r="C1197">
            <v>6.4489999999999992E-2</v>
          </cell>
          <cell r="D1197">
            <v>5.5345641441705382E-2</v>
          </cell>
          <cell r="E1197">
            <v>6.6809999999999994E-2</v>
          </cell>
        </row>
        <row r="1198">
          <cell r="A1198">
            <v>42139</v>
          </cell>
          <cell r="B1198">
            <v>5.0576247985653432E-2</v>
          </cell>
          <cell r="C1198">
            <v>6.4229999999999995E-2</v>
          </cell>
          <cell r="D1198">
            <v>5.5286039964822328E-2</v>
          </cell>
          <cell r="E1198">
            <v>6.6650000000000001E-2</v>
          </cell>
        </row>
        <row r="1199">
          <cell r="A1199">
            <v>42142</v>
          </cell>
          <cell r="B1199">
            <v>5.0718830887112723E-2</v>
          </cell>
          <cell r="C1199">
            <v>6.4349999999999991E-2</v>
          </cell>
          <cell r="D1199">
            <v>5.5486158709366996E-2</v>
          </cell>
          <cell r="E1199">
            <v>6.6729999999999998E-2</v>
          </cell>
        </row>
        <row r="1200">
          <cell r="A1200">
            <v>42143</v>
          </cell>
          <cell r="B1200">
            <v>5.0711584078935626E-2</v>
          </cell>
          <cell r="C1200">
            <v>6.4439999999999997E-2</v>
          </cell>
          <cell r="D1200">
            <v>5.5495514064526935E-2</v>
          </cell>
          <cell r="E1200">
            <v>6.6869999999999999E-2</v>
          </cell>
        </row>
        <row r="1201">
          <cell r="A1201">
            <v>42144</v>
          </cell>
          <cell r="B1201">
            <v>5.0751743001509836E-2</v>
          </cell>
          <cell r="C1201">
            <v>6.4530000000000004E-2</v>
          </cell>
          <cell r="D1201">
            <v>5.5545541551416638E-2</v>
          </cell>
          <cell r="E1201">
            <v>6.7019999999999996E-2</v>
          </cell>
        </row>
        <row r="1202">
          <cell r="A1202">
            <v>42145</v>
          </cell>
          <cell r="B1202">
            <v>5.0750717628459042E-2</v>
          </cell>
          <cell r="C1202">
            <v>6.4340000000000008E-2</v>
          </cell>
          <cell r="D1202">
            <v>5.5502098626118608E-2</v>
          </cell>
          <cell r="E1202">
            <v>6.6780000000000006E-2</v>
          </cell>
        </row>
        <row r="1203">
          <cell r="A1203">
            <v>42146</v>
          </cell>
          <cell r="B1203">
            <v>5.0645454179650155E-2</v>
          </cell>
          <cell r="C1203">
            <v>6.4379999999999993E-2</v>
          </cell>
          <cell r="D1203">
            <v>5.54029084260107E-2</v>
          </cell>
          <cell r="E1203">
            <v>6.6820000000000004E-2</v>
          </cell>
        </row>
        <row r="1204">
          <cell r="A1204">
            <v>42150</v>
          </cell>
          <cell r="B1204">
            <v>5.0666542580528905E-2</v>
          </cell>
          <cell r="C1204">
            <v>6.4340000000000008E-2</v>
          </cell>
          <cell r="D1204">
            <v>5.5449012673599668E-2</v>
          </cell>
          <cell r="E1204">
            <v>6.6849999999999993E-2</v>
          </cell>
        </row>
        <row r="1205">
          <cell r="A1205">
            <v>42151</v>
          </cell>
          <cell r="B1205">
            <v>5.0754803790702463E-2</v>
          </cell>
          <cell r="C1205">
            <v>6.4259999999999998E-2</v>
          </cell>
          <cell r="D1205">
            <v>5.5585765723465588E-2</v>
          </cell>
          <cell r="E1205">
            <v>6.6790000000000002E-2</v>
          </cell>
        </row>
        <row r="1206">
          <cell r="A1206">
            <v>42152</v>
          </cell>
          <cell r="B1206">
            <v>5.0807971016369656E-2</v>
          </cell>
          <cell r="C1206">
            <v>6.4250000000000002E-2</v>
          </cell>
          <cell r="D1206">
            <v>5.5658892167585454E-2</v>
          </cell>
          <cell r="E1206">
            <v>6.6769999999999996E-2</v>
          </cell>
        </row>
        <row r="1207">
          <cell r="A1207">
            <v>42153</v>
          </cell>
          <cell r="B1207">
            <v>5.0699835232176763E-2</v>
          </cell>
          <cell r="C1207">
            <v>6.4219999999999999E-2</v>
          </cell>
          <cell r="D1207">
            <v>5.5433614841795917E-2</v>
          </cell>
          <cell r="E1207">
            <v>6.6780000000000006E-2</v>
          </cell>
        </row>
        <row r="1208">
          <cell r="A1208">
            <v>42156</v>
          </cell>
          <cell r="B1208">
            <v>5.0765787626046145E-2</v>
          </cell>
          <cell r="C1208">
            <v>6.4939999999999998E-2</v>
          </cell>
          <cell r="D1208">
            <v>5.5520240726999466E-2</v>
          </cell>
          <cell r="E1208">
            <v>6.6529999999999992E-2</v>
          </cell>
        </row>
        <row r="1209">
          <cell r="A1209">
            <v>42157</v>
          </cell>
          <cell r="B1209">
            <v>5.0820020558472324E-2</v>
          </cell>
          <cell r="C1209">
            <v>6.5140000000000003E-2</v>
          </cell>
          <cell r="D1209">
            <v>5.5597192883295316E-2</v>
          </cell>
          <cell r="E1209">
            <v>6.6699999999999995E-2</v>
          </cell>
        </row>
        <row r="1210">
          <cell r="A1210">
            <v>42158</v>
          </cell>
          <cell r="B1210">
            <v>5.0910094658158045E-2</v>
          </cell>
          <cell r="C1210">
            <v>6.547E-2</v>
          </cell>
          <cell r="D1210">
            <v>5.5765273967173956E-2</v>
          </cell>
          <cell r="E1210">
            <v>6.7000000000000004E-2</v>
          </cell>
        </row>
        <row r="1211">
          <cell r="A1211">
            <v>42159</v>
          </cell>
          <cell r="B1211">
            <v>5.101895449288911E-2</v>
          </cell>
          <cell r="C1211">
            <v>6.5860000000000002E-2</v>
          </cell>
          <cell r="D1211">
            <v>5.5923903734125716E-2</v>
          </cell>
          <cell r="E1211">
            <v>6.7479999999999998E-2</v>
          </cell>
        </row>
        <row r="1212">
          <cell r="A1212">
            <v>42160</v>
          </cell>
          <cell r="B1212">
            <v>5.1129444017747258E-2</v>
          </cell>
          <cell r="C1212">
            <v>6.651E-2</v>
          </cell>
          <cell r="D1212">
            <v>5.6168106180582149E-2</v>
          </cell>
          <cell r="E1212">
            <v>6.8110000000000004E-2</v>
          </cell>
        </row>
        <row r="1213">
          <cell r="A1213">
            <v>42163</v>
          </cell>
          <cell r="B1213">
            <v>5.1197942076159908E-2</v>
          </cell>
          <cell r="C1213">
            <v>6.6680000000000003E-2</v>
          </cell>
          <cell r="D1213">
            <v>5.6266192687381769E-2</v>
          </cell>
          <cell r="E1213">
            <v>6.8290000000000003E-2</v>
          </cell>
        </row>
        <row r="1214">
          <cell r="A1214">
            <v>42164</v>
          </cell>
          <cell r="B1214">
            <v>5.1286788146955746E-2</v>
          </cell>
          <cell r="C1214">
            <v>6.7210000000000006E-2</v>
          </cell>
          <cell r="D1214">
            <v>5.6363622895582249E-2</v>
          </cell>
          <cell r="E1214">
            <v>6.8849999999999995E-2</v>
          </cell>
        </row>
        <row r="1215">
          <cell r="A1215">
            <v>42165</v>
          </cell>
          <cell r="B1215">
            <v>5.1463349153880254E-2</v>
          </cell>
          <cell r="C1215">
            <v>6.7070000000000005E-2</v>
          </cell>
          <cell r="D1215">
            <v>5.6556216515477799E-2</v>
          </cell>
          <cell r="E1215">
            <v>6.8729999999999999E-2</v>
          </cell>
        </row>
        <row r="1216">
          <cell r="A1216">
            <v>42166</v>
          </cell>
          <cell r="B1216">
            <v>5.1505132225920319E-2</v>
          </cell>
          <cell r="C1216">
            <v>6.6750000000000004E-2</v>
          </cell>
          <cell r="D1216">
            <v>5.6598775165751056E-2</v>
          </cell>
          <cell r="E1216">
            <v>6.837E-2</v>
          </cell>
        </row>
        <row r="1217">
          <cell r="A1217">
            <v>42167</v>
          </cell>
          <cell r="B1217">
            <v>5.1559456362986637E-2</v>
          </cell>
          <cell r="C1217">
            <v>6.692999999999999E-2</v>
          </cell>
          <cell r="D1217">
            <v>5.6816792832746696E-2</v>
          </cell>
          <cell r="E1217">
            <v>6.8519999999999998E-2</v>
          </cell>
        </row>
        <row r="1218">
          <cell r="A1218">
            <v>42170</v>
          </cell>
          <cell r="B1218">
            <v>5.1690429068733647E-2</v>
          </cell>
          <cell r="C1218">
            <v>6.719E-2</v>
          </cell>
          <cell r="D1218">
            <v>5.7001998717060486E-2</v>
          </cell>
          <cell r="E1218">
            <v>6.8920000000000009E-2</v>
          </cell>
        </row>
        <row r="1219">
          <cell r="A1219">
            <v>42171</v>
          </cell>
          <cell r="B1219">
            <v>5.1856794046174846E-2</v>
          </cell>
          <cell r="C1219">
            <v>6.7460000000000006E-2</v>
          </cell>
          <cell r="D1219">
            <v>5.7147751301152537E-2</v>
          </cell>
          <cell r="E1219">
            <v>6.9180000000000005E-2</v>
          </cell>
        </row>
        <row r="1220">
          <cell r="A1220">
            <v>42172</v>
          </cell>
          <cell r="B1220">
            <v>5.19008334313006E-2</v>
          </cell>
          <cell r="C1220">
            <v>6.7169999999999994E-2</v>
          </cell>
          <cell r="D1220">
            <v>5.7199204041089385E-2</v>
          </cell>
          <cell r="E1220">
            <v>6.8849999999999995E-2</v>
          </cell>
        </row>
        <row r="1221">
          <cell r="A1221">
            <v>42173</v>
          </cell>
          <cell r="B1221">
            <v>5.1934587675685609E-2</v>
          </cell>
          <cell r="C1221">
            <v>6.694E-2</v>
          </cell>
          <cell r="D1221">
            <v>5.7260539840312971E-2</v>
          </cell>
          <cell r="E1221">
            <v>6.8580000000000002E-2</v>
          </cell>
        </row>
        <row r="1222">
          <cell r="A1222">
            <v>42174</v>
          </cell>
          <cell r="B1222">
            <v>5.1879413804934507E-2</v>
          </cell>
          <cell r="C1222">
            <v>6.6650000000000001E-2</v>
          </cell>
          <cell r="D1222">
            <v>5.7460495810483347E-2</v>
          </cell>
          <cell r="E1222">
            <v>6.8269999999999997E-2</v>
          </cell>
        </row>
        <row r="1223">
          <cell r="A1223">
            <v>42177</v>
          </cell>
          <cell r="B1223">
            <v>5.1884632987198448E-2</v>
          </cell>
          <cell r="C1223">
            <v>6.6449999999999995E-2</v>
          </cell>
          <cell r="D1223">
            <v>5.7470803064542358E-2</v>
          </cell>
          <cell r="E1223">
            <v>6.8029999999999993E-2</v>
          </cell>
        </row>
        <row r="1224">
          <cell r="A1224">
            <v>42178</v>
          </cell>
          <cell r="B1224">
            <v>5.1873633775709242E-2</v>
          </cell>
          <cell r="C1224">
            <v>6.6600000000000006E-2</v>
          </cell>
          <cell r="D1224">
            <v>5.7443263035163422E-2</v>
          </cell>
          <cell r="E1224">
            <v>6.8150000000000002E-2</v>
          </cell>
        </row>
        <row r="1225">
          <cell r="A1225">
            <v>42179</v>
          </cell>
          <cell r="B1225">
            <v>5.1860680338059885E-2</v>
          </cell>
          <cell r="C1225">
            <v>6.6710000000000005E-2</v>
          </cell>
          <cell r="D1225">
            <v>5.7432107049536225E-2</v>
          </cell>
          <cell r="E1225">
            <v>6.8220000000000003E-2</v>
          </cell>
        </row>
        <row r="1226">
          <cell r="A1226">
            <v>42180</v>
          </cell>
          <cell r="B1226">
            <v>5.1825061000784385E-2</v>
          </cell>
          <cell r="C1226">
            <v>6.6809999999999994E-2</v>
          </cell>
          <cell r="D1226">
            <v>5.7373244391358914E-2</v>
          </cell>
          <cell r="E1226">
            <v>6.8319999999999992E-2</v>
          </cell>
        </row>
        <row r="1227">
          <cell r="A1227">
            <v>42181</v>
          </cell>
          <cell r="B1227">
            <v>5.1961628825627347E-2</v>
          </cell>
          <cell r="C1227">
            <v>6.7180000000000004E-2</v>
          </cell>
          <cell r="D1227">
            <v>5.7413857570697654E-2</v>
          </cell>
          <cell r="E1227">
            <v>6.8669999999999995E-2</v>
          </cell>
        </row>
        <row r="1228">
          <cell r="A1228">
            <v>42184</v>
          </cell>
          <cell r="B1228">
            <v>5.2422036123115905E-2</v>
          </cell>
          <cell r="C1228">
            <v>6.8229999999999999E-2</v>
          </cell>
          <cell r="D1228">
            <v>5.7923775248770598E-2</v>
          </cell>
          <cell r="E1228">
            <v>6.9850000000000009E-2</v>
          </cell>
        </row>
        <row r="1229">
          <cell r="A1229">
            <v>42185</v>
          </cell>
          <cell r="B1229">
            <v>5.2450403095333567E-2</v>
          </cell>
          <cell r="C1229">
            <v>6.9370000000000001E-2</v>
          </cell>
          <cell r="D1229">
            <v>5.7964990789579805E-2</v>
          </cell>
          <cell r="E1229">
            <v>7.0080000000000003E-2</v>
          </cell>
        </row>
        <row r="1230">
          <cell r="A1230">
            <v>42186</v>
          </cell>
          <cell r="B1230">
            <v>5.2365325683189246E-2</v>
          </cell>
          <cell r="C1230">
            <v>6.8940000000000001E-2</v>
          </cell>
          <cell r="D1230">
            <v>5.7878940627373199E-2</v>
          </cell>
          <cell r="E1230">
            <v>6.9610000000000005E-2</v>
          </cell>
        </row>
        <row r="1231">
          <cell r="A1231">
            <v>42187</v>
          </cell>
          <cell r="B1231">
            <v>5.2528792350479886E-2</v>
          </cell>
          <cell r="C1231">
            <v>6.8860000000000005E-2</v>
          </cell>
          <cell r="D1231">
            <v>5.7964292464177052E-2</v>
          </cell>
          <cell r="E1231">
            <v>6.9580000000000003E-2</v>
          </cell>
        </row>
        <row r="1232">
          <cell r="A1232">
            <v>42188</v>
          </cell>
          <cell r="B1232">
            <v>5.2528792350479886E-2</v>
          </cell>
          <cell r="C1232">
            <v>6.8860000000000005E-2</v>
          </cell>
          <cell r="D1232">
            <v>5.7964292464177052E-2</v>
          </cell>
          <cell r="E1232">
            <v>6.9580000000000003E-2</v>
          </cell>
        </row>
        <row r="1233">
          <cell r="A1233">
            <v>42191</v>
          </cell>
          <cell r="B1233">
            <v>5.2663468329479567E-2</v>
          </cell>
          <cell r="C1233">
            <v>6.948E-2</v>
          </cell>
          <cell r="D1233">
            <v>5.8131873319428942E-2</v>
          </cell>
          <cell r="E1233">
            <v>7.0220000000000005E-2</v>
          </cell>
        </row>
        <row r="1234">
          <cell r="A1234">
            <v>42192</v>
          </cell>
          <cell r="B1234">
            <v>5.270221774918963E-2</v>
          </cell>
          <cell r="C1234">
            <v>6.9870000000000002E-2</v>
          </cell>
          <cell r="D1234">
            <v>5.8129734652678601E-2</v>
          </cell>
          <cell r="E1234">
            <v>7.0660000000000001E-2</v>
          </cell>
        </row>
        <row r="1235">
          <cell r="A1235">
            <v>42193</v>
          </cell>
          <cell r="B1235">
            <v>5.2784976391631884E-2</v>
          </cell>
          <cell r="C1235">
            <v>7.0179999999999992E-2</v>
          </cell>
          <cell r="D1235">
            <v>5.8238274726640386E-2</v>
          </cell>
          <cell r="E1235">
            <v>7.1059999999999998E-2</v>
          </cell>
        </row>
        <row r="1236">
          <cell r="A1236">
            <v>42194</v>
          </cell>
          <cell r="B1236">
            <v>5.2760647814416813E-2</v>
          </cell>
          <cell r="C1236">
            <v>7.0039999999999991E-2</v>
          </cell>
          <cell r="D1236">
            <v>5.825302850536615E-2</v>
          </cell>
          <cell r="E1236">
            <v>7.0910000000000001E-2</v>
          </cell>
        </row>
        <row r="1237">
          <cell r="A1237">
            <v>42195</v>
          </cell>
          <cell r="B1237">
            <v>5.2639068097294898E-2</v>
          </cell>
          <cell r="C1237">
            <v>6.9820000000000007E-2</v>
          </cell>
          <cell r="D1237">
            <v>5.8052267166600495E-2</v>
          </cell>
          <cell r="E1237">
            <v>7.0620000000000002E-2</v>
          </cell>
        </row>
        <row r="1238">
          <cell r="A1238">
            <v>42198</v>
          </cell>
          <cell r="B1238">
            <v>5.2536759101856532E-2</v>
          </cell>
          <cell r="C1238">
            <v>6.9610000000000005E-2</v>
          </cell>
          <cell r="D1238">
            <v>5.8004387967507988E-2</v>
          </cell>
          <cell r="E1238">
            <v>7.0430000000000006E-2</v>
          </cell>
        </row>
        <row r="1239">
          <cell r="A1239">
            <v>42199</v>
          </cell>
          <cell r="B1239">
            <v>5.2445874139878182E-2</v>
          </cell>
          <cell r="C1239">
            <v>6.9640000000000007E-2</v>
          </cell>
          <cell r="D1239">
            <v>5.7909783805609086E-2</v>
          </cell>
          <cell r="E1239">
            <v>7.1050000000000002E-2</v>
          </cell>
        </row>
        <row r="1240">
          <cell r="A1240">
            <v>42200</v>
          </cell>
          <cell r="B1240">
            <v>5.2335221546172622E-2</v>
          </cell>
          <cell r="C1240">
            <v>6.9309999999999997E-2</v>
          </cell>
          <cell r="D1240">
            <v>5.7833416189992055E-2</v>
          </cell>
          <cell r="E1240">
            <v>7.0809999999999998E-2</v>
          </cell>
        </row>
        <row r="1241">
          <cell r="A1241">
            <v>42201</v>
          </cell>
          <cell r="B1241">
            <v>5.2256668998862735E-2</v>
          </cell>
          <cell r="C1241">
            <v>6.9279999999999994E-2</v>
          </cell>
          <cell r="D1241">
            <v>5.7790247669998629E-2</v>
          </cell>
          <cell r="E1241">
            <v>7.0830000000000004E-2</v>
          </cell>
        </row>
        <row r="1242">
          <cell r="A1242">
            <v>42202</v>
          </cell>
          <cell r="B1242">
            <v>5.2185888499663109E-2</v>
          </cell>
          <cell r="C1242">
            <v>6.9820000000000007E-2</v>
          </cell>
          <cell r="D1242">
            <v>5.7752262746837188E-2</v>
          </cell>
          <cell r="E1242">
            <v>7.1510000000000004E-2</v>
          </cell>
        </row>
        <row r="1243">
          <cell r="A1243">
            <v>42205</v>
          </cell>
          <cell r="B1243">
            <v>5.2207164167287989E-2</v>
          </cell>
          <cell r="C1243">
            <v>7.014999999999999E-2</v>
          </cell>
          <cell r="D1243">
            <v>5.7780677049958568E-2</v>
          </cell>
          <cell r="E1243">
            <v>7.1820000000000009E-2</v>
          </cell>
        </row>
        <row r="1244">
          <cell r="A1244">
            <v>42206</v>
          </cell>
          <cell r="B1244">
            <v>5.22211559919891E-2</v>
          </cell>
          <cell r="C1244">
            <v>7.0349999999999996E-2</v>
          </cell>
          <cell r="D1244">
            <v>5.7816748508269657E-2</v>
          </cell>
          <cell r="E1244">
            <v>7.145E-2</v>
          </cell>
        </row>
        <row r="1245">
          <cell r="A1245">
            <v>42207</v>
          </cell>
          <cell r="B1245">
            <v>5.2349471891108383E-2</v>
          </cell>
          <cell r="C1245">
            <v>7.1230000000000002E-2</v>
          </cell>
          <cell r="D1245">
            <v>5.7982161518725719E-2</v>
          </cell>
          <cell r="E1245">
            <v>7.2480000000000003E-2</v>
          </cell>
        </row>
        <row r="1246">
          <cell r="A1246">
            <v>42208</v>
          </cell>
          <cell r="B1246">
            <v>5.2530142126540946E-2</v>
          </cell>
          <cell r="C1246">
            <v>7.1489999999999998E-2</v>
          </cell>
          <cell r="D1246">
            <v>5.8124063822444387E-2</v>
          </cell>
          <cell r="E1246">
            <v>7.2700000000000001E-2</v>
          </cell>
        </row>
        <row r="1247">
          <cell r="A1247">
            <v>42209</v>
          </cell>
          <cell r="B1247">
            <v>5.2666048962568983E-2</v>
          </cell>
          <cell r="C1247">
            <v>7.2370000000000004E-2</v>
          </cell>
          <cell r="D1247">
            <v>5.826783911532965E-2</v>
          </cell>
          <cell r="E1247">
            <v>7.2969999999999993E-2</v>
          </cell>
        </row>
        <row r="1248">
          <cell r="A1248">
            <v>42212</v>
          </cell>
          <cell r="B1248">
            <v>5.2909918595277182E-2</v>
          </cell>
          <cell r="C1248">
            <v>7.3459999999999998E-2</v>
          </cell>
          <cell r="D1248">
            <v>5.8523417210564796E-2</v>
          </cell>
          <cell r="E1248">
            <v>7.400000000000001E-2</v>
          </cell>
        </row>
        <row r="1249">
          <cell r="A1249">
            <v>42213</v>
          </cell>
          <cell r="B1249">
            <v>5.3015162136889386E-2</v>
          </cell>
          <cell r="C1249">
            <v>7.324E-2</v>
          </cell>
          <cell r="D1249">
            <v>5.8676665476553751E-2</v>
          </cell>
          <cell r="E1249">
            <v>7.3810000000000001E-2</v>
          </cell>
        </row>
        <row r="1250">
          <cell r="A1250">
            <v>42214</v>
          </cell>
          <cell r="B1250">
            <v>5.2991834356751484E-2</v>
          </cell>
          <cell r="C1250">
            <v>7.2480000000000003E-2</v>
          </cell>
          <cell r="D1250">
            <v>5.8666657386418172E-2</v>
          </cell>
          <cell r="E1250">
            <v>7.288E-2</v>
          </cell>
        </row>
        <row r="1251">
          <cell r="A1251">
            <v>42215</v>
          </cell>
          <cell r="B1251">
            <v>5.3011690936105353E-2</v>
          </cell>
          <cell r="C1251">
            <v>7.2029999999999997E-2</v>
          </cell>
          <cell r="D1251">
            <v>5.8735362606401983E-2</v>
          </cell>
          <cell r="E1251">
            <v>7.2290000000000007E-2</v>
          </cell>
        </row>
        <row r="1252">
          <cell r="A1252">
            <v>42216</v>
          </cell>
          <cell r="B1252">
            <v>5.3140192462099299E-2</v>
          </cell>
          <cell r="C1252">
            <v>7.2400000000000006E-2</v>
          </cell>
          <cell r="D1252">
            <v>5.8885053653147716E-2</v>
          </cell>
          <cell r="E1252">
            <v>7.1620000000000003E-2</v>
          </cell>
        </row>
        <row r="1253">
          <cell r="A1253">
            <v>42219</v>
          </cell>
          <cell r="B1253">
            <v>5.3160943233534826E-2</v>
          </cell>
          <cell r="C1253">
            <v>7.2910000000000003E-2</v>
          </cell>
          <cell r="D1253">
            <v>5.8852485347422774E-2</v>
          </cell>
          <cell r="E1253">
            <v>7.2120000000000004E-2</v>
          </cell>
        </row>
        <row r="1254">
          <cell r="A1254">
            <v>42220</v>
          </cell>
          <cell r="B1254">
            <v>5.3209071516827612E-2</v>
          </cell>
          <cell r="C1254">
            <v>7.3179999999999995E-2</v>
          </cell>
          <cell r="D1254">
            <v>5.8917257579834244E-2</v>
          </cell>
          <cell r="E1254">
            <v>7.22E-2</v>
          </cell>
        </row>
        <row r="1255">
          <cell r="A1255">
            <v>42221</v>
          </cell>
          <cell r="B1255">
            <v>5.3332161098105714E-2</v>
          </cell>
          <cell r="C1255">
            <v>7.2539999999999993E-2</v>
          </cell>
          <cell r="D1255">
            <v>5.9100956932845158E-2</v>
          </cell>
          <cell r="E1255">
            <v>7.2300000000000003E-2</v>
          </cell>
        </row>
        <row r="1256">
          <cell r="A1256">
            <v>42222</v>
          </cell>
          <cell r="B1256">
            <v>5.3420951550543591E-2</v>
          </cell>
          <cell r="C1256">
            <v>7.3209999999999997E-2</v>
          </cell>
          <cell r="D1256">
            <v>5.9180932763935525E-2</v>
          </cell>
          <cell r="E1256">
            <v>7.3010000000000005E-2</v>
          </cell>
        </row>
        <row r="1257">
          <cell r="A1257">
            <v>42223</v>
          </cell>
          <cell r="B1257">
            <v>5.3537435448725419E-2</v>
          </cell>
          <cell r="C1257">
            <v>7.400000000000001E-2</v>
          </cell>
          <cell r="D1257">
            <v>5.9428154576802353E-2</v>
          </cell>
          <cell r="E1257">
            <v>7.3869999999999991E-2</v>
          </cell>
        </row>
        <row r="1258">
          <cell r="A1258">
            <v>42226</v>
          </cell>
          <cell r="B1258">
            <v>5.3608650020393098E-2</v>
          </cell>
          <cell r="C1258">
            <v>7.4179999999999996E-2</v>
          </cell>
          <cell r="D1258">
            <v>5.950807833419583E-2</v>
          </cell>
          <cell r="E1258">
            <v>7.400000000000001E-2</v>
          </cell>
        </row>
        <row r="1259">
          <cell r="A1259">
            <v>42227</v>
          </cell>
          <cell r="B1259">
            <v>5.3742037428800564E-2</v>
          </cell>
          <cell r="C1259">
            <v>7.4999999999999997E-2</v>
          </cell>
          <cell r="D1259">
            <v>5.9617446434604912E-2</v>
          </cell>
          <cell r="E1259">
            <v>7.492E-2</v>
          </cell>
        </row>
        <row r="1260">
          <cell r="A1260">
            <v>42228</v>
          </cell>
          <cell r="B1260">
            <v>5.3949117391453902E-2</v>
          </cell>
          <cell r="C1260">
            <v>7.5810000000000002E-2</v>
          </cell>
          <cell r="D1260">
            <v>5.9955364502965756E-2</v>
          </cell>
          <cell r="E1260">
            <v>7.5839999999999991E-2</v>
          </cell>
        </row>
        <row r="1261">
          <cell r="A1261">
            <v>42229</v>
          </cell>
          <cell r="B1261">
            <v>5.3978658776589257E-2</v>
          </cell>
          <cell r="C1261">
            <v>7.911E-2</v>
          </cell>
          <cell r="D1261">
            <v>5.9996810270754486E-2</v>
          </cell>
          <cell r="E1261">
            <v>7.5240000000000001E-2</v>
          </cell>
        </row>
        <row r="1262">
          <cell r="A1262">
            <v>42230</v>
          </cell>
          <cell r="B1262">
            <v>5.4451804429933894E-2</v>
          </cell>
          <cell r="C1262">
            <v>7.399E-2</v>
          </cell>
          <cell r="D1262">
            <v>6.0331241821252421E-2</v>
          </cell>
          <cell r="E1262">
            <v>7.5170000000000001E-2</v>
          </cell>
        </row>
        <row r="1263">
          <cell r="A1263">
            <v>42233</v>
          </cell>
          <cell r="B1263">
            <v>5.4500623057383291E-2</v>
          </cell>
          <cell r="C1263">
            <v>7.4209999999999998E-2</v>
          </cell>
          <cell r="D1263">
            <v>6.0377274867392951E-2</v>
          </cell>
          <cell r="E1263">
            <v>7.5229999999999991E-2</v>
          </cell>
        </row>
        <row r="1264">
          <cell r="A1264">
            <v>42234</v>
          </cell>
          <cell r="B1264">
            <v>5.4560654871064686E-2</v>
          </cell>
          <cell r="C1264">
            <v>7.4310000000000001E-2</v>
          </cell>
          <cell r="D1264">
            <v>6.043918165986522E-2</v>
          </cell>
          <cell r="E1264">
            <v>7.5450000000000003E-2</v>
          </cell>
        </row>
        <row r="1265">
          <cell r="A1265">
            <v>42235</v>
          </cell>
          <cell r="B1265">
            <v>5.4666223670093078E-2</v>
          </cell>
          <cell r="C1265">
            <v>7.4700000000000003E-2</v>
          </cell>
          <cell r="D1265">
            <v>6.0536654009281154E-2</v>
          </cell>
          <cell r="E1265">
            <v>7.5929999999999997E-2</v>
          </cell>
        </row>
        <row r="1266">
          <cell r="A1266">
            <v>42236</v>
          </cell>
          <cell r="B1266">
            <v>5.485353072564586E-2</v>
          </cell>
          <cell r="C1266">
            <v>7.6260000000000008E-2</v>
          </cell>
          <cell r="D1266">
            <v>6.0781523221818769E-2</v>
          </cell>
          <cell r="E1266">
            <v>7.6469999999999996E-2</v>
          </cell>
        </row>
        <row r="1267">
          <cell r="A1267">
            <v>42237</v>
          </cell>
          <cell r="B1267">
            <v>5.4766994158894501E-2</v>
          </cell>
          <cell r="C1267">
            <v>7.689E-2</v>
          </cell>
          <cell r="D1267">
            <v>6.0988445541144597E-2</v>
          </cell>
          <cell r="E1267">
            <v>7.7179999999999999E-2</v>
          </cell>
        </row>
        <row r="1268">
          <cell r="A1268">
            <v>42240</v>
          </cell>
          <cell r="B1268">
            <v>5.5398571398965611E-2</v>
          </cell>
          <cell r="C1268">
            <v>7.8240000000000004E-2</v>
          </cell>
          <cell r="D1268">
            <v>6.1761610137550244E-2</v>
          </cell>
          <cell r="E1268">
            <v>7.9259999999999997E-2</v>
          </cell>
        </row>
        <row r="1269">
          <cell r="A1269">
            <v>42241</v>
          </cell>
          <cell r="B1269">
            <v>5.548383751195074E-2</v>
          </cell>
          <cell r="C1269">
            <v>7.8019999999999992E-2</v>
          </cell>
          <cell r="D1269">
            <v>6.1852097256102204E-2</v>
          </cell>
          <cell r="E1269">
            <v>7.7990000000000004E-2</v>
          </cell>
        </row>
        <row r="1270">
          <cell r="A1270">
            <v>42242</v>
          </cell>
          <cell r="B1270">
            <v>5.5663323039083411E-2</v>
          </cell>
          <cell r="C1270">
            <v>7.7399999999999997E-2</v>
          </cell>
          <cell r="D1270">
            <v>6.2101588846903963E-2</v>
          </cell>
          <cell r="E1270">
            <v>7.8019999999999992E-2</v>
          </cell>
        </row>
        <row r="1271">
          <cell r="A1271">
            <v>42243</v>
          </cell>
          <cell r="B1271">
            <v>5.5504783986886526E-2</v>
          </cell>
          <cell r="C1271">
            <v>7.6560000000000003E-2</v>
          </cell>
          <cell r="D1271">
            <v>6.1941100422122454E-2</v>
          </cell>
          <cell r="E1271">
            <v>7.7089999999999992E-2</v>
          </cell>
        </row>
        <row r="1272">
          <cell r="A1272">
            <v>42244</v>
          </cell>
          <cell r="B1272">
            <v>5.559831649702477E-2</v>
          </cell>
          <cell r="C1272">
            <v>7.6240000000000002E-2</v>
          </cell>
          <cell r="D1272">
            <v>6.2200402501226833E-2</v>
          </cell>
          <cell r="E1272">
            <v>7.6630000000000004E-2</v>
          </cell>
        </row>
        <row r="1273">
          <cell r="A1273">
            <v>42247</v>
          </cell>
          <cell r="B1273">
            <v>5.5572430802297013E-2</v>
          </cell>
          <cell r="C1273">
            <v>7.5469999999999995E-2</v>
          </cell>
          <cell r="D1273">
            <v>6.2219508968523289E-2</v>
          </cell>
          <cell r="E1273">
            <v>7.646E-2</v>
          </cell>
        </row>
        <row r="1274">
          <cell r="A1274">
            <v>42248</v>
          </cell>
          <cell r="B1274">
            <v>5.5626598693362402E-2</v>
          </cell>
          <cell r="C1274">
            <v>7.5789999999999996E-2</v>
          </cell>
          <cell r="D1274">
            <v>6.2288976643353193E-2</v>
          </cell>
          <cell r="E1274">
            <v>7.6789999999999997E-2</v>
          </cell>
        </row>
        <row r="1275">
          <cell r="A1275">
            <v>42249</v>
          </cell>
          <cell r="B1275">
            <v>5.5621789156637555E-2</v>
          </cell>
          <cell r="C1275">
            <v>7.5600000000000001E-2</v>
          </cell>
          <cell r="D1275">
            <v>6.2323116181696329E-2</v>
          </cell>
          <cell r="E1275">
            <v>7.6589999999999991E-2</v>
          </cell>
        </row>
        <row r="1276">
          <cell r="A1276">
            <v>42250</v>
          </cell>
          <cell r="B1276">
            <v>5.5596469524659298E-2</v>
          </cell>
          <cell r="C1276">
            <v>7.5119999999999992E-2</v>
          </cell>
          <cell r="D1276">
            <v>6.2318267270638668E-2</v>
          </cell>
          <cell r="E1276">
            <v>7.6120000000000007E-2</v>
          </cell>
        </row>
        <row r="1277">
          <cell r="A1277">
            <v>42251</v>
          </cell>
          <cell r="B1277">
            <v>5.5465922521472803E-2</v>
          </cell>
          <cell r="C1277">
            <v>7.5270000000000004E-2</v>
          </cell>
          <cell r="D1277">
            <v>6.1557772950206882E-2</v>
          </cell>
          <cell r="E1277">
            <v>7.6340000000000005E-2</v>
          </cell>
        </row>
        <row r="1278">
          <cell r="A1278">
            <v>42254</v>
          </cell>
          <cell r="B1278">
            <v>5.5465922521472803E-2</v>
          </cell>
          <cell r="C1278">
            <v>7.5310000000000002E-2</v>
          </cell>
          <cell r="D1278">
            <v>6.1557772950206882E-2</v>
          </cell>
          <cell r="E1278">
            <v>7.6399999999999996E-2</v>
          </cell>
        </row>
        <row r="1279">
          <cell r="A1279">
            <v>42255</v>
          </cell>
          <cell r="B1279">
            <v>5.5393395308719971E-2</v>
          </cell>
          <cell r="C1279">
            <v>7.490999999999999E-2</v>
          </cell>
          <cell r="D1279">
            <v>6.149612659118088E-2</v>
          </cell>
          <cell r="E1279">
            <v>7.5929999999999997E-2</v>
          </cell>
        </row>
        <row r="1280">
          <cell r="A1280">
            <v>42256</v>
          </cell>
          <cell r="B1280">
            <v>5.5320615762677675E-2</v>
          </cell>
          <cell r="C1280">
            <v>7.4400000000000008E-2</v>
          </cell>
          <cell r="D1280">
            <v>6.1462879032627822E-2</v>
          </cell>
          <cell r="E1280">
            <v>7.5229999999999991E-2</v>
          </cell>
        </row>
        <row r="1281">
          <cell r="A1281">
            <v>42257</v>
          </cell>
          <cell r="B1281">
            <v>5.5277759978899506E-2</v>
          </cell>
          <cell r="C1281">
            <v>7.4480000000000005E-2</v>
          </cell>
          <cell r="D1281">
            <v>6.1422429949286116E-2</v>
          </cell>
          <cell r="E1281">
            <v>7.551999999999999E-2</v>
          </cell>
        </row>
        <row r="1282">
          <cell r="A1282">
            <v>42258</v>
          </cell>
          <cell r="B1282">
            <v>5.5282641093945359E-2</v>
          </cell>
          <cell r="C1282">
            <v>7.4539999999999995E-2</v>
          </cell>
          <cell r="D1282">
            <v>6.1508146891269065E-2</v>
          </cell>
          <cell r="E1282">
            <v>7.5560000000000002E-2</v>
          </cell>
        </row>
        <row r="1283">
          <cell r="A1283">
            <v>42261</v>
          </cell>
          <cell r="B1283">
            <v>5.5300423128219769E-2</v>
          </cell>
          <cell r="C1283">
            <v>7.4440000000000006E-2</v>
          </cell>
          <cell r="D1283">
            <v>6.1549428890241856E-2</v>
          </cell>
          <cell r="E1283">
            <v>7.5270000000000004E-2</v>
          </cell>
        </row>
        <row r="1284">
          <cell r="A1284">
            <v>42262</v>
          </cell>
          <cell r="B1284">
            <v>5.5335148242504247E-2</v>
          </cell>
          <cell r="C1284">
            <v>7.4499999999999997E-2</v>
          </cell>
          <cell r="D1284">
            <v>6.1599503283716071E-2</v>
          </cell>
          <cell r="E1284">
            <v>7.5420000000000001E-2</v>
          </cell>
        </row>
        <row r="1285">
          <cell r="A1285">
            <v>42263</v>
          </cell>
          <cell r="B1285">
            <v>5.5420408599280789E-2</v>
          </cell>
          <cell r="C1285">
            <v>7.51E-2</v>
          </cell>
          <cell r="D1285">
            <v>6.1705044295695496E-2</v>
          </cell>
          <cell r="E1285">
            <v>7.6280000000000001E-2</v>
          </cell>
        </row>
        <row r="1286">
          <cell r="A1286">
            <v>42264</v>
          </cell>
          <cell r="B1286">
            <v>5.5604029187069526E-2</v>
          </cell>
          <cell r="C1286">
            <v>7.5249999999999997E-2</v>
          </cell>
          <cell r="D1286">
            <v>6.1928231887663672E-2</v>
          </cell>
          <cell r="E1286">
            <v>7.6550000000000007E-2</v>
          </cell>
        </row>
        <row r="1287">
          <cell r="A1287">
            <v>42265</v>
          </cell>
          <cell r="B1287">
            <v>5.5688767539688891E-2</v>
          </cell>
          <cell r="C1287">
            <v>7.553E-2</v>
          </cell>
          <cell r="D1287">
            <v>6.1542953067373563E-2</v>
          </cell>
          <cell r="E1287">
            <v>7.6950000000000005E-2</v>
          </cell>
        </row>
        <row r="1288">
          <cell r="A1288">
            <v>42268</v>
          </cell>
          <cell r="B1288">
            <v>5.5877672836652868E-2</v>
          </cell>
          <cell r="C1288">
            <v>7.5810000000000002E-2</v>
          </cell>
          <cell r="D1288">
            <v>6.1761788292830945E-2</v>
          </cell>
          <cell r="E1288">
            <v>7.7280000000000001E-2</v>
          </cell>
        </row>
        <row r="1289">
          <cell r="A1289">
            <v>42269</v>
          </cell>
          <cell r="B1289">
            <v>5.6115441116219196E-2</v>
          </cell>
          <cell r="C1289">
            <v>7.7009999999999995E-2</v>
          </cell>
          <cell r="D1289">
            <v>6.1983486179656565E-2</v>
          </cell>
          <cell r="E1289">
            <v>7.8700000000000006E-2</v>
          </cell>
        </row>
        <row r="1290">
          <cell r="A1290">
            <v>42270</v>
          </cell>
          <cell r="B1290">
            <v>5.617152173035711E-2</v>
          </cell>
          <cell r="C1290">
            <v>7.7130000000000004E-2</v>
          </cell>
          <cell r="D1290">
            <v>6.205244947144066E-2</v>
          </cell>
          <cell r="E1290">
            <v>7.8820000000000001E-2</v>
          </cell>
        </row>
        <row r="1291">
          <cell r="A1291">
            <v>42271</v>
          </cell>
          <cell r="B1291">
            <v>5.6374073906050308E-2</v>
          </cell>
          <cell r="C1291">
            <v>7.8339999999999993E-2</v>
          </cell>
          <cell r="D1291">
            <v>6.2311124175927976E-2</v>
          </cell>
          <cell r="E1291">
            <v>8.0020000000000008E-2</v>
          </cell>
        </row>
        <row r="1292">
          <cell r="A1292">
            <v>42272</v>
          </cell>
          <cell r="B1292">
            <v>5.6524971230819503E-2</v>
          </cell>
          <cell r="C1292">
            <v>7.8759999999999997E-2</v>
          </cell>
          <cell r="D1292">
            <v>6.2754639172093271E-2</v>
          </cell>
          <cell r="E1292">
            <v>8.0500000000000002E-2</v>
          </cell>
        </row>
        <row r="1293">
          <cell r="A1293">
            <v>42275</v>
          </cell>
          <cell r="B1293">
            <v>5.6860444921256838E-2</v>
          </cell>
          <cell r="C1293">
            <v>8.1220000000000001E-2</v>
          </cell>
          <cell r="D1293">
            <v>6.3153103189384788E-2</v>
          </cell>
          <cell r="E1293">
            <v>8.3089999999999997E-2</v>
          </cell>
        </row>
        <row r="1294">
          <cell r="A1294">
            <v>42276</v>
          </cell>
          <cell r="B1294">
            <v>5.7414098935218302E-2</v>
          </cell>
          <cell r="C1294">
            <v>8.1940000000000013E-2</v>
          </cell>
          <cell r="D1294">
            <v>6.3637844348030492E-2</v>
          </cell>
          <cell r="E1294">
            <v>8.362E-2</v>
          </cell>
        </row>
        <row r="1295">
          <cell r="A1295">
            <v>42277</v>
          </cell>
          <cell r="B1295">
            <v>5.7770467269025925E-2</v>
          </cell>
          <cell r="C1295">
            <v>8.2230000000000011E-2</v>
          </cell>
          <cell r="D1295">
            <v>6.4155690531044196E-2</v>
          </cell>
          <cell r="E1295">
            <v>8.4269999999999998E-2</v>
          </cell>
        </row>
        <row r="1296">
          <cell r="A1296">
            <v>42278</v>
          </cell>
          <cell r="B1296">
            <v>5.7921661398006141E-2</v>
          </cell>
          <cell r="C1296">
            <v>8.2799999999999999E-2</v>
          </cell>
          <cell r="D1296">
            <v>6.4376427163596497E-2</v>
          </cell>
          <cell r="E1296">
            <v>8.4559999999999996E-2</v>
          </cell>
        </row>
        <row r="1297">
          <cell r="A1297">
            <v>42279</v>
          </cell>
          <cell r="B1297">
            <v>5.8257639710441775E-2</v>
          </cell>
          <cell r="C1297">
            <v>8.3599999999999994E-2</v>
          </cell>
          <cell r="D1297">
            <v>6.4390014470663906E-2</v>
          </cell>
          <cell r="E1297">
            <v>8.5500000000000007E-2</v>
          </cell>
        </row>
        <row r="1298">
          <cell r="A1298">
            <v>42282</v>
          </cell>
          <cell r="B1298">
            <v>5.8395360194614304E-2</v>
          </cell>
          <cell r="C1298">
            <v>8.2129999999999995E-2</v>
          </cell>
          <cell r="D1298">
            <v>6.4520487588369091E-2</v>
          </cell>
          <cell r="E1298">
            <v>8.3960000000000007E-2</v>
          </cell>
        </row>
        <row r="1299">
          <cell r="A1299">
            <v>42283</v>
          </cell>
          <cell r="B1299">
            <v>5.848526403871724E-2</v>
          </cell>
          <cell r="C1299">
            <v>8.1129999999999994E-2</v>
          </cell>
          <cell r="D1299">
            <v>6.4734643375002496E-2</v>
          </cell>
          <cell r="E1299">
            <v>8.2909999999999998E-2</v>
          </cell>
        </row>
        <row r="1300">
          <cell r="A1300">
            <v>42284</v>
          </cell>
          <cell r="B1300">
            <v>5.8414592453144266E-2</v>
          </cell>
          <cell r="C1300">
            <v>7.9570000000000002E-2</v>
          </cell>
          <cell r="D1300">
            <v>6.4712066062881934E-2</v>
          </cell>
          <cell r="E1300">
            <v>8.1409999999999996E-2</v>
          </cell>
        </row>
        <row r="1301">
          <cell r="A1301">
            <v>42285</v>
          </cell>
          <cell r="B1301">
            <v>5.8393290753733118E-2</v>
          </cell>
          <cell r="C1301">
            <v>7.9329999999999998E-2</v>
          </cell>
          <cell r="D1301">
            <v>6.4684363165215433E-2</v>
          </cell>
          <cell r="E1301">
            <v>8.1140000000000004E-2</v>
          </cell>
        </row>
        <row r="1302">
          <cell r="A1302">
            <v>42286</v>
          </cell>
          <cell r="B1302">
            <v>5.8359305440203069E-2</v>
          </cell>
          <cell r="C1302">
            <v>7.8230000000000008E-2</v>
          </cell>
          <cell r="D1302">
            <v>6.4696149575470249E-2</v>
          </cell>
          <cell r="E1302">
            <v>7.9909999999999995E-2</v>
          </cell>
        </row>
        <row r="1303">
          <cell r="A1303">
            <v>42289</v>
          </cell>
          <cell r="B1303">
            <v>5.8359305440203069E-2</v>
          </cell>
          <cell r="C1303">
            <v>7.825E-2</v>
          </cell>
          <cell r="D1303">
            <v>6.4696149575470249E-2</v>
          </cell>
          <cell r="E1303">
            <v>7.9930000000000001E-2</v>
          </cell>
        </row>
        <row r="1304">
          <cell r="A1304">
            <v>42290</v>
          </cell>
          <cell r="B1304">
            <v>5.8452468157537678E-2</v>
          </cell>
          <cell r="C1304">
            <v>7.8730000000000008E-2</v>
          </cell>
          <cell r="D1304">
            <v>6.4843015003163168E-2</v>
          </cell>
          <cell r="E1304">
            <v>8.0570000000000003E-2</v>
          </cell>
        </row>
        <row r="1305">
          <cell r="A1305">
            <v>42291</v>
          </cell>
          <cell r="B1305">
            <v>5.8461516749659312E-2</v>
          </cell>
          <cell r="C1305">
            <v>7.8550000000000009E-2</v>
          </cell>
          <cell r="D1305">
            <v>6.4921750823077759E-2</v>
          </cell>
          <cell r="E1305">
            <v>8.0370000000000011E-2</v>
          </cell>
        </row>
        <row r="1306">
          <cell r="A1306">
            <v>42292</v>
          </cell>
          <cell r="B1306">
            <v>5.8550390924931056E-2</v>
          </cell>
          <cell r="C1306">
            <v>7.8600000000000003E-2</v>
          </cell>
          <cell r="D1306">
            <v>6.5076699759739426E-2</v>
          </cell>
          <cell r="E1306">
            <v>8.0559999999999993E-2</v>
          </cell>
        </row>
        <row r="1307">
          <cell r="A1307">
            <v>42293</v>
          </cell>
          <cell r="B1307">
            <v>5.8489571896240239E-2</v>
          </cell>
          <cell r="C1307">
            <v>7.8079999999999997E-2</v>
          </cell>
          <cell r="D1307">
            <v>6.4221180161401867E-2</v>
          </cell>
          <cell r="E1307">
            <v>7.9950000000000007E-2</v>
          </cell>
        </row>
        <row r="1308">
          <cell r="A1308">
            <v>42296</v>
          </cell>
          <cell r="B1308">
            <v>5.8412971281529009E-2</v>
          </cell>
          <cell r="C1308">
            <v>7.7979999999999994E-2</v>
          </cell>
          <cell r="D1308">
            <v>6.4040458187962182E-2</v>
          </cell>
          <cell r="E1308">
            <v>7.9950000000000007E-2</v>
          </cell>
        </row>
        <row r="1309">
          <cell r="A1309">
            <v>42297</v>
          </cell>
          <cell r="B1309">
            <v>5.8499337279877536E-2</v>
          </cell>
          <cell r="C1309">
            <v>7.7490000000000003E-2</v>
          </cell>
          <cell r="D1309">
            <v>6.4111231794674803E-2</v>
          </cell>
          <cell r="E1309">
            <v>7.9369999999999996E-2</v>
          </cell>
        </row>
        <row r="1310">
          <cell r="A1310">
            <v>42298</v>
          </cell>
          <cell r="B1310">
            <v>5.8530700290394352E-2</v>
          </cell>
          <cell r="C1310">
            <v>7.739E-2</v>
          </cell>
          <cell r="D1310">
            <v>6.4110476185244653E-2</v>
          </cell>
          <cell r="E1310">
            <v>7.9729999999999995E-2</v>
          </cell>
        </row>
        <row r="1311">
          <cell r="A1311">
            <v>42299</v>
          </cell>
          <cell r="B1311">
            <v>5.8593862039577553E-2</v>
          </cell>
          <cell r="C1311">
            <v>7.7530000000000002E-2</v>
          </cell>
          <cell r="D1311">
            <v>6.4062276603877477E-2</v>
          </cell>
          <cell r="E1311">
            <v>8.0239999999999992E-2</v>
          </cell>
        </row>
        <row r="1312">
          <cell r="A1312">
            <v>42300</v>
          </cell>
          <cell r="B1312">
            <v>5.8555094169333383E-2</v>
          </cell>
          <cell r="C1312">
            <v>7.6950000000000005E-2</v>
          </cell>
          <cell r="D1312">
            <v>6.4160156150997211E-2</v>
          </cell>
          <cell r="E1312">
            <v>7.9530000000000003E-2</v>
          </cell>
        </row>
        <row r="1313">
          <cell r="A1313">
            <v>42307</v>
          </cell>
          <cell r="B1313">
            <v>5.8894298524888769E-2</v>
          </cell>
          <cell r="C1313">
            <v>7.7220000000000011E-2</v>
          </cell>
          <cell r="D1313">
            <v>6.4831398881169372E-2</v>
          </cell>
          <cell r="E1313">
            <v>7.9759999999999998E-2</v>
          </cell>
        </row>
        <row r="1314">
          <cell r="A1314">
            <v>42314</v>
          </cell>
          <cell r="B1314">
            <v>5.9196480260828466E-2</v>
          </cell>
          <cell r="C1314">
            <v>7.8530000000000003E-2</v>
          </cell>
          <cell r="D1314">
            <v>6.4809622275328757E-2</v>
          </cell>
          <cell r="E1314">
            <v>8.0670000000000006E-2</v>
          </cell>
        </row>
        <row r="1315">
          <cell r="A1315">
            <v>42321</v>
          </cell>
          <cell r="B1315">
            <v>5.9911847081130135E-2</v>
          </cell>
          <cell r="C1315">
            <v>8.1699999999999995E-2</v>
          </cell>
          <cell r="D1315">
            <v>6.6078662817422903E-2</v>
          </cell>
          <cell r="E1315">
            <v>8.4030000000000007E-2</v>
          </cell>
        </row>
        <row r="1316">
          <cell r="A1316">
            <v>42328</v>
          </cell>
          <cell r="B1316">
            <v>6.1049423182372803E-2</v>
          </cell>
          <cell r="C1316">
            <v>8.2339999999999997E-2</v>
          </cell>
          <cell r="D1316">
            <v>6.7847878217357591E-2</v>
          </cell>
          <cell r="E1316">
            <v>8.4819999999999993E-2</v>
          </cell>
        </row>
        <row r="1317">
          <cell r="A1317">
            <v>42335</v>
          </cell>
          <cell r="B1317">
            <v>6.1463006225704893E-2</v>
          </cell>
          <cell r="C1317">
            <v>8.2530000000000006E-2</v>
          </cell>
          <cell r="D1317">
            <v>6.84569978323393E-2</v>
          </cell>
          <cell r="E1317">
            <v>8.5260000000000002E-2</v>
          </cell>
        </row>
        <row r="1318">
          <cell r="A1318">
            <v>42338</v>
          </cell>
          <cell r="B1318">
            <v>6.161242636605016E-2</v>
          </cell>
          <cell r="C1318">
            <v>8.3070000000000005E-2</v>
          </cell>
          <cell r="D1318">
            <v>6.8623289115388952E-2</v>
          </cell>
          <cell r="E1318">
            <v>8.3460000000000006E-2</v>
          </cell>
        </row>
        <row r="1319">
          <cell r="A1319">
            <v>42342</v>
          </cell>
          <cell r="B1319">
            <v>6.2024193008245632E-2</v>
          </cell>
          <cell r="C1319">
            <v>8.3269999999999997E-2</v>
          </cell>
          <cell r="D1319">
            <v>6.9108882839650776E-2</v>
          </cell>
          <cell r="E1319">
            <v>8.4040000000000004E-2</v>
          </cell>
        </row>
        <row r="1320">
          <cell r="A1320">
            <v>42349</v>
          </cell>
          <cell r="B1320">
            <v>6.3722655451503504E-2</v>
          </cell>
          <cell r="C1320">
            <v>8.8710000000000011E-2</v>
          </cell>
          <cell r="D1320">
            <v>7.2644810382591143E-2</v>
          </cell>
          <cell r="E1320">
            <v>8.9969999999999994E-2</v>
          </cell>
        </row>
        <row r="1321">
          <cell r="A1321">
            <v>42356</v>
          </cell>
          <cell r="B1321">
            <v>6.6023842439441538E-2</v>
          </cell>
          <cell r="C1321">
            <v>9.0519999999999989E-2</v>
          </cell>
          <cell r="D1321">
            <v>7.5926251114620522E-2</v>
          </cell>
          <cell r="E1321">
            <v>9.1430000000000011E-2</v>
          </cell>
        </row>
        <row r="1322">
          <cell r="A1322">
            <v>42359</v>
          </cell>
          <cell r="B1322">
            <v>6.6093622423039552E-2</v>
          </cell>
          <cell r="C1322">
            <v>9.0850000000000014E-2</v>
          </cell>
          <cell r="D1322">
            <v>7.6063116921114005E-2</v>
          </cell>
          <cell r="E1322">
            <v>9.1600000000000001E-2</v>
          </cell>
        </row>
        <row r="1323">
          <cell r="A1323">
            <v>42360</v>
          </cell>
          <cell r="B1323">
            <v>6.6118890486099285E-2</v>
          </cell>
          <cell r="C1323">
            <v>9.0399999999999994E-2</v>
          </cell>
          <cell r="D1323">
            <v>7.6165500149177834E-2</v>
          </cell>
          <cell r="E1323">
            <v>9.1179999999999997E-2</v>
          </cell>
        </row>
        <row r="1324">
          <cell r="A1324">
            <v>42361</v>
          </cell>
          <cell r="B1324">
            <v>6.6074890179116344E-2</v>
          </cell>
          <cell r="C1324">
            <v>8.9639999999999997E-2</v>
          </cell>
          <cell r="D1324">
            <v>7.6161224689442128E-2</v>
          </cell>
          <cell r="E1324">
            <v>9.0319999999999998E-2</v>
          </cell>
        </row>
        <row r="1325">
          <cell r="A1325">
            <v>42362</v>
          </cell>
          <cell r="B1325">
            <v>6.6147807910112974E-2</v>
          </cell>
          <cell r="C1325">
            <v>8.9529999999999998E-2</v>
          </cell>
          <cell r="D1325">
            <v>7.5711347019324374E-2</v>
          </cell>
          <cell r="E1325">
            <v>9.017E-2</v>
          </cell>
        </row>
        <row r="1326">
          <cell r="A1326">
            <v>42366</v>
          </cell>
          <cell r="B1326">
            <v>6.6217104712589847E-2</v>
          </cell>
          <cell r="C1326">
            <v>8.9689999999999992E-2</v>
          </cell>
          <cell r="D1326">
            <v>7.5813992639395769E-2</v>
          </cell>
          <cell r="E1326">
            <v>9.0299999999999991E-2</v>
          </cell>
        </row>
        <row r="1327">
          <cell r="A1327">
            <v>42367</v>
          </cell>
          <cell r="B1327">
            <v>6.6155600220426325E-2</v>
          </cell>
          <cell r="C1327">
            <v>8.924E-2</v>
          </cell>
          <cell r="D1327">
            <v>7.5750869512508867E-2</v>
          </cell>
          <cell r="E1327">
            <v>8.993000000000001E-2</v>
          </cell>
        </row>
        <row r="1328">
          <cell r="A1328">
            <v>42368</v>
          </cell>
          <cell r="B1328">
            <v>6.6090257451501377E-2</v>
          </cell>
          <cell r="C1328">
            <v>8.9359999999999995E-2</v>
          </cell>
          <cell r="D1328">
            <v>7.5687142711212144E-2</v>
          </cell>
          <cell r="E1328">
            <v>9.0249999999999997E-2</v>
          </cell>
        </row>
        <row r="1329">
          <cell r="A1329">
            <v>42369</v>
          </cell>
          <cell r="B1329">
            <v>6.6084755734842737E-2</v>
          </cell>
          <cell r="C1329">
            <v>8.8950000000000001E-2</v>
          </cell>
          <cell r="D1329">
            <v>7.5700504710680669E-2</v>
          </cell>
          <cell r="E1329">
            <v>9.1319999999999998E-2</v>
          </cell>
        </row>
        <row r="1330">
          <cell r="A1330">
            <v>42373</v>
          </cell>
          <cell r="B1330">
            <v>6.6257517004149336E-2</v>
          </cell>
          <cell r="C1330">
            <v>9.0069999999999997E-2</v>
          </cell>
          <cell r="D1330">
            <v>7.5874250719887001E-2</v>
          </cell>
          <cell r="E1330">
            <v>9.2520000000000005E-2</v>
          </cell>
        </row>
        <row r="1331">
          <cell r="A1331">
            <v>42374</v>
          </cell>
          <cell r="B1331">
            <v>6.6262740793407743E-2</v>
          </cell>
          <cell r="C1331">
            <v>8.9480000000000004E-2</v>
          </cell>
          <cell r="D1331">
            <v>7.5822875293808004E-2</v>
          </cell>
          <cell r="E1331">
            <v>9.1819999999999999E-2</v>
          </cell>
        </row>
        <row r="1332">
          <cell r="A1332">
            <v>42375</v>
          </cell>
          <cell r="B1332">
            <v>6.6373547654458451E-2</v>
          </cell>
          <cell r="C1332">
            <v>8.9600000000000013E-2</v>
          </cell>
          <cell r="D1332">
            <v>7.5753807149725738E-2</v>
          </cell>
          <cell r="E1332">
            <v>9.1910000000000006E-2</v>
          </cell>
        </row>
        <row r="1333">
          <cell r="A1333">
            <v>42376</v>
          </cell>
          <cell r="B1333">
            <v>6.6703554685097796E-2</v>
          </cell>
          <cell r="C1333">
            <v>9.0519999999999989E-2</v>
          </cell>
          <cell r="D1333">
            <v>7.6117258158509643E-2</v>
          </cell>
          <cell r="E1333">
            <v>9.289E-2</v>
          </cell>
        </row>
        <row r="1334">
          <cell r="A1334">
            <v>42377</v>
          </cell>
          <cell r="B1334">
            <v>6.6577503630168275E-2</v>
          </cell>
          <cell r="C1334">
            <v>9.0279999999999999E-2</v>
          </cell>
          <cell r="D1334">
            <v>7.6178013851840101E-2</v>
          </cell>
          <cell r="E1334">
            <v>9.2520000000000005E-2</v>
          </cell>
        </row>
        <row r="1335">
          <cell r="A1335">
            <v>42380</v>
          </cell>
          <cell r="B1335">
            <v>6.656473095833651E-2</v>
          </cell>
          <cell r="C1335">
            <v>9.0889999999999999E-2</v>
          </cell>
          <cell r="D1335">
            <v>7.631667819930292E-2</v>
          </cell>
          <cell r="E1335">
            <v>9.3469999999999998E-2</v>
          </cell>
        </row>
        <row r="1336">
          <cell r="A1336">
            <v>42381</v>
          </cell>
          <cell r="B1336">
            <v>6.6610770045480938E-2</v>
          </cell>
          <cell r="C1336">
            <v>9.1199999999999989E-2</v>
          </cell>
          <cell r="D1336">
            <v>7.6399520485206096E-2</v>
          </cell>
          <cell r="E1336">
            <v>9.3859999999999999E-2</v>
          </cell>
        </row>
        <row r="1337">
          <cell r="A1337">
            <v>42382</v>
          </cell>
          <cell r="B1337">
            <v>6.6763411355787963E-2</v>
          </cell>
          <cell r="C1337">
            <v>9.2089999999999991E-2</v>
          </cell>
          <cell r="D1337">
            <v>7.6618531528511391E-2</v>
          </cell>
          <cell r="E1337">
            <v>9.4990000000000005E-2</v>
          </cell>
        </row>
        <row r="1338">
          <cell r="A1338">
            <v>42383</v>
          </cell>
          <cell r="B1338">
            <v>6.7213875308684126E-2</v>
          </cell>
          <cell r="C1338">
            <v>9.2759999999999995E-2</v>
          </cell>
          <cell r="D1338">
            <v>7.706646200545815E-2</v>
          </cell>
          <cell r="E1338">
            <v>9.5890000000000003E-2</v>
          </cell>
        </row>
        <row r="1339">
          <cell r="A1339">
            <v>42384</v>
          </cell>
          <cell r="B1339">
            <v>6.7245546299905479E-2</v>
          </cell>
          <cell r="C1339">
            <v>9.5239999999999991E-2</v>
          </cell>
          <cell r="D1339">
            <v>7.7135821081630529E-2</v>
          </cell>
          <cell r="E1339">
            <v>9.8559999999999995E-2</v>
          </cell>
        </row>
        <row r="1340">
          <cell r="A1340">
            <v>42388</v>
          </cell>
          <cell r="B1340">
            <v>6.7434712333464153E-2</v>
          </cell>
          <cell r="C1340">
            <v>9.5299999999999996E-2</v>
          </cell>
          <cell r="D1340">
            <v>7.7419328583842331E-2</v>
          </cell>
          <cell r="E1340">
            <v>9.8780000000000007E-2</v>
          </cell>
        </row>
        <row r="1341">
          <cell r="A1341">
            <v>42389</v>
          </cell>
          <cell r="B1341">
            <v>6.8205848088209786E-2</v>
          </cell>
          <cell r="C1341">
            <v>9.8510000000000014E-2</v>
          </cell>
          <cell r="D1341">
            <v>7.8177807210106476E-2</v>
          </cell>
          <cell r="E1341">
            <v>0.10244999999999999</v>
          </cell>
        </row>
        <row r="1342">
          <cell r="A1342">
            <v>42390</v>
          </cell>
          <cell r="B1342">
            <v>6.8722219078260816E-2</v>
          </cell>
          <cell r="C1342">
            <v>9.74E-2</v>
          </cell>
          <cell r="D1342">
            <v>7.8859793731515457E-2</v>
          </cell>
          <cell r="E1342">
            <v>0.10119</v>
          </cell>
        </row>
        <row r="1343">
          <cell r="A1343">
            <v>42391</v>
          </cell>
          <cell r="B1343">
            <v>6.8505541943253867E-2</v>
          </cell>
          <cell r="C1343">
            <v>9.5320000000000002E-2</v>
          </cell>
          <cell r="D1343">
            <v>7.8686436857240319E-2</v>
          </cell>
          <cell r="E1343">
            <v>9.887E-2</v>
          </cell>
        </row>
        <row r="1344">
          <cell r="A1344">
            <v>42394</v>
          </cell>
          <cell r="B1344">
            <v>6.867038139974585E-2</v>
          </cell>
          <cell r="C1344">
            <v>9.5039999999999999E-2</v>
          </cell>
          <cell r="D1344">
            <v>7.8928353336932669E-2</v>
          </cell>
          <cell r="E1344">
            <v>9.844E-2</v>
          </cell>
        </row>
        <row r="1345">
          <cell r="A1345">
            <v>42395</v>
          </cell>
          <cell r="B1345">
            <v>6.8755088649597909E-2</v>
          </cell>
          <cell r="C1345">
            <v>9.4510000000000011E-2</v>
          </cell>
          <cell r="D1345">
            <v>7.9051440325904304E-2</v>
          </cell>
          <cell r="E1345">
            <v>9.7870000000000013E-2</v>
          </cell>
        </row>
        <row r="1346">
          <cell r="A1346">
            <v>42396</v>
          </cell>
          <cell r="B1346">
            <v>6.879209292708241E-2</v>
          </cell>
          <cell r="C1346">
            <v>9.4109999999999999E-2</v>
          </cell>
          <cell r="D1346">
            <v>7.9147134157258978E-2</v>
          </cell>
          <cell r="E1346">
            <v>9.7520000000000009E-2</v>
          </cell>
        </row>
        <row r="1347">
          <cell r="A1347">
            <v>42397</v>
          </cell>
          <cell r="B1347">
            <v>6.8838311353281237E-2</v>
          </cell>
          <cell r="C1347">
            <v>9.3649999999999997E-2</v>
          </cell>
          <cell r="D1347">
            <v>7.9177919694364232E-2</v>
          </cell>
          <cell r="E1347">
            <v>9.7119999999999998E-2</v>
          </cell>
        </row>
        <row r="1348">
          <cell r="A1348">
            <v>42398</v>
          </cell>
          <cell r="B1348">
            <v>6.8491542726704144E-2</v>
          </cell>
          <cell r="C1348">
            <v>9.3039999999999998E-2</v>
          </cell>
          <cell r="D1348">
            <v>7.8299439535171836E-2</v>
          </cell>
          <cell r="E1348">
            <v>9.6509999999999999E-2</v>
          </cell>
        </row>
        <row r="1349">
          <cell r="A1349">
            <v>42401</v>
          </cell>
          <cell r="B1349">
            <v>6.8618123283696222E-2</v>
          </cell>
          <cell r="C1349">
            <v>9.3870000000000009E-2</v>
          </cell>
          <cell r="D1349">
            <v>7.8440297009677099E-2</v>
          </cell>
          <cell r="E1349">
            <v>9.5199999999999993E-2</v>
          </cell>
        </row>
        <row r="1350">
          <cell r="A1350">
            <v>42402</v>
          </cell>
          <cell r="B1350">
            <v>6.8723264378408824E-2</v>
          </cell>
          <cell r="C1350">
            <v>9.4879999999999992E-2</v>
          </cell>
          <cell r="D1350">
            <v>7.8676819817730323E-2</v>
          </cell>
          <cell r="E1350">
            <v>9.6549999999999997E-2</v>
          </cell>
        </row>
        <row r="1351">
          <cell r="A1351">
            <v>42403</v>
          </cell>
          <cell r="B1351">
            <v>6.8727712390170684E-2</v>
          </cell>
          <cell r="C1351">
            <v>9.5269999999999994E-2</v>
          </cell>
          <cell r="D1351">
            <v>7.8666247145265572E-2</v>
          </cell>
          <cell r="E1351">
            <v>9.7100000000000006E-2</v>
          </cell>
        </row>
        <row r="1352">
          <cell r="A1352">
            <v>42404</v>
          </cell>
          <cell r="B1352">
            <v>6.8820280908439072E-2</v>
          </cell>
          <cell r="C1352">
            <v>9.5109999999999986E-2</v>
          </cell>
          <cell r="D1352">
            <v>7.8895557016300522E-2</v>
          </cell>
          <cell r="E1352">
            <v>9.6920000000000006E-2</v>
          </cell>
        </row>
        <row r="1353">
          <cell r="A1353">
            <v>42405</v>
          </cell>
          <cell r="B1353">
            <v>6.9161503000099225E-2</v>
          </cell>
          <cell r="C1353">
            <v>9.5809999999999992E-2</v>
          </cell>
          <cell r="D1353">
            <v>7.978054427834172E-2</v>
          </cell>
          <cell r="E1353">
            <v>9.7720000000000001E-2</v>
          </cell>
        </row>
        <row r="1354">
          <cell r="A1354">
            <v>42408</v>
          </cell>
          <cell r="B1354">
            <v>6.9516177719129199E-2</v>
          </cell>
          <cell r="C1354">
            <v>9.8619999999999999E-2</v>
          </cell>
          <cell r="D1354">
            <v>8.0233850413107807E-2</v>
          </cell>
          <cell r="E1354">
            <v>0.1007</v>
          </cell>
        </row>
        <row r="1355">
          <cell r="A1355">
            <v>42409</v>
          </cell>
          <cell r="B1355">
            <v>7.0028173480949599E-2</v>
          </cell>
          <cell r="C1355">
            <v>9.9890000000000007E-2</v>
          </cell>
          <cell r="D1355">
            <v>8.0772936992312472E-2</v>
          </cell>
          <cell r="E1355">
            <v>0.1018</v>
          </cell>
        </row>
        <row r="1356">
          <cell r="A1356">
            <v>42410</v>
          </cell>
          <cell r="B1356">
            <v>7.0224047161172545E-2</v>
          </cell>
          <cell r="C1356">
            <v>9.9030000000000007E-2</v>
          </cell>
          <cell r="D1356">
            <v>8.1033088345640311E-2</v>
          </cell>
          <cell r="E1356">
            <v>0.1007</v>
          </cell>
        </row>
        <row r="1357">
          <cell r="A1357">
            <v>42411</v>
          </cell>
          <cell r="B1357">
            <v>7.1203140274069807E-2</v>
          </cell>
          <cell r="C1357">
            <v>0.10174</v>
          </cell>
          <cell r="D1357">
            <v>8.2096456546415009E-2</v>
          </cell>
          <cell r="E1357">
            <v>0.10333000000000001</v>
          </cell>
        </row>
        <row r="1358">
          <cell r="A1358">
            <v>42412</v>
          </cell>
          <cell r="B1358">
            <v>7.1297691631309015E-2</v>
          </cell>
          <cell r="C1358">
            <v>0.10044</v>
          </cell>
          <cell r="D1358">
            <v>8.0983588137493512E-2</v>
          </cell>
          <cell r="E1358">
            <v>0.10204000000000001</v>
          </cell>
        </row>
        <row r="1359">
          <cell r="A1359">
            <v>42416</v>
          </cell>
          <cell r="B1359">
            <v>7.1592320408825252E-2</v>
          </cell>
          <cell r="C1359">
            <v>9.8770000000000011E-2</v>
          </cell>
          <cell r="D1359">
            <v>8.1427401590871057E-2</v>
          </cell>
          <cell r="E1359">
            <v>0.10066000000000001</v>
          </cell>
        </row>
        <row r="1360">
          <cell r="A1360">
            <v>42417</v>
          </cell>
          <cell r="B1360">
            <v>7.1686005053091736E-2</v>
          </cell>
          <cell r="C1360">
            <v>9.6969999999999987E-2</v>
          </cell>
          <cell r="D1360">
            <v>8.1677516328506727E-2</v>
          </cell>
          <cell r="E1360">
            <v>9.9019999999999997E-2</v>
          </cell>
        </row>
        <row r="1361">
          <cell r="A1361">
            <v>42418</v>
          </cell>
          <cell r="B1361">
            <v>7.1607928324752851E-2</v>
          </cell>
          <cell r="C1361">
            <v>9.6039999999999986E-2</v>
          </cell>
          <cell r="D1361">
            <v>8.1711426575456228E-2</v>
          </cell>
          <cell r="E1361">
            <v>9.8190000000000013E-2</v>
          </cell>
        </row>
        <row r="1362">
          <cell r="A1362">
            <v>42419</v>
          </cell>
          <cell r="B1362">
            <v>7.1439864541669867E-2</v>
          </cell>
          <cell r="C1362">
            <v>9.6649999999999986E-2</v>
          </cell>
          <cell r="D1362">
            <v>8.0430580712119559E-2</v>
          </cell>
          <cell r="E1362">
            <v>9.8849999999999993E-2</v>
          </cell>
        </row>
        <row r="1363">
          <cell r="A1363">
            <v>42422</v>
          </cell>
          <cell r="B1363">
            <v>7.1437983475891809E-2</v>
          </cell>
          <cell r="C1363">
            <v>9.5600000000000004E-2</v>
          </cell>
          <cell r="D1363">
            <v>8.0556737412236179E-2</v>
          </cell>
          <cell r="E1363">
            <v>9.7929999999999989E-2</v>
          </cell>
        </row>
        <row r="1364">
          <cell r="A1364">
            <v>42423</v>
          </cell>
          <cell r="B1364">
            <v>7.1508380688387815E-2</v>
          </cell>
          <cell r="C1364">
            <v>9.5630000000000007E-2</v>
          </cell>
          <cell r="D1364">
            <v>8.0601257649732083E-2</v>
          </cell>
          <cell r="E1364">
            <v>9.8110000000000003E-2</v>
          </cell>
        </row>
        <row r="1365">
          <cell r="A1365">
            <v>42424</v>
          </cell>
          <cell r="B1365">
            <v>7.1608350262629614E-2</v>
          </cell>
          <cell r="C1365">
            <v>9.6170000000000005E-2</v>
          </cell>
          <cell r="D1365">
            <v>8.074539899493674E-2</v>
          </cell>
          <cell r="E1365">
            <v>9.8770000000000011E-2</v>
          </cell>
        </row>
        <row r="1366">
          <cell r="A1366">
            <v>42425</v>
          </cell>
          <cell r="B1366">
            <v>7.1594512072041011E-2</v>
          </cell>
          <cell r="C1366">
            <v>9.4939999999999997E-2</v>
          </cell>
          <cell r="D1366">
            <v>8.0802274563459467E-2</v>
          </cell>
          <cell r="E1366">
            <v>9.7390000000000004E-2</v>
          </cell>
        </row>
        <row r="1367">
          <cell r="A1367">
            <v>42426</v>
          </cell>
          <cell r="B1367">
            <v>7.1340727963219844E-2</v>
          </cell>
          <cell r="C1367">
            <v>9.326000000000001E-2</v>
          </cell>
          <cell r="D1367">
            <v>8.0804971263367331E-2</v>
          </cell>
          <cell r="E1367">
            <v>9.5350000000000004E-2</v>
          </cell>
        </row>
        <row r="1368">
          <cell r="A1368">
            <v>42429</v>
          </cell>
          <cell r="B1368">
            <v>7.1167475631656082E-2</v>
          </cell>
          <cell r="C1368">
            <v>9.2950000000000005E-2</v>
          </cell>
          <cell r="D1368">
            <v>8.0635148646044624E-2</v>
          </cell>
          <cell r="E1368">
            <v>9.2920000000000003E-2</v>
          </cell>
        </row>
        <row r="1369">
          <cell r="A1369">
            <v>42430</v>
          </cell>
          <cell r="B1369">
            <v>7.0899872915777484E-2</v>
          </cell>
          <cell r="C1369">
            <v>9.1199999999999989E-2</v>
          </cell>
          <cell r="D1369">
            <v>8.0315689011075886E-2</v>
          </cell>
          <cell r="E1369">
            <v>9.1319999999999998E-2</v>
          </cell>
        </row>
        <row r="1370">
          <cell r="A1370">
            <v>42431</v>
          </cell>
          <cell r="B1370">
            <v>7.0234535105991772E-2</v>
          </cell>
          <cell r="C1370">
            <v>8.9949999999999988E-2</v>
          </cell>
          <cell r="D1370">
            <v>7.9759530602275294E-2</v>
          </cell>
          <cell r="E1370">
            <v>8.9800000000000005E-2</v>
          </cell>
        </row>
        <row r="1371">
          <cell r="A1371">
            <v>42432</v>
          </cell>
          <cell r="B1371">
            <v>6.9806625178672296E-2</v>
          </cell>
          <cell r="C1371">
            <v>8.9389999999999997E-2</v>
          </cell>
          <cell r="D1371">
            <v>7.9264475227629361E-2</v>
          </cell>
          <cell r="E1371">
            <v>8.9120000000000005E-2</v>
          </cell>
        </row>
        <row r="1372">
          <cell r="A1372">
            <v>42433</v>
          </cell>
          <cell r="B1372">
            <v>6.9361209549539921E-2</v>
          </cell>
          <cell r="C1372">
            <v>8.8020000000000001E-2</v>
          </cell>
          <cell r="D1372">
            <v>7.8473580716452038E-2</v>
          </cell>
          <cell r="E1372">
            <v>8.7639999999999996E-2</v>
          </cell>
        </row>
        <row r="1373">
          <cell r="A1373">
            <v>42436</v>
          </cell>
          <cell r="B1373">
            <v>6.8899479013044884E-2</v>
          </cell>
          <cell r="C1373">
            <v>8.7660000000000002E-2</v>
          </cell>
          <cell r="D1373">
            <v>7.7889074492881447E-2</v>
          </cell>
          <cell r="E1373">
            <v>8.7260000000000004E-2</v>
          </cell>
        </row>
        <row r="1374">
          <cell r="A1374">
            <v>42437</v>
          </cell>
          <cell r="B1374">
            <v>6.8533893805128324E-2</v>
          </cell>
          <cell r="C1374">
            <v>8.8040000000000007E-2</v>
          </cell>
          <cell r="D1374">
            <v>7.7390711154892919E-2</v>
          </cell>
          <cell r="E1374">
            <v>8.7539999999999993E-2</v>
          </cell>
        </row>
        <row r="1375">
          <cell r="A1375">
            <v>42438</v>
          </cell>
          <cell r="B1375">
            <v>6.8267481265400526E-2</v>
          </cell>
          <cell r="C1375">
            <v>8.8499999999999995E-2</v>
          </cell>
          <cell r="D1375">
            <v>7.6891432335086121E-2</v>
          </cell>
          <cell r="E1375">
            <v>8.7769999999999987E-2</v>
          </cell>
        </row>
        <row r="1376">
          <cell r="A1376">
            <v>42439</v>
          </cell>
          <cell r="B1376">
            <v>6.7902465713359395E-2</v>
          </cell>
          <cell r="C1376">
            <v>8.788E-2</v>
          </cell>
          <cell r="D1376">
            <v>7.6511174361034426E-2</v>
          </cell>
          <cell r="E1376">
            <v>8.7070000000000008E-2</v>
          </cell>
        </row>
        <row r="1377">
          <cell r="A1377">
            <v>42440</v>
          </cell>
          <cell r="B1377">
            <v>6.7290419526688336E-2</v>
          </cell>
          <cell r="C1377">
            <v>8.6220000000000005E-2</v>
          </cell>
          <cell r="D1377">
            <v>7.5661718624703209E-2</v>
          </cell>
          <cell r="E1377">
            <v>8.5429999999999992E-2</v>
          </cell>
        </row>
        <row r="1378">
          <cell r="A1378">
            <v>42443</v>
          </cell>
          <cell r="B1378">
            <v>6.6967661048260144E-2</v>
          </cell>
          <cell r="C1378">
            <v>8.5340000000000013E-2</v>
          </cell>
          <cell r="D1378">
            <v>7.5183668390165243E-2</v>
          </cell>
          <cell r="E1378">
            <v>8.4600000000000009E-2</v>
          </cell>
        </row>
        <row r="1379">
          <cell r="A1379">
            <v>42444</v>
          </cell>
          <cell r="B1379">
            <v>6.6705279946359997E-2</v>
          </cell>
          <cell r="C1379">
            <v>8.6220000000000005E-2</v>
          </cell>
          <cell r="D1379">
            <v>7.4644846194610107E-2</v>
          </cell>
          <cell r="E1379">
            <v>8.5879999999999998E-2</v>
          </cell>
        </row>
        <row r="1380">
          <cell r="A1380">
            <v>42445</v>
          </cell>
          <cell r="B1380">
            <v>6.6712392378474511E-2</v>
          </cell>
          <cell r="C1380">
            <v>8.6540000000000006E-2</v>
          </cell>
          <cell r="D1380">
            <v>7.4621260579335366E-2</v>
          </cell>
          <cell r="E1380">
            <v>8.6480000000000001E-2</v>
          </cell>
        </row>
        <row r="1381">
          <cell r="A1381">
            <v>42446</v>
          </cell>
          <cell r="B1381">
            <v>6.6291415120863922E-2</v>
          </cell>
          <cell r="C1381">
            <v>8.5280000000000009E-2</v>
          </cell>
          <cell r="D1381">
            <v>7.4080810320209495E-2</v>
          </cell>
          <cell r="E1381">
            <v>8.5329999999999989E-2</v>
          </cell>
        </row>
        <row r="1382">
          <cell r="A1382">
            <v>42447</v>
          </cell>
          <cell r="B1382">
            <v>6.5936007329433555E-2</v>
          </cell>
          <cell r="C1382">
            <v>8.4019999999999997E-2</v>
          </cell>
          <cell r="D1382">
            <v>7.3572208834001548E-2</v>
          </cell>
          <cell r="E1382">
            <v>8.4190000000000001E-2</v>
          </cell>
        </row>
        <row r="1383">
          <cell r="A1383">
            <v>42450</v>
          </cell>
          <cell r="B1383">
            <v>6.5847909573605895E-2</v>
          </cell>
          <cell r="C1383">
            <v>8.3889999999999992E-2</v>
          </cell>
          <cell r="D1383">
            <v>7.3448289270262715E-2</v>
          </cell>
          <cell r="E1383">
            <v>8.3970000000000003E-2</v>
          </cell>
        </row>
        <row r="1384">
          <cell r="A1384">
            <v>42451</v>
          </cell>
          <cell r="B1384">
            <v>6.5628213656244452E-2</v>
          </cell>
          <cell r="C1384">
            <v>8.4220000000000003E-2</v>
          </cell>
          <cell r="D1384">
            <v>7.3101665531079885E-2</v>
          </cell>
          <cell r="E1384">
            <v>8.4169999999999995E-2</v>
          </cell>
        </row>
        <row r="1385">
          <cell r="A1385">
            <v>42452</v>
          </cell>
          <cell r="B1385">
            <v>6.5463685227095586E-2</v>
          </cell>
          <cell r="C1385">
            <v>8.4620000000000001E-2</v>
          </cell>
          <cell r="D1385">
            <v>7.2946511732511959E-2</v>
          </cell>
          <cell r="E1385">
            <v>8.4529999999999994E-2</v>
          </cell>
        </row>
        <row r="1386">
          <cell r="A1386">
            <v>42453</v>
          </cell>
          <cell r="B1386">
            <v>6.5227924786088839E-2</v>
          </cell>
          <cell r="C1386">
            <v>8.5980000000000001E-2</v>
          </cell>
          <cell r="D1386">
            <v>7.2554319262394626E-2</v>
          </cell>
          <cell r="E1386">
            <v>8.5989999999999997E-2</v>
          </cell>
        </row>
      </sheetData>
      <sheetData sheetId="11">
        <row r="2">
          <cell r="A2">
            <v>35461</v>
          </cell>
          <cell r="H2">
            <v>277.06651782207501</v>
          </cell>
        </row>
        <row r="3">
          <cell r="A3">
            <v>35489</v>
          </cell>
          <cell r="H3">
            <v>275.59506141834299</v>
          </cell>
        </row>
        <row r="4">
          <cell r="A4">
            <v>35520</v>
          </cell>
          <cell r="H4">
            <v>273.233564674153</v>
          </cell>
        </row>
        <row r="5">
          <cell r="A5">
            <v>35550</v>
          </cell>
          <cell r="H5">
            <v>273.92137617512702</v>
          </cell>
        </row>
        <row r="6">
          <cell r="A6">
            <v>35581</v>
          </cell>
          <cell r="H6">
            <v>266.917816307755</v>
          </cell>
        </row>
        <row r="7">
          <cell r="A7">
            <v>35611</v>
          </cell>
          <cell r="H7">
            <v>260.12298722502999</v>
          </cell>
        </row>
        <row r="8">
          <cell r="A8">
            <v>35642</v>
          </cell>
          <cell r="H8">
            <v>249.47823190981799</v>
          </cell>
        </row>
        <row r="9">
          <cell r="A9">
            <v>35673</v>
          </cell>
          <cell r="H9">
            <v>247.32320784111499</v>
          </cell>
        </row>
        <row r="10">
          <cell r="A10">
            <v>35703</v>
          </cell>
          <cell r="H10">
            <v>252.912184331292</v>
          </cell>
        </row>
        <row r="11">
          <cell r="A11">
            <v>35734</v>
          </cell>
          <cell r="H11">
            <v>254.83840342646701</v>
          </cell>
        </row>
        <row r="12">
          <cell r="A12">
            <v>35764</v>
          </cell>
          <cell r="H12">
            <v>254.94469260667199</v>
          </cell>
        </row>
        <row r="13">
          <cell r="A13">
            <v>35795</v>
          </cell>
          <cell r="H13">
            <v>257.95482056423498</v>
          </cell>
        </row>
        <row r="14">
          <cell r="A14">
            <v>35826</v>
          </cell>
          <cell r="H14">
            <v>250.568103278514</v>
          </cell>
        </row>
        <row r="15">
          <cell r="A15">
            <v>35854</v>
          </cell>
          <cell r="H15">
            <v>247.643717087445</v>
          </cell>
        </row>
        <row r="16">
          <cell r="A16">
            <v>35885</v>
          </cell>
          <cell r="H16">
            <v>250.532689351952</v>
          </cell>
        </row>
        <row r="17">
          <cell r="A17">
            <v>35915</v>
          </cell>
          <cell r="H17">
            <v>247.87116978991099</v>
          </cell>
        </row>
        <row r="18">
          <cell r="A18">
            <v>35946</v>
          </cell>
          <cell r="H18">
            <v>248.05494201168</v>
          </cell>
        </row>
        <row r="19">
          <cell r="A19">
            <v>35976</v>
          </cell>
          <cell r="H19">
            <v>248.79718317874</v>
          </cell>
        </row>
        <row r="20">
          <cell r="A20">
            <v>36007</v>
          </cell>
          <cell r="H20">
            <v>253.36882111485301</v>
          </cell>
        </row>
        <row r="21">
          <cell r="A21">
            <v>36038</v>
          </cell>
          <cell r="H21">
            <v>259.052478153398</v>
          </cell>
        </row>
        <row r="22">
          <cell r="A22">
            <v>36068</v>
          </cell>
          <cell r="H22">
            <v>278.627819098739</v>
          </cell>
        </row>
        <row r="23">
          <cell r="A23">
            <v>36099</v>
          </cell>
          <cell r="H23">
            <v>306.49378387118901</v>
          </cell>
        </row>
        <row r="24">
          <cell r="A24">
            <v>36129</v>
          </cell>
          <cell r="H24">
            <v>306.60762634898799</v>
          </cell>
        </row>
        <row r="25">
          <cell r="A25">
            <v>36160</v>
          </cell>
          <cell r="H25">
            <v>304.66275755705698</v>
          </cell>
        </row>
        <row r="26">
          <cell r="A26">
            <v>36191</v>
          </cell>
          <cell r="H26">
            <v>315.15320084139398</v>
          </cell>
        </row>
        <row r="27">
          <cell r="A27">
            <v>36219</v>
          </cell>
          <cell r="H27">
            <v>333.21534358186301</v>
          </cell>
        </row>
        <row r="28">
          <cell r="A28">
            <v>36250</v>
          </cell>
          <cell r="H28">
            <v>338.20211913732999</v>
          </cell>
        </row>
        <row r="29">
          <cell r="A29">
            <v>36280</v>
          </cell>
          <cell r="H29">
            <v>339.88630425195299</v>
          </cell>
        </row>
        <row r="30">
          <cell r="A30">
            <v>36311</v>
          </cell>
          <cell r="H30">
            <v>329.993990503634</v>
          </cell>
        </row>
        <row r="31">
          <cell r="A31">
            <v>36341</v>
          </cell>
          <cell r="H31">
            <v>333.30341528671198</v>
          </cell>
        </row>
        <row r="32">
          <cell r="A32">
            <v>36372</v>
          </cell>
          <cell r="H32">
            <v>335.16600293369902</v>
          </cell>
        </row>
        <row r="33">
          <cell r="A33">
            <v>36403</v>
          </cell>
          <cell r="H33">
            <v>346.25533229401401</v>
          </cell>
        </row>
        <row r="34">
          <cell r="A34">
            <v>36433</v>
          </cell>
          <cell r="H34">
            <v>373.96120284104899</v>
          </cell>
        </row>
        <row r="35">
          <cell r="A35">
            <v>36464</v>
          </cell>
          <cell r="H35">
            <v>390.862852790359</v>
          </cell>
        </row>
        <row r="36">
          <cell r="A36">
            <v>36494</v>
          </cell>
          <cell r="H36">
            <v>371.46713225973201</v>
          </cell>
        </row>
        <row r="37">
          <cell r="A37">
            <v>36525</v>
          </cell>
          <cell r="H37">
            <v>370.35340041581497</v>
          </cell>
        </row>
        <row r="38">
          <cell r="A38">
            <v>36556</v>
          </cell>
          <cell r="H38">
            <v>365.5791723941</v>
          </cell>
        </row>
        <row r="39">
          <cell r="A39">
            <v>36585</v>
          </cell>
          <cell r="H39">
            <v>363.83715834470797</v>
          </cell>
        </row>
        <row r="40">
          <cell r="A40">
            <v>36616</v>
          </cell>
          <cell r="H40">
            <v>380.30085512749002</v>
          </cell>
        </row>
        <row r="41">
          <cell r="A41">
            <v>36646</v>
          </cell>
          <cell r="H41">
            <v>378.44607956912199</v>
          </cell>
        </row>
        <row r="42">
          <cell r="A42">
            <v>36677</v>
          </cell>
          <cell r="H42">
            <v>377.18522562477301</v>
          </cell>
        </row>
        <row r="43">
          <cell r="A43">
            <v>36707</v>
          </cell>
          <cell r="H43">
            <v>356.23419873063102</v>
          </cell>
        </row>
        <row r="44">
          <cell r="A44">
            <v>36738</v>
          </cell>
          <cell r="H44">
            <v>357.69315819179201</v>
          </cell>
        </row>
        <row r="45">
          <cell r="A45">
            <v>36769</v>
          </cell>
          <cell r="H45">
            <v>366.95904673145498</v>
          </cell>
        </row>
        <row r="46">
          <cell r="A46">
            <v>36799</v>
          </cell>
          <cell r="H46">
            <v>375.26455828943398</v>
          </cell>
        </row>
        <row r="47">
          <cell r="A47">
            <v>36830</v>
          </cell>
          <cell r="H47">
            <v>392.126880812401</v>
          </cell>
        </row>
        <row r="48">
          <cell r="A48">
            <v>36860</v>
          </cell>
          <cell r="H48">
            <v>399.048204825992</v>
          </cell>
        </row>
        <row r="49">
          <cell r="A49">
            <v>36891</v>
          </cell>
          <cell r="H49">
            <v>410.02104282729101</v>
          </cell>
        </row>
        <row r="50">
          <cell r="A50">
            <v>36922</v>
          </cell>
          <cell r="H50">
            <v>393.93557498266802</v>
          </cell>
        </row>
        <row r="51">
          <cell r="A51">
            <v>36950</v>
          </cell>
          <cell r="H51">
            <v>383.64173355724898</v>
          </cell>
        </row>
        <row r="52">
          <cell r="A52">
            <v>36981</v>
          </cell>
          <cell r="H52">
            <v>401.54989613388398</v>
          </cell>
        </row>
        <row r="53">
          <cell r="A53">
            <v>37011</v>
          </cell>
          <cell r="H53">
            <v>412.92621153927701</v>
          </cell>
        </row>
        <row r="54">
          <cell r="A54">
            <v>37042</v>
          </cell>
          <cell r="H54">
            <v>396.78814052952498</v>
          </cell>
        </row>
        <row r="55">
          <cell r="A55">
            <v>37072</v>
          </cell>
          <cell r="H55">
            <v>411.46749355225302</v>
          </cell>
        </row>
        <row r="56">
          <cell r="A56">
            <v>37103</v>
          </cell>
          <cell r="H56">
            <v>409.66457973540798</v>
          </cell>
        </row>
        <row r="57">
          <cell r="A57">
            <v>37134</v>
          </cell>
          <cell r="H57">
            <v>406.44339316133602</v>
          </cell>
        </row>
        <row r="58">
          <cell r="A58">
            <v>37164</v>
          </cell>
          <cell r="H58">
            <v>454.17627900179201</v>
          </cell>
        </row>
        <row r="59">
          <cell r="A59">
            <v>37195</v>
          </cell>
          <cell r="H59">
            <v>495.03450048275101</v>
          </cell>
        </row>
        <row r="60">
          <cell r="A60">
            <v>37225</v>
          </cell>
          <cell r="H60">
            <v>483.30885144413998</v>
          </cell>
        </row>
        <row r="61">
          <cell r="A61">
            <v>37256</v>
          </cell>
          <cell r="H61">
            <v>477.48656659057201</v>
          </cell>
        </row>
        <row r="62">
          <cell r="A62">
            <v>37287</v>
          </cell>
          <cell r="H62">
            <v>455.93824922657899</v>
          </cell>
        </row>
        <row r="63">
          <cell r="A63">
            <v>37315</v>
          </cell>
          <cell r="H63">
            <v>470.92856303116599</v>
          </cell>
        </row>
        <row r="64">
          <cell r="A64">
            <v>37346</v>
          </cell>
          <cell r="H64">
            <v>453.88389638330801</v>
          </cell>
        </row>
        <row r="65">
          <cell r="A65">
            <v>37376</v>
          </cell>
          <cell r="H65">
            <v>433.793952611988</v>
          </cell>
        </row>
        <row r="66">
          <cell r="A66">
            <v>37407</v>
          </cell>
          <cell r="H66">
            <v>439.148308667788</v>
          </cell>
        </row>
        <row r="67">
          <cell r="A67">
            <v>37437</v>
          </cell>
          <cell r="H67">
            <v>448.67401018952802</v>
          </cell>
        </row>
        <row r="68">
          <cell r="A68">
            <v>37468</v>
          </cell>
          <cell r="H68">
            <v>470.90367165556898</v>
          </cell>
        </row>
        <row r="69">
          <cell r="A69">
            <v>37499</v>
          </cell>
          <cell r="H69">
            <v>483.95501075674503</v>
          </cell>
        </row>
        <row r="70">
          <cell r="A70">
            <v>37529</v>
          </cell>
          <cell r="H70">
            <v>496.368772685642</v>
          </cell>
        </row>
        <row r="71">
          <cell r="A71">
            <v>37560</v>
          </cell>
          <cell r="H71">
            <v>532.76018456776001</v>
          </cell>
        </row>
        <row r="72">
          <cell r="A72">
            <v>37590</v>
          </cell>
          <cell r="H72">
            <v>516.56004674428505</v>
          </cell>
        </row>
        <row r="73">
          <cell r="A73">
            <v>37621</v>
          </cell>
          <cell r="H73">
            <v>504.45545373501602</v>
          </cell>
        </row>
        <row r="74">
          <cell r="A74">
            <v>37652</v>
          </cell>
          <cell r="H74">
            <v>482.19738871407202</v>
          </cell>
        </row>
        <row r="75">
          <cell r="A75">
            <v>37680</v>
          </cell>
          <cell r="H75">
            <v>485.52291942635401</v>
          </cell>
        </row>
        <row r="76">
          <cell r="A76">
            <v>37711</v>
          </cell>
          <cell r="H76">
            <v>469.31529161555801</v>
          </cell>
        </row>
        <row r="77">
          <cell r="A77">
            <v>37741</v>
          </cell>
          <cell r="H77">
            <v>452.60469197044301</v>
          </cell>
        </row>
        <row r="78">
          <cell r="A78">
            <v>37772</v>
          </cell>
          <cell r="H78">
            <v>419.11147072063699</v>
          </cell>
        </row>
        <row r="79">
          <cell r="A79">
            <v>37802</v>
          </cell>
          <cell r="H79">
            <v>393.38592064578501</v>
          </cell>
        </row>
        <row r="80">
          <cell r="A80">
            <v>37833</v>
          </cell>
          <cell r="H80">
            <v>386.69550750157703</v>
          </cell>
        </row>
        <row r="81">
          <cell r="A81">
            <v>37864</v>
          </cell>
          <cell r="H81">
            <v>382.48398688668999</v>
          </cell>
        </row>
        <row r="82">
          <cell r="A82">
            <v>37894</v>
          </cell>
          <cell r="H82">
            <v>386.70106724465097</v>
          </cell>
        </row>
        <row r="83">
          <cell r="A83">
            <v>37925</v>
          </cell>
          <cell r="H83">
            <v>381.90078042758898</v>
          </cell>
        </row>
        <row r="84">
          <cell r="A84">
            <v>37955</v>
          </cell>
          <cell r="H84">
            <v>366.86955354545302</v>
          </cell>
        </row>
        <row r="85">
          <cell r="A85">
            <v>37986</v>
          </cell>
          <cell r="H85">
            <v>345.97909807183402</v>
          </cell>
        </row>
        <row r="86">
          <cell r="A86">
            <v>38017</v>
          </cell>
          <cell r="H86">
            <v>328.67811783548098</v>
          </cell>
        </row>
        <row r="87">
          <cell r="A87">
            <v>38046</v>
          </cell>
          <cell r="H87">
            <v>321.37397236509099</v>
          </cell>
        </row>
        <row r="88">
          <cell r="A88">
            <v>38077</v>
          </cell>
          <cell r="H88">
            <v>313.729835679399</v>
          </cell>
        </row>
        <row r="89">
          <cell r="A89">
            <v>38107</v>
          </cell>
          <cell r="H89">
            <v>309.33637257553499</v>
          </cell>
        </row>
        <row r="90">
          <cell r="A90">
            <v>38135</v>
          </cell>
          <cell r="H90">
            <v>308.28816210152797</v>
          </cell>
        </row>
        <row r="91">
          <cell r="A91">
            <v>38163</v>
          </cell>
          <cell r="H91">
            <v>295.79719886435498</v>
          </cell>
        </row>
        <row r="92">
          <cell r="A92">
            <v>38198</v>
          </cell>
          <cell r="H92">
            <v>293.37254277313201</v>
          </cell>
        </row>
        <row r="93">
          <cell r="A93">
            <v>38230</v>
          </cell>
          <cell r="H93">
            <v>288.44239788442098</v>
          </cell>
        </row>
        <row r="94">
          <cell r="A94">
            <v>38260</v>
          </cell>
          <cell r="H94">
            <v>282.30663048484502</v>
          </cell>
        </row>
        <row r="95">
          <cell r="A95">
            <v>38289</v>
          </cell>
          <cell r="H95">
            <v>277.183942278595</v>
          </cell>
        </row>
        <row r="96">
          <cell r="A96">
            <v>38321</v>
          </cell>
          <cell r="H96">
            <v>272.13791941420601</v>
          </cell>
        </row>
        <row r="97">
          <cell r="A97">
            <v>38352</v>
          </cell>
          <cell r="H97">
            <v>266.89300641914502</v>
          </cell>
        </row>
        <row r="98">
          <cell r="A98">
            <v>38383</v>
          </cell>
          <cell r="H98">
            <v>263.70466791981801</v>
          </cell>
        </row>
        <row r="99">
          <cell r="A99">
            <v>38408</v>
          </cell>
          <cell r="H99">
            <v>254.725334867171</v>
          </cell>
        </row>
        <row r="100">
          <cell r="A100">
            <v>38442</v>
          </cell>
          <cell r="H100">
            <v>251.38164420267299</v>
          </cell>
        </row>
        <row r="101">
          <cell r="A101">
            <v>38471</v>
          </cell>
          <cell r="H101">
            <v>256.80152201671598</v>
          </cell>
        </row>
        <row r="102">
          <cell r="A102">
            <v>38503</v>
          </cell>
          <cell r="H102">
            <v>259.56727698808203</v>
          </cell>
        </row>
        <row r="103">
          <cell r="A103">
            <v>38533</v>
          </cell>
          <cell r="H103">
            <v>257.301454953426</v>
          </cell>
        </row>
        <row r="104">
          <cell r="A104">
            <v>38562</v>
          </cell>
          <cell r="H104">
            <v>250.10736211947199</v>
          </cell>
        </row>
        <row r="105">
          <cell r="A105">
            <v>38594</v>
          </cell>
          <cell r="H105">
            <v>242.250222939374</v>
          </cell>
        </row>
        <row r="106">
          <cell r="A106">
            <v>38625</v>
          </cell>
          <cell r="H106">
            <v>240.55112927400401</v>
          </cell>
        </row>
        <row r="107">
          <cell r="A107">
            <v>38653</v>
          </cell>
          <cell r="H107">
            <v>245.68571596329201</v>
          </cell>
        </row>
        <row r="108">
          <cell r="A108">
            <v>38686</v>
          </cell>
          <cell r="H108">
            <v>247.62586493981701</v>
          </cell>
        </row>
        <row r="109">
          <cell r="A109">
            <v>38716</v>
          </cell>
          <cell r="H109">
            <v>243.67702660293401</v>
          </cell>
        </row>
        <row r="110">
          <cell r="A110">
            <v>38748</v>
          </cell>
          <cell r="H110">
            <v>240.729285072381</v>
          </cell>
        </row>
        <row r="111">
          <cell r="A111">
            <v>38776</v>
          </cell>
          <cell r="H111">
            <v>237.028678856639</v>
          </cell>
        </row>
        <row r="112">
          <cell r="A112">
            <v>38807</v>
          </cell>
          <cell r="H112">
            <v>233.98096566426901</v>
          </cell>
        </row>
        <row r="113">
          <cell r="A113">
            <v>38835</v>
          </cell>
          <cell r="H113">
            <v>235.14739623658099</v>
          </cell>
        </row>
        <row r="114">
          <cell r="A114">
            <v>38868</v>
          </cell>
          <cell r="H114">
            <v>238.92504879251999</v>
          </cell>
        </row>
        <row r="115">
          <cell r="A115">
            <v>38898</v>
          </cell>
          <cell r="H115">
            <v>244.37122932688601</v>
          </cell>
        </row>
        <row r="116">
          <cell r="A116">
            <v>38926</v>
          </cell>
          <cell r="H116">
            <v>245.76541602371699</v>
          </cell>
        </row>
        <row r="117">
          <cell r="A117">
            <v>38960</v>
          </cell>
          <cell r="H117">
            <v>249.03071369543201</v>
          </cell>
        </row>
        <row r="118">
          <cell r="A118">
            <v>38989</v>
          </cell>
          <cell r="H118">
            <v>251.70267840417699</v>
          </cell>
        </row>
        <row r="119">
          <cell r="A119">
            <v>39021</v>
          </cell>
          <cell r="H119">
            <v>249.12023649778999</v>
          </cell>
        </row>
        <row r="120">
          <cell r="A120">
            <v>39051</v>
          </cell>
          <cell r="H120">
            <v>253.330303191198</v>
          </cell>
        </row>
        <row r="121">
          <cell r="A121">
            <v>39080</v>
          </cell>
          <cell r="H121">
            <v>252.102024310823</v>
          </cell>
        </row>
        <row r="122">
          <cell r="A122">
            <v>39113</v>
          </cell>
          <cell r="H122">
            <v>247.04052026391199</v>
          </cell>
        </row>
        <row r="123">
          <cell r="A123">
            <v>39141</v>
          </cell>
          <cell r="H123">
            <v>239.675941039408</v>
          </cell>
        </row>
        <row r="124">
          <cell r="A124">
            <v>39171</v>
          </cell>
          <cell r="H124">
            <v>237.89675891486399</v>
          </cell>
        </row>
        <row r="125">
          <cell r="A125">
            <v>39199</v>
          </cell>
          <cell r="H125">
            <v>236.266483855319</v>
          </cell>
        </row>
        <row r="126">
          <cell r="A126">
            <v>39233</v>
          </cell>
          <cell r="H126">
            <v>235.293362804217</v>
          </cell>
        </row>
        <row r="127">
          <cell r="A127">
            <v>39262</v>
          </cell>
          <cell r="H127">
            <v>243.68387436910101</v>
          </cell>
        </row>
        <row r="128">
          <cell r="A128">
            <v>39294</v>
          </cell>
          <cell r="H128">
            <v>330.360240371808</v>
          </cell>
        </row>
        <row r="129">
          <cell r="A129">
            <v>39325</v>
          </cell>
          <cell r="H129">
            <v>342.57939947208399</v>
          </cell>
        </row>
        <row r="130">
          <cell r="A130">
            <v>39353</v>
          </cell>
          <cell r="H130">
            <v>317.13495204310101</v>
          </cell>
        </row>
        <row r="131">
          <cell r="A131">
            <v>39381</v>
          </cell>
          <cell r="H131">
            <v>311.90893991115303</v>
          </cell>
        </row>
        <row r="132">
          <cell r="A132">
            <v>39416</v>
          </cell>
          <cell r="H132">
            <v>360.27706620903803</v>
          </cell>
        </row>
        <row r="133">
          <cell r="A133">
            <v>39444</v>
          </cell>
          <cell r="H133">
            <v>371.65387737090202</v>
          </cell>
        </row>
        <row r="134">
          <cell r="A134">
            <v>39478</v>
          </cell>
          <cell r="H134">
            <v>460.99888400683898</v>
          </cell>
        </row>
        <row r="135">
          <cell r="A135">
            <v>39507</v>
          </cell>
          <cell r="H135">
            <v>537.29865559505004</v>
          </cell>
        </row>
        <row r="136">
          <cell r="A136">
            <v>39535</v>
          </cell>
          <cell r="H136">
            <v>557.04836501313196</v>
          </cell>
        </row>
        <row r="137">
          <cell r="A137">
            <v>39568</v>
          </cell>
          <cell r="H137">
            <v>483.852481318581</v>
          </cell>
        </row>
        <row r="138">
          <cell r="A138">
            <v>39598</v>
          </cell>
          <cell r="H138">
            <v>475.82332327053098</v>
          </cell>
        </row>
        <row r="139">
          <cell r="A139">
            <v>39626</v>
          </cell>
          <cell r="H139">
            <v>481.942780767089</v>
          </cell>
        </row>
        <row r="140">
          <cell r="A140">
            <v>39660</v>
          </cell>
          <cell r="H140">
            <v>516.35929668513404</v>
          </cell>
        </row>
        <row r="141">
          <cell r="A141">
            <v>39689</v>
          </cell>
          <cell r="H141">
            <v>537.99017053138596</v>
          </cell>
        </row>
        <row r="142">
          <cell r="A142">
            <v>39721</v>
          </cell>
          <cell r="H142">
            <v>720.97999295244006</v>
          </cell>
        </row>
        <row r="143">
          <cell r="A143">
            <v>39745</v>
          </cell>
          <cell r="H143">
            <v>1166.0538959626101</v>
          </cell>
        </row>
        <row r="144">
          <cell r="A144">
            <v>39752</v>
          </cell>
          <cell r="H144">
            <v>1171.1220404493199</v>
          </cell>
        </row>
        <row r="145">
          <cell r="A145">
            <v>39759</v>
          </cell>
          <cell r="H145">
            <v>1167.6585759403399</v>
          </cell>
        </row>
        <row r="146">
          <cell r="A146">
            <v>39766</v>
          </cell>
          <cell r="H146">
            <v>1234.06080025746</v>
          </cell>
        </row>
        <row r="147">
          <cell r="A147">
            <v>39773</v>
          </cell>
          <cell r="H147">
            <v>1457.5530411083801</v>
          </cell>
        </row>
        <row r="148">
          <cell r="A148">
            <v>39780</v>
          </cell>
          <cell r="H148">
            <v>1511.62789222018</v>
          </cell>
        </row>
        <row r="149">
          <cell r="A149">
            <v>39787</v>
          </cell>
          <cell r="H149">
            <v>1601.4311111096199</v>
          </cell>
        </row>
        <row r="150">
          <cell r="A150">
            <v>39794</v>
          </cell>
          <cell r="H150">
            <v>1662.33739621924</v>
          </cell>
        </row>
        <row r="151">
          <cell r="A151">
            <v>39801</v>
          </cell>
          <cell r="H151">
            <v>1698.98047751537</v>
          </cell>
        </row>
        <row r="152">
          <cell r="A152">
            <v>39808</v>
          </cell>
          <cell r="H152">
            <v>1678.6410017636899</v>
          </cell>
        </row>
        <row r="153">
          <cell r="A153">
            <v>39813</v>
          </cell>
          <cell r="H153">
            <v>1641.1482333270601</v>
          </cell>
        </row>
        <row r="154">
          <cell r="A154">
            <v>39815</v>
          </cell>
          <cell r="H154">
            <v>1636.7504111978899</v>
          </cell>
        </row>
        <row r="155">
          <cell r="A155">
            <v>39822</v>
          </cell>
          <cell r="H155">
            <v>1492.82733584586</v>
          </cell>
        </row>
        <row r="156">
          <cell r="A156">
            <v>39829</v>
          </cell>
          <cell r="H156">
            <v>1558.3557421338701</v>
          </cell>
        </row>
        <row r="157">
          <cell r="A157">
            <v>39836</v>
          </cell>
          <cell r="H157">
            <v>1562.5808926275899</v>
          </cell>
        </row>
        <row r="158">
          <cell r="A158">
            <v>39843</v>
          </cell>
          <cell r="H158">
            <v>1476.4367523334699</v>
          </cell>
        </row>
        <row r="159">
          <cell r="A159">
            <v>39850</v>
          </cell>
          <cell r="H159">
            <v>1450.61479414271</v>
          </cell>
        </row>
        <row r="160">
          <cell r="A160">
            <v>39857</v>
          </cell>
          <cell r="H160">
            <v>1427.01449045052</v>
          </cell>
        </row>
        <row r="161">
          <cell r="A161">
            <v>39864</v>
          </cell>
          <cell r="H161">
            <v>1443.5135679377699</v>
          </cell>
        </row>
        <row r="162">
          <cell r="A162">
            <v>39871</v>
          </cell>
          <cell r="H162">
            <v>1471.0899131707399</v>
          </cell>
        </row>
        <row r="163">
          <cell r="A163">
            <v>39878</v>
          </cell>
          <cell r="H163">
            <v>1554.7578161433901</v>
          </cell>
        </row>
        <row r="164">
          <cell r="A164">
            <v>39885</v>
          </cell>
          <cell r="H164">
            <v>1568.4111967372401</v>
          </cell>
        </row>
        <row r="165">
          <cell r="A165">
            <v>39892</v>
          </cell>
          <cell r="H165">
            <v>1527.4575244155501</v>
          </cell>
        </row>
        <row r="166">
          <cell r="A166">
            <v>39899</v>
          </cell>
          <cell r="H166">
            <v>1475.90400278589</v>
          </cell>
        </row>
        <row r="167">
          <cell r="A167">
            <v>39903</v>
          </cell>
          <cell r="H167">
            <v>1446.5274663750499</v>
          </cell>
        </row>
        <row r="168">
          <cell r="A168">
            <v>39906</v>
          </cell>
          <cell r="H168">
            <v>1400.9201438103701</v>
          </cell>
        </row>
        <row r="169">
          <cell r="A169">
            <v>39912</v>
          </cell>
          <cell r="H169">
            <v>1356.9587009045099</v>
          </cell>
        </row>
        <row r="170">
          <cell r="A170">
            <v>39920</v>
          </cell>
          <cell r="H170">
            <v>1249.8653532466001</v>
          </cell>
        </row>
        <row r="171">
          <cell r="A171">
            <v>39927</v>
          </cell>
          <cell r="H171">
            <v>1240.14018133331</v>
          </cell>
        </row>
        <row r="172">
          <cell r="A172">
            <v>39933</v>
          </cell>
          <cell r="H172">
            <v>1176.44417046117</v>
          </cell>
        </row>
        <row r="173">
          <cell r="A173">
            <v>39934</v>
          </cell>
          <cell r="H173">
            <v>1164.93194341904</v>
          </cell>
        </row>
        <row r="174">
          <cell r="A174">
            <v>39941</v>
          </cell>
          <cell r="H174">
            <v>1069.1173768708099</v>
          </cell>
        </row>
        <row r="175">
          <cell r="A175">
            <v>39948</v>
          </cell>
          <cell r="H175">
            <v>1066.4532507086799</v>
          </cell>
        </row>
        <row r="176">
          <cell r="A176">
            <v>39955</v>
          </cell>
          <cell r="H176">
            <v>1045.28546017398</v>
          </cell>
        </row>
        <row r="177">
          <cell r="A177">
            <v>39962</v>
          </cell>
          <cell r="H177">
            <v>990.976320320529</v>
          </cell>
        </row>
        <row r="178">
          <cell r="A178">
            <v>39969</v>
          </cell>
          <cell r="H178">
            <v>932.95766029916695</v>
          </cell>
        </row>
        <row r="179">
          <cell r="A179">
            <v>39976</v>
          </cell>
          <cell r="H179">
            <v>878.23976970298395</v>
          </cell>
        </row>
        <row r="180">
          <cell r="A180">
            <v>39983</v>
          </cell>
          <cell r="H180">
            <v>890.97943533035595</v>
          </cell>
        </row>
        <row r="181">
          <cell r="A181">
            <v>39990</v>
          </cell>
          <cell r="H181">
            <v>895.40734454855703</v>
          </cell>
        </row>
        <row r="182">
          <cell r="A182">
            <v>39994</v>
          </cell>
          <cell r="H182">
            <v>885.66577786163896</v>
          </cell>
        </row>
        <row r="183">
          <cell r="A183">
            <v>39996</v>
          </cell>
          <cell r="H183">
            <v>886.78833043834595</v>
          </cell>
        </row>
        <row r="184">
          <cell r="A184">
            <v>40004</v>
          </cell>
          <cell r="H184">
            <v>884.65441581023799</v>
          </cell>
        </row>
        <row r="185">
          <cell r="A185">
            <v>40011</v>
          </cell>
          <cell r="H185">
            <v>867.57363025976804</v>
          </cell>
        </row>
        <row r="186">
          <cell r="A186">
            <v>40018</v>
          </cell>
          <cell r="H186">
            <v>830.23938353774599</v>
          </cell>
        </row>
        <row r="187">
          <cell r="A187">
            <v>40025</v>
          </cell>
          <cell r="H187">
            <v>783.60851253137798</v>
          </cell>
        </row>
        <row r="188">
          <cell r="A188">
            <v>40032</v>
          </cell>
          <cell r="H188">
            <v>753.05416174562902</v>
          </cell>
        </row>
        <row r="189">
          <cell r="A189">
            <v>40039</v>
          </cell>
          <cell r="H189">
            <v>745.47452697219705</v>
          </cell>
        </row>
        <row r="190">
          <cell r="A190">
            <v>40046</v>
          </cell>
          <cell r="H190">
            <v>759.13027514257396</v>
          </cell>
        </row>
        <row r="191">
          <cell r="A191">
            <v>40053</v>
          </cell>
          <cell r="H191">
            <v>745.23472515041101</v>
          </cell>
        </row>
        <row r="192">
          <cell r="A192">
            <v>40056</v>
          </cell>
          <cell r="H192">
            <v>745.349675823756</v>
          </cell>
        </row>
        <row r="193">
          <cell r="A193">
            <v>40060</v>
          </cell>
          <cell r="H193">
            <v>748.77392255309996</v>
          </cell>
        </row>
        <row r="194">
          <cell r="A194">
            <v>40067</v>
          </cell>
          <cell r="H194">
            <v>722.47012350829903</v>
          </cell>
        </row>
        <row r="195">
          <cell r="A195">
            <v>40074</v>
          </cell>
          <cell r="H195">
            <v>679.84622132452103</v>
          </cell>
        </row>
        <row r="196">
          <cell r="A196">
            <v>40081</v>
          </cell>
          <cell r="H196">
            <v>671.41232925745101</v>
          </cell>
        </row>
        <row r="197">
          <cell r="A197">
            <v>40086</v>
          </cell>
          <cell r="H197">
            <v>671.79452187985305</v>
          </cell>
        </row>
        <row r="198">
          <cell r="A198">
            <v>40088</v>
          </cell>
          <cell r="H198">
            <v>680.05754518456695</v>
          </cell>
        </row>
        <row r="199">
          <cell r="A199">
            <v>40095</v>
          </cell>
          <cell r="H199">
            <v>672.45004698800801</v>
          </cell>
        </row>
        <row r="200">
          <cell r="A200">
            <v>40102</v>
          </cell>
          <cell r="H200">
            <v>664.03173906328095</v>
          </cell>
        </row>
        <row r="201">
          <cell r="A201">
            <v>40109</v>
          </cell>
          <cell r="H201">
            <v>645.88585160628998</v>
          </cell>
        </row>
        <row r="202">
          <cell r="A202">
            <v>40116</v>
          </cell>
          <cell r="H202">
            <v>658.36052280912702</v>
          </cell>
        </row>
        <row r="203">
          <cell r="A203">
            <v>40123</v>
          </cell>
          <cell r="H203">
            <v>675.40315070204099</v>
          </cell>
        </row>
        <row r="204">
          <cell r="A204">
            <v>40130</v>
          </cell>
          <cell r="H204">
            <v>676.97291086272196</v>
          </cell>
        </row>
        <row r="205">
          <cell r="A205">
            <v>40137</v>
          </cell>
          <cell r="H205">
            <v>674.51232090864096</v>
          </cell>
        </row>
        <row r="206">
          <cell r="A206">
            <v>40144</v>
          </cell>
          <cell r="H206">
            <v>676.90221163881699</v>
          </cell>
        </row>
        <row r="207">
          <cell r="A207">
            <v>40147</v>
          </cell>
          <cell r="H207">
            <v>679.97019311253405</v>
          </cell>
        </row>
        <row r="208">
          <cell r="A208">
            <v>40151</v>
          </cell>
          <cell r="H208">
            <v>675.13683839948396</v>
          </cell>
        </row>
        <row r="209">
          <cell r="A209">
            <v>40158</v>
          </cell>
          <cell r="H209">
            <v>652.220053503401</v>
          </cell>
        </row>
        <row r="210">
          <cell r="A210">
            <v>40165</v>
          </cell>
          <cell r="H210">
            <v>631.15591680544605</v>
          </cell>
        </row>
        <row r="211">
          <cell r="A211">
            <v>40171</v>
          </cell>
          <cell r="H211">
            <v>619.48000965778795</v>
          </cell>
        </row>
        <row r="212">
          <cell r="A212">
            <v>40178</v>
          </cell>
          <cell r="H212">
            <v>608.731479682187</v>
          </cell>
        </row>
        <row r="213">
          <cell r="A213">
            <v>40186</v>
          </cell>
          <cell r="H213">
            <v>570.68058351914306</v>
          </cell>
        </row>
        <row r="214">
          <cell r="A214">
            <v>40193</v>
          </cell>
          <cell r="H214">
            <v>562.67066406728804</v>
          </cell>
        </row>
        <row r="215">
          <cell r="A215">
            <v>40200</v>
          </cell>
          <cell r="H215">
            <v>567.139168351134</v>
          </cell>
        </row>
        <row r="216">
          <cell r="A216">
            <v>40207</v>
          </cell>
          <cell r="H216">
            <v>564.62901325209305</v>
          </cell>
        </row>
        <row r="217">
          <cell r="A217">
            <v>40214</v>
          </cell>
          <cell r="H217">
            <v>565.91775628695405</v>
          </cell>
        </row>
        <row r="218">
          <cell r="A218">
            <v>40221</v>
          </cell>
          <cell r="H218">
            <v>576.83498075834598</v>
          </cell>
        </row>
        <row r="219">
          <cell r="A219">
            <v>40228</v>
          </cell>
          <cell r="H219">
            <v>574.46756901457195</v>
          </cell>
        </row>
        <row r="220">
          <cell r="A220">
            <v>40235</v>
          </cell>
          <cell r="H220">
            <v>571.91928533101304</v>
          </cell>
        </row>
        <row r="221">
          <cell r="A221">
            <v>40242</v>
          </cell>
          <cell r="H221">
            <v>557.95371913018005</v>
          </cell>
        </row>
        <row r="222">
          <cell r="A222">
            <v>40249</v>
          </cell>
          <cell r="H222">
            <v>542.50978932867702</v>
          </cell>
        </row>
        <row r="223">
          <cell r="A223">
            <v>40256</v>
          </cell>
          <cell r="H223">
            <v>535.42927512769404</v>
          </cell>
        </row>
        <row r="224">
          <cell r="A224">
            <v>40263</v>
          </cell>
          <cell r="H224">
            <v>526.11093344416804</v>
          </cell>
        </row>
        <row r="225">
          <cell r="A225">
            <v>40268</v>
          </cell>
          <cell r="H225">
            <v>525.37668841322795</v>
          </cell>
        </row>
        <row r="226">
          <cell r="A226">
            <v>40270</v>
          </cell>
          <cell r="H226">
            <v>513.66348512870002</v>
          </cell>
        </row>
        <row r="227">
          <cell r="A227">
            <v>40277</v>
          </cell>
          <cell r="H227">
            <v>502.33369191877</v>
          </cell>
        </row>
        <row r="228">
          <cell r="A228">
            <v>40284</v>
          </cell>
          <cell r="H228">
            <v>488.653343079075</v>
          </cell>
        </row>
        <row r="229">
          <cell r="A229">
            <v>40291</v>
          </cell>
          <cell r="H229">
            <v>493.01431085233497</v>
          </cell>
        </row>
        <row r="230">
          <cell r="A230">
            <v>40298</v>
          </cell>
          <cell r="H230">
            <v>493.80462155093397</v>
          </cell>
        </row>
        <row r="231">
          <cell r="A231">
            <v>40305</v>
          </cell>
          <cell r="H231">
            <v>523.59682005129503</v>
          </cell>
        </row>
        <row r="232">
          <cell r="A232">
            <v>40312</v>
          </cell>
          <cell r="H232">
            <v>526.48060350754099</v>
          </cell>
        </row>
        <row r="233">
          <cell r="A233">
            <v>40319</v>
          </cell>
          <cell r="H233">
            <v>555.61990446247501</v>
          </cell>
        </row>
        <row r="234">
          <cell r="A234">
            <v>40326</v>
          </cell>
          <cell r="H234">
            <v>567.59223775962596</v>
          </cell>
        </row>
        <row r="235">
          <cell r="A235">
            <v>40333</v>
          </cell>
          <cell r="H235">
            <v>571.92236733757898</v>
          </cell>
        </row>
        <row r="236">
          <cell r="A236">
            <v>40340</v>
          </cell>
          <cell r="H236">
            <v>591.12060949349097</v>
          </cell>
        </row>
        <row r="237">
          <cell r="A237">
            <v>40347</v>
          </cell>
          <cell r="H237">
            <v>584.25158869462496</v>
          </cell>
        </row>
        <row r="238">
          <cell r="A238">
            <v>40354</v>
          </cell>
          <cell r="H238">
            <v>583.28712649946704</v>
          </cell>
        </row>
        <row r="239">
          <cell r="A239">
            <v>40359</v>
          </cell>
          <cell r="H239">
            <v>592.17305418827095</v>
          </cell>
        </row>
        <row r="240">
          <cell r="A240">
            <v>40361</v>
          </cell>
          <cell r="H240">
            <v>597.943724465277</v>
          </cell>
        </row>
        <row r="241">
          <cell r="A241">
            <v>40368</v>
          </cell>
          <cell r="H241">
            <v>605.68421266805501</v>
          </cell>
        </row>
        <row r="242">
          <cell r="A242">
            <v>40375</v>
          </cell>
          <cell r="H242">
            <v>595.21436292555904</v>
          </cell>
        </row>
        <row r="243">
          <cell r="A243">
            <v>40382</v>
          </cell>
          <cell r="H243">
            <v>585.57072602585401</v>
          </cell>
        </row>
        <row r="244">
          <cell r="A244">
            <v>40389</v>
          </cell>
          <cell r="H244">
            <v>569.27332690099001</v>
          </cell>
        </row>
        <row r="245">
          <cell r="A245">
            <v>40396</v>
          </cell>
          <cell r="H245">
            <v>565.50929101121994</v>
          </cell>
        </row>
        <row r="246">
          <cell r="A246">
            <v>40403</v>
          </cell>
          <cell r="H246">
            <v>566.861565661604</v>
          </cell>
        </row>
        <row r="247">
          <cell r="A247">
            <v>40410</v>
          </cell>
          <cell r="H247">
            <v>563.31341737486002</v>
          </cell>
        </row>
        <row r="248">
          <cell r="A248">
            <v>40417</v>
          </cell>
          <cell r="H248">
            <v>567.83423013287995</v>
          </cell>
        </row>
        <row r="249">
          <cell r="A249">
            <v>40421</v>
          </cell>
          <cell r="H249">
            <v>567.55701109777397</v>
          </cell>
        </row>
        <row r="250">
          <cell r="A250">
            <v>40424</v>
          </cell>
          <cell r="H250">
            <v>566.45085536325701</v>
          </cell>
        </row>
        <row r="251">
          <cell r="A251">
            <v>40431</v>
          </cell>
          <cell r="H251">
            <v>562.20785321068001</v>
          </cell>
        </row>
        <row r="252">
          <cell r="A252">
            <v>40438</v>
          </cell>
          <cell r="H252">
            <v>556.03901517680401</v>
          </cell>
        </row>
        <row r="253">
          <cell r="A253">
            <v>40445</v>
          </cell>
          <cell r="H253">
            <v>551.34572903471997</v>
          </cell>
        </row>
        <row r="254">
          <cell r="A254">
            <v>40451</v>
          </cell>
          <cell r="H254">
            <v>544.00636826134701</v>
          </cell>
        </row>
        <row r="255">
          <cell r="A255">
            <v>40452</v>
          </cell>
          <cell r="H255">
            <v>543.95737584451297</v>
          </cell>
        </row>
        <row r="256">
          <cell r="A256">
            <v>40459</v>
          </cell>
          <cell r="H256">
            <v>532.76104208373499</v>
          </cell>
        </row>
        <row r="257">
          <cell r="A257">
            <v>40466</v>
          </cell>
          <cell r="H257">
            <v>525.83193736628505</v>
          </cell>
        </row>
        <row r="258">
          <cell r="A258">
            <v>40473</v>
          </cell>
          <cell r="H258">
            <v>524.90691974312006</v>
          </cell>
        </row>
        <row r="259">
          <cell r="A259">
            <v>40480</v>
          </cell>
          <cell r="H259">
            <v>517.90573629911</v>
          </cell>
        </row>
        <row r="260">
          <cell r="A260">
            <v>40487</v>
          </cell>
          <cell r="H260">
            <v>506.65652367240102</v>
          </cell>
        </row>
        <row r="261">
          <cell r="A261">
            <v>40494</v>
          </cell>
          <cell r="H261">
            <v>508.29917038408797</v>
          </cell>
        </row>
        <row r="262">
          <cell r="A262">
            <v>40501</v>
          </cell>
          <cell r="H262">
            <v>512.712808865684</v>
          </cell>
        </row>
        <row r="263">
          <cell r="A263">
            <v>40512</v>
          </cell>
          <cell r="H263">
            <v>535.74735347404805</v>
          </cell>
        </row>
        <row r="264">
          <cell r="A264">
            <v>40515</v>
          </cell>
          <cell r="H264">
            <v>532.29410623654803</v>
          </cell>
        </row>
        <row r="265">
          <cell r="A265">
            <v>40522</v>
          </cell>
          <cell r="H265">
            <v>527.06305798179994</v>
          </cell>
        </row>
        <row r="266">
          <cell r="A266">
            <v>40529</v>
          </cell>
          <cell r="H266">
            <v>520.00827736090196</v>
          </cell>
        </row>
        <row r="267">
          <cell r="A267">
            <v>40535</v>
          </cell>
          <cell r="H267">
            <v>517.19981268262904</v>
          </cell>
        </row>
        <row r="268">
          <cell r="A268">
            <v>40543</v>
          </cell>
          <cell r="H268">
            <v>512.345111383936</v>
          </cell>
        </row>
        <row r="269">
          <cell r="A269">
            <v>40550</v>
          </cell>
          <cell r="H269">
            <v>494.85110361923302</v>
          </cell>
        </row>
        <row r="270">
          <cell r="A270">
            <v>40557</v>
          </cell>
          <cell r="H270">
            <v>484.81378795808899</v>
          </cell>
        </row>
        <row r="271">
          <cell r="A271">
            <v>40564</v>
          </cell>
          <cell r="H271">
            <v>480.91373090824902</v>
          </cell>
        </row>
        <row r="272">
          <cell r="A272">
            <v>40571</v>
          </cell>
          <cell r="H272">
            <v>475.21670545143701</v>
          </cell>
        </row>
        <row r="273">
          <cell r="A273">
            <v>40574</v>
          </cell>
          <cell r="H273">
            <v>475.34922477670398</v>
          </cell>
        </row>
        <row r="274">
          <cell r="A274">
            <v>40578</v>
          </cell>
          <cell r="H274">
            <v>469.41074341320501</v>
          </cell>
        </row>
        <row r="275">
          <cell r="A275">
            <v>40585</v>
          </cell>
          <cell r="H275">
            <v>464.28747215297199</v>
          </cell>
        </row>
        <row r="276">
          <cell r="A276">
            <v>40592</v>
          </cell>
          <cell r="H276">
            <v>463.88941130013097</v>
          </cell>
        </row>
        <row r="277">
          <cell r="A277">
            <v>40599</v>
          </cell>
          <cell r="H277">
            <v>468.23158349349001</v>
          </cell>
        </row>
        <row r="278">
          <cell r="A278">
            <v>40602</v>
          </cell>
          <cell r="H278">
            <v>467.99991645761202</v>
          </cell>
        </row>
        <row r="279">
          <cell r="A279">
            <v>40606</v>
          </cell>
          <cell r="H279">
            <v>468.41510943784198</v>
          </cell>
        </row>
        <row r="280">
          <cell r="A280">
            <v>40613</v>
          </cell>
          <cell r="H280">
            <v>475.695448239999</v>
          </cell>
        </row>
        <row r="281">
          <cell r="A281">
            <v>40620</v>
          </cell>
          <cell r="H281">
            <v>485.57993825662101</v>
          </cell>
        </row>
        <row r="282">
          <cell r="A282">
            <v>40627</v>
          </cell>
          <cell r="H282">
            <v>476.150378185786</v>
          </cell>
        </row>
        <row r="283">
          <cell r="A283">
            <v>40633</v>
          </cell>
          <cell r="H283">
            <v>470.015449791484</v>
          </cell>
        </row>
        <row r="284">
          <cell r="A284">
            <v>40634</v>
          </cell>
          <cell r="H284">
            <v>463.97726806739502</v>
          </cell>
        </row>
        <row r="285">
          <cell r="A285">
            <v>40641</v>
          </cell>
          <cell r="H285">
            <v>461.61043995581201</v>
          </cell>
        </row>
        <row r="286">
          <cell r="A286">
            <v>40648</v>
          </cell>
          <cell r="H286">
            <v>460.35051212398002</v>
          </cell>
        </row>
        <row r="287">
          <cell r="A287">
            <v>40655</v>
          </cell>
          <cell r="H287">
            <v>460.792786210408</v>
          </cell>
        </row>
        <row r="288">
          <cell r="A288">
            <v>40662</v>
          </cell>
          <cell r="H288">
            <v>469.43435033536701</v>
          </cell>
        </row>
        <row r="289">
          <cell r="A289">
            <v>40669</v>
          </cell>
          <cell r="H289">
            <v>470.91885726349301</v>
          </cell>
        </row>
        <row r="290">
          <cell r="A290">
            <v>40676</v>
          </cell>
          <cell r="H290">
            <v>473.34085610608599</v>
          </cell>
        </row>
        <row r="291">
          <cell r="A291">
            <v>40683</v>
          </cell>
          <cell r="H291">
            <v>477.93863368434199</v>
          </cell>
        </row>
        <row r="292">
          <cell r="A292">
            <v>40690</v>
          </cell>
          <cell r="H292">
            <v>483.9649310401</v>
          </cell>
        </row>
        <row r="293">
          <cell r="A293">
            <v>40694</v>
          </cell>
          <cell r="H293">
            <v>484.14517311866803</v>
          </cell>
        </row>
        <row r="294">
          <cell r="A294">
            <v>40697</v>
          </cell>
          <cell r="H294">
            <v>489.03597714483902</v>
          </cell>
        </row>
        <row r="295">
          <cell r="A295">
            <v>40704</v>
          </cell>
          <cell r="H295">
            <v>497.35904074235998</v>
          </cell>
        </row>
        <row r="296">
          <cell r="A296">
            <v>40711</v>
          </cell>
          <cell r="H296">
            <v>504.33506385713599</v>
          </cell>
        </row>
        <row r="297">
          <cell r="A297">
            <v>40718</v>
          </cell>
          <cell r="H297">
            <v>504.68578008387402</v>
          </cell>
        </row>
        <row r="298">
          <cell r="A298">
            <v>40724</v>
          </cell>
          <cell r="H298">
            <v>506.891052051798</v>
          </cell>
        </row>
        <row r="299">
          <cell r="A299">
            <v>40725</v>
          </cell>
          <cell r="H299">
            <v>503.72200460276798</v>
          </cell>
        </row>
        <row r="300">
          <cell r="A300">
            <v>40732</v>
          </cell>
          <cell r="H300">
            <v>504.69381644602601</v>
          </cell>
        </row>
        <row r="301">
          <cell r="A301">
            <v>40739</v>
          </cell>
          <cell r="H301">
            <v>507.986047541907</v>
          </cell>
        </row>
        <row r="302">
          <cell r="A302">
            <v>40746</v>
          </cell>
          <cell r="H302">
            <v>509.59893853452502</v>
          </cell>
        </row>
        <row r="303">
          <cell r="A303">
            <v>40753</v>
          </cell>
          <cell r="H303">
            <v>519.67354927925396</v>
          </cell>
        </row>
        <row r="304">
          <cell r="A304">
            <v>40760</v>
          </cell>
          <cell r="H304">
            <v>554.27984980249903</v>
          </cell>
        </row>
        <row r="305">
          <cell r="A305">
            <v>40767</v>
          </cell>
          <cell r="H305">
            <v>660.40752660655801</v>
          </cell>
        </row>
        <row r="306">
          <cell r="A306">
            <v>40774</v>
          </cell>
          <cell r="H306">
            <v>662.91742079295</v>
          </cell>
        </row>
        <row r="307">
          <cell r="A307">
            <v>40781</v>
          </cell>
          <cell r="H307">
            <v>694.20783313886795</v>
          </cell>
        </row>
        <row r="308">
          <cell r="A308">
            <v>40786</v>
          </cell>
          <cell r="H308">
            <v>664.79337359475198</v>
          </cell>
        </row>
        <row r="309">
          <cell r="A309">
            <v>40788</v>
          </cell>
          <cell r="H309">
            <v>652.57118275698497</v>
          </cell>
        </row>
        <row r="310">
          <cell r="A310">
            <v>40795</v>
          </cell>
          <cell r="H310">
            <v>652.06822688506497</v>
          </cell>
        </row>
        <row r="311">
          <cell r="A311">
            <v>40802</v>
          </cell>
          <cell r="H311">
            <v>648.83464365776297</v>
          </cell>
        </row>
        <row r="312">
          <cell r="A312">
            <v>40809</v>
          </cell>
          <cell r="H312">
            <v>656.52158438918696</v>
          </cell>
        </row>
        <row r="313">
          <cell r="A313">
            <v>40816</v>
          </cell>
          <cell r="H313">
            <v>667.87140148937499</v>
          </cell>
        </row>
        <row r="314">
          <cell r="A314">
            <v>40823</v>
          </cell>
          <cell r="H314">
            <v>688.85398614455005</v>
          </cell>
        </row>
        <row r="315">
          <cell r="A315">
            <v>40830</v>
          </cell>
          <cell r="H315">
            <v>654.96200123946596</v>
          </cell>
        </row>
        <row r="316">
          <cell r="A316">
            <v>40837</v>
          </cell>
          <cell r="H316">
            <v>635.21068714276498</v>
          </cell>
        </row>
        <row r="317">
          <cell r="A317">
            <v>40844</v>
          </cell>
          <cell r="H317">
            <v>601.27596368518505</v>
          </cell>
        </row>
        <row r="318">
          <cell r="A318">
            <v>40847</v>
          </cell>
          <cell r="H318">
            <v>602.55736461581</v>
          </cell>
        </row>
        <row r="319">
          <cell r="A319">
            <v>40851</v>
          </cell>
          <cell r="H319">
            <v>604.90309557739499</v>
          </cell>
        </row>
        <row r="320">
          <cell r="A320">
            <v>40858</v>
          </cell>
          <cell r="H320">
            <v>604.76708781935201</v>
          </cell>
        </row>
        <row r="321">
          <cell r="A321">
            <v>40865</v>
          </cell>
          <cell r="H321">
            <v>611.56376858066005</v>
          </cell>
        </row>
        <row r="322">
          <cell r="A322">
            <v>40872</v>
          </cell>
          <cell r="H322">
            <v>631.15683001714399</v>
          </cell>
        </row>
        <row r="323">
          <cell r="A323">
            <v>40877</v>
          </cell>
          <cell r="H323">
            <v>634.81834371614195</v>
          </cell>
        </row>
        <row r="324">
          <cell r="A324">
            <v>40879</v>
          </cell>
          <cell r="H324">
            <v>630.70508393724697</v>
          </cell>
        </row>
        <row r="325">
          <cell r="A325">
            <v>40886</v>
          </cell>
          <cell r="H325">
            <v>630.69229442144695</v>
          </cell>
        </row>
        <row r="326">
          <cell r="A326">
            <v>40893</v>
          </cell>
          <cell r="H326">
            <v>637.97082965069001</v>
          </cell>
        </row>
        <row r="327">
          <cell r="A327">
            <v>40900</v>
          </cell>
          <cell r="H327">
            <v>636.21921663643502</v>
          </cell>
        </row>
        <row r="328">
          <cell r="A328">
            <v>40907</v>
          </cell>
          <cell r="H328">
            <v>632.50091533907903</v>
          </cell>
        </row>
        <row r="329">
          <cell r="A329">
            <v>40914</v>
          </cell>
          <cell r="H329">
            <v>617.09650809068296</v>
          </cell>
        </row>
        <row r="330">
          <cell r="A330">
            <v>40921</v>
          </cell>
          <cell r="H330">
            <v>608.39486248400897</v>
          </cell>
        </row>
        <row r="331">
          <cell r="A331">
            <v>40928</v>
          </cell>
          <cell r="H331">
            <v>600.74153737207905</v>
          </cell>
        </row>
        <row r="332">
          <cell r="A332">
            <v>40935</v>
          </cell>
          <cell r="H332">
            <v>585.87377031970505</v>
          </cell>
        </row>
        <row r="333">
          <cell r="A333">
            <v>40939</v>
          </cell>
          <cell r="H333">
            <v>583.79955455511401</v>
          </cell>
        </row>
        <row r="334">
          <cell r="A334">
            <v>40942</v>
          </cell>
          <cell r="H334">
            <v>575.00993342316895</v>
          </cell>
        </row>
        <row r="335">
          <cell r="A335">
            <v>40949</v>
          </cell>
          <cell r="H335">
            <v>570.51559664543697</v>
          </cell>
        </row>
        <row r="336">
          <cell r="A336">
            <v>40956</v>
          </cell>
          <cell r="H336">
            <v>574.34038701481495</v>
          </cell>
        </row>
        <row r="337">
          <cell r="A337">
            <v>40963</v>
          </cell>
          <cell r="H337">
            <v>574.44244855442196</v>
          </cell>
        </row>
        <row r="338">
          <cell r="A338">
            <v>40968</v>
          </cell>
          <cell r="H338">
            <v>570.91229383949099</v>
          </cell>
        </row>
        <row r="339">
          <cell r="A339">
            <v>40970</v>
          </cell>
          <cell r="H339">
            <v>569.61378933383503</v>
          </cell>
        </row>
        <row r="340">
          <cell r="A340">
            <v>40977</v>
          </cell>
          <cell r="H340">
            <v>569.94159025796796</v>
          </cell>
        </row>
        <row r="341">
          <cell r="A341">
            <v>40984</v>
          </cell>
          <cell r="H341">
            <v>569.99544695263899</v>
          </cell>
        </row>
        <row r="342">
          <cell r="A342">
            <v>40991</v>
          </cell>
          <cell r="H342">
            <v>569.368833294757</v>
          </cell>
        </row>
        <row r="343">
          <cell r="A343">
            <v>40998</v>
          </cell>
          <cell r="H343">
            <v>568.47028258501598</v>
          </cell>
        </row>
        <row r="344">
          <cell r="A344">
            <v>41005</v>
          </cell>
          <cell r="H344">
            <v>567.27034885622299</v>
          </cell>
        </row>
        <row r="345">
          <cell r="A345">
            <v>41012</v>
          </cell>
          <cell r="H345">
            <v>568.74878308392499</v>
          </cell>
        </row>
        <row r="346">
          <cell r="A346">
            <v>41019</v>
          </cell>
          <cell r="H346">
            <v>565.76292112025601</v>
          </cell>
        </row>
        <row r="347">
          <cell r="A347">
            <v>41026</v>
          </cell>
          <cell r="H347">
            <v>563.19679490017495</v>
          </cell>
        </row>
        <row r="348">
          <cell r="A348">
            <v>41029</v>
          </cell>
          <cell r="H348">
            <v>563.19679490149997</v>
          </cell>
        </row>
        <row r="349">
          <cell r="A349">
            <v>41033</v>
          </cell>
          <cell r="H349">
            <v>553.601169720185</v>
          </cell>
        </row>
        <row r="350">
          <cell r="A350">
            <v>41040</v>
          </cell>
          <cell r="H350">
            <v>554.41983739512102</v>
          </cell>
        </row>
        <row r="351">
          <cell r="A351">
            <v>41047</v>
          </cell>
          <cell r="H351">
            <v>577.30836824796904</v>
          </cell>
        </row>
        <row r="352">
          <cell r="A352">
            <v>41054</v>
          </cell>
          <cell r="H352">
            <v>580.15096829575702</v>
          </cell>
        </row>
        <row r="353">
          <cell r="A353">
            <v>41060</v>
          </cell>
          <cell r="H353">
            <v>585.56601890035597</v>
          </cell>
        </row>
        <row r="354">
          <cell r="A354">
            <v>41061</v>
          </cell>
          <cell r="H354">
            <v>590.55219127777002</v>
          </cell>
        </row>
        <row r="355">
          <cell r="A355">
            <v>41068</v>
          </cell>
          <cell r="H355">
            <v>592.82023398241904</v>
          </cell>
        </row>
        <row r="356">
          <cell r="A356">
            <v>41075</v>
          </cell>
          <cell r="H356">
            <v>592.41037446495704</v>
          </cell>
        </row>
        <row r="357">
          <cell r="A357">
            <v>41082</v>
          </cell>
          <cell r="H357">
            <v>584.13401477913305</v>
          </cell>
        </row>
        <row r="358">
          <cell r="A358">
            <v>41089</v>
          </cell>
          <cell r="H358">
            <v>579.48541307414803</v>
          </cell>
        </row>
        <row r="359">
          <cell r="A359">
            <v>41096</v>
          </cell>
          <cell r="H359">
            <v>576.07296011097299</v>
          </cell>
        </row>
        <row r="360">
          <cell r="A360">
            <v>41103</v>
          </cell>
          <cell r="H360">
            <v>570.35979097895097</v>
          </cell>
        </row>
        <row r="361">
          <cell r="A361">
            <v>41110</v>
          </cell>
          <cell r="H361">
            <v>569.53810227828899</v>
          </cell>
        </row>
        <row r="362">
          <cell r="A362">
            <v>41117</v>
          </cell>
          <cell r="H362">
            <v>571.91722751682801</v>
          </cell>
        </row>
        <row r="363">
          <cell r="A363">
            <v>41121</v>
          </cell>
          <cell r="H363">
            <v>569.99984884171397</v>
          </cell>
        </row>
        <row r="364">
          <cell r="A364">
            <v>41124</v>
          </cell>
          <cell r="H364">
            <v>569.76417372349499</v>
          </cell>
        </row>
        <row r="365">
          <cell r="A365">
            <v>41131</v>
          </cell>
          <cell r="H365">
            <v>566.67630940184597</v>
          </cell>
        </row>
        <row r="366">
          <cell r="A366">
            <v>41138</v>
          </cell>
          <cell r="H366">
            <v>561.712548900809</v>
          </cell>
        </row>
        <row r="367">
          <cell r="A367">
            <v>41145</v>
          </cell>
          <cell r="H367">
            <v>557.95384633976005</v>
          </cell>
        </row>
        <row r="368">
          <cell r="A368">
            <v>41152</v>
          </cell>
          <cell r="H368">
            <v>555.64847160422403</v>
          </cell>
        </row>
        <row r="369">
          <cell r="A369">
            <v>41159</v>
          </cell>
          <cell r="H369">
            <v>549.43351917341204</v>
          </cell>
        </row>
        <row r="370">
          <cell r="A370">
            <v>41166</v>
          </cell>
          <cell r="H370">
            <v>539.81170118037903</v>
          </cell>
        </row>
        <row r="371">
          <cell r="A371">
            <v>41173</v>
          </cell>
          <cell r="H371">
            <v>536.74470469824701</v>
          </cell>
        </row>
        <row r="372">
          <cell r="A372">
            <v>41180</v>
          </cell>
          <cell r="H372">
            <v>540.66695879688496</v>
          </cell>
        </row>
        <row r="373">
          <cell r="A373">
            <v>41187</v>
          </cell>
          <cell r="H373">
            <v>538.64707131668104</v>
          </cell>
        </row>
        <row r="374">
          <cell r="A374">
            <v>41194</v>
          </cell>
          <cell r="H374">
            <v>534.12997855147501</v>
          </cell>
        </row>
        <row r="375">
          <cell r="A375">
            <v>41201</v>
          </cell>
          <cell r="H375">
            <v>532.719129142307</v>
          </cell>
        </row>
        <row r="376">
          <cell r="A376">
            <v>41208</v>
          </cell>
          <cell r="H376">
            <v>538.82028331494701</v>
          </cell>
        </row>
        <row r="377">
          <cell r="A377">
            <v>41213</v>
          </cell>
          <cell r="H377">
            <v>541.09321350197797</v>
          </cell>
        </row>
        <row r="378">
          <cell r="A378">
            <v>41215</v>
          </cell>
          <cell r="H378">
            <v>541.80510384474996</v>
          </cell>
        </row>
        <row r="379">
          <cell r="A379">
            <v>41222</v>
          </cell>
          <cell r="H379">
            <v>534.89599302694796</v>
          </cell>
        </row>
        <row r="380">
          <cell r="A380">
            <v>41229</v>
          </cell>
          <cell r="H380">
            <v>542.54444298526096</v>
          </cell>
        </row>
        <row r="381">
          <cell r="A381">
            <v>41236</v>
          </cell>
          <cell r="H381">
            <v>542.56981431277597</v>
          </cell>
        </row>
        <row r="382">
          <cell r="A382">
            <v>41243</v>
          </cell>
          <cell r="H382">
            <v>540.837820125402</v>
          </cell>
        </row>
        <row r="383">
          <cell r="A383">
            <v>41250</v>
          </cell>
          <cell r="H383">
            <v>534.55487748319194</v>
          </cell>
        </row>
        <row r="384">
          <cell r="A384">
            <v>41257</v>
          </cell>
          <cell r="H384">
            <v>532.80247117593899</v>
          </cell>
        </row>
        <row r="385">
          <cell r="A385">
            <v>41264</v>
          </cell>
          <cell r="H385">
            <v>533.018356984967</v>
          </cell>
        </row>
        <row r="386">
          <cell r="A386">
            <v>41271</v>
          </cell>
          <cell r="H386">
            <v>529.14669580823795</v>
          </cell>
        </row>
        <row r="387">
          <cell r="A387">
            <v>41274</v>
          </cell>
          <cell r="H387">
            <v>529.07311607957297</v>
          </cell>
        </row>
        <row r="388">
          <cell r="A388">
            <v>41278</v>
          </cell>
          <cell r="H388">
            <v>528.67988164589406</v>
          </cell>
        </row>
        <row r="389">
          <cell r="A389">
            <v>41285</v>
          </cell>
          <cell r="H389">
            <v>521.38714048885197</v>
          </cell>
        </row>
        <row r="390">
          <cell r="A390">
            <v>41292</v>
          </cell>
          <cell r="H390">
            <v>516.38474305853504</v>
          </cell>
        </row>
        <row r="391">
          <cell r="A391">
            <v>41299</v>
          </cell>
          <cell r="H391">
            <v>513.34506361375202</v>
          </cell>
        </row>
        <row r="392">
          <cell r="A392">
            <v>41305</v>
          </cell>
          <cell r="H392">
            <v>515.52075373066202</v>
          </cell>
        </row>
        <row r="393">
          <cell r="A393">
            <v>41306</v>
          </cell>
          <cell r="H393">
            <v>515.19829561089205</v>
          </cell>
        </row>
        <row r="394">
          <cell r="A394">
            <v>41313</v>
          </cell>
          <cell r="H394">
            <v>515.71344251931998</v>
          </cell>
        </row>
        <row r="395">
          <cell r="A395">
            <v>41320</v>
          </cell>
          <cell r="H395">
            <v>515.11134065788406</v>
          </cell>
        </row>
        <row r="396">
          <cell r="A396">
            <v>41327</v>
          </cell>
          <cell r="H396">
            <v>513.13317524630804</v>
          </cell>
        </row>
        <row r="397">
          <cell r="A397">
            <v>41333</v>
          </cell>
          <cell r="H397">
            <v>513.73096490644298</v>
          </cell>
        </row>
        <row r="398">
          <cell r="A398">
            <v>41334</v>
          </cell>
          <cell r="H398">
            <v>508.95404968301301</v>
          </cell>
        </row>
        <row r="399">
          <cell r="A399">
            <v>41341</v>
          </cell>
          <cell r="H399">
            <v>491.53991897217003</v>
          </cell>
        </row>
        <row r="400">
          <cell r="A400">
            <v>41348</v>
          </cell>
          <cell r="H400">
            <v>493.90877411407303</v>
          </cell>
        </row>
        <row r="401">
          <cell r="A401">
            <v>41355</v>
          </cell>
          <cell r="H401">
            <v>485.73015309583798</v>
          </cell>
        </row>
        <row r="402">
          <cell r="A402">
            <v>41361</v>
          </cell>
          <cell r="H402">
            <v>482.54351460221397</v>
          </cell>
        </row>
        <row r="403">
          <cell r="A403">
            <v>41369</v>
          </cell>
          <cell r="H403">
            <v>482.870848433562</v>
          </cell>
        </row>
        <row r="404">
          <cell r="A404">
            <v>41376</v>
          </cell>
          <cell r="H404">
            <v>480.90530263058002</v>
          </cell>
        </row>
        <row r="405">
          <cell r="A405">
            <v>41383</v>
          </cell>
          <cell r="H405">
            <v>479.22115179452402</v>
          </cell>
        </row>
        <row r="406">
          <cell r="A406">
            <v>41390</v>
          </cell>
          <cell r="H406">
            <v>475.98460220968599</v>
          </cell>
        </row>
        <row r="407">
          <cell r="A407">
            <v>41394</v>
          </cell>
          <cell r="H407">
            <v>475.68740296778799</v>
          </cell>
        </row>
        <row r="408">
          <cell r="A408">
            <v>41397</v>
          </cell>
          <cell r="H408">
            <v>472.86639575937102</v>
          </cell>
        </row>
        <row r="409">
          <cell r="A409">
            <v>41404</v>
          </cell>
          <cell r="H409">
            <v>468.47655026555702</v>
          </cell>
        </row>
        <row r="410">
          <cell r="A410">
            <v>41411</v>
          </cell>
          <cell r="H410">
            <v>467.32592742309402</v>
          </cell>
        </row>
        <row r="411">
          <cell r="A411">
            <v>41418</v>
          </cell>
          <cell r="H411">
            <v>466.54607881761098</v>
          </cell>
        </row>
        <row r="412">
          <cell r="A412">
            <v>41425</v>
          </cell>
          <cell r="H412">
            <v>470.61802669336601</v>
          </cell>
        </row>
        <row r="413">
          <cell r="A413">
            <v>41432</v>
          </cell>
          <cell r="H413">
            <v>479.40336895005998</v>
          </cell>
        </row>
        <row r="414">
          <cell r="A414">
            <v>41439</v>
          </cell>
          <cell r="H414">
            <v>479.67542682803702</v>
          </cell>
        </row>
        <row r="415">
          <cell r="A415">
            <v>41446</v>
          </cell>
          <cell r="H415">
            <v>482.40033133570802</v>
          </cell>
        </row>
        <row r="416">
          <cell r="A416">
            <v>41453</v>
          </cell>
          <cell r="H416">
            <v>493.42557308739401</v>
          </cell>
        </row>
        <row r="417">
          <cell r="A417">
            <v>41460</v>
          </cell>
          <cell r="H417">
            <v>489.231709248313</v>
          </cell>
        </row>
        <row r="418">
          <cell r="A418">
            <v>41467</v>
          </cell>
          <cell r="H418">
            <v>483.530386061645</v>
          </cell>
        </row>
        <row r="419">
          <cell r="A419">
            <v>41474</v>
          </cell>
          <cell r="H419">
            <v>475.55657422993198</v>
          </cell>
        </row>
        <row r="420">
          <cell r="A420">
            <v>41481</v>
          </cell>
          <cell r="H420">
            <v>475.92999078534501</v>
          </cell>
        </row>
        <row r="421">
          <cell r="A421">
            <v>41486</v>
          </cell>
          <cell r="H421">
            <v>476.21408953707402</v>
          </cell>
        </row>
        <row r="422">
          <cell r="A422">
            <v>41488</v>
          </cell>
          <cell r="H422">
            <v>476.450414205539</v>
          </cell>
        </row>
        <row r="423">
          <cell r="A423">
            <v>41495</v>
          </cell>
          <cell r="H423">
            <v>477.63734879892701</v>
          </cell>
        </row>
        <row r="424">
          <cell r="A424">
            <v>41502</v>
          </cell>
          <cell r="H424">
            <v>480.91984760143498</v>
          </cell>
        </row>
        <row r="425">
          <cell r="A425">
            <v>41509</v>
          </cell>
          <cell r="H425">
            <v>483.76768318536102</v>
          </cell>
        </row>
        <row r="426">
          <cell r="A426">
            <v>41516</v>
          </cell>
          <cell r="H426">
            <v>484.35887351571102</v>
          </cell>
        </row>
        <row r="427">
          <cell r="A427">
            <v>41523</v>
          </cell>
          <cell r="H427">
            <v>481.70419299713399</v>
          </cell>
        </row>
        <row r="428">
          <cell r="A428">
            <v>41530</v>
          </cell>
          <cell r="H428">
            <v>479.38134468013197</v>
          </cell>
        </row>
        <row r="429">
          <cell r="A429">
            <v>41537</v>
          </cell>
          <cell r="H429">
            <v>476.79745327295399</v>
          </cell>
        </row>
        <row r="430">
          <cell r="A430">
            <v>41544</v>
          </cell>
          <cell r="H430">
            <v>481.243143876278</v>
          </cell>
        </row>
        <row r="431">
          <cell r="A431">
            <v>41547</v>
          </cell>
          <cell r="H431">
            <v>483.10408976776398</v>
          </cell>
        </row>
        <row r="432">
          <cell r="A432">
            <v>41551</v>
          </cell>
          <cell r="H432">
            <v>481.408420769717</v>
          </cell>
        </row>
        <row r="433">
          <cell r="A433">
            <v>41558</v>
          </cell>
          <cell r="H433">
            <v>482.66905478245002</v>
          </cell>
        </row>
        <row r="434">
          <cell r="A434">
            <v>41565</v>
          </cell>
          <cell r="H434">
            <v>482.05342710174801</v>
          </cell>
        </row>
        <row r="435">
          <cell r="A435">
            <v>41572</v>
          </cell>
          <cell r="H435">
            <v>475.977112919337</v>
          </cell>
        </row>
        <row r="436">
          <cell r="A436">
            <v>41578</v>
          </cell>
          <cell r="H436">
            <v>475.56974882615901</v>
          </cell>
        </row>
        <row r="437">
          <cell r="A437">
            <v>41579</v>
          </cell>
          <cell r="H437">
            <v>474.085513319158</v>
          </cell>
        </row>
        <row r="438">
          <cell r="A438">
            <v>41586</v>
          </cell>
          <cell r="H438">
            <v>469.30456998385301</v>
          </cell>
        </row>
        <row r="439">
          <cell r="A439">
            <v>41593</v>
          </cell>
          <cell r="H439">
            <v>472.040576472265</v>
          </cell>
        </row>
        <row r="440">
          <cell r="A440">
            <v>41600</v>
          </cell>
          <cell r="H440">
            <v>470.83302197202198</v>
          </cell>
        </row>
        <row r="441">
          <cell r="A441">
            <v>41607</v>
          </cell>
          <cell r="H441">
            <v>470.59636522675498</v>
          </cell>
        </row>
        <row r="442">
          <cell r="A442">
            <v>41614</v>
          </cell>
          <cell r="H442">
            <v>470.41000408192099</v>
          </cell>
        </row>
        <row r="443">
          <cell r="A443">
            <v>41621</v>
          </cell>
          <cell r="H443">
            <v>468.25076475082699</v>
          </cell>
        </row>
        <row r="444">
          <cell r="A444">
            <v>41628</v>
          </cell>
          <cell r="H444">
            <v>467.677229058134</v>
          </cell>
        </row>
        <row r="445">
          <cell r="A445">
            <v>41635</v>
          </cell>
          <cell r="H445">
            <v>466.91168863321599</v>
          </cell>
        </row>
        <row r="446">
          <cell r="A446">
            <v>41639</v>
          </cell>
          <cell r="H446">
            <v>466.09690084125299</v>
          </cell>
        </row>
        <row r="447">
          <cell r="A447">
            <v>41642</v>
          </cell>
          <cell r="H447">
            <v>464.49404218820399</v>
          </cell>
        </row>
        <row r="448">
          <cell r="A448">
            <v>41649</v>
          </cell>
          <cell r="H448">
            <v>458.68824760077899</v>
          </cell>
        </row>
        <row r="449">
          <cell r="A449">
            <v>41656</v>
          </cell>
          <cell r="H449">
            <v>455.386170476421</v>
          </cell>
        </row>
        <row r="450">
          <cell r="A450">
            <v>41663</v>
          </cell>
          <cell r="H450">
            <v>454.9912210612751</v>
          </cell>
        </row>
        <row r="451">
          <cell r="A451">
            <v>41670</v>
          </cell>
          <cell r="H451">
            <v>457.14641096858088</v>
          </cell>
        </row>
        <row r="452">
          <cell r="A452">
            <v>41677</v>
          </cell>
          <cell r="H452">
            <v>457.61993669011196</v>
          </cell>
        </row>
        <row r="453">
          <cell r="A453">
            <v>41684</v>
          </cell>
          <cell r="H453">
            <v>458.17791558367441</v>
          </cell>
        </row>
        <row r="454">
          <cell r="A454">
            <v>41691</v>
          </cell>
          <cell r="H454">
            <v>455.59178343253348</v>
          </cell>
        </row>
        <row r="455">
          <cell r="A455">
            <v>41698</v>
          </cell>
          <cell r="H455">
            <v>456.53963837907202</v>
          </cell>
        </row>
        <row r="456">
          <cell r="A456">
            <v>41705</v>
          </cell>
          <cell r="H456">
            <v>456.26191150634941</v>
          </cell>
        </row>
        <row r="457">
          <cell r="A457">
            <v>41712</v>
          </cell>
          <cell r="H457">
            <v>456.35797201925487</v>
          </cell>
        </row>
        <row r="458">
          <cell r="A458">
            <v>41719</v>
          </cell>
          <cell r="H458">
            <v>454.204247571601</v>
          </cell>
        </row>
        <row r="459">
          <cell r="A459">
            <v>41726</v>
          </cell>
          <cell r="H459">
            <v>454.0149454451398</v>
          </cell>
        </row>
        <row r="460">
          <cell r="A460">
            <v>41729</v>
          </cell>
          <cell r="H460">
            <v>454.1288112789058</v>
          </cell>
        </row>
        <row r="461">
          <cell r="A461">
            <v>41733</v>
          </cell>
          <cell r="H461">
            <v>459.50884384654859</v>
          </cell>
        </row>
        <row r="462">
          <cell r="A462">
            <v>41740</v>
          </cell>
          <cell r="H462">
            <v>462.44635887566102</v>
          </cell>
        </row>
        <row r="463">
          <cell r="A463">
            <v>41746</v>
          </cell>
          <cell r="H463">
            <v>464.20434355862949</v>
          </cell>
        </row>
        <row r="464">
          <cell r="A464">
            <v>41754</v>
          </cell>
          <cell r="H464">
            <v>467.46560283206162</v>
          </cell>
        </row>
        <row r="465">
          <cell r="A465">
            <v>41759</v>
          </cell>
          <cell r="H465">
            <v>448.26538303282763</v>
          </cell>
        </row>
        <row r="466">
          <cell r="A466">
            <v>41761</v>
          </cell>
          <cell r="H466">
            <v>447.00918126007736</v>
          </cell>
        </row>
        <row r="467">
          <cell r="A467">
            <v>41768</v>
          </cell>
          <cell r="H467">
            <v>444.66513669975018</v>
          </cell>
        </row>
        <row r="468">
          <cell r="A468">
            <v>41775</v>
          </cell>
          <cell r="H468">
            <v>442.05235664124649</v>
          </cell>
        </row>
        <row r="469">
          <cell r="A469">
            <v>41782</v>
          </cell>
          <cell r="H469">
            <v>442.58411378824627</v>
          </cell>
        </row>
        <row r="470">
          <cell r="A470">
            <v>41789</v>
          </cell>
          <cell r="H470">
            <v>443.01564581235499</v>
          </cell>
        </row>
        <row r="471">
          <cell r="A471">
            <v>41796</v>
          </cell>
          <cell r="H471">
            <v>441.70944105741967</v>
          </cell>
        </row>
        <row r="472">
          <cell r="A472">
            <v>41803</v>
          </cell>
          <cell r="H472">
            <v>440.9002231720508</v>
          </cell>
        </row>
        <row r="473">
          <cell r="A473">
            <v>41810</v>
          </cell>
          <cell r="H473">
            <v>440.99959805228957</v>
          </cell>
        </row>
        <row r="474">
          <cell r="A474">
            <v>41817</v>
          </cell>
          <cell r="H474">
            <v>442.13745355111467</v>
          </cell>
        </row>
        <row r="475">
          <cell r="A475">
            <v>41820</v>
          </cell>
          <cell r="H475">
            <v>442.20431163520908</v>
          </cell>
        </row>
        <row r="476">
          <cell r="A476">
            <v>41823</v>
          </cell>
          <cell r="H476">
            <v>442.16635171150671</v>
          </cell>
        </row>
        <row r="477">
          <cell r="A477">
            <v>41831</v>
          </cell>
          <cell r="H477">
            <v>441.2889692657792</v>
          </cell>
        </row>
        <row r="478">
          <cell r="A478">
            <v>41838</v>
          </cell>
          <cell r="H478">
            <v>442.04555891706082</v>
          </cell>
        </row>
        <row r="479">
          <cell r="A479">
            <v>41845</v>
          </cell>
          <cell r="H479">
            <v>442.53780080071374</v>
          </cell>
        </row>
        <row r="480">
          <cell r="A480">
            <v>41851</v>
          </cell>
          <cell r="H480">
            <v>447.31499769361255</v>
          </cell>
        </row>
        <row r="481">
          <cell r="A481">
            <v>41852</v>
          </cell>
          <cell r="H481">
            <v>449.8950187934193</v>
          </cell>
        </row>
        <row r="482">
          <cell r="A482">
            <v>41859</v>
          </cell>
          <cell r="H482">
            <v>453.48298474652574</v>
          </cell>
        </row>
        <row r="483">
          <cell r="A483">
            <v>41866</v>
          </cell>
          <cell r="H483">
            <v>458.49082523345874</v>
          </cell>
        </row>
        <row r="484">
          <cell r="A484">
            <v>41873</v>
          </cell>
          <cell r="H484">
            <v>456.70008277648321</v>
          </cell>
        </row>
        <row r="485">
          <cell r="A485">
            <v>41880</v>
          </cell>
          <cell r="H485">
            <v>454.2884013292566</v>
          </cell>
        </row>
        <row r="486">
          <cell r="A486">
            <v>41887</v>
          </cell>
          <cell r="H486">
            <v>455.53460608512734</v>
          </cell>
        </row>
        <row r="487">
          <cell r="A487">
            <v>41894</v>
          </cell>
          <cell r="H487">
            <v>461.9957907865014</v>
          </cell>
        </row>
        <row r="488">
          <cell r="A488">
            <v>41901</v>
          </cell>
          <cell r="H488">
            <v>463.41697664361101</v>
          </cell>
        </row>
        <row r="489">
          <cell r="A489">
            <v>41908</v>
          </cell>
          <cell r="H489">
            <v>471.67466129725136</v>
          </cell>
        </row>
        <row r="490">
          <cell r="A490">
            <v>41912</v>
          </cell>
          <cell r="H490">
            <v>477.40210548102539</v>
          </cell>
        </row>
        <row r="491">
          <cell r="A491">
            <v>41915</v>
          </cell>
          <cell r="H491">
            <v>477.99717418600892</v>
          </cell>
        </row>
        <row r="492">
          <cell r="A492">
            <v>41922</v>
          </cell>
          <cell r="H492">
            <v>482.48284378160298</v>
          </cell>
        </row>
        <row r="493">
          <cell r="A493">
            <v>41929</v>
          </cell>
          <cell r="H493">
            <v>497.45087366017873</v>
          </cell>
        </row>
        <row r="494">
          <cell r="A494">
            <v>41936</v>
          </cell>
          <cell r="H494">
            <v>490.82058134487698</v>
          </cell>
        </row>
        <row r="495">
          <cell r="A495">
            <v>41943</v>
          </cell>
          <cell r="H495">
            <v>482.91563514800674</v>
          </cell>
        </row>
        <row r="496">
          <cell r="A496">
            <v>41950</v>
          </cell>
          <cell r="H496">
            <v>482.47134696924013</v>
          </cell>
        </row>
        <row r="497">
          <cell r="A497">
            <v>41957</v>
          </cell>
          <cell r="H497">
            <v>481.31048041818025</v>
          </cell>
        </row>
        <row r="498">
          <cell r="A498">
            <v>41964</v>
          </cell>
          <cell r="H498">
            <v>479.28894756661072</v>
          </cell>
        </row>
        <row r="499">
          <cell r="A499">
            <v>41971</v>
          </cell>
          <cell r="H499">
            <v>478.80701478457121</v>
          </cell>
        </row>
        <row r="500">
          <cell r="A500">
            <v>41978</v>
          </cell>
          <cell r="H500">
            <v>489.97257009448145</v>
          </cell>
        </row>
        <row r="501">
          <cell r="A501">
            <v>41985</v>
          </cell>
          <cell r="H501">
            <v>517.038656189324</v>
          </cell>
        </row>
        <row r="502">
          <cell r="A502">
            <v>41992</v>
          </cell>
          <cell r="H502">
            <v>524.93026063997002</v>
          </cell>
        </row>
        <row r="503">
          <cell r="A503">
            <v>41999</v>
          </cell>
          <cell r="H503">
            <v>518.97004940684371</v>
          </cell>
        </row>
        <row r="504">
          <cell r="A504">
            <v>42004</v>
          </cell>
          <cell r="H504">
            <v>518.05019514014964</v>
          </cell>
        </row>
        <row r="505">
          <cell r="A505">
            <v>42006</v>
          </cell>
          <cell r="H505">
            <v>518.82964401971697</v>
          </cell>
        </row>
        <row r="506">
          <cell r="A506">
            <v>42013</v>
          </cell>
          <cell r="H506">
            <v>519.25980509367957</v>
          </cell>
        </row>
        <row r="507">
          <cell r="A507">
            <v>42020</v>
          </cell>
          <cell r="H507">
            <v>515.42911923943905</v>
          </cell>
        </row>
        <row r="508">
          <cell r="A508">
            <v>42027</v>
          </cell>
          <cell r="H508">
            <v>514.21107316313817</v>
          </cell>
        </row>
        <row r="509">
          <cell r="A509">
            <v>42034</v>
          </cell>
          <cell r="H509">
            <v>518.65142631667322</v>
          </cell>
        </row>
        <row r="510">
          <cell r="A510">
            <v>42041</v>
          </cell>
          <cell r="H510">
            <v>511.42488791121747</v>
          </cell>
        </row>
        <row r="511">
          <cell r="A511">
            <v>42048</v>
          </cell>
          <cell r="H511">
            <v>503.21116860803761</v>
          </cell>
        </row>
        <row r="512">
          <cell r="A512">
            <v>42055</v>
          </cell>
          <cell r="H512">
            <v>496.65331783633405</v>
          </cell>
        </row>
        <row r="513">
          <cell r="A513">
            <v>42062</v>
          </cell>
          <cell r="H513">
            <v>491.69670651146225</v>
          </cell>
        </row>
        <row r="514">
          <cell r="A514">
            <v>42069</v>
          </cell>
          <cell r="H514">
            <v>488.0785735043977</v>
          </cell>
        </row>
        <row r="515">
          <cell r="A515">
            <v>42076</v>
          </cell>
          <cell r="H515">
            <v>490.27938919067981</v>
          </cell>
        </row>
        <row r="516">
          <cell r="A516">
            <v>42083</v>
          </cell>
          <cell r="H516">
            <v>494.49583610538599</v>
          </cell>
        </row>
        <row r="517">
          <cell r="A517">
            <v>42090</v>
          </cell>
          <cell r="H517">
            <v>493.30817770979417</v>
          </cell>
        </row>
        <row r="518">
          <cell r="A518">
            <v>42094</v>
          </cell>
          <cell r="H518">
            <v>492.17434896999072</v>
          </cell>
        </row>
        <row r="519">
          <cell r="A519">
            <v>42096</v>
          </cell>
          <cell r="H519">
            <v>492.34354621642672</v>
          </cell>
        </row>
        <row r="520">
          <cell r="A520">
            <v>42104</v>
          </cell>
          <cell r="H520">
            <v>486.21620732330734</v>
          </cell>
        </row>
        <row r="521">
          <cell r="A521">
            <v>42111</v>
          </cell>
          <cell r="H521">
            <v>481.35166551841002</v>
          </cell>
        </row>
        <row r="522">
          <cell r="A522">
            <v>42118</v>
          </cell>
          <cell r="H522">
            <v>475.19595453716101</v>
          </cell>
        </row>
        <row r="523">
          <cell r="A523">
            <v>42124</v>
          </cell>
          <cell r="H523">
            <v>475.19417310655672</v>
          </cell>
        </row>
        <row r="524">
          <cell r="A524">
            <v>42125</v>
          </cell>
          <cell r="H524">
            <v>476.68494758107965</v>
          </cell>
        </row>
        <row r="525">
          <cell r="A525">
            <v>42132</v>
          </cell>
          <cell r="H525">
            <v>476.83213847058067</v>
          </cell>
        </row>
        <row r="526">
          <cell r="A526">
            <v>42139</v>
          </cell>
          <cell r="H526">
            <v>478.12077780948971</v>
          </cell>
        </row>
        <row r="527">
          <cell r="A527">
            <v>42146</v>
          </cell>
          <cell r="H527">
            <v>478.7184913018715</v>
          </cell>
        </row>
        <row r="528">
          <cell r="A528">
            <v>42153</v>
          </cell>
          <cell r="H528">
            <v>479.03937962952682</v>
          </cell>
        </row>
        <row r="529">
          <cell r="A529">
            <v>42160</v>
          </cell>
          <cell r="H529">
            <v>483.29063596052617</v>
          </cell>
        </row>
        <row r="530">
          <cell r="A530">
            <v>42167</v>
          </cell>
          <cell r="H530">
            <v>487.53738275851538</v>
          </cell>
        </row>
        <row r="531">
          <cell r="A531">
            <v>42174</v>
          </cell>
          <cell r="H531">
            <v>490.46414288087288</v>
          </cell>
        </row>
        <row r="532">
          <cell r="A532">
            <v>42181</v>
          </cell>
          <cell r="H532">
            <v>491.08413849478325</v>
          </cell>
        </row>
        <row r="533">
          <cell r="A533">
            <v>42185</v>
          </cell>
          <cell r="H533">
            <v>496.2281999433801</v>
          </cell>
        </row>
        <row r="534">
          <cell r="A534">
            <v>42187</v>
          </cell>
          <cell r="H534">
            <v>496.76290715923824</v>
          </cell>
        </row>
        <row r="535">
          <cell r="A535">
            <v>42195</v>
          </cell>
          <cell r="H535">
            <v>497.50614637633316</v>
          </cell>
        </row>
        <row r="536">
          <cell r="A536">
            <v>42202</v>
          </cell>
          <cell r="H536">
            <v>493.00343686778285</v>
          </cell>
        </row>
        <row r="537">
          <cell r="A537">
            <v>42209</v>
          </cell>
          <cell r="H537">
            <v>497.87922801826352</v>
          </cell>
        </row>
        <row r="538">
          <cell r="A538">
            <v>42216</v>
          </cell>
          <cell r="H538">
            <v>502.58233331046722</v>
          </cell>
        </row>
        <row r="539">
          <cell r="A539">
            <v>42223</v>
          </cell>
          <cell r="H539">
            <v>506.2850985210498</v>
          </cell>
        </row>
        <row r="540">
          <cell r="A540">
            <v>42230</v>
          </cell>
          <cell r="H540">
            <v>515.04297251493665</v>
          </cell>
        </row>
        <row r="541">
          <cell r="A541">
            <v>42237</v>
          </cell>
          <cell r="H541">
            <v>518.01525659776746</v>
          </cell>
        </row>
        <row r="542">
          <cell r="A542">
            <v>42244</v>
          </cell>
          <cell r="H542">
            <v>525.98967917606114</v>
          </cell>
        </row>
        <row r="543">
          <cell r="A543">
            <v>42247</v>
          </cell>
          <cell r="H543">
            <v>525.73920007351603</v>
          </cell>
        </row>
        <row r="544">
          <cell r="A544">
            <v>42251</v>
          </cell>
          <cell r="H544">
            <v>524.13044672477417</v>
          </cell>
        </row>
        <row r="545">
          <cell r="A545">
            <v>42258</v>
          </cell>
          <cell r="H545">
            <v>522.52044565016911</v>
          </cell>
        </row>
        <row r="546">
          <cell r="A546">
            <v>42265</v>
          </cell>
          <cell r="H546">
            <v>526.14663074624741</v>
          </cell>
        </row>
        <row r="547">
          <cell r="A547">
            <v>42272</v>
          </cell>
          <cell r="H547">
            <v>534.30648310355355</v>
          </cell>
        </row>
        <row r="548">
          <cell r="A548">
            <v>42277</v>
          </cell>
          <cell r="H548">
            <v>546.54580088596015</v>
          </cell>
        </row>
        <row r="549">
          <cell r="A549">
            <v>42279</v>
          </cell>
          <cell r="H549">
            <v>551.05003868156655</v>
          </cell>
        </row>
        <row r="550">
          <cell r="A550">
            <v>42286</v>
          </cell>
          <cell r="H550">
            <v>549.54626679438218</v>
          </cell>
        </row>
        <row r="551">
          <cell r="A551">
            <v>42293</v>
          </cell>
          <cell r="H551">
            <v>550.96771779500261</v>
          </cell>
        </row>
        <row r="552">
          <cell r="A552">
            <v>42300</v>
          </cell>
          <cell r="H552">
            <v>551.59763553267351</v>
          </cell>
        </row>
        <row r="553">
          <cell r="A553">
            <v>42307</v>
          </cell>
          <cell r="H553">
            <v>554.77537174038332</v>
          </cell>
        </row>
        <row r="554">
          <cell r="A554">
            <v>42314</v>
          </cell>
          <cell r="H554">
            <v>557.85105863213823</v>
          </cell>
        </row>
        <row r="555">
          <cell r="A555">
            <v>42321</v>
          </cell>
          <cell r="H555">
            <v>564.5518716377594</v>
          </cell>
        </row>
        <row r="556">
          <cell r="A556">
            <v>42328</v>
          </cell>
          <cell r="H556">
            <v>576.04385261678283</v>
          </cell>
        </row>
        <row r="557">
          <cell r="A557">
            <v>42335</v>
          </cell>
          <cell r="H557">
            <v>579.96030697415927</v>
          </cell>
        </row>
        <row r="558">
          <cell r="A558">
            <v>42338</v>
          </cell>
          <cell r="H558">
            <v>581.50702228446232</v>
          </cell>
        </row>
        <row r="559">
          <cell r="A559">
            <v>42342</v>
          </cell>
          <cell r="H559">
            <v>584.72187948594183</v>
          </cell>
        </row>
        <row r="560">
          <cell r="A560">
            <v>42349</v>
          </cell>
          <cell r="H560">
            <v>601.29838396711546</v>
          </cell>
        </row>
        <row r="561">
          <cell r="A561">
            <v>42356</v>
          </cell>
          <cell r="H561">
            <v>623.05812224475574</v>
          </cell>
        </row>
        <row r="562">
          <cell r="A562">
            <v>42362</v>
          </cell>
          <cell r="H562">
            <v>624.58910500836907</v>
          </cell>
        </row>
        <row r="563">
          <cell r="A563">
            <v>42369</v>
          </cell>
          <cell r="H563">
            <v>623.47923815400191</v>
          </cell>
        </row>
        <row r="564">
          <cell r="A564">
            <v>42377</v>
          </cell>
          <cell r="H564">
            <v>625.55489634834782</v>
          </cell>
        </row>
        <row r="565">
          <cell r="A565">
            <v>42384</v>
          </cell>
          <cell r="H565">
            <v>631.70729292105341</v>
          </cell>
        </row>
        <row r="566">
          <cell r="A566">
            <v>42391</v>
          </cell>
          <cell r="H566">
            <v>644.11463239378998</v>
          </cell>
        </row>
        <row r="567">
          <cell r="A567">
            <v>42398</v>
          </cell>
          <cell r="H567">
            <v>646.43960837968621</v>
          </cell>
        </row>
        <row r="568">
          <cell r="A568">
            <v>42405</v>
          </cell>
          <cell r="H568">
            <v>647.15450771745054</v>
          </cell>
        </row>
        <row r="569">
          <cell r="A569">
            <v>42412</v>
          </cell>
          <cell r="H569">
            <v>666.69804240075291</v>
          </cell>
        </row>
        <row r="570">
          <cell r="A570">
            <v>42419</v>
          </cell>
          <cell r="H570">
            <v>668.56580676487204</v>
          </cell>
        </row>
        <row r="571">
          <cell r="A571">
            <v>42426</v>
          </cell>
          <cell r="H571">
            <v>667.35742170000265</v>
          </cell>
        </row>
        <row r="572">
          <cell r="A572">
            <v>42429</v>
          </cell>
          <cell r="H572">
            <v>665.43923482717435</v>
          </cell>
        </row>
        <row r="573">
          <cell r="A573">
            <v>42433</v>
          </cell>
          <cell r="H573">
            <v>646.0948958700767</v>
          </cell>
        </row>
        <row r="574">
          <cell r="A574">
            <v>42440</v>
          </cell>
          <cell r="H574">
            <v>626.08954510427759</v>
          </cell>
        </row>
        <row r="575">
          <cell r="A575">
            <v>42447</v>
          </cell>
          <cell r="H575">
            <v>591.95799664271681</v>
          </cell>
        </row>
        <row r="576">
          <cell r="A576">
            <v>42453</v>
          </cell>
          <cell r="H576">
            <v>584.15708352029856</v>
          </cell>
        </row>
        <row r="577">
          <cell r="A577">
            <v>0</v>
          </cell>
          <cell r="H577">
            <v>0</v>
          </cell>
        </row>
        <row r="578">
          <cell r="A578">
            <v>0</v>
          </cell>
          <cell r="H578">
            <v>0</v>
          </cell>
        </row>
        <row r="579">
          <cell r="A579">
            <v>0</v>
          </cell>
          <cell r="H579">
            <v>0</v>
          </cell>
        </row>
        <row r="580">
          <cell r="A580">
            <v>0</v>
          </cell>
          <cell r="H580">
            <v>0</v>
          </cell>
        </row>
        <row r="581">
          <cell r="A581">
            <v>0</v>
          </cell>
          <cell r="H581">
            <v>0</v>
          </cell>
        </row>
        <row r="582">
          <cell r="A582">
            <v>0</v>
          </cell>
          <cell r="H582">
            <v>0</v>
          </cell>
        </row>
        <row r="583">
          <cell r="A583" t="str">
            <v>* All the stats exclude the defaulted facilities.  Therefore the average bid will not match the bid provided in the S&amp;P/LSTA Leveraged Loan Index levels.</v>
          </cell>
        </row>
        <row r="584">
          <cell r="A584" t="str">
            <v>** Nominal Spread and Discounted Spreads include the LIBOR Floor benefit</v>
          </cell>
        </row>
        <row r="585">
          <cell r="A585">
            <v>0</v>
          </cell>
        </row>
        <row r="587">
          <cell r="A587">
            <v>0</v>
          </cell>
        </row>
        <row r="589">
          <cell r="A589">
            <v>0</v>
          </cell>
        </row>
        <row r="590">
          <cell r="A590">
            <v>0</v>
          </cell>
        </row>
        <row r="592">
          <cell r="A592">
            <v>0</v>
          </cell>
        </row>
        <row r="601">
          <cell r="H601">
            <v>0</v>
          </cell>
        </row>
      </sheetData>
      <sheetData sheetId="12">
        <row r="2">
          <cell r="H2">
            <v>409.23029151007171</v>
          </cell>
        </row>
        <row r="3">
          <cell r="H3">
            <v>424.57446284855001</v>
          </cell>
        </row>
        <row r="4">
          <cell r="H4">
            <v>443.17517045179977</v>
          </cell>
        </row>
        <row r="5">
          <cell r="H5">
            <v>438.23515463856825</v>
          </cell>
        </row>
        <row r="6">
          <cell r="H6">
            <v>414.27162491872798</v>
          </cell>
        </row>
        <row r="7">
          <cell r="H7">
            <v>438.32408690310456</v>
          </cell>
        </row>
        <row r="8">
          <cell r="H8">
            <v>482.83107576046473</v>
          </cell>
        </row>
        <row r="9">
          <cell r="H9">
            <v>463.59919636555804</v>
          </cell>
        </row>
        <row r="10">
          <cell r="H10">
            <v>479.18346598161168</v>
          </cell>
        </row>
        <row r="11">
          <cell r="H11">
            <v>489.13683484017974</v>
          </cell>
        </row>
        <row r="12">
          <cell r="H12">
            <v>526.87133462960082</v>
          </cell>
        </row>
        <row r="13">
          <cell r="H13">
            <v>481.8403559643412</v>
          </cell>
        </row>
        <row r="14">
          <cell r="H14">
            <v>472.28149744554213</v>
          </cell>
        </row>
        <row r="15">
          <cell r="H15">
            <v>426.8512575489882</v>
          </cell>
        </row>
        <row r="16">
          <cell r="H16">
            <v>428.28403627218569</v>
          </cell>
        </row>
        <row r="17">
          <cell r="H17">
            <v>420.85308392736016</v>
          </cell>
        </row>
        <row r="18">
          <cell r="H18">
            <v>385.51948582634134</v>
          </cell>
        </row>
        <row r="19">
          <cell r="H19">
            <v>374.00703527020761</v>
          </cell>
        </row>
        <row r="20">
          <cell r="H20">
            <v>355.37351768496131</v>
          </cell>
        </row>
        <row r="21">
          <cell r="H21">
            <v>350.07255803258067</v>
          </cell>
        </row>
        <row r="22">
          <cell r="H22">
            <v>353.64551699958355</v>
          </cell>
        </row>
        <row r="23">
          <cell r="H23">
            <v>339.33548371187555</v>
          </cell>
        </row>
        <row r="24">
          <cell r="H24">
            <v>329.06560793326935</v>
          </cell>
        </row>
        <row r="25">
          <cell r="H25">
            <v>320.36666138763786</v>
          </cell>
        </row>
        <row r="26">
          <cell r="H26">
            <v>306.91263927666313</v>
          </cell>
        </row>
        <row r="27">
          <cell r="H27">
            <v>291.122328140582</v>
          </cell>
        </row>
        <row r="28">
          <cell r="H28">
            <v>286.73662105124833</v>
          </cell>
        </row>
        <row r="29">
          <cell r="H29">
            <v>277.27328898761658</v>
          </cell>
        </row>
        <row r="30">
          <cell r="H30">
            <v>268.17888737118886</v>
          </cell>
        </row>
        <row r="31">
          <cell r="H31">
            <v>275.54963317555683</v>
          </cell>
        </row>
        <row r="32">
          <cell r="H32">
            <v>259.33531811391651</v>
          </cell>
        </row>
        <row r="33">
          <cell r="H33">
            <v>257.98437387694526</v>
          </cell>
        </row>
        <row r="34">
          <cell r="H34">
            <v>261.52366814078351</v>
          </cell>
        </row>
        <row r="35">
          <cell r="H35">
            <v>257.15567958225608</v>
          </cell>
        </row>
        <row r="36">
          <cell r="H36">
            <v>254.65690937331578</v>
          </cell>
        </row>
        <row r="37">
          <cell r="H37">
            <v>250.36181387116264</v>
          </cell>
        </row>
        <row r="38">
          <cell r="H38">
            <v>242.37021318680772</v>
          </cell>
        </row>
        <row r="39">
          <cell r="H39">
            <v>243.02066904536423</v>
          </cell>
        </row>
        <row r="40">
          <cell r="H40">
            <v>233.7204553218495</v>
          </cell>
        </row>
        <row r="41">
          <cell r="H41">
            <v>228.23213268742282</v>
          </cell>
        </row>
        <row r="42">
          <cell r="H42">
            <v>226.62000422528661</v>
          </cell>
        </row>
        <row r="43">
          <cell r="H43">
            <v>229.37945667723699</v>
          </cell>
        </row>
        <row r="44">
          <cell r="H44">
            <v>222.81949458879143</v>
          </cell>
        </row>
        <row r="45">
          <cell r="H45">
            <v>219.62072801109773</v>
          </cell>
        </row>
        <row r="46">
          <cell r="H46">
            <v>216.83838430862102</v>
          </cell>
        </row>
        <row r="47">
          <cell r="H47">
            <v>215.6123042244302</v>
          </cell>
        </row>
        <row r="48">
          <cell r="H48">
            <v>214.73219433801779</v>
          </cell>
        </row>
        <row r="49">
          <cell r="H49">
            <v>214.20321181276987</v>
          </cell>
        </row>
        <row r="50">
          <cell r="H50">
            <v>212.6975949782755</v>
          </cell>
        </row>
        <row r="51">
          <cell r="H51">
            <v>216.40791827260318</v>
          </cell>
        </row>
        <row r="52">
          <cell r="H52">
            <v>209.63202791093872</v>
          </cell>
        </row>
        <row r="53">
          <cell r="H53">
            <v>207.92248138044783</v>
          </cell>
        </row>
        <row r="54">
          <cell r="H54">
            <v>204.24731020415163</v>
          </cell>
        </row>
        <row r="55">
          <cell r="H55">
            <v>216.02725244052979</v>
          </cell>
        </row>
        <row r="56">
          <cell r="H56">
            <v>221.79332430806195</v>
          </cell>
        </row>
        <row r="57">
          <cell r="H57">
            <v>217.44587837998068</v>
          </cell>
        </row>
        <row r="58">
          <cell r="H58">
            <v>216.93506590472469</v>
          </cell>
        </row>
        <row r="59">
          <cell r="H59">
            <v>220.05880836322356</v>
          </cell>
        </row>
        <row r="60">
          <cell r="H60">
            <v>218.00065091916741</v>
          </cell>
        </row>
        <row r="61">
          <cell r="H61">
            <v>219.64142333038964</v>
          </cell>
        </row>
        <row r="62">
          <cell r="H62">
            <v>214.94442502570183</v>
          </cell>
        </row>
        <row r="63">
          <cell r="H63">
            <v>214.36448202107402</v>
          </cell>
        </row>
        <row r="64">
          <cell r="H64">
            <v>205.6678456141791</v>
          </cell>
        </row>
        <row r="65">
          <cell r="H65">
            <v>201.49042100990201</v>
          </cell>
        </row>
        <row r="66">
          <cell r="H66">
            <v>201.07741524161278</v>
          </cell>
        </row>
        <row r="67">
          <cell r="H67">
            <v>199.68633264065741</v>
          </cell>
        </row>
        <row r="68">
          <cell r="H68">
            <v>210.68394761419538</v>
          </cell>
        </row>
        <row r="69">
          <cell r="H69">
            <v>305.18296807978436</v>
          </cell>
        </row>
        <row r="70">
          <cell r="H70">
            <v>301.89691175984257</v>
          </cell>
        </row>
        <row r="71">
          <cell r="H71">
            <v>268.78618764311045</v>
          </cell>
        </row>
        <row r="72">
          <cell r="H72">
            <v>268.936940269339</v>
          </cell>
        </row>
        <row r="73">
          <cell r="H73">
            <v>320.21116851051426</v>
          </cell>
        </row>
        <row r="74">
          <cell r="H74">
            <v>333.75394155433764</v>
          </cell>
        </row>
        <row r="75">
          <cell r="H75">
            <v>435.46551324600443</v>
          </cell>
        </row>
        <row r="76">
          <cell r="H76">
            <v>482.49234658248122</v>
          </cell>
        </row>
        <row r="77">
          <cell r="H77">
            <v>504.2578301270666</v>
          </cell>
        </row>
        <row r="78">
          <cell r="H78">
            <v>411.32732391217223</v>
          </cell>
        </row>
        <row r="79">
          <cell r="H79">
            <v>419.3978963812491</v>
          </cell>
        </row>
        <row r="80">
          <cell r="H80">
            <v>436.31679908473848</v>
          </cell>
        </row>
        <row r="81">
          <cell r="H81">
            <v>474.91613558186441</v>
          </cell>
        </row>
        <row r="82">
          <cell r="H82">
            <v>493.6478976386116</v>
          </cell>
        </row>
        <row r="83">
          <cell r="H83">
            <v>711.7932012515538</v>
          </cell>
        </row>
        <row r="84">
          <cell r="H84">
            <v>1122.8443956452741</v>
          </cell>
        </row>
        <row r="85">
          <cell r="H85">
            <v>1503.264167276574</v>
          </cell>
        </row>
        <row r="86">
          <cell r="H86">
            <v>1537.3192847463949</v>
          </cell>
        </row>
        <row r="87">
          <cell r="H87">
            <v>1322.3706269264501</v>
          </cell>
        </row>
        <row r="88">
          <cell r="H88">
            <v>1352.22843350328</v>
          </cell>
        </row>
        <row r="89">
          <cell r="H89">
            <v>1262.2348199949899</v>
          </cell>
        </row>
        <row r="90">
          <cell r="H90">
            <v>951.29370687092</v>
          </cell>
        </row>
        <row r="91">
          <cell r="H91">
            <v>823.529934914205</v>
          </cell>
        </row>
        <row r="92">
          <cell r="H92">
            <v>758.44097052319898</v>
          </cell>
        </row>
        <row r="93">
          <cell r="H93">
            <v>645.37148833376398</v>
          </cell>
        </row>
        <row r="94">
          <cell r="H94">
            <v>624.57036167371405</v>
          </cell>
        </row>
        <row r="95">
          <cell r="H95">
            <v>570.68548826783604</v>
          </cell>
        </row>
        <row r="96">
          <cell r="H96">
            <v>582.722861911981</v>
          </cell>
        </row>
        <row r="97">
          <cell r="H97">
            <v>617.45109382779003</v>
          </cell>
        </row>
        <row r="98">
          <cell r="H98">
            <v>505.96172864368901</v>
          </cell>
        </row>
        <row r="99">
          <cell r="H99">
            <v>497.70516968496901</v>
          </cell>
        </row>
        <row r="100">
          <cell r="H100">
            <v>517.144751857953</v>
          </cell>
        </row>
        <row r="101">
          <cell r="H101">
            <v>463.9789118759</v>
          </cell>
        </row>
        <row r="102">
          <cell r="H102">
            <v>441.95143989503902</v>
          </cell>
        </row>
        <row r="103">
          <cell r="H103">
            <v>558.37431772089803</v>
          </cell>
        </row>
        <row r="104">
          <cell r="H104">
            <v>586.45638911395997</v>
          </cell>
        </row>
        <row r="105">
          <cell r="H105">
            <v>536.68315522073601</v>
          </cell>
        </row>
        <row r="106">
          <cell r="H106">
            <v>547.31963818692805</v>
          </cell>
        </row>
        <row r="107">
          <cell r="H107">
            <v>517.93986073605197</v>
          </cell>
        </row>
        <row r="108">
          <cell r="H108">
            <v>497.65326304075103</v>
          </cell>
        </row>
        <row r="109">
          <cell r="H109">
            <v>479.92376741232101</v>
          </cell>
        </row>
        <row r="110">
          <cell r="H110">
            <v>462.49161108477398</v>
          </cell>
        </row>
        <row r="111">
          <cell r="H111">
            <v>412.00680648378602</v>
          </cell>
        </row>
        <row r="112">
          <cell r="H112">
            <v>418.67566062709102</v>
          </cell>
        </row>
        <row r="113">
          <cell r="H113">
            <v>427.31096573612899</v>
          </cell>
        </row>
        <row r="114">
          <cell r="H114">
            <v>395.72323389195998</v>
          </cell>
        </row>
        <row r="115">
          <cell r="H115">
            <v>421.63822502346801</v>
          </cell>
        </row>
        <row r="116">
          <cell r="H116">
            <v>421.209025332848</v>
          </cell>
        </row>
        <row r="117">
          <cell r="H117">
            <v>434.580350887554</v>
          </cell>
        </row>
        <row r="118">
          <cell r="H118">
            <v>445.11129037944499</v>
          </cell>
        </row>
        <row r="119">
          <cell r="H119">
            <v>442.86660104929803</v>
          </cell>
        </row>
        <row r="120">
          <cell r="H120">
            <v>443.79055858897198</v>
          </cell>
        </row>
        <row r="121">
          <cell r="H121">
            <v>458.55031948167698</v>
          </cell>
        </row>
        <row r="122">
          <cell r="H122">
            <v>468.613167262449</v>
          </cell>
        </row>
        <row r="123">
          <cell r="H123">
            <v>462.39771781013297</v>
          </cell>
        </row>
        <row r="124">
          <cell r="H124">
            <v>471.34541271975797</v>
          </cell>
        </row>
        <row r="125">
          <cell r="H125">
            <v>455.263706244383</v>
          </cell>
        </row>
        <row r="126">
          <cell r="H126">
            <v>452.75765440509502</v>
          </cell>
        </row>
        <row r="127">
          <cell r="H127">
            <v>455.840528978468</v>
          </cell>
        </row>
        <row r="128">
          <cell r="H128">
            <v>456.39240412730101</v>
          </cell>
        </row>
        <row r="129">
          <cell r="H129">
            <v>479.61309425461297</v>
          </cell>
        </row>
        <row r="130">
          <cell r="H130">
            <v>537.59198392175904</v>
          </cell>
        </row>
        <row r="131">
          <cell r="H131">
            <v>664.50787961947196</v>
          </cell>
        </row>
        <row r="132">
          <cell r="H132">
            <v>659.31101915295301</v>
          </cell>
        </row>
        <row r="133">
          <cell r="H133">
            <v>695.672311045416</v>
          </cell>
        </row>
        <row r="134">
          <cell r="H134">
            <v>640.95511352603296</v>
          </cell>
        </row>
        <row r="135">
          <cell r="H135">
            <v>624.77120490454001</v>
          </cell>
        </row>
        <row r="136">
          <cell r="H136">
            <v>623.46477221018097</v>
          </cell>
        </row>
        <row r="137">
          <cell r="H137">
            <v>620.88100942693995</v>
          </cell>
        </row>
        <row r="138">
          <cell r="H138">
            <v>633.78363942918497</v>
          </cell>
        </row>
        <row r="139">
          <cell r="H139">
            <v>653.51573355563505</v>
          </cell>
        </row>
        <row r="140">
          <cell r="H140">
            <v>675.50802777427498</v>
          </cell>
        </row>
        <row r="141">
          <cell r="H141">
            <v>621.28102345620198</v>
          </cell>
        </row>
        <row r="142">
          <cell r="H142">
            <v>591.91486625138305</v>
          </cell>
        </row>
        <row r="143">
          <cell r="H143">
            <v>546.39966539018496</v>
          </cell>
        </row>
        <row r="144">
          <cell r="H144">
            <v>550.37973728193003</v>
          </cell>
        </row>
        <row r="145">
          <cell r="H145">
            <v>555.12022719432196</v>
          </cell>
        </row>
        <row r="146">
          <cell r="H146">
            <v>556.06795931548197</v>
          </cell>
        </row>
        <row r="147">
          <cell r="H147">
            <v>568.75724941429905</v>
          </cell>
        </row>
        <row r="148">
          <cell r="H148">
            <v>603.39189942670305</v>
          </cell>
        </row>
        <row r="149">
          <cell r="H149">
            <v>607.31668401452396</v>
          </cell>
        </row>
        <row r="150">
          <cell r="H150">
            <v>599.72007296194897</v>
          </cell>
        </row>
        <row r="151">
          <cell r="H151">
            <v>598.62835110574997</v>
          </cell>
        </row>
        <row r="152">
          <cell r="H152">
            <v>608.17005202842904</v>
          </cell>
        </row>
        <row r="153">
          <cell r="H153">
            <v>603.02233674466299</v>
          </cell>
        </row>
        <row r="154">
          <cell r="H154">
            <v>594.91971836284199</v>
          </cell>
        </row>
        <row r="155">
          <cell r="H155">
            <v>552.19396277498095</v>
          </cell>
        </row>
        <row r="156">
          <cell r="H156">
            <v>566.26635358251701</v>
          </cell>
        </row>
        <row r="157">
          <cell r="H157">
            <v>557.05304140157898</v>
          </cell>
        </row>
        <row r="158">
          <cell r="H158">
            <v>540.95687025173402</v>
          </cell>
        </row>
        <row r="159">
          <cell r="H159">
            <v>537.67154283197601</v>
          </cell>
        </row>
        <row r="160">
          <cell r="H160">
            <v>529.77127854065395</v>
          </cell>
        </row>
        <row r="161">
          <cell r="H161">
            <v>528.54295320115295</v>
          </cell>
        </row>
        <row r="162">
          <cell r="H162">
            <v>544.27575490569905</v>
          </cell>
        </row>
        <row r="163">
          <cell r="H163">
            <v>536.39982402700798</v>
          </cell>
        </row>
        <row r="164">
          <cell r="H164">
            <v>532.19094199777999</v>
          </cell>
        </row>
        <row r="165">
          <cell r="H165">
            <v>531.25148721454696</v>
          </cell>
        </row>
        <row r="166">
          <cell r="H166">
            <v>535.60982208675</v>
          </cell>
        </row>
        <row r="167">
          <cell r="H167">
            <v>536.95767107318102</v>
          </cell>
        </row>
        <row r="168">
          <cell r="H168">
            <v>513.46962636088801</v>
          </cell>
        </row>
        <row r="169">
          <cell r="H169">
            <v>535.90323161736501</v>
          </cell>
        </row>
        <row r="170">
          <cell r="H170">
            <v>536.01829040427299</v>
          </cell>
        </row>
        <row r="171">
          <cell r="H171">
            <v>538.80247559070699</v>
          </cell>
        </row>
        <row r="172">
          <cell r="H172">
            <v>541.09302901291198</v>
          </cell>
        </row>
        <row r="173">
          <cell r="H173">
            <v>536.50643622032305</v>
          </cell>
        </row>
        <row r="174">
          <cell r="H174">
            <v>535.86922069787602</v>
          </cell>
        </row>
        <row r="175">
          <cell r="H175">
            <v>524.19203945960703</v>
          </cell>
        </row>
        <row r="176">
          <cell r="H176">
            <v>503.15183940444501</v>
          </cell>
        </row>
        <row r="177">
          <cell r="H177">
            <v>557.49505395160099</v>
          </cell>
        </row>
        <row r="178">
          <cell r="H178">
            <v>568.40754473627601</v>
          </cell>
        </row>
        <row r="179">
          <cell r="H179">
            <v>573.63707233345997</v>
          </cell>
        </row>
        <row r="180">
          <cell r="H180">
            <v>580.88193977841104</v>
          </cell>
        </row>
        <row r="181">
          <cell r="H181">
            <v>581.51846603590798</v>
          </cell>
        </row>
        <row r="182">
          <cell r="H182">
            <v>581.69751880667798</v>
          </cell>
        </row>
        <row r="183">
          <cell r="H183">
            <v>566.78537028795495</v>
          </cell>
        </row>
        <row r="184">
          <cell r="H184">
            <v>558.36598595109399</v>
          </cell>
        </row>
        <row r="185">
          <cell r="H185">
            <v>556.04122347140196</v>
          </cell>
        </row>
        <row r="186">
          <cell r="H186">
            <v>545.33128211260498</v>
          </cell>
        </row>
        <row r="187">
          <cell r="H187">
            <v>542.27246486100501</v>
          </cell>
        </row>
        <row r="188">
          <cell r="H188">
            <v>544.77785736326905</v>
          </cell>
        </row>
        <row r="189">
          <cell r="H189">
            <v>541.13624794270504</v>
          </cell>
        </row>
        <row r="190">
          <cell r="H190">
            <v>537.72163838526103</v>
          </cell>
        </row>
        <row r="191">
          <cell r="H191">
            <v>539.03573136995601</v>
          </cell>
        </row>
        <row r="192">
          <cell r="H192">
            <v>532.32528733097001</v>
          </cell>
        </row>
        <row r="193">
          <cell r="H193">
            <v>527.76775553490404</v>
          </cell>
        </row>
        <row r="194">
          <cell r="H194">
            <v>526.26171825756001</v>
          </cell>
        </row>
        <row r="195">
          <cell r="H195">
            <v>520.23131804456705</v>
          </cell>
        </row>
        <row r="196">
          <cell r="H196">
            <v>506.94521642254398</v>
          </cell>
        </row>
        <row r="197">
          <cell r="H197">
            <v>501.25607604585002</v>
          </cell>
        </row>
        <row r="198">
          <cell r="H198">
            <v>504.81961971284301</v>
          </cell>
        </row>
        <row r="199">
          <cell r="H199">
            <v>505.232335467469</v>
          </cell>
        </row>
        <row r="200">
          <cell r="H200">
            <v>502.07405054175001</v>
          </cell>
        </row>
        <row r="201">
          <cell r="H201">
            <v>504.46848622036703</v>
          </cell>
        </row>
        <row r="202">
          <cell r="H202">
            <v>512.14452646178199</v>
          </cell>
        </row>
        <row r="203">
          <cell r="H203">
            <v>496.64824813858201</v>
          </cell>
        </row>
        <row r="204">
          <cell r="H204">
            <v>497.35213241379199</v>
          </cell>
        </row>
        <row r="205">
          <cell r="H205">
            <v>518.69291884852396</v>
          </cell>
        </row>
        <row r="206">
          <cell r="H206">
            <v>538.44171067512298</v>
          </cell>
        </row>
        <row r="207">
          <cell r="H207">
            <v>538.17700407874895</v>
          </cell>
        </row>
        <row r="208">
          <cell r="H208">
            <v>531.44164431942795</v>
          </cell>
        </row>
        <row r="209">
          <cell r="H209">
            <v>525.95123141094803</v>
          </cell>
        </row>
        <row r="210">
          <cell r="H210">
            <v>519.24111127933895</v>
          </cell>
        </row>
        <row r="211">
          <cell r="H211">
            <v>518.80506905720495</v>
          </cell>
        </row>
        <row r="212">
          <cell r="H212">
            <v>516.69451399797401</v>
          </cell>
        </row>
        <row r="213">
          <cell r="H213">
            <v>516.78504907447098</v>
          </cell>
        </row>
        <row r="214">
          <cell r="H214">
            <v>508.75824465034498</v>
          </cell>
        </row>
        <row r="215">
          <cell r="H215">
            <v>496.11143998935302</v>
          </cell>
        </row>
        <row r="216">
          <cell r="H216">
            <v>490.76214264873101</v>
          </cell>
        </row>
        <row r="217">
          <cell r="H217">
            <v>486.28709489462398</v>
          </cell>
        </row>
        <row r="218">
          <cell r="H218">
            <v>492.51821270547401</v>
          </cell>
        </row>
        <row r="219">
          <cell r="H219">
            <v>492.11021704684202</v>
          </cell>
        </row>
        <row r="220">
          <cell r="H220">
            <v>505.03603636128099</v>
          </cell>
        </row>
        <row r="221">
          <cell r="H221">
            <v>497.57269532977699</v>
          </cell>
        </row>
        <row r="222">
          <cell r="H222">
            <v>489.83445134256198</v>
          </cell>
        </row>
        <row r="223">
          <cell r="H223">
            <v>487.140177441052</v>
          </cell>
        </row>
        <row r="224">
          <cell r="H224">
            <v>486.77228358617901</v>
          </cell>
        </row>
        <row r="225">
          <cell r="H225">
            <v>483.81021046761202</v>
          </cell>
        </row>
        <row r="226">
          <cell r="H226">
            <v>472.38848980748901</v>
          </cell>
        </row>
        <row r="227">
          <cell r="H227">
            <v>457.00438565660698</v>
          </cell>
        </row>
        <row r="228">
          <cell r="H228">
            <v>455.73438811880402</v>
          </cell>
        </row>
        <row r="229">
          <cell r="H229">
            <v>453.12248568372098</v>
          </cell>
        </row>
        <row r="230">
          <cell r="H230">
            <v>449.84584915302202</v>
          </cell>
        </row>
        <row r="231">
          <cell r="H231">
            <v>449.87058888432301</v>
          </cell>
        </row>
        <row r="232">
          <cell r="H232">
            <v>448.10794819968203</v>
          </cell>
        </row>
        <row r="233">
          <cell r="H233">
            <v>442.24037156440698</v>
          </cell>
        </row>
        <row r="234">
          <cell r="H234">
            <v>441.49688659936601</v>
          </cell>
        </row>
        <row r="235">
          <cell r="H235">
            <v>434.596948018756</v>
          </cell>
        </row>
        <row r="236">
          <cell r="H236">
            <v>432.82938603148699</v>
          </cell>
        </row>
        <row r="237">
          <cell r="H237">
            <v>432.02700074006202</v>
          </cell>
        </row>
        <row r="238">
          <cell r="H238">
            <v>437.50584899750203</v>
          </cell>
        </row>
        <row r="239">
          <cell r="H239">
            <v>450.22596686549201</v>
          </cell>
        </row>
        <row r="240">
          <cell r="H240">
            <v>452.28545192370598</v>
          </cell>
        </row>
        <row r="241">
          <cell r="H241">
            <v>452.04418631281999</v>
          </cell>
        </row>
        <row r="242">
          <cell r="H242">
            <v>464.23063774638098</v>
          </cell>
        </row>
        <row r="243">
          <cell r="H243">
            <v>455.15064297548003</v>
          </cell>
        </row>
        <row r="244">
          <cell r="H244">
            <v>443.22714889399998</v>
          </cell>
        </row>
        <row r="245">
          <cell r="H245">
            <v>433.05233986303602</v>
          </cell>
        </row>
        <row r="246">
          <cell r="H246">
            <v>434.99735258726298</v>
          </cell>
        </row>
        <row r="247">
          <cell r="H247">
            <v>435.90986852477499</v>
          </cell>
        </row>
        <row r="248">
          <cell r="H248">
            <v>436.52074246668502</v>
          </cell>
        </row>
        <row r="249">
          <cell r="H249">
            <v>439.98826178623199</v>
          </cell>
        </row>
        <row r="250">
          <cell r="H250">
            <v>445.57660763869501</v>
          </cell>
        </row>
        <row r="251">
          <cell r="H251">
            <v>449.70634141948898</v>
          </cell>
        </row>
        <row r="252">
          <cell r="H252">
            <v>450.44849064290901</v>
          </cell>
        </row>
        <row r="253">
          <cell r="H253">
            <v>449.958656927351</v>
          </cell>
        </row>
        <row r="254">
          <cell r="H254">
            <v>446.63914666838798</v>
          </cell>
        </row>
        <row r="255">
          <cell r="H255">
            <v>444.03272195974102</v>
          </cell>
        </row>
        <row r="256">
          <cell r="H256">
            <v>454.620271796694</v>
          </cell>
        </row>
        <row r="257">
          <cell r="H257">
            <v>457.27365258992302</v>
          </cell>
        </row>
        <row r="258">
          <cell r="H258">
            <v>456.09203136839898</v>
          </cell>
        </row>
        <row r="259">
          <cell r="H259">
            <v>453.87505992390999</v>
          </cell>
        </row>
        <row r="260">
          <cell r="H260">
            <v>451.70029776555401</v>
          </cell>
        </row>
        <row r="261">
          <cell r="H261">
            <v>443.554087165856</v>
          </cell>
        </row>
        <row r="262">
          <cell r="H262">
            <v>442.86522145679697</v>
          </cell>
        </row>
        <row r="263">
          <cell r="H263">
            <v>441.22437625620103</v>
          </cell>
        </row>
        <row r="264">
          <cell r="H264">
            <v>433.91332051747497</v>
          </cell>
        </row>
        <row r="265">
          <cell r="H265">
            <v>436.58223001686503</v>
          </cell>
        </row>
        <row r="266">
          <cell r="H266">
            <v>437.33662985394801</v>
          </cell>
        </row>
        <row r="267">
          <cell r="H267">
            <v>436.52444181018802</v>
          </cell>
        </row>
        <row r="268">
          <cell r="H268">
            <v>437.867656561579</v>
          </cell>
        </row>
        <row r="269">
          <cell r="H269">
            <v>434.86653300774702</v>
          </cell>
        </row>
        <row r="270">
          <cell r="H270">
            <v>432.883609820625</v>
          </cell>
        </row>
        <row r="271">
          <cell r="H271">
            <v>433.80354643250303</v>
          </cell>
        </row>
        <row r="272">
          <cell r="H272">
            <v>427.33066999323302</v>
          </cell>
        </row>
        <row r="273">
          <cell r="H273">
            <v>431.193666760501</v>
          </cell>
        </row>
        <row r="274">
          <cell r="H274">
            <v>424.55559128585003</v>
          </cell>
        </row>
        <row r="275">
          <cell r="H275">
            <v>420.69991551968701</v>
          </cell>
        </row>
        <row r="276">
          <cell r="H276">
            <v>423.58757692123334</v>
          </cell>
        </row>
        <row r="277">
          <cell r="H277">
            <v>429.78067267341601</v>
          </cell>
        </row>
        <row r="278">
          <cell r="H278">
            <v>430.72642345832901</v>
          </cell>
        </row>
        <row r="279">
          <cell r="H279">
            <v>430.65857440321116</v>
          </cell>
        </row>
        <row r="280">
          <cell r="H280">
            <v>429.4691473191512</v>
          </cell>
        </row>
        <row r="281">
          <cell r="H281">
            <v>430.81987342447468</v>
          </cell>
        </row>
        <row r="282">
          <cell r="H282">
            <v>429.31429520786514</v>
          </cell>
        </row>
        <row r="283">
          <cell r="H283">
            <v>427.63859443229518</v>
          </cell>
        </row>
        <row r="284">
          <cell r="H284">
            <v>425.51905241632602</v>
          </cell>
        </row>
        <row r="285">
          <cell r="H285">
            <v>428.76735899772933</v>
          </cell>
        </row>
        <row r="286">
          <cell r="H286">
            <v>428.68108240172489</v>
          </cell>
        </row>
        <row r="287">
          <cell r="H287">
            <v>428.95903595304708</v>
          </cell>
        </row>
        <row r="288">
          <cell r="H288">
            <v>433.66705229371763</v>
          </cell>
        </row>
        <row r="289">
          <cell r="H289">
            <v>435.96138887054769</v>
          </cell>
        </row>
        <row r="290">
          <cell r="H290">
            <v>439.13240497120006</v>
          </cell>
        </row>
        <row r="291">
          <cell r="H291">
            <v>408.28374210773444</v>
          </cell>
        </row>
        <row r="292">
          <cell r="H292">
            <v>405.62364698360011</v>
          </cell>
        </row>
        <row r="293">
          <cell r="H293">
            <v>402.73696673882</v>
          </cell>
        </row>
        <row r="294">
          <cell r="H294">
            <v>401.1320349952473</v>
          </cell>
        </row>
        <row r="295">
          <cell r="H295">
            <v>402.49457872460397</v>
          </cell>
        </row>
        <row r="296">
          <cell r="H296">
            <v>402.36835475345538</v>
          </cell>
        </row>
        <row r="297">
          <cell r="H297">
            <v>400.73291031374163</v>
          </cell>
        </row>
        <row r="298">
          <cell r="H298">
            <v>399.50108838580701</v>
          </cell>
        </row>
        <row r="299">
          <cell r="H299">
            <v>399.27126549389743</v>
          </cell>
        </row>
        <row r="300">
          <cell r="H300">
            <v>398.29737028734348</v>
          </cell>
        </row>
        <row r="301">
          <cell r="H301">
            <v>398.2411953398057</v>
          </cell>
        </row>
        <row r="302">
          <cell r="H302">
            <v>410.01325702237631</v>
          </cell>
        </row>
        <row r="303">
          <cell r="H303">
            <v>410.17695966400117</v>
          </cell>
        </row>
        <row r="304">
          <cell r="H304">
            <v>411.75199203598385</v>
          </cell>
        </row>
        <row r="305">
          <cell r="H305">
            <v>412.69078130759135</v>
          </cell>
        </row>
        <row r="306">
          <cell r="H306">
            <v>418.99009698393712</v>
          </cell>
        </row>
        <row r="307">
          <cell r="H307">
            <v>422.81469911516939</v>
          </cell>
        </row>
        <row r="308">
          <cell r="H308">
            <v>428.94805106212351</v>
          </cell>
        </row>
        <row r="309">
          <cell r="H309">
            <v>431.72078158604393</v>
          </cell>
        </row>
        <row r="310">
          <cell r="H310">
            <v>427.88847245752913</v>
          </cell>
        </row>
        <row r="311">
          <cell r="H311">
            <v>423.64040528955445</v>
          </cell>
        </row>
        <row r="312">
          <cell r="H312">
            <v>425.40517699854797</v>
          </cell>
        </row>
        <row r="313">
          <cell r="H313">
            <v>432.65221869808164</v>
          </cell>
        </row>
        <row r="314">
          <cell r="H314">
            <v>432.80618555645776</v>
          </cell>
        </row>
        <row r="315">
          <cell r="H315">
            <v>444.98613464394379</v>
          </cell>
        </row>
        <row r="316">
          <cell r="H316">
            <v>451.67137912049446</v>
          </cell>
        </row>
        <row r="317">
          <cell r="H317">
            <v>450.82490779465439</v>
          </cell>
        </row>
        <row r="318">
          <cell r="H318">
            <v>456.3402004067936</v>
          </cell>
        </row>
        <row r="319">
          <cell r="H319">
            <v>470.77386088447702</v>
          </cell>
        </row>
        <row r="320">
          <cell r="H320">
            <v>457.47245736541174</v>
          </cell>
        </row>
        <row r="321">
          <cell r="H321">
            <v>446.31272753761635</v>
          </cell>
        </row>
        <row r="322">
          <cell r="H322">
            <v>446.51790313831629</v>
          </cell>
        </row>
        <row r="323">
          <cell r="H323">
            <v>444.95142637023207</v>
          </cell>
        </row>
        <row r="324">
          <cell r="H324">
            <v>445.52309968893837</v>
          </cell>
        </row>
        <row r="325">
          <cell r="H325">
            <v>445.67510180415496</v>
          </cell>
        </row>
        <row r="326">
          <cell r="H326">
            <v>457.77312157504713</v>
          </cell>
        </row>
        <row r="327">
          <cell r="H327">
            <v>497.60101393757247</v>
          </cell>
        </row>
        <row r="328">
          <cell r="H328">
            <v>497.16881599080421</v>
          </cell>
        </row>
        <row r="329">
          <cell r="H329">
            <v>487.72292691498359</v>
          </cell>
        </row>
        <row r="330">
          <cell r="H330">
            <v>486.41769999845081</v>
          </cell>
        </row>
        <row r="331">
          <cell r="H331">
            <v>488.4193594413311</v>
          </cell>
        </row>
        <row r="332">
          <cell r="H332">
            <v>488.29022672653696</v>
          </cell>
        </row>
        <row r="333">
          <cell r="H333">
            <v>477.8538060803935</v>
          </cell>
        </row>
        <row r="334">
          <cell r="H334">
            <v>476.43786694423369</v>
          </cell>
        </row>
        <row r="335">
          <cell r="H335">
            <v>481.37341789505922</v>
          </cell>
        </row>
        <row r="336">
          <cell r="H336">
            <v>470.02671943766654</v>
          </cell>
        </row>
        <row r="337">
          <cell r="H337">
            <v>461.29230067938897</v>
          </cell>
        </row>
        <row r="338">
          <cell r="H338">
            <v>453.69956244469762</v>
          </cell>
        </row>
        <row r="339">
          <cell r="H339">
            <v>452.96914007749479</v>
          </cell>
        </row>
        <row r="340">
          <cell r="H340">
            <v>449.26505123577562</v>
          </cell>
        </row>
        <row r="341">
          <cell r="H341">
            <v>453.10944722144671</v>
          </cell>
        </row>
        <row r="342">
          <cell r="H342">
            <v>457.255773593615</v>
          </cell>
        </row>
        <row r="343">
          <cell r="H343">
            <v>456.80175647869794</v>
          </cell>
        </row>
        <row r="344">
          <cell r="H344">
            <v>455.48793292843578</v>
          </cell>
        </row>
        <row r="345">
          <cell r="H345">
            <v>455.44672022482439</v>
          </cell>
        </row>
        <row r="346">
          <cell r="H346">
            <v>448.41632105086813</v>
          </cell>
        </row>
        <row r="347">
          <cell r="H347">
            <v>445.63655775578724</v>
          </cell>
        </row>
        <row r="348">
          <cell r="H348">
            <v>443.76923201947631</v>
          </cell>
        </row>
        <row r="349">
          <cell r="H349">
            <v>446.72720302090403</v>
          </cell>
        </row>
        <row r="350">
          <cell r="H350">
            <v>448.00321570055854</v>
          </cell>
        </row>
        <row r="351">
          <cell r="H351">
            <v>447.54753624193802</v>
          </cell>
        </row>
        <row r="352">
          <cell r="H352">
            <v>450.61900864793546</v>
          </cell>
        </row>
        <row r="353">
          <cell r="H353">
            <v>453.44231761238092</v>
          </cell>
        </row>
        <row r="354">
          <cell r="H354">
            <v>453.01698296001825</v>
          </cell>
        </row>
        <row r="355">
          <cell r="H355">
            <v>457.5411234855876</v>
          </cell>
        </row>
        <row r="356">
          <cell r="H356">
            <v>461.43630623026218</v>
          </cell>
        </row>
        <row r="357">
          <cell r="H357">
            <v>467.44161012201698</v>
          </cell>
        </row>
        <row r="358">
          <cell r="H358">
            <v>467.17846822804779</v>
          </cell>
        </row>
        <row r="359">
          <cell r="H359">
            <v>475.79624607645974</v>
          </cell>
        </row>
        <row r="360">
          <cell r="H360">
            <v>480.16493085080458</v>
          </cell>
        </row>
        <row r="361">
          <cell r="H361">
            <v>481.95989061972142</v>
          </cell>
        </row>
        <row r="362">
          <cell r="H362">
            <v>476.36638709971862</v>
          </cell>
        </row>
        <row r="363">
          <cell r="H363">
            <v>486.13856206468751</v>
          </cell>
        </row>
        <row r="364">
          <cell r="H364">
            <v>491.6877859244687</v>
          </cell>
        </row>
        <row r="365">
          <cell r="H365">
            <v>497.08239094607319</v>
          </cell>
        </row>
        <row r="366">
          <cell r="H366">
            <v>508.08034513111329</v>
          </cell>
        </row>
        <row r="367">
          <cell r="H367">
            <v>516.89827321305074</v>
          </cell>
        </row>
        <row r="368">
          <cell r="H368">
            <v>524.08001284405032</v>
          </cell>
        </row>
        <row r="369">
          <cell r="H369">
            <v>522.96003065891273</v>
          </cell>
        </row>
        <row r="370">
          <cell r="H370">
            <v>521.22263038937012</v>
          </cell>
        </row>
        <row r="371">
          <cell r="H371">
            <v>517.44814237350943</v>
          </cell>
        </row>
        <row r="372">
          <cell r="H372">
            <v>520.74126881193069</v>
          </cell>
        </row>
        <row r="373">
          <cell r="H373">
            <v>532.53616535867718</v>
          </cell>
        </row>
        <row r="374">
          <cell r="H374">
            <v>547.98452244136649</v>
          </cell>
        </row>
        <row r="375">
          <cell r="H375">
            <v>554.55119881460382</v>
          </cell>
        </row>
        <row r="376">
          <cell r="H376">
            <v>548.51038512274545</v>
          </cell>
        </row>
        <row r="377">
          <cell r="H377">
            <v>548.57864933396206</v>
          </cell>
        </row>
        <row r="378">
          <cell r="H378">
            <v>545.10756964682298</v>
          </cell>
        </row>
        <row r="379">
          <cell r="H379">
            <v>555.77539289808806</v>
          </cell>
        </row>
        <row r="380">
          <cell r="H380">
            <v>553.21808829108875</v>
          </cell>
        </row>
        <row r="381">
          <cell r="H381">
            <v>554.87753639210553</v>
          </cell>
        </row>
        <row r="382">
          <cell r="H382">
            <v>567.88034560242102</v>
          </cell>
        </row>
        <row r="383">
          <cell r="H383">
            <v>574.91762419768997</v>
          </cell>
        </row>
        <row r="384">
          <cell r="H384">
            <v>578.13991229034127</v>
          </cell>
        </row>
        <row r="385">
          <cell r="H385">
            <v>579.0258094751166</v>
          </cell>
        </row>
        <row r="386">
          <cell r="H386">
            <v>604.42778326447444</v>
          </cell>
        </row>
        <row r="387">
          <cell r="H387">
            <v>621.81209275312187</v>
          </cell>
        </row>
        <row r="388">
          <cell r="H388">
            <v>615.14208486786652</v>
          </cell>
        </row>
        <row r="389">
          <cell r="H389">
            <v>611.54917379962842</v>
          </cell>
        </row>
        <row r="390">
          <cell r="H390">
            <v>596.33723357481347</v>
          </cell>
        </row>
        <row r="391">
          <cell r="H391">
            <v>591.87847897919528</v>
          </cell>
        </row>
        <row r="392">
          <cell r="H392">
            <v>608.41645886857737</v>
          </cell>
        </row>
        <row r="393">
          <cell r="H393">
            <v>606.51898461823282</v>
          </cell>
        </row>
        <row r="394">
          <cell r="H394">
            <v>611.99410536727669</v>
          </cell>
        </row>
        <row r="395">
          <cell r="H395">
            <v>635.69779476567157</v>
          </cell>
        </row>
        <row r="396">
          <cell r="H396">
            <v>633.22611852285888</v>
          </cell>
        </row>
        <row r="397">
          <cell r="H397">
            <v>624.3412238960974</v>
          </cell>
        </row>
        <row r="398">
          <cell r="H398">
            <v>620.64800939791996</v>
          </cell>
        </row>
        <row r="399">
          <cell r="H399">
            <v>588.61792674551464</v>
          </cell>
        </row>
        <row r="400">
          <cell r="H400">
            <v>563.65447954893227</v>
          </cell>
        </row>
        <row r="401">
          <cell r="H401">
            <v>529.83701930275708</v>
          </cell>
        </row>
        <row r="402">
          <cell r="H402">
            <v>534.03439477994937</v>
          </cell>
        </row>
      </sheetData>
      <sheetData sheetId="13"/>
      <sheetData sheetId="14"/>
      <sheetData sheetId="15">
        <row r="2">
          <cell r="A2">
            <v>35461</v>
          </cell>
          <cell r="H2">
            <v>254.58274464384499</v>
          </cell>
        </row>
        <row r="3">
          <cell r="A3">
            <v>35489</v>
          </cell>
          <cell r="H3">
            <v>252.755189023924</v>
          </cell>
        </row>
        <row r="4">
          <cell r="A4">
            <v>35520</v>
          </cell>
          <cell r="H4">
            <v>254.916210857615</v>
          </cell>
        </row>
        <row r="5">
          <cell r="A5">
            <v>35550</v>
          </cell>
          <cell r="H5">
            <v>257.28959809961901</v>
          </cell>
        </row>
        <row r="6">
          <cell r="A6">
            <v>35581</v>
          </cell>
          <cell r="H6">
            <v>257.381276134936</v>
          </cell>
        </row>
        <row r="7">
          <cell r="A7">
            <v>35611</v>
          </cell>
          <cell r="H7">
            <v>205.11708457032901</v>
          </cell>
        </row>
        <row r="8">
          <cell r="A8">
            <v>35642</v>
          </cell>
          <cell r="H8">
            <v>185.940148516835</v>
          </cell>
        </row>
        <row r="9">
          <cell r="A9">
            <v>35673</v>
          </cell>
          <cell r="H9">
            <v>183.938605894185</v>
          </cell>
        </row>
        <row r="10">
          <cell r="A10">
            <v>35703</v>
          </cell>
          <cell r="H10">
            <v>195.64802725915101</v>
          </cell>
        </row>
        <row r="11">
          <cell r="A11">
            <v>35734</v>
          </cell>
          <cell r="H11">
            <v>191.410026904348</v>
          </cell>
        </row>
        <row r="12">
          <cell r="A12">
            <v>35764</v>
          </cell>
          <cell r="H12">
            <v>191.54058605530199</v>
          </cell>
        </row>
        <row r="13">
          <cell r="A13">
            <v>35795</v>
          </cell>
          <cell r="H13">
            <v>195.577995212107</v>
          </cell>
        </row>
        <row r="14">
          <cell r="A14">
            <v>35826</v>
          </cell>
          <cell r="H14">
            <v>195.239663931396</v>
          </cell>
        </row>
        <row r="15">
          <cell r="A15">
            <v>35854</v>
          </cell>
          <cell r="H15">
            <v>197.64840845849301</v>
          </cell>
        </row>
        <row r="16">
          <cell r="A16">
            <v>35885</v>
          </cell>
          <cell r="H16">
            <v>200.697353017193</v>
          </cell>
        </row>
        <row r="17">
          <cell r="A17">
            <v>35915</v>
          </cell>
          <cell r="H17">
            <v>199.31034549472901</v>
          </cell>
        </row>
        <row r="18">
          <cell r="A18">
            <v>35946</v>
          </cell>
          <cell r="H18">
            <v>214.18649042838001</v>
          </cell>
        </row>
        <row r="19">
          <cell r="A19">
            <v>35976</v>
          </cell>
          <cell r="H19">
            <v>221.86449197330199</v>
          </cell>
        </row>
        <row r="20">
          <cell r="A20">
            <v>36007</v>
          </cell>
          <cell r="H20">
            <v>224.78541505130099</v>
          </cell>
        </row>
        <row r="21">
          <cell r="A21">
            <v>36038</v>
          </cell>
          <cell r="H21">
            <v>231.58471887406699</v>
          </cell>
        </row>
        <row r="22">
          <cell r="A22">
            <v>36068</v>
          </cell>
          <cell r="H22">
            <v>253.74030201817999</v>
          </cell>
        </row>
        <row r="23">
          <cell r="A23">
            <v>36099</v>
          </cell>
          <cell r="H23">
            <v>276.95818435445398</v>
          </cell>
        </row>
        <row r="24">
          <cell r="A24">
            <v>36129</v>
          </cell>
          <cell r="H24">
            <v>266.46257438877001</v>
          </cell>
        </row>
        <row r="25">
          <cell r="A25">
            <v>36160</v>
          </cell>
          <cell r="H25">
            <v>260.47291024156999</v>
          </cell>
        </row>
        <row r="26">
          <cell r="A26">
            <v>36191</v>
          </cell>
          <cell r="H26">
            <v>267.01641908804402</v>
          </cell>
        </row>
        <row r="27">
          <cell r="A27">
            <v>36219</v>
          </cell>
          <cell r="H27">
            <v>260.64323699350598</v>
          </cell>
        </row>
        <row r="28">
          <cell r="A28">
            <v>36250</v>
          </cell>
          <cell r="H28">
            <v>255.97268988989401</v>
          </cell>
        </row>
        <row r="29">
          <cell r="A29">
            <v>36280</v>
          </cell>
          <cell r="H29">
            <v>262.10597061935698</v>
          </cell>
        </row>
        <row r="30">
          <cell r="A30">
            <v>36311</v>
          </cell>
          <cell r="H30">
            <v>271.48160648155402</v>
          </cell>
        </row>
        <row r="31">
          <cell r="A31">
            <v>36341</v>
          </cell>
          <cell r="H31">
            <v>276.86570162043</v>
          </cell>
        </row>
        <row r="32">
          <cell r="A32">
            <v>36372</v>
          </cell>
          <cell r="H32">
            <v>288.12185786803701</v>
          </cell>
        </row>
        <row r="33">
          <cell r="A33">
            <v>36403</v>
          </cell>
          <cell r="H33">
            <v>294.36369172010501</v>
          </cell>
        </row>
        <row r="34">
          <cell r="A34">
            <v>36433</v>
          </cell>
          <cell r="H34">
            <v>349.45013494566803</v>
          </cell>
        </row>
        <row r="35">
          <cell r="A35">
            <v>36464</v>
          </cell>
          <cell r="H35">
            <v>353.83950358663901</v>
          </cell>
        </row>
        <row r="36">
          <cell r="A36">
            <v>36494</v>
          </cell>
          <cell r="H36">
            <v>344.14135580647599</v>
          </cell>
        </row>
        <row r="37">
          <cell r="A37">
            <v>36525</v>
          </cell>
          <cell r="H37">
            <v>344.13311704730899</v>
          </cell>
        </row>
        <row r="38">
          <cell r="A38">
            <v>36556</v>
          </cell>
          <cell r="H38">
            <v>345.57380434315598</v>
          </cell>
        </row>
        <row r="39">
          <cell r="A39">
            <v>36585</v>
          </cell>
          <cell r="H39">
            <v>344.28069409385398</v>
          </cell>
        </row>
        <row r="40">
          <cell r="A40">
            <v>36616</v>
          </cell>
          <cell r="H40">
            <v>325.44424109302099</v>
          </cell>
        </row>
        <row r="41">
          <cell r="A41">
            <v>36646</v>
          </cell>
          <cell r="H41">
            <v>317.99745145735602</v>
          </cell>
        </row>
        <row r="42">
          <cell r="A42">
            <v>36677</v>
          </cell>
          <cell r="H42">
            <v>307.67780978123301</v>
          </cell>
        </row>
        <row r="43">
          <cell r="A43">
            <v>36707</v>
          </cell>
          <cell r="H43">
            <v>304.73152451755402</v>
          </cell>
        </row>
        <row r="44">
          <cell r="A44">
            <v>36738</v>
          </cell>
          <cell r="H44">
            <v>302.63679134668803</v>
          </cell>
        </row>
        <row r="45">
          <cell r="A45">
            <v>36769</v>
          </cell>
          <cell r="H45">
            <v>306.19913664842801</v>
          </cell>
        </row>
        <row r="46">
          <cell r="A46">
            <v>36799</v>
          </cell>
          <cell r="H46">
            <v>311.90834175410401</v>
          </cell>
        </row>
        <row r="47">
          <cell r="A47">
            <v>36830</v>
          </cell>
          <cell r="H47">
            <v>324.51251698353798</v>
          </cell>
        </row>
        <row r="48">
          <cell r="A48">
            <v>36860</v>
          </cell>
          <cell r="H48">
            <v>318.64599332533902</v>
          </cell>
        </row>
        <row r="49">
          <cell r="A49">
            <v>36891</v>
          </cell>
          <cell r="H49">
            <v>329.37067885981901</v>
          </cell>
        </row>
        <row r="50">
          <cell r="A50">
            <v>36922</v>
          </cell>
          <cell r="H50">
            <v>329.64651044169102</v>
          </cell>
        </row>
        <row r="51">
          <cell r="A51">
            <v>36950</v>
          </cell>
          <cell r="H51">
            <v>329.03310632839498</v>
          </cell>
        </row>
        <row r="52">
          <cell r="A52">
            <v>36981</v>
          </cell>
          <cell r="H52">
            <v>340.087878453033</v>
          </cell>
        </row>
        <row r="53">
          <cell r="A53">
            <v>37011</v>
          </cell>
          <cell r="H53">
            <v>345.867323150358</v>
          </cell>
        </row>
        <row r="54">
          <cell r="A54">
            <v>37042</v>
          </cell>
          <cell r="H54">
            <v>342.97298212611298</v>
          </cell>
        </row>
        <row r="55">
          <cell r="A55">
            <v>37072</v>
          </cell>
          <cell r="H55">
            <v>357.94721568262298</v>
          </cell>
        </row>
        <row r="56">
          <cell r="A56">
            <v>37103</v>
          </cell>
          <cell r="H56">
            <v>341.02522515352399</v>
          </cell>
        </row>
        <row r="57">
          <cell r="A57">
            <v>37134</v>
          </cell>
          <cell r="H57">
            <v>339.15619762317101</v>
          </cell>
        </row>
        <row r="58">
          <cell r="A58">
            <v>37164</v>
          </cell>
          <cell r="H58">
            <v>367.01157971076702</v>
          </cell>
        </row>
        <row r="59">
          <cell r="A59">
            <v>37195</v>
          </cell>
          <cell r="H59">
            <v>390.14834155611402</v>
          </cell>
        </row>
        <row r="60">
          <cell r="A60">
            <v>37225</v>
          </cell>
          <cell r="H60">
            <v>351.38492837003002</v>
          </cell>
        </row>
        <row r="61">
          <cell r="A61">
            <v>37256</v>
          </cell>
          <cell r="H61">
            <v>347.00864207741603</v>
          </cell>
        </row>
        <row r="62">
          <cell r="A62">
            <v>37287</v>
          </cell>
          <cell r="H62">
            <v>350.63970383329797</v>
          </cell>
        </row>
        <row r="63">
          <cell r="A63">
            <v>37315</v>
          </cell>
          <cell r="H63">
            <v>364.18989068566702</v>
          </cell>
        </row>
        <row r="64">
          <cell r="A64">
            <v>37346</v>
          </cell>
          <cell r="H64">
            <v>347.21988769442299</v>
          </cell>
        </row>
        <row r="65">
          <cell r="A65">
            <v>37376</v>
          </cell>
          <cell r="H65">
            <v>340.78937129269298</v>
          </cell>
        </row>
        <row r="66">
          <cell r="A66">
            <v>37407</v>
          </cell>
          <cell r="H66">
            <v>328.37105006699301</v>
          </cell>
        </row>
        <row r="67">
          <cell r="A67">
            <v>37437</v>
          </cell>
          <cell r="H67">
            <v>339.831456760663</v>
          </cell>
        </row>
        <row r="68">
          <cell r="A68">
            <v>37468</v>
          </cell>
          <cell r="H68">
            <v>348.46721983635803</v>
          </cell>
        </row>
        <row r="69">
          <cell r="A69">
            <v>37499</v>
          </cell>
          <cell r="H69">
            <v>361.51821907011902</v>
          </cell>
        </row>
        <row r="70">
          <cell r="A70">
            <v>37529</v>
          </cell>
          <cell r="H70">
            <v>364.80808044994598</v>
          </cell>
        </row>
        <row r="71">
          <cell r="A71">
            <v>37560</v>
          </cell>
          <cell r="H71">
            <v>390.33739813626403</v>
          </cell>
        </row>
        <row r="72">
          <cell r="A72">
            <v>37590</v>
          </cell>
          <cell r="H72">
            <v>368.97386851679499</v>
          </cell>
        </row>
        <row r="73">
          <cell r="A73">
            <v>37621</v>
          </cell>
          <cell r="H73">
            <v>360.95364292791902</v>
          </cell>
        </row>
        <row r="74">
          <cell r="A74">
            <v>37652</v>
          </cell>
          <cell r="H74">
            <v>335.60023482149597</v>
          </cell>
        </row>
        <row r="75">
          <cell r="A75">
            <v>37680</v>
          </cell>
          <cell r="H75">
            <v>330.09555556489897</v>
          </cell>
        </row>
        <row r="76">
          <cell r="A76">
            <v>37711</v>
          </cell>
          <cell r="H76">
            <v>330.85260567556901</v>
          </cell>
        </row>
        <row r="77">
          <cell r="A77">
            <v>37741</v>
          </cell>
          <cell r="H77">
            <v>326.20743448043601</v>
          </cell>
        </row>
        <row r="78">
          <cell r="A78">
            <v>37772</v>
          </cell>
          <cell r="H78">
            <v>320.20174906701902</v>
          </cell>
        </row>
        <row r="79">
          <cell r="A79">
            <v>37802</v>
          </cell>
          <cell r="H79">
            <v>313.15683373787402</v>
          </cell>
        </row>
        <row r="80">
          <cell r="A80">
            <v>37833</v>
          </cell>
          <cell r="H80">
            <v>310.81765363077199</v>
          </cell>
        </row>
        <row r="81">
          <cell r="A81">
            <v>37864</v>
          </cell>
          <cell r="H81">
            <v>307.36595946432101</v>
          </cell>
        </row>
        <row r="82">
          <cell r="A82">
            <v>37894</v>
          </cell>
          <cell r="H82">
            <v>302.338686069402</v>
          </cell>
        </row>
        <row r="83">
          <cell r="A83">
            <v>37925</v>
          </cell>
          <cell r="H83">
            <v>299.69977377218902</v>
          </cell>
        </row>
        <row r="84">
          <cell r="A84">
            <v>37955</v>
          </cell>
          <cell r="H84">
            <v>290.52391349692198</v>
          </cell>
        </row>
        <row r="85">
          <cell r="A85">
            <v>37986</v>
          </cell>
          <cell r="H85">
            <v>274.34206999481</v>
          </cell>
        </row>
        <row r="86">
          <cell r="A86">
            <v>38017</v>
          </cell>
          <cell r="H86">
            <v>264.19640776532998</v>
          </cell>
        </row>
        <row r="87">
          <cell r="A87">
            <v>38046</v>
          </cell>
          <cell r="H87">
            <v>255.75706453013501</v>
          </cell>
        </row>
        <row r="88">
          <cell r="A88">
            <v>38077</v>
          </cell>
          <cell r="H88">
            <v>248.25290152167199</v>
          </cell>
        </row>
        <row r="89">
          <cell r="A89">
            <v>38107</v>
          </cell>
          <cell r="H89">
            <v>242.00455925913101</v>
          </cell>
        </row>
        <row r="90">
          <cell r="A90">
            <v>38135</v>
          </cell>
          <cell r="H90">
            <v>245.79633672438601</v>
          </cell>
        </row>
        <row r="91">
          <cell r="A91">
            <v>38163</v>
          </cell>
          <cell r="H91">
            <v>238.07650335618101</v>
          </cell>
        </row>
        <row r="92">
          <cell r="A92">
            <v>38198</v>
          </cell>
          <cell r="H92">
            <v>231.176384823327</v>
          </cell>
        </row>
        <row r="93">
          <cell r="A93">
            <v>38230</v>
          </cell>
          <cell r="H93">
            <v>232.29698149029599</v>
          </cell>
        </row>
        <row r="94">
          <cell r="A94">
            <v>38260</v>
          </cell>
          <cell r="H94">
            <v>226.772645787465</v>
          </cell>
        </row>
        <row r="95">
          <cell r="A95">
            <v>38289</v>
          </cell>
          <cell r="H95">
            <v>223.11342537439899</v>
          </cell>
        </row>
        <row r="96">
          <cell r="A96">
            <v>38321</v>
          </cell>
          <cell r="H96">
            <v>218.01972169528699</v>
          </cell>
        </row>
        <row r="97">
          <cell r="A97">
            <v>38352</v>
          </cell>
          <cell r="H97">
            <v>213.41585783800599</v>
          </cell>
        </row>
        <row r="98">
          <cell r="A98">
            <v>38383</v>
          </cell>
          <cell r="H98">
            <v>211.418010569947</v>
          </cell>
        </row>
        <row r="99">
          <cell r="A99">
            <v>38408</v>
          </cell>
          <cell r="H99">
            <v>201.783001139725</v>
          </cell>
        </row>
        <row r="100">
          <cell r="A100">
            <v>38442</v>
          </cell>
          <cell r="H100">
            <v>195.634724252045</v>
          </cell>
        </row>
        <row r="101">
          <cell r="A101">
            <v>38471</v>
          </cell>
          <cell r="H101">
            <v>195.17394295668601</v>
          </cell>
        </row>
        <row r="102">
          <cell r="A102">
            <v>38503</v>
          </cell>
          <cell r="H102">
            <v>200.57019986627299</v>
          </cell>
        </row>
        <row r="103">
          <cell r="A103">
            <v>38533</v>
          </cell>
          <cell r="H103">
            <v>202.377497257431</v>
          </cell>
        </row>
        <row r="104">
          <cell r="A104">
            <v>38562</v>
          </cell>
          <cell r="H104">
            <v>196.15479592409699</v>
          </cell>
        </row>
        <row r="105">
          <cell r="A105">
            <v>38594</v>
          </cell>
          <cell r="H105">
            <v>185.39843075008</v>
          </cell>
        </row>
        <row r="106">
          <cell r="A106">
            <v>38625</v>
          </cell>
          <cell r="H106">
            <v>182.351644376167</v>
          </cell>
        </row>
        <row r="107">
          <cell r="A107">
            <v>38653</v>
          </cell>
          <cell r="H107">
            <v>185.199843350061</v>
          </cell>
        </row>
        <row r="108">
          <cell r="A108">
            <v>38686</v>
          </cell>
          <cell r="H108">
            <v>179.98863591989999</v>
          </cell>
        </row>
        <row r="109">
          <cell r="A109">
            <v>38716</v>
          </cell>
          <cell r="H109">
            <v>179.578173538313</v>
          </cell>
        </row>
        <row r="110">
          <cell r="A110">
            <v>38748</v>
          </cell>
          <cell r="H110">
            <v>177.39306076078</v>
          </cell>
        </row>
        <row r="111">
          <cell r="A111">
            <v>38776</v>
          </cell>
          <cell r="H111">
            <v>174.34027915445699</v>
          </cell>
        </row>
        <row r="112">
          <cell r="A112">
            <v>38807</v>
          </cell>
          <cell r="H112">
            <v>172.35889976132799</v>
          </cell>
        </row>
        <row r="113">
          <cell r="A113">
            <v>38835</v>
          </cell>
          <cell r="H113">
            <v>171.96507177632799</v>
          </cell>
        </row>
        <row r="114">
          <cell r="A114">
            <v>38868</v>
          </cell>
          <cell r="H114">
            <v>180.17154216983599</v>
          </cell>
        </row>
        <row r="115">
          <cell r="A115">
            <v>38898</v>
          </cell>
          <cell r="H115">
            <v>189.33459610011499</v>
          </cell>
        </row>
        <row r="116">
          <cell r="A116">
            <v>38926</v>
          </cell>
          <cell r="H116">
            <v>192.36831663245201</v>
          </cell>
        </row>
        <row r="117">
          <cell r="A117">
            <v>38960</v>
          </cell>
          <cell r="H117">
            <v>191.02086461072301</v>
          </cell>
        </row>
        <row r="118">
          <cell r="A118">
            <v>38989</v>
          </cell>
          <cell r="H118">
            <v>192.23253149367</v>
          </cell>
        </row>
        <row r="119">
          <cell r="A119">
            <v>39021</v>
          </cell>
          <cell r="H119">
            <v>191.47153241625799</v>
          </cell>
        </row>
        <row r="120">
          <cell r="A120">
            <v>39051</v>
          </cell>
          <cell r="H120">
            <v>197.02460787114501</v>
          </cell>
        </row>
        <row r="121">
          <cell r="A121">
            <v>39080</v>
          </cell>
          <cell r="H121">
            <v>195.590009651218</v>
          </cell>
        </row>
        <row r="122">
          <cell r="A122">
            <v>39113</v>
          </cell>
          <cell r="H122">
            <v>192.340777953859</v>
          </cell>
        </row>
        <row r="123">
          <cell r="A123">
            <v>39141</v>
          </cell>
          <cell r="H123">
            <v>183.026338540773</v>
          </cell>
        </row>
        <row r="124">
          <cell r="A124">
            <v>39171</v>
          </cell>
          <cell r="H124">
            <v>183.51991701133699</v>
          </cell>
        </row>
        <row r="125">
          <cell r="A125">
            <v>39199</v>
          </cell>
          <cell r="H125">
            <v>184.28514206949299</v>
          </cell>
        </row>
        <row r="126">
          <cell r="A126">
            <v>39233</v>
          </cell>
          <cell r="H126">
            <v>183.15667194020699</v>
          </cell>
        </row>
        <row r="127">
          <cell r="A127">
            <v>39262</v>
          </cell>
          <cell r="H127">
            <v>204.609980033667</v>
          </cell>
        </row>
        <row r="128">
          <cell r="A128">
            <v>39294</v>
          </cell>
          <cell r="H128">
            <v>287.10644795976498</v>
          </cell>
        </row>
        <row r="129">
          <cell r="A129">
            <v>39325</v>
          </cell>
          <cell r="H129">
            <v>295.330536526115</v>
          </cell>
        </row>
        <row r="130">
          <cell r="A130">
            <v>39353</v>
          </cell>
          <cell r="H130">
            <v>269.50576956630499</v>
          </cell>
        </row>
        <row r="131">
          <cell r="A131">
            <v>39381</v>
          </cell>
          <cell r="H131">
            <v>266.51815153524598</v>
          </cell>
        </row>
        <row r="132">
          <cell r="A132">
            <v>39416</v>
          </cell>
          <cell r="H132">
            <v>312.044779490091</v>
          </cell>
        </row>
        <row r="133">
          <cell r="A133">
            <v>39444</v>
          </cell>
          <cell r="H133">
            <v>320.47480272544698</v>
          </cell>
        </row>
        <row r="134">
          <cell r="A134">
            <v>39478</v>
          </cell>
          <cell r="H134">
            <v>400.40029633158298</v>
          </cell>
        </row>
        <row r="135">
          <cell r="A135">
            <v>39507</v>
          </cell>
          <cell r="H135">
            <v>466.95312827015999</v>
          </cell>
        </row>
        <row r="136">
          <cell r="A136">
            <v>39535</v>
          </cell>
          <cell r="H136">
            <v>460.657775774605</v>
          </cell>
        </row>
        <row r="137">
          <cell r="A137">
            <v>39568</v>
          </cell>
          <cell r="H137">
            <v>387.51212654477803</v>
          </cell>
        </row>
        <row r="138">
          <cell r="A138">
            <v>39598</v>
          </cell>
          <cell r="H138">
            <v>381.42353572779001</v>
          </cell>
        </row>
        <row r="139">
          <cell r="A139">
            <v>39626</v>
          </cell>
          <cell r="H139">
            <v>390.36511427852798</v>
          </cell>
        </row>
        <row r="140">
          <cell r="A140">
            <v>39660</v>
          </cell>
          <cell r="H140">
            <v>418.258821922452</v>
          </cell>
        </row>
        <row r="141">
          <cell r="A141">
            <v>39689</v>
          </cell>
          <cell r="H141">
            <v>422.29928073319701</v>
          </cell>
        </row>
        <row r="142">
          <cell r="A142">
            <v>39721</v>
          </cell>
          <cell r="H142">
            <v>576.96535409385297</v>
          </cell>
        </row>
        <row r="143">
          <cell r="A143">
            <v>39745</v>
          </cell>
          <cell r="H143">
            <v>976.20803829431497</v>
          </cell>
        </row>
        <row r="144">
          <cell r="A144">
            <v>39752</v>
          </cell>
          <cell r="H144">
            <v>952.39263384883304</v>
          </cell>
        </row>
        <row r="145">
          <cell r="A145">
            <v>39759</v>
          </cell>
          <cell r="H145">
            <v>918.543487913268</v>
          </cell>
        </row>
        <row r="146">
          <cell r="A146">
            <v>39766</v>
          </cell>
          <cell r="H146">
            <v>935.09780815492104</v>
          </cell>
        </row>
        <row r="147">
          <cell r="A147">
            <v>39773</v>
          </cell>
          <cell r="H147">
            <v>1076.1639287232699</v>
          </cell>
        </row>
        <row r="148">
          <cell r="A148">
            <v>39780</v>
          </cell>
          <cell r="H148">
            <v>1109.9873600896001</v>
          </cell>
        </row>
        <row r="149">
          <cell r="A149">
            <v>39787</v>
          </cell>
          <cell r="H149">
            <v>1189.20106592407</v>
          </cell>
        </row>
        <row r="150">
          <cell r="A150">
            <v>39794</v>
          </cell>
          <cell r="H150">
            <v>1250.5042796776299</v>
          </cell>
        </row>
        <row r="151">
          <cell r="A151">
            <v>39801</v>
          </cell>
          <cell r="H151">
            <v>1275.1703463429101</v>
          </cell>
        </row>
        <row r="152">
          <cell r="A152">
            <v>39808</v>
          </cell>
          <cell r="H152">
            <v>1243.0613199304901</v>
          </cell>
        </row>
        <row r="153">
          <cell r="A153">
            <v>39813</v>
          </cell>
          <cell r="H153">
            <v>1197.8477813458401</v>
          </cell>
        </row>
        <row r="154">
          <cell r="A154">
            <v>39815</v>
          </cell>
          <cell r="H154">
            <v>1193.28668573308</v>
          </cell>
        </row>
        <row r="155">
          <cell r="A155">
            <v>39822</v>
          </cell>
          <cell r="H155">
            <v>1068.02369449823</v>
          </cell>
        </row>
        <row r="156">
          <cell r="A156">
            <v>39829</v>
          </cell>
          <cell r="H156">
            <v>1108.1235171739399</v>
          </cell>
        </row>
        <row r="157">
          <cell r="A157">
            <v>39836</v>
          </cell>
          <cell r="H157">
            <v>1074.00417516371</v>
          </cell>
        </row>
        <row r="158">
          <cell r="A158">
            <v>39843</v>
          </cell>
          <cell r="H158">
            <v>990.51318754692704</v>
          </cell>
        </row>
        <row r="159">
          <cell r="A159">
            <v>39850</v>
          </cell>
          <cell r="H159">
            <v>948.57643960793803</v>
          </cell>
        </row>
        <row r="160">
          <cell r="A160">
            <v>39857</v>
          </cell>
          <cell r="H160">
            <v>909.61816139811197</v>
          </cell>
        </row>
        <row r="161">
          <cell r="A161">
            <v>39864</v>
          </cell>
          <cell r="H161">
            <v>895.14744420891498</v>
          </cell>
        </row>
        <row r="162">
          <cell r="A162">
            <v>39871</v>
          </cell>
          <cell r="H162">
            <v>904.576771197619</v>
          </cell>
        </row>
        <row r="163">
          <cell r="A163">
            <v>39878</v>
          </cell>
          <cell r="H163">
            <v>966.65542869444801</v>
          </cell>
        </row>
        <row r="164">
          <cell r="A164">
            <v>39885</v>
          </cell>
          <cell r="H164">
            <v>927.80388436541898</v>
          </cell>
        </row>
        <row r="165">
          <cell r="A165">
            <v>39892</v>
          </cell>
          <cell r="H165">
            <v>893.89109195714104</v>
          </cell>
        </row>
        <row r="166">
          <cell r="A166">
            <v>39899</v>
          </cell>
          <cell r="H166">
            <v>845.84015599499003</v>
          </cell>
        </row>
        <row r="167">
          <cell r="A167">
            <v>39903</v>
          </cell>
          <cell r="H167">
            <v>842.68733280917502</v>
          </cell>
        </row>
        <row r="168">
          <cell r="A168">
            <v>39906</v>
          </cell>
          <cell r="H168">
            <v>804.41388490122301</v>
          </cell>
        </row>
        <row r="169">
          <cell r="A169">
            <v>39912</v>
          </cell>
          <cell r="H169">
            <v>756.48109196758298</v>
          </cell>
        </row>
        <row r="170">
          <cell r="A170">
            <v>39920</v>
          </cell>
          <cell r="H170">
            <v>681.23344311408403</v>
          </cell>
        </row>
        <row r="171">
          <cell r="A171">
            <v>39927</v>
          </cell>
          <cell r="H171">
            <v>678.99188307364295</v>
          </cell>
        </row>
        <row r="172">
          <cell r="A172">
            <v>39933</v>
          </cell>
          <cell r="H172">
            <v>655.99144990080697</v>
          </cell>
        </row>
        <row r="173">
          <cell r="A173">
            <v>39934</v>
          </cell>
          <cell r="H173">
            <v>644.93524318783</v>
          </cell>
        </row>
        <row r="174">
          <cell r="A174">
            <v>39941</v>
          </cell>
          <cell r="H174">
            <v>602.14954300875002</v>
          </cell>
        </row>
        <row r="175">
          <cell r="A175">
            <v>39948</v>
          </cell>
          <cell r="H175">
            <v>608.18388321654299</v>
          </cell>
        </row>
        <row r="176">
          <cell r="A176">
            <v>39955</v>
          </cell>
          <cell r="H176">
            <v>604.05196939808695</v>
          </cell>
        </row>
        <row r="177">
          <cell r="A177">
            <v>39962</v>
          </cell>
          <cell r="H177">
            <v>579.649948053603</v>
          </cell>
        </row>
        <row r="178">
          <cell r="A178">
            <v>39969</v>
          </cell>
          <cell r="H178">
            <v>516.47440968737601</v>
          </cell>
        </row>
        <row r="179">
          <cell r="A179">
            <v>39976</v>
          </cell>
          <cell r="H179">
            <v>483.50359070465203</v>
          </cell>
        </row>
        <row r="180">
          <cell r="A180">
            <v>39983</v>
          </cell>
          <cell r="H180">
            <v>489.939474333909</v>
          </cell>
        </row>
        <row r="181">
          <cell r="A181">
            <v>39990</v>
          </cell>
          <cell r="H181">
            <v>488.573074837327</v>
          </cell>
        </row>
        <row r="182">
          <cell r="A182">
            <v>39994</v>
          </cell>
          <cell r="H182">
            <v>485.59279802280099</v>
          </cell>
        </row>
        <row r="183">
          <cell r="A183">
            <v>39996</v>
          </cell>
          <cell r="H183">
            <v>479.95246640196302</v>
          </cell>
        </row>
        <row r="184">
          <cell r="A184">
            <v>40004</v>
          </cell>
          <cell r="H184">
            <v>477.241393131157</v>
          </cell>
        </row>
        <row r="185">
          <cell r="A185">
            <v>40011</v>
          </cell>
          <cell r="H185">
            <v>464.80318170676998</v>
          </cell>
        </row>
        <row r="186">
          <cell r="A186">
            <v>40018</v>
          </cell>
          <cell r="H186">
            <v>447.967396271128</v>
          </cell>
        </row>
        <row r="187">
          <cell r="A187">
            <v>40025</v>
          </cell>
          <cell r="H187">
            <v>420.44204717288898</v>
          </cell>
        </row>
        <row r="188">
          <cell r="A188">
            <v>40032</v>
          </cell>
          <cell r="H188">
            <v>404.47826977951001</v>
          </cell>
        </row>
        <row r="189">
          <cell r="A189">
            <v>40039</v>
          </cell>
          <cell r="H189">
            <v>405.24428826640201</v>
          </cell>
        </row>
        <row r="190">
          <cell r="A190">
            <v>40046</v>
          </cell>
          <cell r="H190">
            <v>417.28080409011602</v>
          </cell>
        </row>
        <row r="191">
          <cell r="A191">
            <v>40053</v>
          </cell>
          <cell r="H191">
            <v>410.89716129628999</v>
          </cell>
        </row>
        <row r="192">
          <cell r="A192">
            <v>40056</v>
          </cell>
          <cell r="H192">
            <v>411.412861636093</v>
          </cell>
        </row>
        <row r="193">
          <cell r="A193">
            <v>40060</v>
          </cell>
          <cell r="H193">
            <v>411.05566416659002</v>
          </cell>
        </row>
        <row r="194">
          <cell r="A194">
            <v>40067</v>
          </cell>
          <cell r="H194">
            <v>407.26546000385298</v>
          </cell>
        </row>
        <row r="195">
          <cell r="A195">
            <v>40074</v>
          </cell>
          <cell r="H195">
            <v>396.96152024347202</v>
          </cell>
        </row>
        <row r="196">
          <cell r="A196">
            <v>40081</v>
          </cell>
          <cell r="H196">
            <v>400.40845421772599</v>
          </cell>
        </row>
        <row r="197">
          <cell r="A197">
            <v>40086</v>
          </cell>
          <cell r="H197">
            <v>401.752343248351</v>
          </cell>
        </row>
        <row r="198">
          <cell r="A198">
            <v>40088</v>
          </cell>
          <cell r="H198">
            <v>410.02333620750602</v>
          </cell>
        </row>
        <row r="199">
          <cell r="A199">
            <v>40095</v>
          </cell>
          <cell r="H199">
            <v>411.433302790021</v>
          </cell>
        </row>
        <row r="200">
          <cell r="A200">
            <v>40102</v>
          </cell>
          <cell r="H200">
            <v>414.79531432841998</v>
          </cell>
        </row>
        <row r="201">
          <cell r="A201">
            <v>40109</v>
          </cell>
          <cell r="H201">
            <v>413.65074325890902</v>
          </cell>
        </row>
        <row r="202">
          <cell r="A202">
            <v>40116</v>
          </cell>
          <cell r="H202">
            <v>425.07222552537399</v>
          </cell>
        </row>
        <row r="203">
          <cell r="A203">
            <v>40123</v>
          </cell>
          <cell r="H203">
            <v>446.47384761908302</v>
          </cell>
        </row>
        <row r="204">
          <cell r="A204">
            <v>40130</v>
          </cell>
          <cell r="H204">
            <v>450.45895625696198</v>
          </cell>
        </row>
        <row r="205">
          <cell r="A205">
            <v>40137</v>
          </cell>
          <cell r="H205">
            <v>453.149110682919</v>
          </cell>
        </row>
        <row r="206">
          <cell r="A206">
            <v>40144</v>
          </cell>
          <cell r="H206">
            <v>457.24954624723398</v>
          </cell>
        </row>
        <row r="207">
          <cell r="A207">
            <v>40147</v>
          </cell>
          <cell r="H207">
            <v>459.39985897072199</v>
          </cell>
        </row>
        <row r="208">
          <cell r="A208">
            <v>40151</v>
          </cell>
          <cell r="H208">
            <v>456.40195537175703</v>
          </cell>
        </row>
        <row r="209">
          <cell r="A209">
            <v>40158</v>
          </cell>
          <cell r="H209">
            <v>438.78546266253397</v>
          </cell>
        </row>
        <row r="210">
          <cell r="A210">
            <v>40165</v>
          </cell>
          <cell r="H210">
            <v>428.32152515727603</v>
          </cell>
        </row>
        <row r="211">
          <cell r="A211">
            <v>40171</v>
          </cell>
          <cell r="H211">
            <v>422.16098887222</v>
          </cell>
        </row>
        <row r="212">
          <cell r="A212">
            <v>40178</v>
          </cell>
          <cell r="H212">
            <v>415.10325530820899</v>
          </cell>
        </row>
        <row r="213">
          <cell r="A213">
            <v>40186</v>
          </cell>
          <cell r="H213">
            <v>392.933397082434</v>
          </cell>
        </row>
        <row r="214">
          <cell r="A214">
            <v>40193</v>
          </cell>
          <cell r="H214">
            <v>384.667260038905</v>
          </cell>
        </row>
        <row r="215">
          <cell r="A215">
            <v>40200</v>
          </cell>
          <cell r="H215">
            <v>386.37133812094601</v>
          </cell>
        </row>
        <row r="216">
          <cell r="A216">
            <v>40207</v>
          </cell>
          <cell r="H216">
            <v>387.44096150399997</v>
          </cell>
        </row>
        <row r="217">
          <cell r="A217">
            <v>40214</v>
          </cell>
          <cell r="H217">
            <v>387.75774737321598</v>
          </cell>
        </row>
        <row r="218">
          <cell r="A218">
            <v>40221</v>
          </cell>
          <cell r="H218">
            <v>396.13398607936801</v>
          </cell>
        </row>
        <row r="219">
          <cell r="A219">
            <v>40228</v>
          </cell>
          <cell r="H219">
            <v>394.59460849030802</v>
          </cell>
        </row>
        <row r="220">
          <cell r="A220">
            <v>40235</v>
          </cell>
          <cell r="H220">
            <v>394.45291645285698</v>
          </cell>
        </row>
        <row r="221">
          <cell r="A221">
            <v>40242</v>
          </cell>
          <cell r="H221">
            <v>388.89844810709502</v>
          </cell>
        </row>
        <row r="222">
          <cell r="A222">
            <v>40249</v>
          </cell>
          <cell r="H222">
            <v>374.97721131849698</v>
          </cell>
        </row>
        <row r="223">
          <cell r="A223">
            <v>40256</v>
          </cell>
          <cell r="H223">
            <v>367.11123752885698</v>
          </cell>
        </row>
        <row r="224">
          <cell r="A224">
            <v>40263</v>
          </cell>
          <cell r="H224">
            <v>357.65862741356</v>
          </cell>
        </row>
        <row r="225">
          <cell r="A225">
            <v>40268</v>
          </cell>
          <cell r="H225">
            <v>357.80499649837901</v>
          </cell>
        </row>
        <row r="226">
          <cell r="A226">
            <v>40270</v>
          </cell>
          <cell r="H226">
            <v>350.96888466074898</v>
          </cell>
        </row>
        <row r="227">
          <cell r="A227">
            <v>40277</v>
          </cell>
          <cell r="H227">
            <v>342.71120720788701</v>
          </cell>
        </row>
        <row r="228">
          <cell r="A228">
            <v>40284</v>
          </cell>
          <cell r="H228">
            <v>339.99104020392502</v>
          </cell>
        </row>
        <row r="229">
          <cell r="A229">
            <v>40291</v>
          </cell>
          <cell r="H229">
            <v>346.90385714482198</v>
          </cell>
        </row>
        <row r="230">
          <cell r="A230">
            <v>40298</v>
          </cell>
          <cell r="H230">
            <v>351.80332519228398</v>
          </cell>
        </row>
        <row r="231">
          <cell r="A231">
            <v>40305</v>
          </cell>
          <cell r="H231">
            <v>373.44698667525302</v>
          </cell>
        </row>
        <row r="232">
          <cell r="A232">
            <v>40312</v>
          </cell>
          <cell r="H232">
            <v>374.95297854470903</v>
          </cell>
        </row>
        <row r="233">
          <cell r="A233">
            <v>40319</v>
          </cell>
          <cell r="H233">
            <v>394.52103454146101</v>
          </cell>
        </row>
        <row r="234">
          <cell r="A234">
            <v>40326</v>
          </cell>
          <cell r="H234">
            <v>406.538616907331</v>
          </cell>
        </row>
        <row r="235">
          <cell r="A235">
            <v>40333</v>
          </cell>
          <cell r="H235">
            <v>408.86867238864198</v>
          </cell>
        </row>
        <row r="236">
          <cell r="A236">
            <v>40340</v>
          </cell>
          <cell r="H236">
            <v>421.58205750900999</v>
          </cell>
        </row>
        <row r="237">
          <cell r="A237">
            <v>40347</v>
          </cell>
          <cell r="H237">
            <v>417.36556998838699</v>
          </cell>
        </row>
        <row r="238">
          <cell r="A238">
            <v>40354</v>
          </cell>
          <cell r="H238">
            <v>415.754484399148</v>
          </cell>
        </row>
        <row r="239">
          <cell r="A239">
            <v>40359</v>
          </cell>
          <cell r="H239">
            <v>421.55535402956201</v>
          </cell>
        </row>
        <row r="240">
          <cell r="A240">
            <v>40361</v>
          </cell>
          <cell r="H240">
            <v>423.12278315134699</v>
          </cell>
        </row>
        <row r="241">
          <cell r="A241">
            <v>40368</v>
          </cell>
          <cell r="H241">
            <v>424.64651238811803</v>
          </cell>
        </row>
        <row r="242">
          <cell r="A242">
            <v>40375</v>
          </cell>
          <cell r="H242">
            <v>420.482490742371</v>
          </cell>
        </row>
        <row r="243">
          <cell r="A243">
            <v>40382</v>
          </cell>
          <cell r="H243">
            <v>417.49031040153</v>
          </cell>
        </row>
        <row r="244">
          <cell r="A244">
            <v>40389</v>
          </cell>
          <cell r="H244">
            <v>409.55765201698</v>
          </cell>
        </row>
        <row r="245">
          <cell r="A245">
            <v>40396</v>
          </cell>
          <cell r="H245">
            <v>407.93889232391001</v>
          </cell>
        </row>
        <row r="246">
          <cell r="A246">
            <v>40403</v>
          </cell>
          <cell r="H246">
            <v>410.28822325850803</v>
          </cell>
        </row>
        <row r="247">
          <cell r="A247">
            <v>40410</v>
          </cell>
          <cell r="H247">
            <v>408.71226114714102</v>
          </cell>
        </row>
        <row r="248">
          <cell r="A248">
            <v>40417</v>
          </cell>
          <cell r="H248">
            <v>410.27881296882998</v>
          </cell>
        </row>
        <row r="249">
          <cell r="A249">
            <v>40421</v>
          </cell>
          <cell r="H249">
            <v>408.49615642892201</v>
          </cell>
        </row>
        <row r="250">
          <cell r="A250">
            <v>40424</v>
          </cell>
          <cell r="H250">
            <v>405.64259152342299</v>
          </cell>
        </row>
        <row r="251">
          <cell r="A251">
            <v>40431</v>
          </cell>
          <cell r="H251">
            <v>402.54464204045303</v>
          </cell>
        </row>
        <row r="252">
          <cell r="A252">
            <v>40438</v>
          </cell>
          <cell r="H252">
            <v>396.791847197045</v>
          </cell>
        </row>
        <row r="253">
          <cell r="A253">
            <v>40445</v>
          </cell>
          <cell r="H253">
            <v>394.10153507267597</v>
          </cell>
        </row>
        <row r="254">
          <cell r="A254">
            <v>40451</v>
          </cell>
          <cell r="H254">
            <v>388.74213047635197</v>
          </cell>
        </row>
        <row r="255">
          <cell r="A255">
            <v>40452</v>
          </cell>
          <cell r="H255">
            <v>390.19534710421902</v>
          </cell>
        </row>
        <row r="256">
          <cell r="A256">
            <v>40459</v>
          </cell>
          <cell r="H256">
            <v>385.2173880533</v>
          </cell>
        </row>
        <row r="257">
          <cell r="A257">
            <v>40466</v>
          </cell>
          <cell r="H257">
            <v>385.40115199764199</v>
          </cell>
        </row>
        <row r="258">
          <cell r="A258">
            <v>40473</v>
          </cell>
          <cell r="H258">
            <v>382.30805416808897</v>
          </cell>
        </row>
        <row r="259">
          <cell r="A259">
            <v>40480</v>
          </cell>
          <cell r="H259">
            <v>374.36154742604799</v>
          </cell>
        </row>
        <row r="260">
          <cell r="A260">
            <v>40487</v>
          </cell>
          <cell r="H260">
            <v>366.883071883073</v>
          </cell>
        </row>
        <row r="261">
          <cell r="A261">
            <v>40494</v>
          </cell>
          <cell r="H261">
            <v>367.75886518408799</v>
          </cell>
        </row>
        <row r="262">
          <cell r="A262">
            <v>40501</v>
          </cell>
          <cell r="H262">
            <v>367.17821130483202</v>
          </cell>
        </row>
        <row r="263">
          <cell r="A263">
            <v>40512</v>
          </cell>
          <cell r="H263">
            <v>388.12569334610799</v>
          </cell>
        </row>
        <row r="264">
          <cell r="A264">
            <v>40515</v>
          </cell>
          <cell r="H264">
            <v>386.891522519565</v>
          </cell>
        </row>
        <row r="265">
          <cell r="A265">
            <v>40522</v>
          </cell>
          <cell r="H265">
            <v>387.42060229750399</v>
          </cell>
        </row>
        <row r="266">
          <cell r="A266">
            <v>40529</v>
          </cell>
          <cell r="H266">
            <v>385.99604769584897</v>
          </cell>
        </row>
        <row r="267">
          <cell r="A267">
            <v>40535</v>
          </cell>
          <cell r="H267">
            <v>389.40161612084199</v>
          </cell>
        </row>
        <row r="268">
          <cell r="A268">
            <v>40543</v>
          </cell>
          <cell r="H268">
            <v>388.36541715805998</v>
          </cell>
        </row>
        <row r="269">
          <cell r="A269">
            <v>40550</v>
          </cell>
          <cell r="H269">
            <v>379.75544492383898</v>
          </cell>
        </row>
        <row r="270">
          <cell r="A270">
            <v>40557</v>
          </cell>
          <cell r="H270">
            <v>374.94127963466798</v>
          </cell>
        </row>
        <row r="271">
          <cell r="A271">
            <v>40564</v>
          </cell>
          <cell r="H271">
            <v>376.68931191532698</v>
          </cell>
        </row>
        <row r="272">
          <cell r="A272">
            <v>40571</v>
          </cell>
          <cell r="H272">
            <v>378.181513549128</v>
          </cell>
        </row>
        <row r="273">
          <cell r="A273">
            <v>40574</v>
          </cell>
          <cell r="H273">
            <v>378.124573125035</v>
          </cell>
        </row>
        <row r="274">
          <cell r="A274">
            <v>40578</v>
          </cell>
          <cell r="H274">
            <v>374.381654346289</v>
          </cell>
        </row>
        <row r="275">
          <cell r="A275">
            <v>40585</v>
          </cell>
          <cell r="H275">
            <v>370.64039991598798</v>
          </cell>
        </row>
        <row r="276">
          <cell r="A276">
            <v>40592</v>
          </cell>
          <cell r="H276">
            <v>366.29348434455102</v>
          </cell>
        </row>
        <row r="277">
          <cell r="A277">
            <v>40599</v>
          </cell>
          <cell r="H277">
            <v>368.20969009080602</v>
          </cell>
        </row>
        <row r="278">
          <cell r="A278">
            <v>40602</v>
          </cell>
          <cell r="H278">
            <v>369.00960310827799</v>
          </cell>
        </row>
        <row r="279">
          <cell r="A279">
            <v>40606</v>
          </cell>
          <cell r="H279">
            <v>368.353153730668</v>
          </cell>
        </row>
        <row r="280">
          <cell r="A280">
            <v>40613</v>
          </cell>
          <cell r="H280">
            <v>366.03108128044801</v>
          </cell>
        </row>
        <row r="281">
          <cell r="A281">
            <v>40620</v>
          </cell>
          <cell r="H281">
            <v>372.832645728329</v>
          </cell>
        </row>
        <row r="282">
          <cell r="A282">
            <v>40627</v>
          </cell>
          <cell r="H282">
            <v>362.26830178076199</v>
          </cell>
        </row>
        <row r="283">
          <cell r="A283">
            <v>40633</v>
          </cell>
          <cell r="H283">
            <v>360.03851218646901</v>
          </cell>
        </row>
        <row r="284">
          <cell r="A284">
            <v>40634</v>
          </cell>
          <cell r="H284">
            <v>359.11503795710399</v>
          </cell>
        </row>
        <row r="285">
          <cell r="A285">
            <v>40641</v>
          </cell>
          <cell r="H285">
            <v>356.92306273518102</v>
          </cell>
        </row>
        <row r="286">
          <cell r="A286">
            <v>40648</v>
          </cell>
          <cell r="H286">
            <v>356.38274757474102</v>
          </cell>
        </row>
        <row r="287">
          <cell r="A287">
            <v>40655</v>
          </cell>
          <cell r="H287">
            <v>356.39482087003398</v>
          </cell>
        </row>
        <row r="288">
          <cell r="A288">
            <v>40662</v>
          </cell>
          <cell r="H288">
            <v>355.59008153704701</v>
          </cell>
        </row>
        <row r="289">
          <cell r="A289">
            <v>40669</v>
          </cell>
          <cell r="H289">
            <v>357.773122838304</v>
          </cell>
        </row>
        <row r="290">
          <cell r="A290">
            <v>40676</v>
          </cell>
          <cell r="H290">
            <v>366.05437532353602</v>
          </cell>
        </row>
        <row r="291">
          <cell r="A291">
            <v>40683</v>
          </cell>
          <cell r="H291">
            <v>370.11503565311801</v>
          </cell>
        </row>
        <row r="292">
          <cell r="A292">
            <v>40690</v>
          </cell>
          <cell r="H292">
            <v>373.65642964784001</v>
          </cell>
        </row>
        <row r="293">
          <cell r="A293">
            <v>40694</v>
          </cell>
          <cell r="H293">
            <v>373.58111996768002</v>
          </cell>
        </row>
        <row r="294">
          <cell r="A294">
            <v>40697</v>
          </cell>
          <cell r="H294">
            <v>378.19964010943801</v>
          </cell>
        </row>
        <row r="295">
          <cell r="A295">
            <v>40704</v>
          </cell>
          <cell r="H295">
            <v>384.779584905842</v>
          </cell>
        </row>
        <row r="296">
          <cell r="A296">
            <v>40711</v>
          </cell>
          <cell r="H296">
            <v>387.49717344954797</v>
          </cell>
        </row>
        <row r="297">
          <cell r="A297">
            <v>40718</v>
          </cell>
          <cell r="H297">
            <v>392.416118462947</v>
          </cell>
        </row>
        <row r="298">
          <cell r="A298">
            <v>40724</v>
          </cell>
          <cell r="H298">
            <v>391.59976862764699</v>
          </cell>
        </row>
        <row r="299">
          <cell r="A299">
            <v>40725</v>
          </cell>
          <cell r="H299">
            <v>392.88815411634999</v>
          </cell>
        </row>
        <row r="300">
          <cell r="A300">
            <v>40732</v>
          </cell>
          <cell r="H300">
            <v>393.130930045642</v>
          </cell>
        </row>
        <row r="301">
          <cell r="A301">
            <v>40739</v>
          </cell>
          <cell r="H301">
            <v>396.57651055550701</v>
          </cell>
        </row>
        <row r="302">
          <cell r="A302">
            <v>40746</v>
          </cell>
          <cell r="H302">
            <v>397.47364477601002</v>
          </cell>
        </row>
        <row r="303">
          <cell r="A303">
            <v>40753</v>
          </cell>
          <cell r="H303">
            <v>400.39175830646701</v>
          </cell>
        </row>
        <row r="304">
          <cell r="A304">
            <v>40760</v>
          </cell>
          <cell r="H304">
            <v>415.74574974938298</v>
          </cell>
        </row>
        <row r="305">
          <cell r="A305">
            <v>40767</v>
          </cell>
          <cell r="H305">
            <v>521.65724347851301</v>
          </cell>
        </row>
        <row r="306">
          <cell r="A306">
            <v>40774</v>
          </cell>
          <cell r="H306">
            <v>526.30937563309703</v>
          </cell>
        </row>
        <row r="307">
          <cell r="A307">
            <v>40781</v>
          </cell>
          <cell r="H307">
            <v>548.39343710923902</v>
          </cell>
        </row>
        <row r="308">
          <cell r="A308">
            <v>40786</v>
          </cell>
          <cell r="H308">
            <v>524.81299915162299</v>
          </cell>
        </row>
        <row r="309">
          <cell r="A309">
            <v>40788</v>
          </cell>
          <cell r="H309">
            <v>508.960791549573</v>
          </cell>
        </row>
        <row r="310">
          <cell r="A310">
            <v>40795</v>
          </cell>
          <cell r="H310">
            <v>506.11044181166397</v>
          </cell>
        </row>
        <row r="311">
          <cell r="A311">
            <v>40802</v>
          </cell>
          <cell r="H311">
            <v>496.75156455055298</v>
          </cell>
        </row>
        <row r="312">
          <cell r="A312">
            <v>40809</v>
          </cell>
          <cell r="H312">
            <v>493.90856893302401</v>
          </cell>
        </row>
        <row r="313">
          <cell r="A313">
            <v>40816</v>
          </cell>
          <cell r="H313">
            <v>492.18865480009998</v>
          </cell>
        </row>
        <row r="314">
          <cell r="A314">
            <v>40823</v>
          </cell>
          <cell r="H314">
            <v>500.767731214528</v>
          </cell>
        </row>
        <row r="315">
          <cell r="A315">
            <v>40830</v>
          </cell>
          <cell r="H315">
            <v>474.62753402448698</v>
          </cell>
        </row>
        <row r="316">
          <cell r="A316">
            <v>40837</v>
          </cell>
          <cell r="H316">
            <v>454.82863164698898</v>
          </cell>
        </row>
        <row r="317">
          <cell r="A317">
            <v>40844</v>
          </cell>
          <cell r="H317">
            <v>433.008792916755</v>
          </cell>
        </row>
        <row r="318">
          <cell r="A318">
            <v>40847</v>
          </cell>
          <cell r="H318">
            <v>432.559124560128</v>
          </cell>
        </row>
        <row r="319">
          <cell r="A319">
            <v>40851</v>
          </cell>
          <cell r="H319">
            <v>432.963989015111</v>
          </cell>
        </row>
        <row r="320">
          <cell r="A320">
            <v>40858</v>
          </cell>
          <cell r="H320">
            <v>432.72032384423801</v>
          </cell>
        </row>
        <row r="321">
          <cell r="A321">
            <v>40865</v>
          </cell>
          <cell r="H321">
            <v>437.312892721835</v>
          </cell>
        </row>
        <row r="322">
          <cell r="A322">
            <v>40872</v>
          </cell>
          <cell r="H322">
            <v>451.91562584664501</v>
          </cell>
        </row>
        <row r="323">
          <cell r="A323">
            <v>40877</v>
          </cell>
          <cell r="H323">
            <v>454.52114597893802</v>
          </cell>
        </row>
        <row r="324">
          <cell r="A324">
            <v>40879</v>
          </cell>
          <cell r="H324">
            <v>451.69678533669702</v>
          </cell>
        </row>
        <row r="325">
          <cell r="A325">
            <v>40886</v>
          </cell>
          <cell r="H325">
            <v>452.74659983383998</v>
          </cell>
        </row>
        <row r="326">
          <cell r="A326">
            <v>40893</v>
          </cell>
          <cell r="H326">
            <v>454.97851284460597</v>
          </cell>
        </row>
        <row r="327">
          <cell r="A327">
            <v>40900</v>
          </cell>
          <cell r="H327">
            <v>451.29365407435</v>
          </cell>
        </row>
        <row r="328">
          <cell r="A328">
            <v>40907</v>
          </cell>
          <cell r="H328">
            <v>447.21297654440798</v>
          </cell>
        </row>
        <row r="329">
          <cell r="A329">
            <v>40914</v>
          </cell>
          <cell r="H329">
            <v>435.80998481561898</v>
          </cell>
        </row>
        <row r="330">
          <cell r="A330">
            <v>40921</v>
          </cell>
          <cell r="H330">
            <v>430.15540411836503</v>
          </cell>
        </row>
        <row r="331">
          <cell r="A331">
            <v>40928</v>
          </cell>
          <cell r="H331">
            <v>426.20877044706998</v>
          </cell>
        </row>
        <row r="332">
          <cell r="A332">
            <v>40935</v>
          </cell>
          <cell r="H332">
            <v>421.95265120015301</v>
          </cell>
        </row>
        <row r="333">
          <cell r="A333">
            <v>40939</v>
          </cell>
          <cell r="H333">
            <v>421.16329361787899</v>
          </cell>
        </row>
        <row r="334">
          <cell r="A334">
            <v>40942</v>
          </cell>
          <cell r="H334">
            <v>413.99837618485299</v>
          </cell>
        </row>
        <row r="335">
          <cell r="A335">
            <v>40949</v>
          </cell>
          <cell r="H335">
            <v>412.24149444425001</v>
          </cell>
        </row>
        <row r="336">
          <cell r="A336">
            <v>40956</v>
          </cell>
          <cell r="H336">
            <v>417.22210531437202</v>
          </cell>
        </row>
        <row r="337">
          <cell r="A337">
            <v>40963</v>
          </cell>
          <cell r="H337">
            <v>418.08144191673102</v>
          </cell>
        </row>
        <row r="338">
          <cell r="A338">
            <v>40968</v>
          </cell>
          <cell r="H338">
            <v>417.35575804382597</v>
          </cell>
        </row>
        <row r="339">
          <cell r="A339">
            <v>40970</v>
          </cell>
          <cell r="H339">
            <v>416.81163362559403</v>
          </cell>
        </row>
        <row r="340">
          <cell r="A340">
            <v>40977</v>
          </cell>
          <cell r="H340">
            <v>417.76350436326999</v>
          </cell>
        </row>
        <row r="341">
          <cell r="A341">
            <v>40984</v>
          </cell>
          <cell r="H341">
            <v>418.95185910399101</v>
          </cell>
        </row>
        <row r="342">
          <cell r="A342">
            <v>40991</v>
          </cell>
          <cell r="H342">
            <v>418.09936907123699</v>
          </cell>
        </row>
        <row r="343">
          <cell r="A343">
            <v>40998</v>
          </cell>
          <cell r="H343">
            <v>417.524790153916</v>
          </cell>
        </row>
        <row r="344">
          <cell r="A344">
            <v>41005</v>
          </cell>
          <cell r="H344">
            <v>420.20719324365598</v>
          </cell>
        </row>
        <row r="345">
          <cell r="A345">
            <v>41012</v>
          </cell>
          <cell r="H345">
            <v>421.08051578349699</v>
          </cell>
        </row>
        <row r="346">
          <cell r="A346">
            <v>41019</v>
          </cell>
          <cell r="H346">
            <v>419.42812345685502</v>
          </cell>
        </row>
        <row r="347">
          <cell r="A347">
            <v>41026</v>
          </cell>
          <cell r="H347">
            <v>419.20236172406902</v>
          </cell>
        </row>
        <row r="348">
          <cell r="A348">
            <v>41029</v>
          </cell>
          <cell r="H348">
            <v>419.213546120199</v>
          </cell>
        </row>
        <row r="349">
          <cell r="A349">
            <v>41033</v>
          </cell>
          <cell r="H349">
            <v>417.200635347277</v>
          </cell>
        </row>
        <row r="350">
          <cell r="A350">
            <v>41040</v>
          </cell>
          <cell r="H350">
            <v>419.63804788954599</v>
          </cell>
        </row>
        <row r="351">
          <cell r="A351">
            <v>41047</v>
          </cell>
          <cell r="H351">
            <v>433.210655626814</v>
          </cell>
        </row>
        <row r="352">
          <cell r="A352">
            <v>41054</v>
          </cell>
          <cell r="H352">
            <v>443.61198593964599</v>
          </cell>
        </row>
        <row r="353">
          <cell r="A353">
            <v>41060</v>
          </cell>
          <cell r="H353">
            <v>446.73919821455098</v>
          </cell>
        </row>
        <row r="354">
          <cell r="A354">
            <v>41061</v>
          </cell>
          <cell r="H354">
            <v>450.88336938527402</v>
          </cell>
        </row>
        <row r="355">
          <cell r="A355">
            <v>41068</v>
          </cell>
          <cell r="H355">
            <v>451.91717681708502</v>
          </cell>
        </row>
        <row r="356">
          <cell r="A356">
            <v>41075</v>
          </cell>
          <cell r="H356">
            <v>450.66379112316298</v>
          </cell>
        </row>
        <row r="357">
          <cell r="A357">
            <v>41082</v>
          </cell>
          <cell r="H357">
            <v>446.75932492007701</v>
          </cell>
        </row>
        <row r="358">
          <cell r="A358">
            <v>41089</v>
          </cell>
          <cell r="H358">
            <v>443.50553120955499</v>
          </cell>
        </row>
        <row r="359">
          <cell r="A359">
            <v>41096</v>
          </cell>
          <cell r="H359">
            <v>440.07419268124698</v>
          </cell>
        </row>
        <row r="360">
          <cell r="A360">
            <v>41103</v>
          </cell>
          <cell r="H360">
            <v>437.03115669652198</v>
          </cell>
        </row>
        <row r="361">
          <cell r="A361">
            <v>41110</v>
          </cell>
          <cell r="H361">
            <v>435.82620500831302</v>
          </cell>
        </row>
        <row r="362">
          <cell r="A362">
            <v>41117</v>
          </cell>
          <cell r="H362">
            <v>434.55518527040499</v>
          </cell>
        </row>
        <row r="363">
          <cell r="A363">
            <v>41121</v>
          </cell>
          <cell r="H363">
            <v>432.23113744454201</v>
          </cell>
        </row>
        <row r="364">
          <cell r="A364">
            <v>41124</v>
          </cell>
          <cell r="H364">
            <v>433.49492919846</v>
          </cell>
        </row>
        <row r="365">
          <cell r="A365">
            <v>41131</v>
          </cell>
          <cell r="H365">
            <v>431.520696828685</v>
          </cell>
        </row>
        <row r="366">
          <cell r="A366">
            <v>41138</v>
          </cell>
          <cell r="H366">
            <v>433.39480558655998</v>
          </cell>
        </row>
        <row r="367">
          <cell r="A367">
            <v>41145</v>
          </cell>
          <cell r="H367">
            <v>434.33582030901198</v>
          </cell>
        </row>
        <row r="368">
          <cell r="A368">
            <v>41152</v>
          </cell>
          <cell r="H368">
            <v>433.76494864173799</v>
          </cell>
        </row>
        <row r="369">
          <cell r="A369">
            <v>41159</v>
          </cell>
          <cell r="H369">
            <v>429.55850494058899</v>
          </cell>
        </row>
        <row r="370">
          <cell r="A370">
            <v>41166</v>
          </cell>
          <cell r="H370">
            <v>421.02223924452699</v>
          </cell>
        </row>
        <row r="371">
          <cell r="A371">
            <v>41173</v>
          </cell>
          <cell r="H371">
            <v>422.07172188151202</v>
          </cell>
        </row>
        <row r="372">
          <cell r="A372">
            <v>41180</v>
          </cell>
          <cell r="H372">
            <v>423.67660996852197</v>
          </cell>
        </row>
        <row r="373">
          <cell r="A373">
            <v>41187</v>
          </cell>
          <cell r="H373">
            <v>418.34059838594197</v>
          </cell>
        </row>
        <row r="374">
          <cell r="A374">
            <v>41194</v>
          </cell>
          <cell r="H374">
            <v>416.118771699972</v>
          </cell>
        </row>
        <row r="375">
          <cell r="A375">
            <v>41201</v>
          </cell>
          <cell r="H375">
            <v>413.77271355225599</v>
          </cell>
        </row>
        <row r="376">
          <cell r="A376">
            <v>41208</v>
          </cell>
          <cell r="H376">
            <v>415.98688917810199</v>
          </cell>
        </row>
        <row r="377">
          <cell r="A377">
            <v>41213</v>
          </cell>
          <cell r="H377">
            <v>415.95983211552198</v>
          </cell>
        </row>
        <row r="378">
          <cell r="A378">
            <v>41215</v>
          </cell>
          <cell r="H378">
            <v>416.46510467433097</v>
          </cell>
        </row>
        <row r="379">
          <cell r="A379">
            <v>41222</v>
          </cell>
          <cell r="H379">
            <v>418.453946894686</v>
          </cell>
        </row>
        <row r="380">
          <cell r="A380">
            <v>41229</v>
          </cell>
          <cell r="H380">
            <v>418.84164735421001</v>
          </cell>
        </row>
        <row r="381">
          <cell r="A381">
            <v>41236</v>
          </cell>
          <cell r="H381">
            <v>417.80518473640001</v>
          </cell>
        </row>
        <row r="382">
          <cell r="A382">
            <v>41243</v>
          </cell>
          <cell r="H382">
            <v>416.44197248100397</v>
          </cell>
        </row>
        <row r="383">
          <cell r="A383">
            <v>41250</v>
          </cell>
          <cell r="H383">
            <v>412.445349680893</v>
          </cell>
        </row>
        <row r="384">
          <cell r="A384">
            <v>41257</v>
          </cell>
          <cell r="H384">
            <v>416.32047085358897</v>
          </cell>
        </row>
        <row r="385">
          <cell r="A385">
            <v>41264</v>
          </cell>
          <cell r="H385">
            <v>416.80225414463598</v>
          </cell>
        </row>
        <row r="386">
          <cell r="A386">
            <v>41271</v>
          </cell>
          <cell r="H386">
            <v>413.33839322521101</v>
          </cell>
        </row>
        <row r="387">
          <cell r="A387">
            <v>41274</v>
          </cell>
          <cell r="H387">
            <v>413.21016318729397</v>
          </cell>
        </row>
        <row r="388">
          <cell r="A388">
            <v>41278</v>
          </cell>
          <cell r="H388">
            <v>411.63591970424801</v>
          </cell>
        </row>
        <row r="389">
          <cell r="A389">
            <v>41285</v>
          </cell>
          <cell r="H389">
            <v>406.45396540868899</v>
          </cell>
        </row>
        <row r="390">
          <cell r="A390">
            <v>41292</v>
          </cell>
          <cell r="H390">
            <v>403.53701870001998</v>
          </cell>
        </row>
        <row r="391">
          <cell r="A391">
            <v>41299</v>
          </cell>
          <cell r="H391">
            <v>401.80646605831203</v>
          </cell>
        </row>
        <row r="392">
          <cell r="A392">
            <v>41305</v>
          </cell>
          <cell r="H392">
            <v>403.61974152451597</v>
          </cell>
        </row>
        <row r="393">
          <cell r="A393">
            <v>41306</v>
          </cell>
          <cell r="H393">
            <v>403.905624364571</v>
          </cell>
        </row>
        <row r="394">
          <cell r="A394">
            <v>41313</v>
          </cell>
          <cell r="H394">
            <v>402.57160982993003</v>
          </cell>
        </row>
        <row r="395">
          <cell r="A395">
            <v>41320</v>
          </cell>
          <cell r="H395">
            <v>405.39965157749299</v>
          </cell>
        </row>
        <row r="396">
          <cell r="A396">
            <v>41327</v>
          </cell>
          <cell r="H396">
            <v>405.99924340601302</v>
          </cell>
        </row>
        <row r="397">
          <cell r="A397">
            <v>41333</v>
          </cell>
          <cell r="H397">
            <v>405.93366847421697</v>
          </cell>
        </row>
        <row r="398">
          <cell r="A398">
            <v>41334</v>
          </cell>
          <cell r="H398">
            <v>403.16986608358701</v>
          </cell>
        </row>
        <row r="399">
          <cell r="A399">
            <v>41341</v>
          </cell>
          <cell r="H399">
            <v>401.02291987739</v>
          </cell>
        </row>
        <row r="400">
          <cell r="A400">
            <v>41348</v>
          </cell>
          <cell r="H400">
            <v>394.23504572214898</v>
          </cell>
        </row>
        <row r="401">
          <cell r="A401">
            <v>41355</v>
          </cell>
          <cell r="H401">
            <v>389.38241767334301</v>
          </cell>
        </row>
        <row r="402">
          <cell r="A402">
            <v>41361</v>
          </cell>
          <cell r="H402">
            <v>387.69651329642898</v>
          </cell>
        </row>
        <row r="403">
          <cell r="A403">
            <v>41369</v>
          </cell>
          <cell r="H403">
            <v>388.28475557730002</v>
          </cell>
        </row>
        <row r="404">
          <cell r="A404">
            <v>41376</v>
          </cell>
          <cell r="H404">
            <v>387.53847018067398</v>
          </cell>
        </row>
        <row r="405">
          <cell r="A405">
            <v>41383</v>
          </cell>
          <cell r="H405">
            <v>387.04822663452597</v>
          </cell>
        </row>
        <row r="406">
          <cell r="A406">
            <v>41390</v>
          </cell>
          <cell r="H406">
            <v>386.89997006594501</v>
          </cell>
        </row>
        <row r="407">
          <cell r="A407">
            <v>41394</v>
          </cell>
          <cell r="H407">
            <v>386.715532540558</v>
          </cell>
        </row>
        <row r="408">
          <cell r="A408">
            <v>41397</v>
          </cell>
          <cell r="H408">
            <v>382.35856125421901</v>
          </cell>
        </row>
        <row r="409">
          <cell r="A409">
            <v>41404</v>
          </cell>
          <cell r="H409">
            <v>379.176965681105</v>
          </cell>
        </row>
        <row r="410">
          <cell r="A410">
            <v>41411</v>
          </cell>
          <cell r="H410">
            <v>376.63070102724998</v>
          </cell>
        </row>
        <row r="411">
          <cell r="A411">
            <v>41418</v>
          </cell>
          <cell r="H411">
            <v>372.79800454043101</v>
          </cell>
        </row>
        <row r="412">
          <cell r="A412">
            <v>41425</v>
          </cell>
          <cell r="H412">
            <v>375.41252861653902</v>
          </cell>
        </row>
        <row r="413">
          <cell r="A413">
            <v>41432</v>
          </cell>
          <cell r="H413">
            <v>382.05053925847199</v>
          </cell>
        </row>
        <row r="414">
          <cell r="A414">
            <v>41439</v>
          </cell>
          <cell r="H414">
            <v>380.204583645691</v>
          </cell>
        </row>
        <row r="415">
          <cell r="A415">
            <v>41446</v>
          </cell>
          <cell r="H415">
            <v>373.012801269394</v>
          </cell>
        </row>
        <row r="416">
          <cell r="A416">
            <v>41453</v>
          </cell>
          <cell r="H416">
            <v>378.23097772552501</v>
          </cell>
        </row>
        <row r="417">
          <cell r="A417">
            <v>41460</v>
          </cell>
          <cell r="H417">
            <v>378.06731044321702</v>
          </cell>
        </row>
        <row r="418">
          <cell r="A418">
            <v>41467</v>
          </cell>
          <cell r="H418">
            <v>372.43245142610402</v>
          </cell>
        </row>
        <row r="419">
          <cell r="A419">
            <v>41474</v>
          </cell>
          <cell r="H419">
            <v>363.12178802529502</v>
          </cell>
        </row>
        <row r="420">
          <cell r="A420">
            <v>41481</v>
          </cell>
          <cell r="H420">
            <v>363.38510411390399</v>
          </cell>
        </row>
        <row r="421">
          <cell r="A421">
            <v>41486</v>
          </cell>
          <cell r="H421">
            <v>363.40939998086498</v>
          </cell>
        </row>
        <row r="422">
          <cell r="A422">
            <v>41488</v>
          </cell>
          <cell r="H422">
            <v>364.57985925338301</v>
          </cell>
        </row>
        <row r="423">
          <cell r="A423">
            <v>41495</v>
          </cell>
          <cell r="H423">
            <v>366.24124879198098</v>
          </cell>
        </row>
        <row r="424">
          <cell r="A424">
            <v>41502</v>
          </cell>
          <cell r="H424">
            <v>368.13582941668801</v>
          </cell>
        </row>
        <row r="425">
          <cell r="A425">
            <v>41509</v>
          </cell>
          <cell r="H425">
            <v>370.416926767029</v>
          </cell>
        </row>
        <row r="426">
          <cell r="A426">
            <v>41516</v>
          </cell>
          <cell r="H426">
            <v>370.75904798634599</v>
          </cell>
        </row>
        <row r="427">
          <cell r="A427">
            <v>41523</v>
          </cell>
          <cell r="H427">
            <v>370.68810982176899</v>
          </cell>
        </row>
        <row r="428">
          <cell r="A428">
            <v>41530</v>
          </cell>
          <cell r="H428">
            <v>368.10642755719698</v>
          </cell>
        </row>
        <row r="429">
          <cell r="A429">
            <v>41537</v>
          </cell>
          <cell r="H429">
            <v>367.56399062215399</v>
          </cell>
        </row>
        <row r="430">
          <cell r="A430">
            <v>41544</v>
          </cell>
          <cell r="H430">
            <v>373.05308622643503</v>
          </cell>
        </row>
        <row r="431">
          <cell r="A431">
            <v>41547</v>
          </cell>
          <cell r="H431">
            <v>374.24314629277302</v>
          </cell>
        </row>
        <row r="432">
          <cell r="A432">
            <v>41551</v>
          </cell>
          <cell r="H432">
            <v>371.57671525741</v>
          </cell>
        </row>
        <row r="433">
          <cell r="A433">
            <v>41558</v>
          </cell>
          <cell r="H433">
            <v>372.835299056368</v>
          </cell>
        </row>
        <row r="434">
          <cell r="A434">
            <v>41565</v>
          </cell>
          <cell r="H434">
            <v>372.88217882680698</v>
          </cell>
        </row>
        <row r="435">
          <cell r="A435">
            <v>41572</v>
          </cell>
          <cell r="H435">
            <v>370.12360465688499</v>
          </cell>
        </row>
        <row r="436">
          <cell r="A436">
            <v>41578</v>
          </cell>
          <cell r="H436">
            <v>368.63891478045701</v>
          </cell>
        </row>
        <row r="437">
          <cell r="A437">
            <v>41579</v>
          </cell>
          <cell r="H437">
            <v>368.78176045035798</v>
          </cell>
        </row>
        <row r="438">
          <cell r="A438">
            <v>41586</v>
          </cell>
          <cell r="H438">
            <v>365.45922728934897</v>
          </cell>
        </row>
        <row r="439">
          <cell r="A439">
            <v>41593</v>
          </cell>
          <cell r="H439">
            <v>366.67883416100102</v>
          </cell>
        </row>
        <row r="440">
          <cell r="A440">
            <v>41600</v>
          </cell>
          <cell r="H440">
            <v>368.05609163207401</v>
          </cell>
        </row>
        <row r="441">
          <cell r="A441">
            <v>41607</v>
          </cell>
          <cell r="H441">
            <v>368.261736394835</v>
          </cell>
        </row>
        <row r="442">
          <cell r="A442">
            <v>41614</v>
          </cell>
          <cell r="H442">
            <v>367.35135813656598</v>
          </cell>
        </row>
        <row r="443">
          <cell r="A443">
            <v>41621</v>
          </cell>
          <cell r="H443">
            <v>366.52864785157402</v>
          </cell>
        </row>
        <row r="444">
          <cell r="A444">
            <v>41628</v>
          </cell>
          <cell r="H444">
            <v>363.36234931244798</v>
          </cell>
        </row>
        <row r="445">
          <cell r="A445">
            <v>41635</v>
          </cell>
          <cell r="H445">
            <v>362.382378798574</v>
          </cell>
        </row>
        <row r="446">
          <cell r="A446">
            <v>41639</v>
          </cell>
          <cell r="H446">
            <v>361.42420471858298</v>
          </cell>
        </row>
        <row r="447">
          <cell r="A447">
            <v>41642</v>
          </cell>
          <cell r="H447">
            <v>359.28718140612102</v>
          </cell>
        </row>
        <row r="448">
          <cell r="A448">
            <v>41649</v>
          </cell>
          <cell r="H448">
            <v>356.48866323196802</v>
          </cell>
        </row>
        <row r="449">
          <cell r="A449">
            <v>41656</v>
          </cell>
          <cell r="H449">
            <v>353.57960731613701</v>
          </cell>
        </row>
        <row r="450">
          <cell r="A450">
            <v>41663</v>
          </cell>
          <cell r="H450">
            <v>353.0572587865758</v>
          </cell>
        </row>
        <row r="451">
          <cell r="A451">
            <v>41670</v>
          </cell>
          <cell r="H451">
            <v>355.79338137536195</v>
          </cell>
        </row>
        <row r="452">
          <cell r="A452">
            <v>41677</v>
          </cell>
          <cell r="H452">
            <v>356.32744972414196</v>
          </cell>
        </row>
        <row r="453">
          <cell r="A453">
            <v>41684</v>
          </cell>
          <cell r="H453">
            <v>358.74470039387074</v>
          </cell>
        </row>
        <row r="454">
          <cell r="A454">
            <v>41691</v>
          </cell>
          <cell r="H454">
            <v>357.85910198399108</v>
          </cell>
        </row>
        <row r="455">
          <cell r="A455">
            <v>41698</v>
          </cell>
          <cell r="H455">
            <v>360.03280313432316</v>
          </cell>
        </row>
        <row r="456">
          <cell r="A456">
            <v>41705</v>
          </cell>
          <cell r="H456">
            <v>358.81042094174649</v>
          </cell>
        </row>
        <row r="457">
          <cell r="A457">
            <v>41712</v>
          </cell>
          <cell r="H457">
            <v>359.35718541623658</v>
          </cell>
        </row>
        <row r="458">
          <cell r="A458">
            <v>41719</v>
          </cell>
          <cell r="H458">
            <v>358.82019108192839</v>
          </cell>
        </row>
        <row r="459">
          <cell r="A459">
            <v>41726</v>
          </cell>
          <cell r="H459">
            <v>358.92381904779376</v>
          </cell>
        </row>
        <row r="460">
          <cell r="A460">
            <v>41729</v>
          </cell>
          <cell r="H460">
            <v>359.34948784224827</v>
          </cell>
        </row>
        <row r="461">
          <cell r="A461">
            <v>41733</v>
          </cell>
          <cell r="H461">
            <v>360.54166272647365</v>
          </cell>
        </row>
        <row r="462">
          <cell r="A462">
            <v>41740</v>
          </cell>
          <cell r="H462">
            <v>363.16331190875337</v>
          </cell>
        </row>
        <row r="463">
          <cell r="A463">
            <v>41746</v>
          </cell>
          <cell r="H463">
            <v>364.05915046307138</v>
          </cell>
        </row>
        <row r="464">
          <cell r="A464">
            <v>41754</v>
          </cell>
          <cell r="H464">
            <v>369.90460486828601</v>
          </cell>
        </row>
        <row r="465">
          <cell r="A465">
            <v>41759</v>
          </cell>
          <cell r="H465">
            <v>367.25634993569008</v>
          </cell>
        </row>
        <row r="466">
          <cell r="A466">
            <v>41761</v>
          </cell>
          <cell r="H466">
            <v>366.23507609528554</v>
          </cell>
        </row>
        <row r="467">
          <cell r="A467">
            <v>41768</v>
          </cell>
          <cell r="H467">
            <v>362.73415557683097</v>
          </cell>
        </row>
        <row r="468">
          <cell r="A468">
            <v>41775</v>
          </cell>
          <cell r="H468">
            <v>361.68880951993634</v>
          </cell>
        </row>
        <row r="469">
          <cell r="A469">
            <v>41782</v>
          </cell>
          <cell r="H469">
            <v>362.03552614970738</v>
          </cell>
        </row>
        <row r="470">
          <cell r="A470">
            <v>41789</v>
          </cell>
          <cell r="H470">
            <v>362.13594378342242</v>
          </cell>
        </row>
        <row r="471">
          <cell r="A471">
            <v>41796</v>
          </cell>
          <cell r="H471">
            <v>361.1798115943231</v>
          </cell>
        </row>
        <row r="472">
          <cell r="A472">
            <v>41803</v>
          </cell>
          <cell r="H472">
            <v>360.83449382273147</v>
          </cell>
        </row>
        <row r="473">
          <cell r="A473">
            <v>41810</v>
          </cell>
          <cell r="H473">
            <v>360.1923586768043</v>
          </cell>
        </row>
        <row r="474">
          <cell r="A474">
            <v>41817</v>
          </cell>
          <cell r="H474">
            <v>359.54403202550748</v>
          </cell>
        </row>
        <row r="475">
          <cell r="A475">
            <v>41820</v>
          </cell>
          <cell r="H475">
            <v>359.70834537122329</v>
          </cell>
        </row>
        <row r="476">
          <cell r="A476">
            <v>41823</v>
          </cell>
          <cell r="H476">
            <v>360.10510735791388</v>
          </cell>
        </row>
        <row r="477">
          <cell r="A477">
            <v>41831</v>
          </cell>
          <cell r="H477">
            <v>360.82490337928397</v>
          </cell>
        </row>
        <row r="478">
          <cell r="A478">
            <v>41838</v>
          </cell>
          <cell r="H478">
            <v>362.25562582958997</v>
          </cell>
        </row>
        <row r="479">
          <cell r="A479">
            <v>41845</v>
          </cell>
          <cell r="H479">
            <v>362.03964590042057</v>
          </cell>
        </row>
        <row r="480">
          <cell r="A480">
            <v>41851</v>
          </cell>
          <cell r="H480">
            <v>366.66251990538194</v>
          </cell>
        </row>
        <row r="481">
          <cell r="A481">
            <v>41852</v>
          </cell>
          <cell r="H481">
            <v>368.61537698270394</v>
          </cell>
        </row>
        <row r="482">
          <cell r="A482">
            <v>41859</v>
          </cell>
          <cell r="H482">
            <v>372.8459169808603</v>
          </cell>
        </row>
        <row r="483">
          <cell r="A483">
            <v>41866</v>
          </cell>
          <cell r="H483">
            <v>378.18555363761891</v>
          </cell>
        </row>
        <row r="484">
          <cell r="A484">
            <v>41873</v>
          </cell>
          <cell r="H484">
            <v>374.87062586249567</v>
          </cell>
        </row>
        <row r="485">
          <cell r="A485">
            <v>41880</v>
          </cell>
          <cell r="H485">
            <v>371.59573693661764</v>
          </cell>
        </row>
        <row r="486">
          <cell r="A486">
            <v>41887</v>
          </cell>
          <cell r="H486">
            <v>374.03057832198544</v>
          </cell>
        </row>
        <row r="487">
          <cell r="A487">
            <v>41894</v>
          </cell>
          <cell r="H487">
            <v>380.21908150786027</v>
          </cell>
        </row>
        <row r="488">
          <cell r="A488">
            <v>41901</v>
          </cell>
          <cell r="H488">
            <v>382.05709482876398</v>
          </cell>
        </row>
        <row r="489">
          <cell r="A489">
            <v>41908</v>
          </cell>
          <cell r="H489">
            <v>389.92360426748684</v>
          </cell>
        </row>
        <row r="490">
          <cell r="A490">
            <v>41912</v>
          </cell>
          <cell r="H490">
            <v>394.4733512490069</v>
          </cell>
        </row>
        <row r="491">
          <cell r="A491">
            <v>41915</v>
          </cell>
          <cell r="H491">
            <v>394.67160545631651</v>
          </cell>
        </row>
        <row r="492">
          <cell r="A492">
            <v>41922</v>
          </cell>
          <cell r="H492">
            <v>397.716332303223</v>
          </cell>
        </row>
        <row r="493">
          <cell r="A493">
            <v>41929</v>
          </cell>
          <cell r="H493">
            <v>411.59332424359656</v>
          </cell>
        </row>
        <row r="494">
          <cell r="A494">
            <v>41936</v>
          </cell>
          <cell r="H494">
            <v>403.93700649937944</v>
          </cell>
        </row>
        <row r="495">
          <cell r="A495">
            <v>41943</v>
          </cell>
          <cell r="H495">
            <v>396.07635018165001</v>
          </cell>
        </row>
        <row r="496">
          <cell r="A496">
            <v>41950</v>
          </cell>
          <cell r="H496">
            <v>394.75500439946933</v>
          </cell>
        </row>
        <row r="497">
          <cell r="A497">
            <v>41957</v>
          </cell>
          <cell r="H497">
            <v>393.33323017748393</v>
          </cell>
        </row>
        <row r="498">
          <cell r="A498">
            <v>41964</v>
          </cell>
          <cell r="H498">
            <v>392.45398906097398</v>
          </cell>
        </row>
        <row r="499">
          <cell r="A499">
            <v>41971</v>
          </cell>
          <cell r="H499">
            <v>393.28013014451176</v>
          </cell>
        </row>
        <row r="500">
          <cell r="A500">
            <v>41978</v>
          </cell>
          <cell r="H500">
            <v>398.63877418612958</v>
          </cell>
        </row>
        <row r="501">
          <cell r="A501">
            <v>41985</v>
          </cell>
          <cell r="H501">
            <v>424.77847630882172</v>
          </cell>
        </row>
        <row r="502">
          <cell r="A502">
            <v>41992</v>
          </cell>
          <cell r="H502">
            <v>429.29715753743289</v>
          </cell>
        </row>
        <row r="503">
          <cell r="A503">
            <v>41999</v>
          </cell>
          <cell r="H503">
            <v>420.54215480561265</v>
          </cell>
        </row>
        <row r="504">
          <cell r="A504">
            <v>42004</v>
          </cell>
          <cell r="H504">
            <v>419.41421354173872</v>
          </cell>
        </row>
        <row r="505">
          <cell r="A505">
            <v>42006</v>
          </cell>
          <cell r="H505">
            <v>419.58732747990979</v>
          </cell>
        </row>
        <row r="506">
          <cell r="A506">
            <v>42013</v>
          </cell>
          <cell r="H506">
            <v>420.226962564818</v>
          </cell>
        </row>
        <row r="507">
          <cell r="A507">
            <v>42020</v>
          </cell>
          <cell r="H507">
            <v>416.95760162932828</v>
          </cell>
        </row>
        <row r="508">
          <cell r="A508">
            <v>42027</v>
          </cell>
          <cell r="H508">
            <v>415.32145691702317</v>
          </cell>
        </row>
        <row r="509">
          <cell r="A509">
            <v>42034</v>
          </cell>
          <cell r="H509">
            <v>415.79914819955491</v>
          </cell>
        </row>
        <row r="510">
          <cell r="A510">
            <v>42041</v>
          </cell>
          <cell r="H510">
            <v>408.8960681735042</v>
          </cell>
        </row>
        <row r="511">
          <cell r="A511">
            <v>42048</v>
          </cell>
          <cell r="H511">
            <v>403.75936344310497</v>
          </cell>
        </row>
        <row r="512">
          <cell r="A512">
            <v>42055</v>
          </cell>
          <cell r="H512">
            <v>397.56448327944804</v>
          </cell>
        </row>
        <row r="513">
          <cell r="A513">
            <v>42062</v>
          </cell>
          <cell r="H513">
            <v>396.24607161090603</v>
          </cell>
        </row>
        <row r="514">
          <cell r="A514">
            <v>42069</v>
          </cell>
          <cell r="H514">
            <v>392.86174765857464</v>
          </cell>
        </row>
        <row r="515">
          <cell r="A515">
            <v>42076</v>
          </cell>
          <cell r="H515">
            <v>394.35874384984851</v>
          </cell>
        </row>
        <row r="516">
          <cell r="A516">
            <v>42083</v>
          </cell>
          <cell r="H516">
            <v>397.67336897058988</v>
          </cell>
        </row>
        <row r="517">
          <cell r="A517">
            <v>42090</v>
          </cell>
          <cell r="H517">
            <v>395.83737679219672</v>
          </cell>
        </row>
        <row r="518">
          <cell r="A518">
            <v>42094</v>
          </cell>
          <cell r="H518">
            <v>394.43091481433248</v>
          </cell>
        </row>
        <row r="519">
          <cell r="A519">
            <v>42096</v>
          </cell>
          <cell r="H519">
            <v>393.3272098790876</v>
          </cell>
        </row>
        <row r="520">
          <cell r="A520">
            <v>42104</v>
          </cell>
          <cell r="H520">
            <v>387.35021988834188</v>
          </cell>
        </row>
        <row r="521">
          <cell r="A521">
            <v>42111</v>
          </cell>
          <cell r="H521">
            <v>383.25006690480802</v>
          </cell>
        </row>
        <row r="522">
          <cell r="A522">
            <v>42118</v>
          </cell>
          <cell r="H522">
            <v>385.61053432580695</v>
          </cell>
        </row>
        <row r="523">
          <cell r="A523">
            <v>42124</v>
          </cell>
          <cell r="H523">
            <v>384.65507325243141</v>
          </cell>
        </row>
        <row r="524">
          <cell r="A524">
            <v>42125</v>
          </cell>
          <cell r="H524">
            <v>384.53705717006432</v>
          </cell>
        </row>
        <row r="525">
          <cell r="A525">
            <v>42132</v>
          </cell>
          <cell r="H525">
            <v>385.24523467690153</v>
          </cell>
        </row>
        <row r="526">
          <cell r="A526">
            <v>42139</v>
          </cell>
          <cell r="H526">
            <v>386.73200281502261</v>
          </cell>
        </row>
        <row r="527">
          <cell r="A527">
            <v>42146</v>
          </cell>
          <cell r="H527">
            <v>384.80087018419312</v>
          </cell>
        </row>
        <row r="528">
          <cell r="A528">
            <v>42153</v>
          </cell>
          <cell r="H528">
            <v>385.2101544266153</v>
          </cell>
        </row>
        <row r="529">
          <cell r="A529">
            <v>42160</v>
          </cell>
          <cell r="H529">
            <v>385.63837073243508</v>
          </cell>
        </row>
        <row r="530">
          <cell r="A530">
            <v>42167</v>
          </cell>
          <cell r="H530">
            <v>388.88692936302721</v>
          </cell>
        </row>
        <row r="531">
          <cell r="A531">
            <v>42174</v>
          </cell>
          <cell r="H531">
            <v>390.35872731612335</v>
          </cell>
        </row>
        <row r="532">
          <cell r="A532">
            <v>42181</v>
          </cell>
          <cell r="H532">
            <v>389.82413530284862</v>
          </cell>
        </row>
        <row r="533">
          <cell r="A533">
            <v>42185</v>
          </cell>
          <cell r="H533">
            <v>393.74078844271588</v>
          </cell>
        </row>
        <row r="534">
          <cell r="A534">
            <v>42187</v>
          </cell>
          <cell r="H534">
            <v>394.45798463773247</v>
          </cell>
        </row>
        <row r="535">
          <cell r="A535">
            <v>42195</v>
          </cell>
          <cell r="H535">
            <v>393.85731000732022</v>
          </cell>
        </row>
        <row r="536">
          <cell r="A536">
            <v>42202</v>
          </cell>
          <cell r="H536">
            <v>388.64147287998622</v>
          </cell>
        </row>
        <row r="537">
          <cell r="A537">
            <v>42209</v>
          </cell>
          <cell r="H537">
            <v>391.22864267273599</v>
          </cell>
        </row>
        <row r="538">
          <cell r="A538">
            <v>42216</v>
          </cell>
          <cell r="H538">
            <v>393.57576797214966</v>
          </cell>
        </row>
        <row r="539">
          <cell r="A539">
            <v>42223</v>
          </cell>
          <cell r="H539">
            <v>396.66371756123721</v>
          </cell>
        </row>
        <row r="540">
          <cell r="A540">
            <v>42230</v>
          </cell>
          <cell r="H540">
            <v>403.35154038507596</v>
          </cell>
        </row>
        <row r="541">
          <cell r="A541">
            <v>42237</v>
          </cell>
          <cell r="H541">
            <v>406.59232546973317</v>
          </cell>
        </row>
        <row r="542">
          <cell r="A542">
            <v>42244</v>
          </cell>
          <cell r="H542">
            <v>410.83190021493789</v>
          </cell>
        </row>
        <row r="543">
          <cell r="A543">
            <v>42247</v>
          </cell>
          <cell r="H543">
            <v>410.17968658598244</v>
          </cell>
        </row>
        <row r="544">
          <cell r="A544">
            <v>42251</v>
          </cell>
          <cell r="H544">
            <v>410.03407344259205</v>
          </cell>
        </row>
        <row r="545">
          <cell r="A545">
            <v>42258</v>
          </cell>
          <cell r="H545">
            <v>406.98050121960569</v>
          </cell>
        </row>
        <row r="546">
          <cell r="A546">
            <v>42265</v>
          </cell>
          <cell r="H546">
            <v>408.72031351206084</v>
          </cell>
        </row>
        <row r="547">
          <cell r="A547">
            <v>42272</v>
          </cell>
          <cell r="H547">
            <v>413.42325432993755</v>
          </cell>
        </row>
        <row r="548">
          <cell r="A548">
            <v>42277</v>
          </cell>
          <cell r="H548">
            <v>423.44557380220806</v>
          </cell>
        </row>
        <row r="549">
          <cell r="A549">
            <v>42279</v>
          </cell>
          <cell r="H549">
            <v>426.91900122864962</v>
          </cell>
        </row>
        <row r="550">
          <cell r="A550">
            <v>42286</v>
          </cell>
          <cell r="H550">
            <v>423.68317920349728</v>
          </cell>
        </row>
        <row r="551">
          <cell r="A551">
            <v>42293</v>
          </cell>
          <cell r="H551">
            <v>423.23162817552981</v>
          </cell>
        </row>
        <row r="552">
          <cell r="A552">
            <v>42300</v>
          </cell>
          <cell r="H552">
            <v>426.14406086690263</v>
          </cell>
        </row>
        <row r="553">
          <cell r="A553">
            <v>42307</v>
          </cell>
          <cell r="H553">
            <v>427.99360193024887</v>
          </cell>
        </row>
        <row r="554">
          <cell r="A554">
            <v>42314</v>
          </cell>
          <cell r="H554">
            <v>428.9036474449187</v>
          </cell>
        </row>
        <row r="555">
          <cell r="A555">
            <v>42321</v>
          </cell>
          <cell r="H555">
            <v>440.45697877351023</v>
          </cell>
        </row>
        <row r="556">
          <cell r="A556">
            <v>42328</v>
          </cell>
          <cell r="H556">
            <v>447.03612372162775</v>
          </cell>
        </row>
        <row r="557">
          <cell r="A557">
            <v>42335</v>
          </cell>
          <cell r="H557">
            <v>449.236684943559</v>
          </cell>
        </row>
        <row r="558">
          <cell r="A558">
            <v>42338</v>
          </cell>
          <cell r="H558">
            <v>450.52046412519019</v>
          </cell>
        </row>
        <row r="559">
          <cell r="A559">
            <v>42342</v>
          </cell>
          <cell r="H559">
            <v>450.97517801013976</v>
          </cell>
        </row>
        <row r="560">
          <cell r="A560">
            <v>42349</v>
          </cell>
          <cell r="H560">
            <v>446.85682686335736</v>
          </cell>
        </row>
        <row r="561">
          <cell r="A561">
            <v>42356</v>
          </cell>
          <cell r="H561">
            <v>459.46445183109654</v>
          </cell>
        </row>
        <row r="562">
          <cell r="A562">
            <v>42362</v>
          </cell>
          <cell r="H562">
            <v>453.58034023328861</v>
          </cell>
        </row>
        <row r="563">
          <cell r="A563">
            <v>42369</v>
          </cell>
          <cell r="H563">
            <v>452.49662559864424</v>
          </cell>
        </row>
        <row r="564">
          <cell r="A564">
            <v>42377</v>
          </cell>
          <cell r="H564">
            <v>450.50802771982268</v>
          </cell>
        </row>
        <row r="565">
          <cell r="A565">
            <v>42384</v>
          </cell>
          <cell r="H565">
            <v>453.79939733483286</v>
          </cell>
        </row>
        <row r="566">
          <cell r="A566">
            <v>42391</v>
          </cell>
          <cell r="H566">
            <v>458.09317916075378</v>
          </cell>
        </row>
        <row r="567">
          <cell r="A567">
            <v>42398</v>
          </cell>
          <cell r="H567">
            <v>460.39118531636115</v>
          </cell>
        </row>
        <row r="568">
          <cell r="A568">
            <v>42405</v>
          </cell>
          <cell r="H568">
            <v>459.0756356083948</v>
          </cell>
        </row>
        <row r="569">
          <cell r="A569">
            <v>42412</v>
          </cell>
          <cell r="H569">
            <v>472.77661645244422</v>
          </cell>
        </row>
        <row r="570">
          <cell r="A570">
            <v>42419</v>
          </cell>
          <cell r="H570">
            <v>472.57215145228423</v>
          </cell>
        </row>
        <row r="571">
          <cell r="A571">
            <v>42426</v>
          </cell>
          <cell r="H571">
            <v>466.79615156585425</v>
          </cell>
        </row>
        <row r="572">
          <cell r="A572">
            <v>42429</v>
          </cell>
          <cell r="H572">
            <v>464.9277644259351</v>
          </cell>
        </row>
        <row r="573">
          <cell r="A573">
            <v>42433</v>
          </cell>
          <cell r="H573">
            <v>445.44585333667732</v>
          </cell>
        </row>
        <row r="574">
          <cell r="A574">
            <v>42440</v>
          </cell>
          <cell r="H574">
            <v>429.90594892039172</v>
          </cell>
        </row>
        <row r="575">
          <cell r="A575">
            <v>42447</v>
          </cell>
          <cell r="H575">
            <v>405.31585910688881</v>
          </cell>
        </row>
        <row r="576">
          <cell r="A576">
            <v>42453</v>
          </cell>
          <cell r="H576">
            <v>407.59361568363801</v>
          </cell>
        </row>
        <row r="577">
          <cell r="A577">
            <v>0</v>
          </cell>
          <cell r="H577">
            <v>0</v>
          </cell>
        </row>
        <row r="578">
          <cell r="A578">
            <v>0</v>
          </cell>
          <cell r="H578">
            <v>0</v>
          </cell>
        </row>
        <row r="579">
          <cell r="A579">
            <v>0</v>
          </cell>
          <cell r="H579">
            <v>0</v>
          </cell>
        </row>
        <row r="580">
          <cell r="A580" t="str">
            <v>* Nominal Spread and Discounted Spreads include the LIBOR Floor benefit</v>
          </cell>
        </row>
        <row r="586">
          <cell r="A586">
            <v>0</v>
          </cell>
        </row>
        <row r="587">
          <cell r="A587">
            <v>0</v>
          </cell>
        </row>
        <row r="588">
          <cell r="A588">
            <v>0</v>
          </cell>
        </row>
        <row r="589">
          <cell r="A589">
            <v>0</v>
          </cell>
        </row>
        <row r="590">
          <cell r="A590">
            <v>0</v>
          </cell>
        </row>
      </sheetData>
      <sheetData sheetId="16">
        <row r="2">
          <cell r="H2">
            <v>277.068605252993</v>
          </cell>
        </row>
        <row r="3">
          <cell r="H3">
            <v>276.28847605566102</v>
          </cell>
        </row>
        <row r="4">
          <cell r="H4">
            <v>248.71752463270801</v>
          </cell>
        </row>
        <row r="5">
          <cell r="H5">
            <v>245.56885351233601</v>
          </cell>
        </row>
        <row r="6">
          <cell r="H6">
            <v>253.730647439531</v>
          </cell>
        </row>
        <row r="7">
          <cell r="H7">
            <v>259.74879221767702</v>
          </cell>
        </row>
        <row r="8">
          <cell r="H8">
            <v>265.55757394758001</v>
          </cell>
        </row>
        <row r="9">
          <cell r="H9">
            <v>265.32290484048502</v>
          </cell>
        </row>
        <row r="10">
          <cell r="H10">
            <v>264.85160736477798</v>
          </cell>
        </row>
        <row r="11">
          <cell r="H11">
            <v>274.32865584752898</v>
          </cell>
        </row>
        <row r="12">
          <cell r="H12">
            <v>270.128366492792</v>
          </cell>
        </row>
        <row r="13">
          <cell r="H13">
            <v>267.411435928689</v>
          </cell>
        </row>
        <row r="14">
          <cell r="H14">
            <v>259.73054082770301</v>
          </cell>
        </row>
        <row r="15">
          <cell r="H15">
            <v>262.29591226325999</v>
          </cell>
        </row>
        <row r="16">
          <cell r="H16">
            <v>264.31491721529898</v>
          </cell>
        </row>
        <row r="17">
          <cell r="H17">
            <v>266.80555769384603</v>
          </cell>
        </row>
        <row r="18">
          <cell r="H18">
            <v>266.73326352325398</v>
          </cell>
        </row>
        <row r="19">
          <cell r="H19">
            <v>265.54787171870203</v>
          </cell>
        </row>
        <row r="20">
          <cell r="H20">
            <v>273.99543228877798</v>
          </cell>
        </row>
        <row r="21">
          <cell r="H21">
            <v>286.18128270131899</v>
          </cell>
        </row>
        <row r="22">
          <cell r="H22">
            <v>302.97172917996102</v>
          </cell>
        </row>
        <row r="23">
          <cell r="H23">
            <v>326.13281759900701</v>
          </cell>
        </row>
        <row r="24">
          <cell r="H24">
            <v>335.50848040851702</v>
          </cell>
        </row>
        <row r="25">
          <cell r="H25">
            <v>338.45887685497701</v>
          </cell>
        </row>
        <row r="26">
          <cell r="H26">
            <v>365.00692221197198</v>
          </cell>
        </row>
        <row r="27">
          <cell r="H27">
            <v>401.29742640137101</v>
          </cell>
        </row>
        <row r="28">
          <cell r="H28">
            <v>440.799466891988</v>
          </cell>
        </row>
        <row r="29">
          <cell r="H29">
            <v>415.00719396495799</v>
          </cell>
        </row>
        <row r="30">
          <cell r="H30">
            <v>402.23787842711999</v>
          </cell>
        </row>
        <row r="31">
          <cell r="H31">
            <v>373.49753006259101</v>
          </cell>
        </row>
        <row r="32">
          <cell r="H32">
            <v>374.54821460842999</v>
          </cell>
        </row>
        <row r="33">
          <cell r="H33">
            <v>367.46876109571298</v>
          </cell>
        </row>
        <row r="34">
          <cell r="H34">
            <v>387.92116869085203</v>
          </cell>
        </row>
        <row r="35">
          <cell r="H35">
            <v>402.79380893922598</v>
          </cell>
        </row>
        <row r="36">
          <cell r="H36">
            <v>407.62490339815997</v>
          </cell>
        </row>
        <row r="37">
          <cell r="H37">
            <v>414.36292615043101</v>
          </cell>
        </row>
        <row r="38">
          <cell r="H38">
            <v>395.71622135452202</v>
          </cell>
        </row>
        <row r="39">
          <cell r="H39">
            <v>364.34807610982398</v>
          </cell>
        </row>
        <row r="40">
          <cell r="H40">
            <v>438.813158061124</v>
          </cell>
        </row>
        <row r="41">
          <cell r="H41">
            <v>380.27435172128401</v>
          </cell>
        </row>
        <row r="42">
          <cell r="H42">
            <v>386.36637332749399</v>
          </cell>
        </row>
        <row r="43">
          <cell r="H43">
            <v>390.387106729094</v>
          </cell>
        </row>
        <row r="44">
          <cell r="H44">
            <v>394.20811229881798</v>
          </cell>
        </row>
        <row r="45">
          <cell r="H45">
            <v>396.62638740306699</v>
          </cell>
        </row>
        <row r="46">
          <cell r="H46">
            <v>424.41166263797101</v>
          </cell>
        </row>
        <row r="47">
          <cell r="H47">
            <v>457.47532431537701</v>
          </cell>
        </row>
        <row r="48">
          <cell r="H48">
            <v>487.031480001163</v>
          </cell>
        </row>
        <row r="49">
          <cell r="H49">
            <v>500.97273443701403</v>
          </cell>
        </row>
        <row r="50">
          <cell r="H50">
            <v>479.89113673132601</v>
          </cell>
        </row>
        <row r="51">
          <cell r="H51">
            <v>475.62991454938702</v>
          </cell>
        </row>
        <row r="52">
          <cell r="H52">
            <v>514.91647706264405</v>
          </cell>
        </row>
        <row r="53">
          <cell r="H53">
            <v>507.40106973919097</v>
          </cell>
        </row>
        <row r="54">
          <cell r="H54">
            <v>499.11874413522901</v>
          </cell>
        </row>
        <row r="55">
          <cell r="H55">
            <v>509.79472645733802</v>
          </cell>
        </row>
        <row r="56">
          <cell r="H56">
            <v>515.51346640814904</v>
          </cell>
        </row>
        <row r="57">
          <cell r="H57">
            <v>510.65589552847598</v>
          </cell>
        </row>
        <row r="58">
          <cell r="H58">
            <v>580.116191833779</v>
          </cell>
        </row>
        <row r="59">
          <cell r="H59">
            <v>647.18291116080002</v>
          </cell>
        </row>
        <row r="60">
          <cell r="H60">
            <v>634.86031872496199</v>
          </cell>
        </row>
        <row r="61">
          <cell r="H61">
            <v>596.00411990843804</v>
          </cell>
        </row>
        <row r="62">
          <cell r="H62">
            <v>542.942079302499</v>
          </cell>
        </row>
        <row r="63">
          <cell r="H63">
            <v>550.49507005643204</v>
          </cell>
        </row>
        <row r="64">
          <cell r="H64">
            <v>528.43368980053503</v>
          </cell>
        </row>
        <row r="65">
          <cell r="H65">
            <v>496.79411518925099</v>
          </cell>
        </row>
        <row r="66">
          <cell r="H66">
            <v>531.13241002539598</v>
          </cell>
        </row>
        <row r="67">
          <cell r="H67">
            <v>591.46654680955805</v>
          </cell>
        </row>
        <row r="68">
          <cell r="H68">
            <v>630.67646448709797</v>
          </cell>
        </row>
        <row r="69">
          <cell r="H69">
            <v>617.91187636444295</v>
          </cell>
        </row>
        <row r="70">
          <cell r="H70">
            <v>609.54386135928996</v>
          </cell>
        </row>
        <row r="71">
          <cell r="H71">
            <v>682.48316253208395</v>
          </cell>
        </row>
        <row r="72">
          <cell r="H72">
            <v>648.75038497076605</v>
          </cell>
        </row>
        <row r="73">
          <cell r="H73">
            <v>625.63796976172603</v>
          </cell>
        </row>
        <row r="74">
          <cell r="H74">
            <v>588.16271444705205</v>
          </cell>
        </row>
        <row r="75">
          <cell r="H75">
            <v>594.92577307171405</v>
          </cell>
        </row>
        <row r="76">
          <cell r="H76">
            <v>580.83235274784397</v>
          </cell>
        </row>
        <row r="77">
          <cell r="H77">
            <v>546.26318098803699</v>
          </cell>
        </row>
        <row r="78">
          <cell r="H78">
            <v>498.56985839530802</v>
          </cell>
        </row>
        <row r="79">
          <cell r="H79">
            <v>459.06004362035901</v>
          </cell>
        </row>
        <row r="80">
          <cell r="H80">
            <v>457.99419240520899</v>
          </cell>
        </row>
        <row r="81">
          <cell r="H81">
            <v>467.57609970541802</v>
          </cell>
        </row>
        <row r="82">
          <cell r="H82">
            <v>437.115426756609</v>
          </cell>
        </row>
        <row r="83">
          <cell r="H83">
            <v>425.69330255136799</v>
          </cell>
        </row>
        <row r="84">
          <cell r="H84">
            <v>409.39761578357599</v>
          </cell>
        </row>
        <row r="85">
          <cell r="H85">
            <v>387.92224414362698</v>
          </cell>
        </row>
        <row r="86">
          <cell r="H86">
            <v>359.45172464394301</v>
          </cell>
        </row>
        <row r="87">
          <cell r="H87">
            <v>356.39913237103701</v>
          </cell>
        </row>
        <row r="88">
          <cell r="H88">
            <v>344.18435175228899</v>
          </cell>
        </row>
        <row r="89">
          <cell r="H89">
            <v>342.16449444078398</v>
          </cell>
        </row>
        <row r="90">
          <cell r="H90">
            <v>341.69472113823099</v>
          </cell>
        </row>
        <row r="91">
          <cell r="H91">
            <v>323.03508463687399</v>
          </cell>
        </row>
        <row r="92">
          <cell r="H92">
            <v>325.26203536125303</v>
          </cell>
        </row>
        <row r="93">
          <cell r="H93">
            <v>311.52031432316397</v>
          </cell>
        </row>
        <row r="94">
          <cell r="H94">
            <v>308.14674887753699</v>
          </cell>
        </row>
        <row r="95">
          <cell r="H95">
            <v>301.06022360425601</v>
          </cell>
        </row>
        <row r="96">
          <cell r="H96">
            <v>297.96685650433398</v>
          </cell>
        </row>
        <row r="97">
          <cell r="H97">
            <v>293.16524233920802</v>
          </cell>
        </row>
        <row r="98">
          <cell r="H98">
            <v>291.77432793549099</v>
          </cell>
        </row>
        <row r="99">
          <cell r="H99">
            <v>281.012845637228</v>
          </cell>
        </row>
        <row r="100">
          <cell r="H100">
            <v>276.98910706136297</v>
          </cell>
        </row>
        <row r="101">
          <cell r="H101">
            <v>287.69982970114597</v>
          </cell>
        </row>
        <row r="102">
          <cell r="H102">
            <v>291.46029400948299</v>
          </cell>
        </row>
        <row r="103">
          <cell r="H103">
            <v>285.70000931041</v>
          </cell>
        </row>
        <row r="104">
          <cell r="H104">
            <v>278.91881694488802</v>
          </cell>
        </row>
        <row r="105">
          <cell r="H105">
            <v>278.56330943422699</v>
          </cell>
        </row>
        <row r="106">
          <cell r="H106">
            <v>274.51364995722901</v>
          </cell>
        </row>
        <row r="107">
          <cell r="H107">
            <v>271.901512091423</v>
          </cell>
        </row>
        <row r="108">
          <cell r="H108">
            <v>266.55559305221402</v>
          </cell>
        </row>
        <row r="109">
          <cell r="H109">
            <v>264.144679949769</v>
          </cell>
        </row>
        <row r="110">
          <cell r="H110">
            <v>262.338096128345</v>
          </cell>
        </row>
        <row r="111">
          <cell r="H111">
            <v>257.79110068926701</v>
          </cell>
        </row>
        <row r="112">
          <cell r="H112">
            <v>254.183500958249</v>
          </cell>
        </row>
        <row r="113">
          <cell r="H113">
            <v>255.037396353258</v>
          </cell>
        </row>
        <row r="114">
          <cell r="H114">
            <v>257.521357984259</v>
          </cell>
        </row>
        <row r="115">
          <cell r="H115">
            <v>262.392531768021</v>
          </cell>
        </row>
        <row r="116">
          <cell r="H116">
            <v>265.06091944876698</v>
          </cell>
        </row>
        <row r="117">
          <cell r="H117">
            <v>268.07975021252702</v>
          </cell>
        </row>
        <row r="118">
          <cell r="H118">
            <v>265.81653364144302</v>
          </cell>
        </row>
        <row r="119">
          <cell r="H119">
            <v>263.88175236804398</v>
          </cell>
        </row>
        <row r="120">
          <cell r="H120">
            <v>268.29135090522101</v>
          </cell>
        </row>
        <row r="121">
          <cell r="H121">
            <v>268.23295139619597</v>
          </cell>
        </row>
        <row r="122">
          <cell r="H122">
            <v>258.33095607009199</v>
          </cell>
        </row>
        <row r="123">
          <cell r="H123">
            <v>248.49599546761399</v>
          </cell>
        </row>
        <row r="124">
          <cell r="H124">
            <v>245.937810019008</v>
          </cell>
        </row>
        <row r="125">
          <cell r="H125">
            <v>243.81298364434201</v>
          </cell>
        </row>
        <row r="126">
          <cell r="H126">
            <v>241.49795399586301</v>
          </cell>
        </row>
        <row r="127">
          <cell r="H127">
            <v>266.47401165393097</v>
          </cell>
        </row>
        <row r="128">
          <cell r="H128">
            <v>356.08773944983199</v>
          </cell>
        </row>
        <row r="129">
          <cell r="H129">
            <v>373.13550061342698</v>
          </cell>
        </row>
        <row r="130">
          <cell r="H130">
            <v>345.51979628973402</v>
          </cell>
        </row>
        <row r="131">
          <cell r="H131">
            <v>341.41339157624702</v>
          </cell>
        </row>
        <row r="132">
          <cell r="H132">
            <v>396.15189941903498</v>
          </cell>
        </row>
        <row r="133">
          <cell r="H133">
            <v>409.12465282130501</v>
          </cell>
        </row>
        <row r="134">
          <cell r="H134">
            <v>517.17688443184795</v>
          </cell>
        </row>
        <row r="135">
          <cell r="H135">
            <v>599.19076156696701</v>
          </cell>
        </row>
        <row r="136">
          <cell r="H136">
            <v>652.21273854778701</v>
          </cell>
        </row>
        <row r="137">
          <cell r="H137">
            <v>565.65012070175896</v>
          </cell>
        </row>
        <row r="138">
          <cell r="H138">
            <v>555.91096962918198</v>
          </cell>
        </row>
        <row r="139">
          <cell r="H139">
            <v>567.04759953149505</v>
          </cell>
        </row>
        <row r="140">
          <cell r="H140">
            <v>615.00403633787096</v>
          </cell>
        </row>
        <row r="141">
          <cell r="H141">
            <v>639.81021428410997</v>
          </cell>
        </row>
        <row r="142">
          <cell r="H142">
            <v>874.94356392957002</v>
          </cell>
        </row>
        <row r="143">
          <cell r="H143">
            <v>1399.8954130581801</v>
          </cell>
        </row>
        <row r="144">
          <cell r="H144">
            <v>1413.8122503498</v>
          </cell>
        </row>
        <row r="145">
          <cell r="H145">
            <v>1434.92115059248</v>
          </cell>
        </row>
        <row r="146">
          <cell r="H146">
            <v>1493.08316637045</v>
          </cell>
        </row>
        <row r="147">
          <cell r="H147">
            <v>1749.5614146083301</v>
          </cell>
        </row>
        <row r="148">
          <cell r="H148">
            <v>1825.8803463480299</v>
          </cell>
        </row>
        <row r="149">
          <cell r="H149">
            <v>1929.90650509949</v>
          </cell>
        </row>
        <row r="150">
          <cell r="H150">
            <v>2060.4453076387499</v>
          </cell>
        </row>
        <row r="151">
          <cell r="H151">
            <v>2087.3493643883999</v>
          </cell>
        </row>
        <row r="152">
          <cell r="H152">
            <v>2083.5110411272899</v>
          </cell>
        </row>
        <row r="153">
          <cell r="H153">
            <v>2006.28336746732</v>
          </cell>
        </row>
        <row r="154">
          <cell r="H154">
            <v>2005.19894937096</v>
          </cell>
        </row>
        <row r="155">
          <cell r="H155">
            <v>1839.08586401867</v>
          </cell>
        </row>
        <row r="156">
          <cell r="H156">
            <v>1914.08441078337</v>
          </cell>
        </row>
        <row r="157">
          <cell r="H157">
            <v>1907.93452339395</v>
          </cell>
        </row>
        <row r="158">
          <cell r="H158">
            <v>1782.78840946081</v>
          </cell>
        </row>
        <row r="159">
          <cell r="H159">
            <v>1712.5707474538499</v>
          </cell>
        </row>
        <row r="160">
          <cell r="H160">
            <v>1712.0670368971801</v>
          </cell>
        </row>
        <row r="161">
          <cell r="H161">
            <v>1736.68190762118</v>
          </cell>
        </row>
        <row r="162">
          <cell r="H162">
            <v>1805.8663715291</v>
          </cell>
        </row>
        <row r="163">
          <cell r="H163">
            <v>1893.4426546663899</v>
          </cell>
        </row>
        <row r="164">
          <cell r="H164">
            <v>1877.055595472</v>
          </cell>
        </row>
        <row r="165">
          <cell r="H165">
            <v>1850.72023515096</v>
          </cell>
        </row>
        <row r="166">
          <cell r="H166">
            <v>1748.12014364946</v>
          </cell>
        </row>
        <row r="167">
          <cell r="H167">
            <v>1723.8162845284801</v>
          </cell>
        </row>
        <row r="168">
          <cell r="H168">
            <v>1652.40848675147</v>
          </cell>
        </row>
        <row r="169">
          <cell r="H169">
            <v>1577.72143206908</v>
          </cell>
        </row>
        <row r="170">
          <cell r="H170">
            <v>1432.9799580518099</v>
          </cell>
        </row>
        <row r="171">
          <cell r="H171">
            <v>1414.88024699113</v>
          </cell>
        </row>
        <row r="172">
          <cell r="H172">
            <v>1345.0659700393001</v>
          </cell>
        </row>
        <row r="173">
          <cell r="H173">
            <v>1327.98138296856</v>
          </cell>
        </row>
        <row r="174">
          <cell r="H174">
            <v>1176.7633293729</v>
          </cell>
        </row>
        <row r="175">
          <cell r="H175">
            <v>1160.0404526575401</v>
          </cell>
        </row>
        <row r="176">
          <cell r="H176">
            <v>1143.3302232235701</v>
          </cell>
        </row>
        <row r="177">
          <cell r="H177">
            <v>1109.1110559823501</v>
          </cell>
        </row>
        <row r="178">
          <cell r="H178">
            <v>1030.87718291688</v>
          </cell>
        </row>
        <row r="179">
          <cell r="H179">
            <v>963.26499268329405</v>
          </cell>
        </row>
        <row r="180">
          <cell r="H180">
            <v>975.92004150166895</v>
          </cell>
        </row>
        <row r="181">
          <cell r="H181">
            <v>988.29644228471204</v>
          </cell>
        </row>
        <row r="182">
          <cell r="H182">
            <v>977.68940448667797</v>
          </cell>
        </row>
        <row r="183">
          <cell r="H183">
            <v>962.41093070610805</v>
          </cell>
        </row>
        <row r="184">
          <cell r="H184">
            <v>964.77482490178204</v>
          </cell>
        </row>
        <row r="185">
          <cell r="H185">
            <v>947.42560581556404</v>
          </cell>
        </row>
        <row r="186">
          <cell r="H186">
            <v>881.27173909541102</v>
          </cell>
        </row>
        <row r="187">
          <cell r="H187">
            <v>811.27807262083502</v>
          </cell>
        </row>
        <row r="188">
          <cell r="H188">
            <v>775.49044842897104</v>
          </cell>
        </row>
        <row r="189">
          <cell r="H189">
            <v>770.50958304650101</v>
          </cell>
        </row>
        <row r="190">
          <cell r="H190">
            <v>787.80102556598194</v>
          </cell>
        </row>
        <row r="191">
          <cell r="H191">
            <v>778.64021968672603</v>
          </cell>
        </row>
        <row r="192">
          <cell r="H192">
            <v>778.87680003927096</v>
          </cell>
        </row>
        <row r="193">
          <cell r="H193">
            <v>784.84461682502399</v>
          </cell>
        </row>
        <row r="194">
          <cell r="H194">
            <v>763.60839981392201</v>
          </cell>
        </row>
        <row r="195">
          <cell r="H195">
            <v>700.612099117659</v>
          </cell>
        </row>
        <row r="196">
          <cell r="H196">
            <v>687.36556031467501</v>
          </cell>
        </row>
        <row r="197">
          <cell r="H197">
            <v>686.03570924762505</v>
          </cell>
        </row>
        <row r="198">
          <cell r="H198">
            <v>703.03424238192304</v>
          </cell>
        </row>
        <row r="199">
          <cell r="H199">
            <v>705.49334198519796</v>
          </cell>
        </row>
        <row r="200">
          <cell r="H200">
            <v>694.32707785354796</v>
          </cell>
        </row>
        <row r="201">
          <cell r="H201">
            <v>680.63997947287396</v>
          </cell>
        </row>
        <row r="202">
          <cell r="H202">
            <v>703.30108471752806</v>
          </cell>
        </row>
        <row r="203">
          <cell r="H203">
            <v>726.06368972391704</v>
          </cell>
        </row>
        <row r="204">
          <cell r="H204">
            <v>727.54233850441301</v>
          </cell>
        </row>
        <row r="205">
          <cell r="H205">
            <v>726.17128893715801</v>
          </cell>
        </row>
        <row r="206">
          <cell r="H206">
            <v>729.44913910716696</v>
          </cell>
        </row>
        <row r="207">
          <cell r="H207">
            <v>734.173668687803</v>
          </cell>
        </row>
        <row r="208">
          <cell r="H208">
            <v>726.57869737691703</v>
          </cell>
        </row>
        <row r="209">
          <cell r="H209">
            <v>694.93313768869598</v>
          </cell>
        </row>
        <row r="210">
          <cell r="H210">
            <v>669.49222558641497</v>
          </cell>
        </row>
        <row r="211">
          <cell r="H211">
            <v>650.17594296020195</v>
          </cell>
        </row>
        <row r="212">
          <cell r="H212">
            <v>635.14023493579896</v>
          </cell>
        </row>
        <row r="213">
          <cell r="H213">
            <v>589.68414157151801</v>
          </cell>
        </row>
        <row r="214">
          <cell r="H214">
            <v>585.56968351124704</v>
          </cell>
        </row>
        <row r="215">
          <cell r="H215">
            <v>599.21003143668497</v>
          </cell>
        </row>
        <row r="216">
          <cell r="H216">
            <v>606.07041997483202</v>
          </cell>
        </row>
        <row r="217">
          <cell r="H217">
            <v>605.34905704784398</v>
          </cell>
        </row>
        <row r="218">
          <cell r="H218">
            <v>623.01889256317099</v>
          </cell>
        </row>
        <row r="219">
          <cell r="H219">
            <v>621.13868923509995</v>
          </cell>
        </row>
        <row r="220">
          <cell r="H220">
            <v>613.76775243566203</v>
          </cell>
        </row>
        <row r="221">
          <cell r="H221">
            <v>596.83217968726399</v>
          </cell>
        </row>
        <row r="222">
          <cell r="H222">
            <v>580.00631363711602</v>
          </cell>
        </row>
        <row r="223">
          <cell r="H223">
            <v>573.32104817439995</v>
          </cell>
        </row>
        <row r="224">
          <cell r="H224">
            <v>566.997858038608</v>
          </cell>
        </row>
        <row r="225">
          <cell r="H225">
            <v>567.49011224791604</v>
          </cell>
        </row>
        <row r="226">
          <cell r="H226">
            <v>551.95421629496298</v>
          </cell>
        </row>
        <row r="227">
          <cell r="H227">
            <v>538.92835843028399</v>
          </cell>
        </row>
        <row r="228">
          <cell r="H228">
            <v>518.91695571715604</v>
          </cell>
        </row>
        <row r="229">
          <cell r="H229">
            <v>528.24409430233402</v>
          </cell>
        </row>
        <row r="230">
          <cell r="H230">
            <v>525.49678523906096</v>
          </cell>
        </row>
        <row r="231">
          <cell r="H231">
            <v>577.82779083987703</v>
          </cell>
        </row>
        <row r="232">
          <cell r="H232">
            <v>579.13481292220695</v>
          </cell>
        </row>
        <row r="233">
          <cell r="H233">
            <v>628.34224993000998</v>
          </cell>
        </row>
        <row r="234">
          <cell r="H234">
            <v>637.49659630996905</v>
          </cell>
        </row>
        <row r="235">
          <cell r="H235">
            <v>644.24051992801697</v>
          </cell>
        </row>
        <row r="236">
          <cell r="H236">
            <v>671.941259042718</v>
          </cell>
        </row>
        <row r="237">
          <cell r="H237">
            <v>659.54754714385797</v>
          </cell>
        </row>
        <row r="238">
          <cell r="H238">
            <v>660.26096796451998</v>
          </cell>
        </row>
        <row r="239">
          <cell r="H239">
            <v>672.86560984778396</v>
          </cell>
        </row>
        <row r="240">
          <cell r="H240">
            <v>682.39042323374304</v>
          </cell>
        </row>
        <row r="241">
          <cell r="H241">
            <v>680.02821870900902</v>
          </cell>
        </row>
        <row r="242">
          <cell r="H242">
            <v>661.722964597952</v>
          </cell>
        </row>
        <row r="243">
          <cell r="H243">
            <v>645.85028833971296</v>
          </cell>
        </row>
        <row r="244">
          <cell r="H244">
            <v>620.06941922280396</v>
          </cell>
        </row>
        <row r="245">
          <cell r="H245">
            <v>622.15609996416902</v>
          </cell>
        </row>
        <row r="246">
          <cell r="H246">
            <v>628.48353789112105</v>
          </cell>
        </row>
        <row r="247">
          <cell r="H247">
            <v>630.63646556005995</v>
          </cell>
        </row>
        <row r="248">
          <cell r="H248">
            <v>637.29350983105496</v>
          </cell>
        </row>
        <row r="249">
          <cell r="H249">
            <v>637.823917093962</v>
          </cell>
        </row>
        <row r="250">
          <cell r="H250">
            <v>631.99216202939999</v>
          </cell>
        </row>
        <row r="251">
          <cell r="H251">
            <v>623.11374122368102</v>
          </cell>
        </row>
        <row r="252">
          <cell r="H252">
            <v>620.5</v>
          </cell>
        </row>
        <row r="253">
          <cell r="H253">
            <v>610.86729168626198</v>
          </cell>
        </row>
        <row r="254">
          <cell r="H254">
            <v>601.75833272579996</v>
          </cell>
        </row>
        <row r="255">
          <cell r="H255">
            <v>604.31739402466303</v>
          </cell>
        </row>
        <row r="256">
          <cell r="H256">
            <v>580.339787134689</v>
          </cell>
        </row>
        <row r="257">
          <cell r="H257">
            <v>570.18999480622801</v>
          </cell>
        </row>
        <row r="258">
          <cell r="H258">
            <v>568.38106762583902</v>
          </cell>
        </row>
        <row r="259">
          <cell r="H259">
            <v>558.91539067713995</v>
          </cell>
        </row>
        <row r="260">
          <cell r="H260">
            <v>543.14907676438099</v>
          </cell>
        </row>
        <row r="261">
          <cell r="H261">
            <v>548.49973326265001</v>
          </cell>
        </row>
        <row r="262">
          <cell r="H262">
            <v>562.78755236230995</v>
          </cell>
        </row>
        <row r="263">
          <cell r="H263">
            <v>588.90010418387305</v>
          </cell>
        </row>
        <row r="264">
          <cell r="H264">
            <v>583.98053548433495</v>
          </cell>
        </row>
        <row r="265">
          <cell r="H265">
            <v>575.71280294001099</v>
          </cell>
        </row>
        <row r="266">
          <cell r="H266">
            <v>567.82389160168395</v>
          </cell>
        </row>
        <row r="267">
          <cell r="H267">
            <v>558.39937960298801</v>
          </cell>
        </row>
        <row r="268">
          <cell r="H268">
            <v>568.26659841558705</v>
          </cell>
        </row>
        <row r="269">
          <cell r="H269">
            <v>543.51750190897098</v>
          </cell>
        </row>
        <row r="270">
          <cell r="H270">
            <v>530.46210830206803</v>
          </cell>
        </row>
        <row r="271">
          <cell r="H271">
            <v>521.905751266268</v>
          </cell>
        </row>
        <row r="272">
          <cell r="H272">
            <v>512.51559886329096</v>
          </cell>
        </row>
        <row r="273">
          <cell r="H273">
            <v>513.43740317269999</v>
          </cell>
        </row>
        <row r="274">
          <cell r="H274">
            <v>505.87902541139101</v>
          </cell>
        </row>
        <row r="275">
          <cell r="H275">
            <v>498.28416725773502</v>
          </cell>
        </row>
        <row r="276">
          <cell r="H276">
            <v>500.59074176782502</v>
          </cell>
        </row>
        <row r="277">
          <cell r="H277">
            <v>512.34664758931001</v>
          </cell>
        </row>
        <row r="278">
          <cell r="H278">
            <v>510.18535735128199</v>
          </cell>
        </row>
        <row r="279">
          <cell r="H279">
            <v>511.06593208976</v>
          </cell>
        </row>
        <row r="280">
          <cell r="H280">
            <v>524.18334448606799</v>
          </cell>
        </row>
        <row r="281">
          <cell r="H281">
            <v>536.72518479610005</v>
          </cell>
        </row>
        <row r="282">
          <cell r="H282">
            <v>527.59363433190504</v>
          </cell>
        </row>
        <row r="283">
          <cell r="H283">
            <v>515.02416929333401</v>
          </cell>
        </row>
        <row r="284">
          <cell r="H284">
            <v>504.053273696779</v>
          </cell>
        </row>
        <row r="285">
          <cell r="H285">
            <v>480.53295593128502</v>
          </cell>
        </row>
        <row r="286">
          <cell r="H286">
            <v>481.26038461983097</v>
          </cell>
        </row>
        <row r="287">
          <cell r="H287">
            <v>481.21780879088698</v>
          </cell>
        </row>
        <row r="288">
          <cell r="H288">
            <v>484.22999752873397</v>
          </cell>
        </row>
        <row r="289">
          <cell r="H289">
            <v>487.64586334250203</v>
          </cell>
        </row>
        <row r="290">
          <cell r="H290">
            <v>491.36669623748799</v>
          </cell>
        </row>
        <row r="291">
          <cell r="H291">
            <v>496.62117462650201</v>
          </cell>
        </row>
        <row r="292">
          <cell r="H292">
            <v>505.02790562676302</v>
          </cell>
        </row>
        <row r="293">
          <cell r="H293">
            <v>505.82149845027499</v>
          </cell>
        </row>
        <row r="294">
          <cell r="H294">
            <v>513.71216963975598</v>
          </cell>
        </row>
        <row r="295">
          <cell r="H295">
            <v>522.24470528848894</v>
          </cell>
        </row>
        <row r="296">
          <cell r="H296">
            <v>529.27269070168904</v>
          </cell>
        </row>
        <row r="297">
          <cell r="H297">
            <v>524.82337556859704</v>
          </cell>
        </row>
        <row r="298">
          <cell r="H298">
            <v>535.39807040690698</v>
          </cell>
        </row>
        <row r="299">
          <cell r="H299">
            <v>523.52071769573604</v>
          </cell>
        </row>
        <row r="300">
          <cell r="H300">
            <v>520.52869632940599</v>
          </cell>
        </row>
        <row r="301">
          <cell r="H301">
            <v>522.79389580520001</v>
          </cell>
        </row>
        <row r="302">
          <cell r="H302">
            <v>524.54676199855896</v>
          </cell>
        </row>
        <row r="303">
          <cell r="H303">
            <v>543.58065324586801</v>
          </cell>
        </row>
        <row r="304">
          <cell r="H304">
            <v>590.433481111486</v>
          </cell>
        </row>
        <row r="305">
          <cell r="H305">
            <v>698.00916091250599</v>
          </cell>
        </row>
        <row r="306">
          <cell r="H306">
            <v>702.69984900591101</v>
          </cell>
        </row>
        <row r="307">
          <cell r="H307">
            <v>739.76366535366003</v>
          </cell>
        </row>
        <row r="308">
          <cell r="H308">
            <v>705.74188130458901</v>
          </cell>
        </row>
        <row r="309">
          <cell r="H309">
            <v>696.99507424046999</v>
          </cell>
        </row>
        <row r="310">
          <cell r="H310">
            <v>696.43284562431404</v>
          </cell>
        </row>
        <row r="311">
          <cell r="H311">
            <v>696.40284996284402</v>
          </cell>
        </row>
        <row r="312">
          <cell r="H312">
            <v>706.32157676917598</v>
          </cell>
        </row>
        <row r="313">
          <cell r="H313">
            <v>721.09088777592694</v>
          </cell>
        </row>
        <row r="314">
          <cell r="H314">
            <v>755.30957804643299</v>
          </cell>
        </row>
        <row r="315">
          <cell r="H315">
            <v>712.05625172509804</v>
          </cell>
        </row>
        <row r="316">
          <cell r="H316">
            <v>688.97331563298997</v>
          </cell>
        </row>
        <row r="317">
          <cell r="H317">
            <v>642.77805321358403</v>
          </cell>
        </row>
        <row r="318">
          <cell r="H318">
            <v>645.11588361077804</v>
          </cell>
        </row>
        <row r="319">
          <cell r="H319">
            <v>648.84095528216199</v>
          </cell>
        </row>
        <row r="320">
          <cell r="H320">
            <v>627.20564382714304</v>
          </cell>
        </row>
        <row r="321">
          <cell r="H321">
            <v>620.07435681155903</v>
          </cell>
        </row>
        <row r="322">
          <cell r="H322">
            <v>640.73499790850803</v>
          </cell>
        </row>
        <row r="323">
          <cell r="H323">
            <v>641.94990122245099</v>
          </cell>
        </row>
        <row r="324">
          <cell r="H324">
            <v>635.99438504675197</v>
          </cell>
        </row>
        <row r="325">
          <cell r="H325">
            <v>636.00623745552195</v>
          </cell>
        </row>
        <row r="326">
          <cell r="H326">
            <v>644.819083397584</v>
          </cell>
        </row>
        <row r="327">
          <cell r="H327">
            <v>639.80748444492599</v>
          </cell>
        </row>
        <row r="328">
          <cell r="H328">
            <v>629.219108558985</v>
          </cell>
        </row>
        <row r="329">
          <cell r="H329">
            <v>613.65414597938604</v>
          </cell>
        </row>
        <row r="330">
          <cell r="H330">
            <v>598.97701384380002</v>
          </cell>
        </row>
        <row r="331">
          <cell r="H331">
            <v>585.09940986388699</v>
          </cell>
        </row>
        <row r="332">
          <cell r="H332">
            <v>566.35843278441303</v>
          </cell>
        </row>
        <row r="333">
          <cell r="H333">
            <v>563.18334552687395</v>
          </cell>
        </row>
        <row r="334">
          <cell r="H334">
            <v>550.50848114392704</v>
          </cell>
        </row>
        <row r="335">
          <cell r="H335">
            <v>539.48258379415302</v>
          </cell>
        </row>
        <row r="336">
          <cell r="H336">
            <v>539.21708650667995</v>
          </cell>
        </row>
        <row r="337">
          <cell r="H337">
            <v>537.86952243493602</v>
          </cell>
        </row>
        <row r="338">
          <cell r="H338">
            <v>533.76329304115404</v>
          </cell>
        </row>
        <row r="339">
          <cell r="H339">
            <v>535.04239597472497</v>
          </cell>
        </row>
        <row r="340">
          <cell r="H340">
            <v>539.21602434689601</v>
          </cell>
        </row>
        <row r="341">
          <cell r="H341">
            <v>538.08431824762295</v>
          </cell>
        </row>
        <row r="342">
          <cell r="H342">
            <v>535.86859975157802</v>
          </cell>
        </row>
        <row r="343">
          <cell r="H343">
            <v>533.149356446051</v>
          </cell>
        </row>
        <row r="344">
          <cell r="H344">
            <v>535.27366610818297</v>
          </cell>
        </row>
        <row r="345">
          <cell r="H345">
            <v>538.53393948216797</v>
          </cell>
        </row>
        <row r="346">
          <cell r="H346">
            <v>534.13554610141796</v>
          </cell>
        </row>
        <row r="347">
          <cell r="H347">
            <v>534.14309155482101</v>
          </cell>
        </row>
        <row r="348">
          <cell r="H348">
            <v>534.25320232185595</v>
          </cell>
        </row>
        <row r="349">
          <cell r="H349">
            <v>528.17407764546101</v>
          </cell>
        </row>
        <row r="350">
          <cell r="H350">
            <v>530.22727647506304</v>
          </cell>
        </row>
        <row r="351">
          <cell r="H351">
            <v>562.10200121786397</v>
          </cell>
        </row>
        <row r="352">
          <cell r="H352">
            <v>573.62155332657096</v>
          </cell>
        </row>
        <row r="353">
          <cell r="H353">
            <v>579.68643284312702</v>
          </cell>
        </row>
        <row r="354">
          <cell r="H354">
            <v>585.25511550659303</v>
          </cell>
        </row>
        <row r="355">
          <cell r="H355">
            <v>591.52089822314099</v>
          </cell>
        </row>
        <row r="356">
          <cell r="H356">
            <v>590.63566356081401</v>
          </cell>
        </row>
        <row r="357">
          <cell r="H357">
            <v>581.39549896318294</v>
          </cell>
        </row>
        <row r="358">
          <cell r="H358">
            <v>574.46796480359103</v>
          </cell>
        </row>
        <row r="359">
          <cell r="H359">
            <v>570.01306494837695</v>
          </cell>
        </row>
        <row r="360">
          <cell r="H360">
            <v>563.29099676843305</v>
          </cell>
        </row>
        <row r="361">
          <cell r="H361">
            <v>564.93448672608702</v>
          </cell>
        </row>
        <row r="362">
          <cell r="H362">
            <v>574.41532545451696</v>
          </cell>
        </row>
        <row r="363">
          <cell r="H363">
            <v>571.75491186819704</v>
          </cell>
        </row>
        <row r="364">
          <cell r="H364">
            <v>571.80165432595197</v>
          </cell>
        </row>
        <row r="365">
          <cell r="H365">
            <v>568.42955403937003</v>
          </cell>
        </row>
        <row r="366">
          <cell r="H366">
            <v>562.82065452715801</v>
          </cell>
        </row>
        <row r="367">
          <cell r="H367">
            <v>559.675244082723</v>
          </cell>
        </row>
        <row r="368">
          <cell r="H368">
            <v>557.39811552536003</v>
          </cell>
        </row>
        <row r="369">
          <cell r="H369">
            <v>550.19635921082704</v>
          </cell>
        </row>
        <row r="370">
          <cell r="H370">
            <v>539.01132975982603</v>
          </cell>
        </row>
        <row r="371">
          <cell r="H371">
            <v>535.54008625765005</v>
          </cell>
        </row>
        <row r="372">
          <cell r="H372">
            <v>537.34970431782494</v>
          </cell>
        </row>
        <row r="373">
          <cell r="H373">
            <v>538.79348382609896</v>
          </cell>
        </row>
        <row r="374">
          <cell r="H374">
            <v>534.65279215019802</v>
          </cell>
        </row>
        <row r="375">
          <cell r="H375">
            <v>535.01344647852102</v>
          </cell>
        </row>
        <row r="376">
          <cell r="H376">
            <v>536.72261291937298</v>
          </cell>
        </row>
        <row r="377">
          <cell r="H377">
            <v>537.41924112901404</v>
          </cell>
        </row>
        <row r="378">
          <cell r="H378">
            <v>537.60212347885397</v>
          </cell>
        </row>
        <row r="379">
          <cell r="H379">
            <v>535.25308474057999</v>
          </cell>
        </row>
        <row r="380">
          <cell r="H380">
            <v>549.67260029103204</v>
          </cell>
        </row>
        <row r="381">
          <cell r="H381">
            <v>538.98195029198303</v>
          </cell>
        </row>
        <row r="382">
          <cell r="H382">
            <v>540.15157456787904</v>
          </cell>
        </row>
        <row r="383">
          <cell r="H383">
            <v>533.52611704052401</v>
          </cell>
        </row>
        <row r="384">
          <cell r="H384">
            <v>533.05988548542598</v>
          </cell>
        </row>
        <row r="385">
          <cell r="H385">
            <v>534.83139230001302</v>
          </cell>
        </row>
        <row r="386">
          <cell r="H386">
            <v>532.38302995025697</v>
          </cell>
        </row>
        <row r="387">
          <cell r="H387">
            <v>532.25186532840405</v>
          </cell>
        </row>
        <row r="388">
          <cell r="H388">
            <v>532.30365934441204</v>
          </cell>
        </row>
        <row r="389">
          <cell r="H389">
            <v>523.77656583498901</v>
          </cell>
        </row>
        <row r="390">
          <cell r="H390">
            <v>519.19854855192398</v>
          </cell>
        </row>
        <row r="391">
          <cell r="H391">
            <v>514.85609745496095</v>
          </cell>
        </row>
        <row r="392">
          <cell r="H392">
            <v>515.62259880281999</v>
          </cell>
        </row>
        <row r="393">
          <cell r="H393">
            <v>510.11663204658998</v>
          </cell>
        </row>
        <row r="394">
          <cell r="H394">
            <v>510.02788522966802</v>
          </cell>
        </row>
        <row r="395">
          <cell r="H395">
            <v>509.05271380471697</v>
          </cell>
        </row>
        <row r="396">
          <cell r="H396">
            <v>507.46307351537803</v>
          </cell>
        </row>
        <row r="397">
          <cell r="H397">
            <v>508.11024436390898</v>
          </cell>
        </row>
        <row r="398">
          <cell r="H398">
            <v>501.67108401413799</v>
          </cell>
        </row>
        <row r="399">
          <cell r="H399">
            <v>495.889009722693</v>
          </cell>
        </row>
        <row r="400">
          <cell r="H400">
            <v>493.85063103681898</v>
          </cell>
        </row>
        <row r="401">
          <cell r="H401">
            <v>490.77186072364901</v>
          </cell>
        </row>
        <row r="402">
          <cell r="H402">
            <v>489.170282487061</v>
          </cell>
        </row>
        <row r="403">
          <cell r="H403">
            <v>487.25289436305201</v>
          </cell>
        </row>
        <row r="404">
          <cell r="H404">
            <v>486.08380334966103</v>
          </cell>
        </row>
        <row r="405">
          <cell r="H405">
            <v>484.05692186314002</v>
          </cell>
        </row>
        <row r="406">
          <cell r="H406">
            <v>481.005915189056</v>
          </cell>
        </row>
        <row r="407">
          <cell r="H407">
            <v>480.72249574848797</v>
          </cell>
        </row>
        <row r="408">
          <cell r="H408">
            <v>478.19783040968701</v>
          </cell>
        </row>
        <row r="409">
          <cell r="H409">
            <v>474.12340294689301</v>
          </cell>
        </row>
        <row r="410">
          <cell r="H410">
            <v>475.65624413810798</v>
          </cell>
        </row>
        <row r="411">
          <cell r="H411">
            <v>475.29999309265997</v>
          </cell>
        </row>
        <row r="412">
          <cell r="H412">
            <v>479.249233190952</v>
          </cell>
        </row>
        <row r="413">
          <cell r="H413">
            <v>486.891215442614</v>
          </cell>
        </row>
        <row r="414">
          <cell r="H414">
            <v>484.04492728958002</v>
          </cell>
        </row>
        <row r="415">
          <cell r="H415">
            <v>487.65185402637502</v>
          </cell>
        </row>
        <row r="416">
          <cell r="H416">
            <v>493.45933285328198</v>
          </cell>
        </row>
        <row r="417">
          <cell r="H417">
            <v>491.97069735796902</v>
          </cell>
        </row>
        <row r="418">
          <cell r="H418">
            <v>484.982422375976</v>
          </cell>
        </row>
        <row r="419">
          <cell r="H419">
            <v>476.93217577813601</v>
          </cell>
        </row>
        <row r="420">
          <cell r="H420">
            <v>476.24341578550599</v>
          </cell>
        </row>
        <row r="421">
          <cell r="H421">
            <v>476.88405760564501</v>
          </cell>
        </row>
        <row r="422">
          <cell r="H422">
            <v>477.16054317509901</v>
          </cell>
        </row>
        <row r="423">
          <cell r="H423">
            <v>478.77318190304902</v>
          </cell>
        </row>
        <row r="424">
          <cell r="H424">
            <v>481.77902292015898</v>
          </cell>
        </row>
        <row r="425">
          <cell r="H425">
            <v>485.81372725289702</v>
          </cell>
        </row>
        <row r="426">
          <cell r="H426">
            <v>489.09573329641302</v>
          </cell>
        </row>
        <row r="427">
          <cell r="H427">
            <v>488.13043650756799</v>
          </cell>
        </row>
        <row r="428">
          <cell r="H428">
            <v>485.71769776819502</v>
          </cell>
        </row>
        <row r="429">
          <cell r="H429">
            <v>482.83980769204101</v>
          </cell>
        </row>
        <row r="430">
          <cell r="H430">
            <v>490.80383112649798</v>
          </cell>
        </row>
        <row r="431">
          <cell r="H431">
            <v>492.80041778223</v>
          </cell>
        </row>
        <row r="432">
          <cell r="H432">
            <v>491.35255309878198</v>
          </cell>
        </row>
        <row r="433">
          <cell r="H433">
            <v>492.94074574175801</v>
          </cell>
        </row>
        <row r="434">
          <cell r="H434">
            <v>492.63716062096199</v>
          </cell>
        </row>
        <row r="435">
          <cell r="H435">
            <v>486.757562666279</v>
          </cell>
        </row>
        <row r="436">
          <cell r="H436">
            <v>483.91914469879799</v>
          </cell>
        </row>
        <row r="437">
          <cell r="H437">
            <v>483.61909761857601</v>
          </cell>
        </row>
        <row r="438">
          <cell r="H438">
            <v>485.38810740214097</v>
          </cell>
        </row>
        <row r="439">
          <cell r="H439">
            <v>486.369410323485</v>
          </cell>
        </row>
        <row r="440">
          <cell r="H440">
            <v>485.17327121455099</v>
          </cell>
        </row>
        <row r="441">
          <cell r="H441">
            <v>484.39050526373097</v>
          </cell>
        </row>
        <row r="442">
          <cell r="H442">
            <v>484.16855259525403</v>
          </cell>
        </row>
        <row r="443">
          <cell r="H443">
            <v>483.40340367671803</v>
          </cell>
        </row>
        <row r="444">
          <cell r="H444">
            <v>483.31105680528998</v>
          </cell>
        </row>
        <row r="445">
          <cell r="H445">
            <v>483.91674611481801</v>
          </cell>
        </row>
        <row r="446">
          <cell r="H446">
            <v>483.26097634308297</v>
          </cell>
        </row>
        <row r="447">
          <cell r="H447">
            <v>480.47590290095002</v>
          </cell>
        </row>
        <row r="448">
          <cell r="H448">
            <v>474.55153288943399</v>
          </cell>
        </row>
        <row r="449">
          <cell r="H449">
            <v>472.15177755587399</v>
          </cell>
        </row>
        <row r="450">
          <cell r="H450">
            <v>471.25757280010902</v>
          </cell>
        </row>
        <row r="451">
          <cell r="H451">
            <v>473.23602491264552</v>
          </cell>
        </row>
        <row r="452">
          <cell r="H452">
            <v>472.01504255845867</v>
          </cell>
        </row>
        <row r="453">
          <cell r="H453">
            <v>470.6098985802999</v>
          </cell>
        </row>
        <row r="454">
          <cell r="H454">
            <v>468.27684050665079</v>
          </cell>
        </row>
        <row r="455">
          <cell r="H455">
            <v>468.3955943829539</v>
          </cell>
        </row>
        <row r="456">
          <cell r="H456">
            <v>469.11131907030261</v>
          </cell>
        </row>
        <row r="457">
          <cell r="H457">
            <v>468.29495504866577</v>
          </cell>
        </row>
        <row r="458">
          <cell r="H458">
            <v>467.2239035255094</v>
          </cell>
        </row>
        <row r="459">
          <cell r="H459">
            <v>467.27877768983103</v>
          </cell>
        </row>
        <row r="460">
          <cell r="H460">
            <v>467.82218523809865</v>
          </cell>
        </row>
        <row r="461">
          <cell r="H461">
            <v>477.24347130196514</v>
          </cell>
        </row>
        <row r="462">
          <cell r="H462">
            <v>475.42486022848834</v>
          </cell>
        </row>
        <row r="463">
          <cell r="H463">
            <v>479.02237171200511</v>
          </cell>
        </row>
        <row r="464">
          <cell r="H464">
            <v>481.09518029855565</v>
          </cell>
        </row>
        <row r="465">
          <cell r="H465">
            <v>479.33058697067401</v>
          </cell>
        </row>
        <row r="466">
          <cell r="H466">
            <v>477.66817954378143</v>
          </cell>
        </row>
        <row r="467">
          <cell r="H467">
            <v>477.8486459939034</v>
          </cell>
        </row>
        <row r="468">
          <cell r="H468">
            <v>474.4478068064326</v>
          </cell>
        </row>
        <row r="469">
          <cell r="H469">
            <v>475.62424517106081</v>
          </cell>
        </row>
        <row r="470">
          <cell r="H470">
            <v>475.60295839966022</v>
          </cell>
        </row>
        <row r="471">
          <cell r="H471">
            <v>473.74765288887869</v>
          </cell>
        </row>
        <row r="472">
          <cell r="H472">
            <v>472.6494882503153</v>
          </cell>
        </row>
        <row r="473">
          <cell r="H473">
            <v>472.9341471417531</v>
          </cell>
        </row>
        <row r="474">
          <cell r="H474">
            <v>472.5785348745901</v>
          </cell>
        </row>
        <row r="475">
          <cell r="H475">
            <v>472.6023428272407</v>
          </cell>
        </row>
        <row r="476">
          <cell r="H476">
            <v>472.3807382098683</v>
          </cell>
        </row>
        <row r="477">
          <cell r="H477">
            <v>472.62166813751503</v>
          </cell>
        </row>
        <row r="478">
          <cell r="H478">
            <v>474.77952087584828</v>
          </cell>
        </row>
        <row r="479">
          <cell r="H479">
            <v>474.95789428716216</v>
          </cell>
        </row>
        <row r="480">
          <cell r="H480">
            <v>479.59380037891208</v>
          </cell>
        </row>
        <row r="481">
          <cell r="H481">
            <v>482.2297478609791</v>
          </cell>
        </row>
        <row r="482">
          <cell r="H482">
            <v>484.86904170025383</v>
          </cell>
        </row>
        <row r="483">
          <cell r="H483">
            <v>489.36037230826309</v>
          </cell>
        </row>
        <row r="484">
          <cell r="H484">
            <v>487.5401130849134</v>
          </cell>
        </row>
        <row r="485">
          <cell r="H485">
            <v>484.90644773611604</v>
          </cell>
        </row>
        <row r="486">
          <cell r="H486">
            <v>486.35823209858336</v>
          </cell>
        </row>
        <row r="487">
          <cell r="H487">
            <v>491.93581820806293</v>
          </cell>
        </row>
        <row r="488">
          <cell r="H488">
            <v>493.43095269803399</v>
          </cell>
        </row>
        <row r="489">
          <cell r="H489">
            <v>501.62328205561397</v>
          </cell>
        </row>
        <row r="490">
          <cell r="H490">
            <v>507.55262483831245</v>
          </cell>
        </row>
        <row r="491">
          <cell r="H491">
            <v>508.85049111982192</v>
          </cell>
        </row>
        <row r="492">
          <cell r="H492">
            <v>512.73375108475295</v>
          </cell>
        </row>
        <row r="493">
          <cell r="H493">
            <v>528.65300505331845</v>
          </cell>
        </row>
        <row r="494">
          <cell r="H494">
            <v>522.26165542633453</v>
          </cell>
        </row>
        <row r="495">
          <cell r="H495">
            <v>514.93207482212597</v>
          </cell>
        </row>
        <row r="496">
          <cell r="H496">
            <v>514.02531827732116</v>
          </cell>
        </row>
        <row r="497">
          <cell r="H497">
            <v>512.9545976627744</v>
          </cell>
        </row>
        <row r="498">
          <cell r="H498">
            <v>513.62387966172605</v>
          </cell>
        </row>
        <row r="499">
          <cell r="H499">
            <v>515.05498430147566</v>
          </cell>
        </row>
        <row r="500">
          <cell r="H500">
            <v>530.05260789123122</v>
          </cell>
        </row>
        <row r="501">
          <cell r="H501">
            <v>557.78794160567543</v>
          </cell>
        </row>
        <row r="502">
          <cell r="H502">
            <v>569.75399567447437</v>
          </cell>
        </row>
        <row r="503">
          <cell r="H503">
            <v>566.25184180055555</v>
          </cell>
        </row>
        <row r="504">
          <cell r="H504">
            <v>565.50861598826452</v>
          </cell>
        </row>
        <row r="505">
          <cell r="H505">
            <v>566.11459173422236</v>
          </cell>
        </row>
        <row r="506">
          <cell r="H506">
            <v>567.16096864356859</v>
          </cell>
        </row>
        <row r="507">
          <cell r="H507">
            <v>570.33986687846073</v>
          </cell>
        </row>
        <row r="508">
          <cell r="H508">
            <v>568.78291014085278</v>
          </cell>
        </row>
        <row r="509">
          <cell r="H509">
            <v>575.44825089751407</v>
          </cell>
        </row>
        <row r="510">
          <cell r="H510">
            <v>567.37304585014977</v>
          </cell>
        </row>
        <row r="511">
          <cell r="H511">
            <v>558.09826525148424</v>
          </cell>
        </row>
        <row r="512">
          <cell r="H512">
            <v>549.21167983454802</v>
          </cell>
        </row>
        <row r="513">
          <cell r="H513">
            <v>544.93236759796082</v>
          </cell>
        </row>
        <row r="514">
          <cell r="H514">
            <v>540.25827559843049</v>
          </cell>
        </row>
        <row r="515">
          <cell r="H515">
            <v>542.44639270666573</v>
          </cell>
        </row>
        <row r="516">
          <cell r="H516">
            <v>547.84814006991849</v>
          </cell>
        </row>
        <row r="517">
          <cell r="H517">
            <v>547.22798134207085</v>
          </cell>
        </row>
        <row r="518">
          <cell r="H518">
            <v>545.86540717185255</v>
          </cell>
        </row>
        <row r="519">
          <cell r="H519">
            <v>546.67956004842131</v>
          </cell>
        </row>
        <row r="520">
          <cell r="H520">
            <v>539.19123351684118</v>
          </cell>
        </row>
        <row r="521">
          <cell r="H521">
            <v>531.74414395696101</v>
          </cell>
        </row>
        <row r="522">
          <cell r="H522">
            <v>522.96074194815969</v>
          </cell>
        </row>
        <row r="523">
          <cell r="H523">
            <v>523.74646262228111</v>
          </cell>
        </row>
        <row r="524">
          <cell r="H524">
            <v>524.95582347888978</v>
          </cell>
        </row>
        <row r="525">
          <cell r="H525">
            <v>524.54660256537909</v>
          </cell>
        </row>
        <row r="526">
          <cell r="H526">
            <v>525.07835428190742</v>
          </cell>
        </row>
        <row r="527">
          <cell r="H527">
            <v>526.28591783081458</v>
          </cell>
        </row>
        <row r="528">
          <cell r="H528">
            <v>526.4187718949388</v>
          </cell>
        </row>
        <row r="529">
          <cell r="H529">
            <v>533.51021239558565</v>
          </cell>
        </row>
        <row r="530">
          <cell r="H530">
            <v>539.93306609172646</v>
          </cell>
        </row>
        <row r="531">
          <cell r="H531">
            <v>545.75408293437943</v>
          </cell>
        </row>
        <row r="532">
          <cell r="H532">
            <v>545.7526364704006</v>
          </cell>
        </row>
        <row r="533">
          <cell r="H533">
            <v>551.00552002906568</v>
          </cell>
        </row>
        <row r="534">
          <cell r="H534">
            <v>550.95100984595399</v>
          </cell>
        </row>
        <row r="535">
          <cell r="H535">
            <v>551.5480463931442</v>
          </cell>
        </row>
        <row r="536">
          <cell r="H536">
            <v>548.44619621386823</v>
          </cell>
        </row>
        <row r="537">
          <cell r="H537">
            <v>553.67794037059548</v>
          </cell>
        </row>
        <row r="538">
          <cell r="H538">
            <v>559.89207284471695</v>
          </cell>
        </row>
        <row r="539">
          <cell r="H539">
            <v>564.88197286874163</v>
          </cell>
        </row>
        <row r="540">
          <cell r="H540">
            <v>573.3352379270234</v>
          </cell>
        </row>
        <row r="541">
          <cell r="H541">
            <v>580.12534285847278</v>
          </cell>
        </row>
        <row r="542">
          <cell r="H542">
            <v>591.79160234979531</v>
          </cell>
        </row>
        <row r="543">
          <cell r="H543">
            <v>591.8630973096873</v>
          </cell>
        </row>
        <row r="544">
          <cell r="H544">
            <v>584.78258105997952</v>
          </cell>
        </row>
        <row r="545">
          <cell r="H545">
            <v>584.48020837611193</v>
          </cell>
        </row>
        <row r="546">
          <cell r="H546">
            <v>584.48751831434163</v>
          </cell>
        </row>
        <row r="547">
          <cell r="H547">
            <v>596.21261216002472</v>
          </cell>
        </row>
        <row r="548">
          <cell r="H548">
            <v>610.08420057307023</v>
          </cell>
        </row>
        <row r="549">
          <cell r="H549">
            <v>611.93273062819912</v>
          </cell>
        </row>
        <row r="550">
          <cell r="H550">
            <v>605.17752635445754</v>
          </cell>
        </row>
        <row r="551">
          <cell r="H551">
            <v>608.16736112693047</v>
          </cell>
        </row>
        <row r="552">
          <cell r="H552">
            <v>607.55873306746651</v>
          </cell>
        </row>
        <row r="553">
          <cell r="H553">
            <v>613.82658741737214</v>
          </cell>
        </row>
        <row r="554">
          <cell r="H554">
            <v>613.97589598390834</v>
          </cell>
        </row>
        <row r="555">
          <cell r="H555">
            <v>626.11678188957353</v>
          </cell>
        </row>
        <row r="556">
          <cell r="H556">
            <v>643.78139219013178</v>
          </cell>
        </row>
        <row r="557">
          <cell r="H557">
            <v>649.59535940953356</v>
          </cell>
        </row>
        <row r="558">
          <cell r="H558">
            <v>651.24452958555037</v>
          </cell>
        </row>
        <row r="559">
          <cell r="H559">
            <v>655.09071380587727</v>
          </cell>
        </row>
        <row r="560">
          <cell r="H560">
            <v>689.83412072303099</v>
          </cell>
        </row>
        <row r="561">
          <cell r="H561">
            <v>721.49725908119422</v>
          </cell>
        </row>
        <row r="562">
          <cell r="H562">
            <v>719.11910256662975</v>
          </cell>
        </row>
        <row r="563">
          <cell r="H563">
            <v>718.79638215144553</v>
          </cell>
        </row>
        <row r="564">
          <cell r="H564">
            <v>720.91938136600947</v>
          </cell>
        </row>
        <row r="565">
          <cell r="H565">
            <v>729.70449833619068</v>
          </cell>
        </row>
        <row r="566">
          <cell r="H566">
            <v>745.29404102491912</v>
          </cell>
        </row>
        <row r="567">
          <cell r="H567">
            <v>746.60199902818715</v>
          </cell>
        </row>
        <row r="568">
          <cell r="H568">
            <v>753.14566342107753</v>
          </cell>
        </row>
        <row r="569">
          <cell r="H569">
            <v>764.64002994089685</v>
          </cell>
        </row>
        <row r="570">
          <cell r="H570">
            <v>757.96703652151132</v>
          </cell>
        </row>
        <row r="571">
          <cell r="H571">
            <v>761.38484897852118</v>
          </cell>
        </row>
        <row r="572">
          <cell r="H572">
            <v>759.11840363741862</v>
          </cell>
        </row>
        <row r="573">
          <cell r="H573">
            <v>736.5615283132546</v>
          </cell>
        </row>
        <row r="574">
          <cell r="H574">
            <v>708.84478544397246</v>
          </cell>
        </row>
        <row r="575">
          <cell r="H575">
            <v>668.37968138748988</v>
          </cell>
        </row>
        <row r="576">
          <cell r="H576">
            <v>657.27578568254467</v>
          </cell>
        </row>
        <row r="577">
          <cell r="H577">
            <v>0</v>
          </cell>
        </row>
        <row r="578">
          <cell r="H578">
            <v>0</v>
          </cell>
        </row>
        <row r="579">
          <cell r="H579">
            <v>0</v>
          </cell>
        </row>
      </sheetData>
      <sheetData sheetId="17"/>
      <sheetData sheetId="18"/>
      <sheetData sheetId="19"/>
      <sheetData sheetId="20">
        <row r="1">
          <cell r="A1" t="str">
            <v>@AsOfDate</v>
          </cell>
          <cell r="H1" t="str">
            <v>Spread-to-Maturity</v>
          </cell>
        </row>
        <row r="2">
          <cell r="A2">
            <v>37741</v>
          </cell>
          <cell r="H2">
            <v>697.67008485072495</v>
          </cell>
        </row>
        <row r="3">
          <cell r="A3">
            <v>37772</v>
          </cell>
          <cell r="H3">
            <v>695.04185969609205</v>
          </cell>
        </row>
        <row r="4">
          <cell r="A4">
            <v>37802</v>
          </cell>
          <cell r="H4">
            <v>696.05335305119502</v>
          </cell>
        </row>
        <row r="5">
          <cell r="A5">
            <v>37833</v>
          </cell>
          <cell r="H5">
            <v>688.458214782357</v>
          </cell>
        </row>
        <row r="6">
          <cell r="A6">
            <v>37864</v>
          </cell>
          <cell r="H6">
            <v>689.16530825911298</v>
          </cell>
        </row>
        <row r="7">
          <cell r="A7">
            <v>37894</v>
          </cell>
          <cell r="H7">
            <v>732.643828038989</v>
          </cell>
        </row>
        <row r="8">
          <cell r="A8">
            <v>37925</v>
          </cell>
          <cell r="H8">
            <v>755.85258050465802</v>
          </cell>
        </row>
        <row r="9">
          <cell r="A9">
            <v>37955</v>
          </cell>
          <cell r="H9">
            <v>723.03864582184201</v>
          </cell>
        </row>
        <row r="10">
          <cell r="A10">
            <v>37986</v>
          </cell>
          <cell r="H10">
            <v>655.14194416226997</v>
          </cell>
        </row>
        <row r="11">
          <cell r="A11">
            <v>38017</v>
          </cell>
          <cell r="H11">
            <v>611.50435177669601</v>
          </cell>
        </row>
        <row r="12">
          <cell r="A12">
            <v>38046</v>
          </cell>
          <cell r="H12">
            <v>604.16841856586302</v>
          </cell>
        </row>
        <row r="13">
          <cell r="A13">
            <v>38077</v>
          </cell>
          <cell r="H13">
            <v>583.78323148033496</v>
          </cell>
        </row>
        <row r="14">
          <cell r="A14">
            <v>38107</v>
          </cell>
          <cell r="H14">
            <v>577.04354174152502</v>
          </cell>
        </row>
        <row r="15">
          <cell r="A15">
            <v>38135</v>
          </cell>
          <cell r="H15">
            <v>629.43443998849796</v>
          </cell>
        </row>
        <row r="16">
          <cell r="A16">
            <v>38163</v>
          </cell>
          <cell r="H16">
            <v>601.68522200028497</v>
          </cell>
        </row>
        <row r="17">
          <cell r="A17">
            <v>38198</v>
          </cell>
          <cell r="H17">
            <v>613.96343550198503</v>
          </cell>
        </row>
        <row r="18">
          <cell r="A18">
            <v>38230</v>
          </cell>
          <cell r="H18">
            <v>594.04184636788898</v>
          </cell>
        </row>
        <row r="19">
          <cell r="A19">
            <v>38260</v>
          </cell>
          <cell r="H19">
            <v>574.83703170849799</v>
          </cell>
        </row>
        <row r="20">
          <cell r="A20">
            <v>38289</v>
          </cell>
          <cell r="H20">
            <v>580.90772035913994</v>
          </cell>
        </row>
        <row r="21">
          <cell r="A21">
            <v>38321</v>
          </cell>
          <cell r="H21">
            <v>568.00714988405502</v>
          </cell>
        </row>
        <row r="22">
          <cell r="A22">
            <v>38352</v>
          </cell>
          <cell r="H22">
            <v>553.40014047540603</v>
          </cell>
        </row>
        <row r="23">
          <cell r="A23">
            <v>38383</v>
          </cell>
          <cell r="H23">
            <v>571.22294502934403</v>
          </cell>
        </row>
        <row r="24">
          <cell r="A24">
            <v>38408</v>
          </cell>
          <cell r="H24">
            <v>561.25689429123395</v>
          </cell>
        </row>
        <row r="25">
          <cell r="A25">
            <v>38442</v>
          </cell>
          <cell r="H25">
            <v>561.80306444834105</v>
          </cell>
        </row>
        <row r="26">
          <cell r="A26">
            <v>38471</v>
          </cell>
          <cell r="H26">
            <v>591.454427588523</v>
          </cell>
        </row>
        <row r="27">
          <cell r="A27">
            <v>38503</v>
          </cell>
          <cell r="H27">
            <v>607.31026600541304</v>
          </cell>
        </row>
        <row r="28">
          <cell r="A28">
            <v>38533</v>
          </cell>
          <cell r="H28">
            <v>582.95932212271805</v>
          </cell>
        </row>
        <row r="29">
          <cell r="A29">
            <v>38562</v>
          </cell>
          <cell r="H29">
            <v>575.40872830885496</v>
          </cell>
        </row>
        <row r="30">
          <cell r="A30">
            <v>38594</v>
          </cell>
          <cell r="H30">
            <v>534.42322816934302</v>
          </cell>
        </row>
        <row r="31">
          <cell r="A31">
            <v>38625</v>
          </cell>
          <cell r="H31">
            <v>541.27857718748305</v>
          </cell>
        </row>
        <row r="32">
          <cell r="A32">
            <v>38653</v>
          </cell>
          <cell r="H32">
            <v>553.65346345950195</v>
          </cell>
        </row>
        <row r="33">
          <cell r="A33">
            <v>38686</v>
          </cell>
          <cell r="H33">
            <v>558.27430003230995</v>
          </cell>
        </row>
        <row r="34">
          <cell r="A34">
            <v>38716</v>
          </cell>
          <cell r="H34">
            <v>532.68275873886796</v>
          </cell>
        </row>
        <row r="35">
          <cell r="A35">
            <v>38748</v>
          </cell>
          <cell r="H35">
            <v>528.29332436598497</v>
          </cell>
        </row>
        <row r="36">
          <cell r="A36">
            <v>38776</v>
          </cell>
          <cell r="H36">
            <v>517.48070828280004</v>
          </cell>
        </row>
        <row r="37">
          <cell r="A37">
            <v>38807</v>
          </cell>
          <cell r="H37">
            <v>495.61083226714698</v>
          </cell>
        </row>
        <row r="38">
          <cell r="A38">
            <v>38835</v>
          </cell>
          <cell r="H38">
            <v>466.432355324159</v>
          </cell>
        </row>
        <row r="39">
          <cell r="A39">
            <v>38868</v>
          </cell>
          <cell r="H39">
            <v>477.82218855508501</v>
          </cell>
        </row>
        <row r="40">
          <cell r="A40">
            <v>38898</v>
          </cell>
          <cell r="H40">
            <v>492.23943130222898</v>
          </cell>
        </row>
        <row r="41">
          <cell r="A41">
            <v>38926</v>
          </cell>
          <cell r="H41">
            <v>492.78123729425801</v>
          </cell>
        </row>
        <row r="42">
          <cell r="A42">
            <v>38960</v>
          </cell>
          <cell r="H42">
            <v>504.45749356078397</v>
          </cell>
        </row>
        <row r="43">
          <cell r="A43">
            <v>38989</v>
          </cell>
          <cell r="H43">
            <v>509.38611681870401</v>
          </cell>
        </row>
        <row r="44">
          <cell r="A44">
            <v>39021</v>
          </cell>
          <cell r="H44">
            <v>505.96651879357103</v>
          </cell>
        </row>
        <row r="45">
          <cell r="A45">
            <v>39051</v>
          </cell>
          <cell r="H45">
            <v>523.93886943760901</v>
          </cell>
        </row>
        <row r="46">
          <cell r="A46">
            <v>39080</v>
          </cell>
          <cell r="H46">
            <v>516.38680627004396</v>
          </cell>
        </row>
        <row r="47">
          <cell r="A47">
            <v>39113</v>
          </cell>
          <cell r="H47">
            <v>512.35532797695805</v>
          </cell>
        </row>
        <row r="48">
          <cell r="A48">
            <v>39141</v>
          </cell>
          <cell r="H48">
            <v>510.22222512542402</v>
          </cell>
        </row>
        <row r="49">
          <cell r="A49">
            <v>39171</v>
          </cell>
          <cell r="H49">
            <v>505.36746256622598</v>
          </cell>
        </row>
        <row r="50">
          <cell r="A50">
            <v>39199</v>
          </cell>
          <cell r="H50">
            <v>499.42198404426</v>
          </cell>
        </row>
        <row r="51">
          <cell r="A51">
            <v>39233</v>
          </cell>
          <cell r="H51">
            <v>506.81054124873702</v>
          </cell>
        </row>
        <row r="52">
          <cell r="A52">
            <v>39262</v>
          </cell>
          <cell r="H52">
            <v>512.25377334469601</v>
          </cell>
        </row>
        <row r="53">
          <cell r="A53">
            <v>39294</v>
          </cell>
          <cell r="H53">
            <v>608.56471974779299</v>
          </cell>
        </row>
        <row r="54">
          <cell r="A54">
            <v>39325</v>
          </cell>
          <cell r="H54">
            <v>633.80426970560097</v>
          </cell>
        </row>
        <row r="55">
          <cell r="A55">
            <v>39353</v>
          </cell>
          <cell r="H55">
            <v>617.95013557717402</v>
          </cell>
        </row>
        <row r="56">
          <cell r="A56">
            <v>39381</v>
          </cell>
          <cell r="H56">
            <v>616.28808073535799</v>
          </cell>
        </row>
        <row r="57">
          <cell r="A57">
            <v>39416</v>
          </cell>
          <cell r="H57">
            <v>697.24798536984099</v>
          </cell>
        </row>
        <row r="58">
          <cell r="A58">
            <v>39444</v>
          </cell>
          <cell r="H58">
            <v>727.28131627029097</v>
          </cell>
        </row>
        <row r="59">
          <cell r="A59">
            <v>39478</v>
          </cell>
          <cell r="H59">
            <v>846.47418992524103</v>
          </cell>
        </row>
        <row r="60">
          <cell r="A60">
            <v>39507</v>
          </cell>
          <cell r="H60">
            <v>969.79155309284704</v>
          </cell>
        </row>
        <row r="61">
          <cell r="A61">
            <v>39535</v>
          </cell>
          <cell r="H61">
            <v>1040.5325456169301</v>
          </cell>
        </row>
        <row r="62">
          <cell r="A62">
            <v>39568</v>
          </cell>
          <cell r="H62">
            <v>1018.00930453437</v>
          </cell>
        </row>
        <row r="63">
          <cell r="A63">
            <v>39598</v>
          </cell>
          <cell r="H63">
            <v>1006.57803648599</v>
          </cell>
        </row>
        <row r="64">
          <cell r="A64">
            <v>39626</v>
          </cell>
          <cell r="H64">
            <v>1024.1934697204799</v>
          </cell>
        </row>
        <row r="65">
          <cell r="A65">
            <v>39660</v>
          </cell>
          <cell r="H65">
            <v>1077.05390882744</v>
          </cell>
        </row>
        <row r="66">
          <cell r="A66">
            <v>39689</v>
          </cell>
          <cell r="H66">
            <v>1106.08335155283</v>
          </cell>
        </row>
        <row r="67">
          <cell r="A67">
            <v>39721</v>
          </cell>
          <cell r="H67">
            <v>1269.5195408018701</v>
          </cell>
        </row>
        <row r="68">
          <cell r="A68">
            <v>39752</v>
          </cell>
          <cell r="H68">
            <v>2071.4019887327399</v>
          </cell>
        </row>
        <row r="69">
          <cell r="A69">
            <v>39780</v>
          </cell>
          <cell r="H69">
            <v>2970.2002301163602</v>
          </cell>
        </row>
        <row r="70">
          <cell r="A70">
            <v>39813</v>
          </cell>
          <cell r="H70">
            <v>3787.3372306583501</v>
          </cell>
        </row>
        <row r="71">
          <cell r="A71">
            <v>39843</v>
          </cell>
          <cell r="H71">
            <v>3753.668872703</v>
          </cell>
        </row>
        <row r="72">
          <cell r="A72">
            <v>39871</v>
          </cell>
          <cell r="H72">
            <v>3977.6572937300998</v>
          </cell>
        </row>
        <row r="73">
          <cell r="A73">
            <v>39903</v>
          </cell>
          <cell r="H73">
            <v>4180.7172217157404</v>
          </cell>
        </row>
        <row r="74">
          <cell r="A74">
            <v>39933</v>
          </cell>
          <cell r="H74">
            <v>3571.4406614171198</v>
          </cell>
        </row>
        <row r="75">
          <cell r="A75">
            <v>39962</v>
          </cell>
          <cell r="H75">
            <v>3016.0425144165902</v>
          </cell>
        </row>
        <row r="76">
          <cell r="A76">
            <v>39994</v>
          </cell>
          <cell r="H76">
            <v>2590.9802094025899</v>
          </cell>
        </row>
        <row r="77">
          <cell r="A77">
            <v>40025</v>
          </cell>
          <cell r="H77">
            <v>2232.3876229249099</v>
          </cell>
        </row>
        <row r="78">
          <cell r="A78">
            <v>40056</v>
          </cell>
          <cell r="H78">
            <v>1960.0888806805301</v>
          </cell>
        </row>
        <row r="79">
          <cell r="A79">
            <v>40060</v>
          </cell>
          <cell r="H79">
            <v>1983.6038122075599</v>
          </cell>
        </row>
        <row r="80">
          <cell r="A80">
            <v>40067</v>
          </cell>
          <cell r="H80">
            <v>1961.3850309838599</v>
          </cell>
        </row>
        <row r="81">
          <cell r="A81">
            <v>40074</v>
          </cell>
          <cell r="H81">
            <v>1806.2072434801601</v>
          </cell>
        </row>
        <row r="82">
          <cell r="A82">
            <v>40081</v>
          </cell>
          <cell r="H82">
            <v>1760.22408657599</v>
          </cell>
        </row>
        <row r="83">
          <cell r="A83">
            <v>40086</v>
          </cell>
          <cell r="H83">
            <v>1739.1337763496199</v>
          </cell>
        </row>
        <row r="84">
          <cell r="A84">
            <v>40088</v>
          </cell>
          <cell r="H84">
            <v>1735.1356769716999</v>
          </cell>
        </row>
        <row r="85">
          <cell r="A85">
            <v>40095</v>
          </cell>
          <cell r="H85">
            <v>1619.7573968321601</v>
          </cell>
        </row>
        <row r="86">
          <cell r="A86">
            <v>40102</v>
          </cell>
          <cell r="H86">
            <v>1598.17844888116</v>
          </cell>
        </row>
        <row r="87">
          <cell r="A87">
            <v>40109</v>
          </cell>
          <cell r="H87">
            <v>1555.4755253554099</v>
          </cell>
        </row>
        <row r="88">
          <cell r="A88">
            <v>40116</v>
          </cell>
          <cell r="H88">
            <v>1573.41408687845</v>
          </cell>
        </row>
        <row r="89">
          <cell r="A89">
            <v>40123</v>
          </cell>
          <cell r="H89">
            <v>1576.7331535123601</v>
          </cell>
        </row>
        <row r="90">
          <cell r="A90">
            <v>40130</v>
          </cell>
          <cell r="H90">
            <v>1582.0301228051301</v>
          </cell>
        </row>
        <row r="91">
          <cell r="A91">
            <v>40137</v>
          </cell>
          <cell r="H91">
            <v>1560.72030602168</v>
          </cell>
        </row>
        <row r="92">
          <cell r="A92">
            <v>40144</v>
          </cell>
          <cell r="H92">
            <v>1578.8847766654101</v>
          </cell>
        </row>
        <row r="93">
          <cell r="A93">
            <v>40147</v>
          </cell>
          <cell r="H93">
            <v>1580.9893101151299</v>
          </cell>
        </row>
        <row r="94">
          <cell r="A94">
            <v>40151</v>
          </cell>
          <cell r="H94">
            <v>1571.92875985868</v>
          </cell>
        </row>
        <row r="95">
          <cell r="A95">
            <v>40158</v>
          </cell>
          <cell r="H95">
            <v>1541.33231277858</v>
          </cell>
        </row>
        <row r="96">
          <cell r="A96">
            <v>40165</v>
          </cell>
          <cell r="H96">
            <v>1537.43988266818</v>
          </cell>
        </row>
        <row r="97">
          <cell r="A97">
            <v>40171</v>
          </cell>
          <cell r="H97">
            <v>1527.54233204303</v>
          </cell>
        </row>
        <row r="98">
          <cell r="A98">
            <v>40178</v>
          </cell>
          <cell r="H98">
            <v>1516.6988185728601</v>
          </cell>
        </row>
        <row r="99">
          <cell r="A99">
            <v>40186</v>
          </cell>
          <cell r="H99">
            <v>1405.77928395239</v>
          </cell>
        </row>
        <row r="100">
          <cell r="A100">
            <v>40193</v>
          </cell>
          <cell r="H100">
            <v>1345.2792891387501</v>
          </cell>
        </row>
        <row r="101">
          <cell r="A101">
            <v>40200</v>
          </cell>
          <cell r="H101">
            <v>1340.9063029551701</v>
          </cell>
        </row>
        <row r="102">
          <cell r="A102">
            <v>40207</v>
          </cell>
          <cell r="H102">
            <v>1330.2364264928899</v>
          </cell>
        </row>
        <row r="103">
          <cell r="A103">
            <v>40214</v>
          </cell>
          <cell r="H103">
            <v>1325.2804410982401</v>
          </cell>
        </row>
        <row r="104">
          <cell r="A104">
            <v>40221</v>
          </cell>
          <cell r="H104">
            <v>1293.2083260265399</v>
          </cell>
        </row>
        <row r="105">
          <cell r="A105">
            <v>40228</v>
          </cell>
          <cell r="H105">
            <v>1298.4364061147401</v>
          </cell>
        </row>
        <row r="106">
          <cell r="A106">
            <v>40235</v>
          </cell>
          <cell r="H106">
            <v>1301.7638815663299</v>
          </cell>
        </row>
        <row r="107">
          <cell r="A107">
            <v>40242</v>
          </cell>
          <cell r="H107">
            <v>1303.90993626674</v>
          </cell>
        </row>
        <row r="108">
          <cell r="A108">
            <v>40249</v>
          </cell>
          <cell r="H108">
            <v>1281.32996564429</v>
          </cell>
        </row>
        <row r="109">
          <cell r="A109">
            <v>40256</v>
          </cell>
          <cell r="H109">
            <v>1260.0283492200101</v>
          </cell>
        </row>
        <row r="110">
          <cell r="A110">
            <v>40263</v>
          </cell>
          <cell r="H110">
            <v>1252.3906919516</v>
          </cell>
        </row>
        <row r="111">
          <cell r="A111">
            <v>40268</v>
          </cell>
          <cell r="H111">
            <v>1244.1600301243</v>
          </cell>
        </row>
        <row r="112">
          <cell r="A112">
            <v>40270</v>
          </cell>
          <cell r="H112">
            <v>1200.3292690619201</v>
          </cell>
        </row>
        <row r="113">
          <cell r="A113">
            <v>40277</v>
          </cell>
          <cell r="H113">
            <v>1169.37918689771</v>
          </cell>
        </row>
        <row r="114">
          <cell r="A114">
            <v>40284</v>
          </cell>
          <cell r="H114">
            <v>1102.8613311415299</v>
          </cell>
        </row>
        <row r="115">
          <cell r="A115">
            <v>40291</v>
          </cell>
          <cell r="H115">
            <v>1091.1506738859</v>
          </cell>
        </row>
        <row r="116">
          <cell r="A116">
            <v>40298</v>
          </cell>
          <cell r="H116">
            <v>1084.0638557728801</v>
          </cell>
        </row>
        <row r="117">
          <cell r="A117">
            <v>40305</v>
          </cell>
          <cell r="H117">
            <v>1094.6845859811999</v>
          </cell>
        </row>
        <row r="118">
          <cell r="A118">
            <v>40312</v>
          </cell>
          <cell r="H118">
            <v>1114.3189753889601</v>
          </cell>
        </row>
        <row r="119">
          <cell r="A119">
            <v>40319</v>
          </cell>
          <cell r="H119">
            <v>1107.21218846486</v>
          </cell>
        </row>
        <row r="120">
          <cell r="A120">
            <v>40326</v>
          </cell>
          <cell r="H120">
            <v>1143.0183139216099</v>
          </cell>
        </row>
        <row r="121">
          <cell r="A121">
            <v>40333</v>
          </cell>
          <cell r="H121">
            <v>1156.67378038173</v>
          </cell>
        </row>
        <row r="122">
          <cell r="A122">
            <v>40340</v>
          </cell>
          <cell r="H122">
            <v>1182.55952762276</v>
          </cell>
        </row>
        <row r="123">
          <cell r="A123">
            <v>40347</v>
          </cell>
          <cell r="H123">
            <v>1191.12342658068</v>
          </cell>
        </row>
        <row r="124">
          <cell r="A124">
            <v>40354</v>
          </cell>
          <cell r="H124">
            <v>1195.29998215829</v>
          </cell>
        </row>
        <row r="125">
          <cell r="A125">
            <v>40359</v>
          </cell>
          <cell r="H125">
            <v>1199.69403500566</v>
          </cell>
        </row>
        <row r="126">
          <cell r="A126">
            <v>40361</v>
          </cell>
          <cell r="H126">
            <v>1201.9458451722401</v>
          </cell>
        </row>
        <row r="127">
          <cell r="A127">
            <v>40368</v>
          </cell>
          <cell r="H127">
            <v>1180.9740124156699</v>
          </cell>
        </row>
        <row r="128">
          <cell r="A128">
            <v>40375</v>
          </cell>
          <cell r="H128">
            <v>1178.2796399645599</v>
          </cell>
        </row>
        <row r="129">
          <cell r="A129">
            <v>40382</v>
          </cell>
          <cell r="H129">
            <v>1174.1894058713201</v>
          </cell>
        </row>
        <row r="130">
          <cell r="A130">
            <v>40389</v>
          </cell>
          <cell r="H130">
            <v>1142.8410390909401</v>
          </cell>
        </row>
        <row r="131">
          <cell r="A131">
            <v>40396</v>
          </cell>
          <cell r="H131">
            <v>1138.52781706768</v>
          </cell>
        </row>
        <row r="132">
          <cell r="A132">
            <v>40403</v>
          </cell>
          <cell r="H132">
            <v>1141.20872492332</v>
          </cell>
        </row>
        <row r="133">
          <cell r="A133">
            <v>40410</v>
          </cell>
          <cell r="H133">
            <v>1084.9236330748099</v>
          </cell>
        </row>
        <row r="134">
          <cell r="A134">
            <v>40417</v>
          </cell>
          <cell r="H134">
            <v>1084.86221894494</v>
          </cell>
        </row>
        <row r="135">
          <cell r="A135">
            <v>40421</v>
          </cell>
          <cell r="H135">
            <v>1088.3857144201299</v>
          </cell>
        </row>
        <row r="136">
          <cell r="A136">
            <v>40424</v>
          </cell>
          <cell r="H136">
            <v>1089.8691298193201</v>
          </cell>
        </row>
        <row r="137">
          <cell r="A137">
            <v>40431</v>
          </cell>
          <cell r="H137">
            <v>1100.34343231867</v>
          </cell>
        </row>
        <row r="138">
          <cell r="A138">
            <v>40438</v>
          </cell>
          <cell r="H138">
            <v>1096.2572394926899</v>
          </cell>
        </row>
        <row r="139">
          <cell r="A139">
            <v>40445</v>
          </cell>
          <cell r="H139">
            <v>1037.4470721571799</v>
          </cell>
        </row>
        <row r="140">
          <cell r="A140">
            <v>40451</v>
          </cell>
          <cell r="H140">
            <v>1017.7860432661701</v>
          </cell>
        </row>
        <row r="141">
          <cell r="A141">
            <v>40452</v>
          </cell>
          <cell r="H141">
            <v>1015.05783121512</v>
          </cell>
        </row>
        <row r="142">
          <cell r="A142">
            <v>40459</v>
          </cell>
          <cell r="H142">
            <v>998.97106719229305</v>
          </cell>
        </row>
        <row r="143">
          <cell r="A143">
            <v>40466</v>
          </cell>
          <cell r="H143">
            <v>975.07942771873297</v>
          </cell>
        </row>
        <row r="144">
          <cell r="A144">
            <v>40473</v>
          </cell>
          <cell r="H144">
            <v>968.69275351089004</v>
          </cell>
        </row>
        <row r="145">
          <cell r="A145">
            <v>40480</v>
          </cell>
          <cell r="H145">
            <v>960.02688568773601</v>
          </cell>
        </row>
        <row r="146">
          <cell r="A146">
            <v>40487</v>
          </cell>
          <cell r="H146">
            <v>952.06872042651105</v>
          </cell>
        </row>
        <row r="147">
          <cell r="A147">
            <v>40494</v>
          </cell>
          <cell r="H147">
            <v>935.63765944262605</v>
          </cell>
        </row>
        <row r="148">
          <cell r="A148">
            <v>40501</v>
          </cell>
          <cell r="H148">
            <v>923.08044783311595</v>
          </cell>
        </row>
        <row r="149">
          <cell r="A149">
            <v>40512</v>
          </cell>
          <cell r="H149">
            <v>938.38403938556803</v>
          </cell>
        </row>
        <row r="150">
          <cell r="A150">
            <v>40515</v>
          </cell>
          <cell r="H150">
            <v>938.95254513421503</v>
          </cell>
        </row>
        <row r="151">
          <cell r="A151">
            <v>40522</v>
          </cell>
          <cell r="H151">
            <v>937.52975099206299</v>
          </cell>
        </row>
        <row r="152">
          <cell r="A152">
            <v>40529</v>
          </cell>
          <cell r="H152">
            <v>930.20076801908704</v>
          </cell>
        </row>
        <row r="153">
          <cell r="A153">
            <v>40535</v>
          </cell>
          <cell r="H153">
            <v>927.63604850440095</v>
          </cell>
        </row>
        <row r="154">
          <cell r="A154">
            <v>40543</v>
          </cell>
          <cell r="H154">
            <v>927.512108036006</v>
          </cell>
        </row>
        <row r="155">
          <cell r="A155">
            <v>40550</v>
          </cell>
          <cell r="H155">
            <v>909.46980014256303</v>
          </cell>
        </row>
        <row r="156">
          <cell r="A156">
            <v>40557</v>
          </cell>
          <cell r="H156">
            <v>856.09128049205901</v>
          </cell>
        </row>
        <row r="157">
          <cell r="A157">
            <v>40564</v>
          </cell>
          <cell r="H157">
            <v>844.85802542262695</v>
          </cell>
        </row>
        <row r="158">
          <cell r="A158">
            <v>40571</v>
          </cell>
          <cell r="H158">
            <v>838.54097386211595</v>
          </cell>
        </row>
        <row r="159">
          <cell r="A159">
            <v>40574</v>
          </cell>
          <cell r="H159">
            <v>836.33308798617702</v>
          </cell>
        </row>
        <row r="160">
          <cell r="A160">
            <v>40578</v>
          </cell>
          <cell r="H160">
            <v>828.82909398311699</v>
          </cell>
        </row>
        <row r="161">
          <cell r="A161">
            <v>40585</v>
          </cell>
          <cell r="H161">
            <v>807.62468492530002</v>
          </cell>
        </row>
        <row r="162">
          <cell r="A162">
            <v>40592</v>
          </cell>
          <cell r="H162">
            <v>793.45140188134701</v>
          </cell>
        </row>
        <row r="163">
          <cell r="A163">
            <v>40599</v>
          </cell>
          <cell r="H163">
            <v>792.33830155469798</v>
          </cell>
        </row>
        <row r="164">
          <cell r="A164">
            <v>40602</v>
          </cell>
          <cell r="H164">
            <v>790.50385718271104</v>
          </cell>
        </row>
        <row r="165">
          <cell r="A165">
            <v>40606</v>
          </cell>
          <cell r="H165">
            <v>789.89953725225803</v>
          </cell>
        </row>
        <row r="166">
          <cell r="A166">
            <v>40613</v>
          </cell>
          <cell r="H166">
            <v>795.31447403902803</v>
          </cell>
        </row>
        <row r="167">
          <cell r="A167">
            <v>40620</v>
          </cell>
          <cell r="H167">
            <v>801.21396372541301</v>
          </cell>
        </row>
        <row r="168">
          <cell r="A168">
            <v>40627</v>
          </cell>
          <cell r="H168">
            <v>789.18616122350795</v>
          </cell>
        </row>
        <row r="169">
          <cell r="A169">
            <v>40633</v>
          </cell>
          <cell r="H169">
            <v>784.38401760569297</v>
          </cell>
        </row>
        <row r="170">
          <cell r="A170">
            <v>40634</v>
          </cell>
          <cell r="H170">
            <v>767.22609968362997</v>
          </cell>
        </row>
        <row r="171">
          <cell r="A171">
            <v>40641</v>
          </cell>
          <cell r="H171">
            <v>760.40847598514995</v>
          </cell>
        </row>
        <row r="172">
          <cell r="A172">
            <v>40648</v>
          </cell>
          <cell r="H172">
            <v>755.48446833711603</v>
          </cell>
        </row>
        <row r="173">
          <cell r="A173">
            <v>40655</v>
          </cell>
          <cell r="H173">
            <v>753.48614274526005</v>
          </cell>
        </row>
        <row r="174">
          <cell r="A174">
            <v>40662</v>
          </cell>
          <cell r="H174">
            <v>770.75956248451996</v>
          </cell>
        </row>
        <row r="175">
          <cell r="A175">
            <v>40669</v>
          </cell>
          <cell r="H175">
            <v>768.873773190816</v>
          </cell>
        </row>
        <row r="176">
          <cell r="A176">
            <v>40676</v>
          </cell>
          <cell r="H176">
            <v>767.17881422634196</v>
          </cell>
        </row>
        <row r="177">
          <cell r="A177">
            <v>40683</v>
          </cell>
          <cell r="H177">
            <v>769.23906264109598</v>
          </cell>
        </row>
        <row r="178">
          <cell r="A178">
            <v>40690</v>
          </cell>
          <cell r="H178">
            <v>780.55489406665299</v>
          </cell>
        </row>
        <row r="179">
          <cell r="A179">
            <v>40694</v>
          </cell>
          <cell r="H179">
            <v>778.41730238090497</v>
          </cell>
        </row>
        <row r="180">
          <cell r="A180">
            <v>40697</v>
          </cell>
          <cell r="H180">
            <v>781.20293046528502</v>
          </cell>
        </row>
        <row r="181">
          <cell r="A181">
            <v>40704</v>
          </cell>
          <cell r="H181">
            <v>789.879760017536</v>
          </cell>
        </row>
        <row r="182">
          <cell r="A182">
            <v>40711</v>
          </cell>
          <cell r="H182">
            <v>794.14755525608405</v>
          </cell>
        </row>
        <row r="183">
          <cell r="A183">
            <v>40718</v>
          </cell>
          <cell r="H183">
            <v>798.74776653480001</v>
          </cell>
        </row>
        <row r="184">
          <cell r="A184">
            <v>40724</v>
          </cell>
          <cell r="H184">
            <v>806.62912856246805</v>
          </cell>
        </row>
        <row r="185">
          <cell r="A185">
            <v>40725</v>
          </cell>
          <cell r="H185">
            <v>811.570557601779</v>
          </cell>
        </row>
        <row r="186">
          <cell r="A186">
            <v>40732</v>
          </cell>
          <cell r="H186">
            <v>809.430986668169</v>
          </cell>
        </row>
        <row r="187">
          <cell r="A187">
            <v>40739</v>
          </cell>
          <cell r="H187">
            <v>817.24174050453598</v>
          </cell>
        </row>
        <row r="188">
          <cell r="A188">
            <v>40746</v>
          </cell>
          <cell r="H188">
            <v>824.72864342815706</v>
          </cell>
        </row>
        <row r="189">
          <cell r="A189">
            <v>40753</v>
          </cell>
          <cell r="H189">
            <v>841.142890678605</v>
          </cell>
        </row>
        <row r="190">
          <cell r="A190">
            <v>40760</v>
          </cell>
          <cell r="H190">
            <v>859.14024465274099</v>
          </cell>
        </row>
        <row r="191">
          <cell r="A191">
            <v>40767</v>
          </cell>
          <cell r="H191">
            <v>991.63469618908903</v>
          </cell>
        </row>
        <row r="192">
          <cell r="A192">
            <v>40774</v>
          </cell>
          <cell r="H192">
            <v>1015.88456562674</v>
          </cell>
        </row>
        <row r="193">
          <cell r="A193">
            <v>40781</v>
          </cell>
          <cell r="H193">
            <v>1065.8035710163099</v>
          </cell>
        </row>
        <row r="194">
          <cell r="A194">
            <v>40786</v>
          </cell>
          <cell r="H194">
            <v>1051.12981810165</v>
          </cell>
        </row>
        <row r="195">
          <cell r="A195">
            <v>40788</v>
          </cell>
          <cell r="H195">
            <v>1050.80282487367</v>
          </cell>
        </row>
        <row r="196">
          <cell r="A196">
            <v>40795</v>
          </cell>
          <cell r="H196">
            <v>1063.8029718730299</v>
          </cell>
        </row>
        <row r="197">
          <cell r="A197">
            <v>40802</v>
          </cell>
          <cell r="H197">
            <v>1065.1748452305301</v>
          </cell>
        </row>
        <row r="198">
          <cell r="A198">
            <v>40809</v>
          </cell>
          <cell r="H198">
            <v>1066.1070368150399</v>
          </cell>
        </row>
        <row r="199">
          <cell r="A199">
            <v>40816</v>
          </cell>
          <cell r="H199">
            <v>1056.2073673377299</v>
          </cell>
        </row>
        <row r="200">
          <cell r="A200">
            <v>40823</v>
          </cell>
          <cell r="H200">
            <v>1088.7815328120901</v>
          </cell>
        </row>
        <row r="201">
          <cell r="A201">
            <v>40830</v>
          </cell>
          <cell r="H201">
            <v>1075.56464855381</v>
          </cell>
        </row>
        <row r="202">
          <cell r="A202">
            <v>40837</v>
          </cell>
          <cell r="H202">
            <v>1054.47045196522</v>
          </cell>
        </row>
        <row r="203">
          <cell r="A203">
            <v>40844</v>
          </cell>
          <cell r="H203">
            <v>1017.43646744997</v>
          </cell>
        </row>
        <row r="204">
          <cell r="A204">
            <v>40847</v>
          </cell>
          <cell r="H204">
            <v>1015.8284074068</v>
          </cell>
        </row>
        <row r="205">
          <cell r="A205">
            <v>40851</v>
          </cell>
          <cell r="H205">
            <v>1022.18154049703</v>
          </cell>
        </row>
        <row r="206">
          <cell r="A206">
            <v>40858</v>
          </cell>
          <cell r="H206">
            <v>1034.24676700944</v>
          </cell>
        </row>
        <row r="207">
          <cell r="A207">
            <v>40865</v>
          </cell>
          <cell r="H207">
            <v>1037.7680542548301</v>
          </cell>
        </row>
        <row r="208">
          <cell r="A208">
            <v>40872</v>
          </cell>
          <cell r="H208">
            <v>1046.39524075756</v>
          </cell>
        </row>
        <row r="209">
          <cell r="A209">
            <v>40877</v>
          </cell>
          <cell r="H209">
            <v>1051.8629505055701</v>
          </cell>
        </row>
        <row r="210">
          <cell r="A210">
            <v>40879</v>
          </cell>
          <cell r="H210">
            <v>1051.0899358634399</v>
          </cell>
        </row>
        <row r="211">
          <cell r="A211">
            <v>40886</v>
          </cell>
          <cell r="H211">
            <v>1039.80809556593</v>
          </cell>
        </row>
        <row r="212">
          <cell r="A212">
            <v>40893</v>
          </cell>
          <cell r="H212">
            <v>1046.16211619564</v>
          </cell>
        </row>
        <row r="213">
          <cell r="A213">
            <v>40900</v>
          </cell>
          <cell r="H213">
            <v>1043.10272671284</v>
          </cell>
        </row>
        <row r="214">
          <cell r="A214">
            <v>40907</v>
          </cell>
          <cell r="H214">
            <v>1040.8462568083301</v>
          </cell>
        </row>
        <row r="215">
          <cell r="A215">
            <v>40914</v>
          </cell>
          <cell r="H215">
            <v>1026.3933822696399</v>
          </cell>
        </row>
        <row r="216">
          <cell r="A216">
            <v>40921</v>
          </cell>
          <cell r="H216">
            <v>1010.85684878917</v>
          </cell>
        </row>
        <row r="217">
          <cell r="A217">
            <v>40928</v>
          </cell>
          <cell r="H217">
            <v>1003.17026193489</v>
          </cell>
        </row>
        <row r="218">
          <cell r="A218">
            <v>40935</v>
          </cell>
          <cell r="H218">
            <v>995.00132015704605</v>
          </cell>
        </row>
        <row r="219">
          <cell r="A219">
            <v>40939</v>
          </cell>
          <cell r="H219">
            <v>989.83826942449002</v>
          </cell>
        </row>
        <row r="220">
          <cell r="A220">
            <v>40942</v>
          </cell>
          <cell r="H220">
            <v>917.32085676159204</v>
          </cell>
        </row>
        <row r="221">
          <cell r="A221">
            <v>40949</v>
          </cell>
          <cell r="H221">
            <v>897.78811600831796</v>
          </cell>
        </row>
        <row r="222">
          <cell r="A222">
            <v>40956</v>
          </cell>
          <cell r="H222">
            <v>892.312398623288</v>
          </cell>
        </row>
        <row r="223">
          <cell r="A223">
            <v>40963</v>
          </cell>
          <cell r="H223">
            <v>889.81554446326595</v>
          </cell>
        </row>
        <row r="224">
          <cell r="A224">
            <v>40968</v>
          </cell>
          <cell r="H224">
            <v>880.69076232503903</v>
          </cell>
        </row>
        <row r="225">
          <cell r="A225">
            <v>40970</v>
          </cell>
          <cell r="H225">
            <v>872.51177178615796</v>
          </cell>
        </row>
        <row r="226">
          <cell r="A226">
            <v>40977</v>
          </cell>
          <cell r="H226">
            <v>866.01111749156996</v>
          </cell>
        </row>
        <row r="227">
          <cell r="A227">
            <v>40984</v>
          </cell>
          <cell r="H227">
            <v>847.95456919858998</v>
          </cell>
        </row>
        <row r="228">
          <cell r="A228">
            <v>40991</v>
          </cell>
          <cell r="H228">
            <v>846.29430638144902</v>
          </cell>
        </row>
        <row r="229">
          <cell r="A229">
            <v>40998</v>
          </cell>
          <cell r="H229">
            <v>833.01675338406005</v>
          </cell>
        </row>
        <row r="230">
          <cell r="A230">
            <v>41005</v>
          </cell>
          <cell r="H230">
            <v>826.48568089891103</v>
          </cell>
        </row>
        <row r="231">
          <cell r="A231">
            <v>41012</v>
          </cell>
          <cell r="H231">
            <v>838.06991349735404</v>
          </cell>
        </row>
        <row r="232">
          <cell r="A232">
            <v>41019</v>
          </cell>
          <cell r="H232">
            <v>902.27936716293505</v>
          </cell>
        </row>
        <row r="233">
          <cell r="A233">
            <v>41026</v>
          </cell>
          <cell r="H233">
            <v>862.55293126546098</v>
          </cell>
        </row>
        <row r="234">
          <cell r="A234">
            <v>41029</v>
          </cell>
          <cell r="H234">
            <v>862.767095469281</v>
          </cell>
        </row>
        <row r="235">
          <cell r="A235">
            <v>41033</v>
          </cell>
          <cell r="H235">
            <v>858.17266840531704</v>
          </cell>
        </row>
        <row r="236">
          <cell r="A236">
            <v>41040</v>
          </cell>
          <cell r="H236">
            <v>857.75018305887897</v>
          </cell>
        </row>
        <row r="237">
          <cell r="A237">
            <v>41047</v>
          </cell>
          <cell r="H237">
            <v>875.44854360927195</v>
          </cell>
        </row>
        <row r="238">
          <cell r="A238">
            <v>41054</v>
          </cell>
          <cell r="H238">
            <v>887.53332480277197</v>
          </cell>
        </row>
        <row r="239">
          <cell r="A239">
            <v>41060</v>
          </cell>
          <cell r="H239">
            <v>884.13926562077302</v>
          </cell>
        </row>
        <row r="240">
          <cell r="A240">
            <v>41061</v>
          </cell>
          <cell r="H240">
            <v>892.73912306834495</v>
          </cell>
        </row>
        <row r="241">
          <cell r="A241">
            <v>41068</v>
          </cell>
          <cell r="H241">
            <v>894.35130307750296</v>
          </cell>
        </row>
        <row r="242">
          <cell r="A242">
            <v>41075</v>
          </cell>
          <cell r="H242">
            <v>898.44943058779802</v>
          </cell>
        </row>
        <row r="243">
          <cell r="A243">
            <v>41082</v>
          </cell>
          <cell r="H243">
            <v>895.45292046438703</v>
          </cell>
        </row>
        <row r="244">
          <cell r="A244">
            <v>41089</v>
          </cell>
          <cell r="H244">
            <v>891.85789585336295</v>
          </cell>
        </row>
        <row r="245">
          <cell r="A245">
            <v>41096</v>
          </cell>
          <cell r="H245">
            <v>888.81803787611398</v>
          </cell>
        </row>
        <row r="246">
          <cell r="A246">
            <v>41103</v>
          </cell>
          <cell r="H246">
            <v>889.43263142339799</v>
          </cell>
        </row>
        <row r="247">
          <cell r="A247">
            <v>41110</v>
          </cell>
          <cell r="H247">
            <v>884.41113005637897</v>
          </cell>
        </row>
        <row r="248">
          <cell r="A248">
            <v>41117</v>
          </cell>
          <cell r="H248">
            <v>887.80518570754703</v>
          </cell>
        </row>
        <row r="249">
          <cell r="A249">
            <v>41121</v>
          </cell>
          <cell r="H249">
            <v>884.16448726042199</v>
          </cell>
        </row>
        <row r="250">
          <cell r="A250">
            <v>41124</v>
          </cell>
          <cell r="H250">
            <v>894.78565809430802</v>
          </cell>
        </row>
        <row r="251">
          <cell r="A251">
            <v>41131</v>
          </cell>
          <cell r="H251">
            <v>894.59222421006496</v>
          </cell>
        </row>
        <row r="252">
          <cell r="A252">
            <v>41138</v>
          </cell>
          <cell r="H252">
            <v>891.73578411686299</v>
          </cell>
        </row>
        <row r="253">
          <cell r="A253">
            <v>41145</v>
          </cell>
          <cell r="H253">
            <v>884.56951545340303</v>
          </cell>
        </row>
        <row r="254">
          <cell r="A254">
            <v>41152</v>
          </cell>
          <cell r="H254">
            <v>881.96019849708898</v>
          </cell>
        </row>
        <row r="255">
          <cell r="A255">
            <v>41159</v>
          </cell>
          <cell r="H255">
            <v>890.75724768947498</v>
          </cell>
        </row>
        <row r="256">
          <cell r="A256">
            <v>41166</v>
          </cell>
          <cell r="H256">
            <v>874.77725207979097</v>
          </cell>
        </row>
        <row r="257">
          <cell r="A257">
            <v>41173</v>
          </cell>
          <cell r="H257">
            <v>875.26531352586005</v>
          </cell>
        </row>
        <row r="258">
          <cell r="A258">
            <v>41180</v>
          </cell>
          <cell r="H258">
            <v>873.85743557435205</v>
          </cell>
        </row>
        <row r="259">
          <cell r="A259">
            <v>41187</v>
          </cell>
          <cell r="H259">
            <v>841.51767394600404</v>
          </cell>
        </row>
        <row r="260">
          <cell r="A260">
            <v>41194</v>
          </cell>
          <cell r="H260">
            <v>843.61046255521296</v>
          </cell>
        </row>
        <row r="261">
          <cell r="A261">
            <v>41201</v>
          </cell>
          <cell r="H261">
            <v>830.79142197342696</v>
          </cell>
        </row>
        <row r="262">
          <cell r="A262">
            <v>41208</v>
          </cell>
          <cell r="H262">
            <v>829.61561867557498</v>
          </cell>
        </row>
        <row r="263">
          <cell r="A263">
            <v>41213</v>
          </cell>
          <cell r="H263">
            <v>829.74358927774404</v>
          </cell>
        </row>
        <row r="264">
          <cell r="A264">
            <v>41215</v>
          </cell>
          <cell r="H264">
            <v>833.94537346795505</v>
          </cell>
        </row>
        <row r="265">
          <cell r="A265">
            <v>41222</v>
          </cell>
          <cell r="H265">
            <v>846.33531267861201</v>
          </cell>
        </row>
        <row r="266">
          <cell r="A266">
            <v>41229</v>
          </cell>
          <cell r="H266">
            <v>838.67020954213694</v>
          </cell>
        </row>
        <row r="267">
          <cell r="A267">
            <v>41236</v>
          </cell>
          <cell r="H267">
            <v>840.42605596653902</v>
          </cell>
        </row>
        <row r="268">
          <cell r="A268">
            <v>41243</v>
          </cell>
          <cell r="H268">
            <v>839.79638714795999</v>
          </cell>
        </row>
        <row r="269">
          <cell r="A269">
            <v>41250</v>
          </cell>
          <cell r="H269">
            <v>840.34586212214799</v>
          </cell>
        </row>
        <row r="270">
          <cell r="A270">
            <v>41257</v>
          </cell>
          <cell r="H270">
            <v>838.64782210889803</v>
          </cell>
        </row>
        <row r="271">
          <cell r="A271">
            <v>41264</v>
          </cell>
          <cell r="H271">
            <v>850.85736697326604</v>
          </cell>
        </row>
        <row r="272">
          <cell r="A272">
            <v>41271</v>
          </cell>
          <cell r="H272">
            <v>852.12824293383005</v>
          </cell>
        </row>
        <row r="273">
          <cell r="A273">
            <v>41274</v>
          </cell>
          <cell r="H273">
            <v>851.800739415885</v>
          </cell>
        </row>
        <row r="274">
          <cell r="A274">
            <v>41278</v>
          </cell>
          <cell r="H274">
            <v>855.19366128202796</v>
          </cell>
        </row>
        <row r="275">
          <cell r="A275">
            <v>41285</v>
          </cell>
          <cell r="H275">
            <v>848.63458086819003</v>
          </cell>
        </row>
        <row r="276">
          <cell r="A276">
            <v>41292</v>
          </cell>
          <cell r="H276">
            <v>842.57430904357898</v>
          </cell>
        </row>
        <row r="277">
          <cell r="A277">
            <v>41299</v>
          </cell>
          <cell r="H277">
            <v>836.176228351276</v>
          </cell>
        </row>
        <row r="278">
          <cell r="A278">
            <v>41305</v>
          </cell>
          <cell r="H278">
            <v>829.68622979257896</v>
          </cell>
        </row>
        <row r="279">
          <cell r="A279">
            <v>41306</v>
          </cell>
          <cell r="H279">
            <v>826.57465744014303</v>
          </cell>
        </row>
        <row r="280">
          <cell r="A280">
            <v>41313</v>
          </cell>
          <cell r="H280">
            <v>823.45824690136203</v>
          </cell>
        </row>
        <row r="281">
          <cell r="A281">
            <v>41320</v>
          </cell>
          <cell r="H281">
            <v>824.46076149677106</v>
          </cell>
        </row>
        <row r="282">
          <cell r="A282">
            <v>41327</v>
          </cell>
          <cell r="H282">
            <v>822.65303670375397</v>
          </cell>
        </row>
        <row r="283">
          <cell r="A283">
            <v>41333</v>
          </cell>
          <cell r="H283">
            <v>819.31254302946104</v>
          </cell>
        </row>
        <row r="284">
          <cell r="A284">
            <v>41334</v>
          </cell>
          <cell r="H284">
            <v>819.60056896221795</v>
          </cell>
        </row>
        <row r="285">
          <cell r="A285">
            <v>41341</v>
          </cell>
          <cell r="H285">
            <v>803.467899780214</v>
          </cell>
        </row>
        <row r="286">
          <cell r="A286">
            <v>41348</v>
          </cell>
          <cell r="H286">
            <v>795.61443916990402</v>
          </cell>
        </row>
        <row r="287">
          <cell r="A287">
            <v>41355</v>
          </cell>
          <cell r="H287">
            <v>797.51489305475798</v>
          </cell>
        </row>
        <row r="288">
          <cell r="A288">
            <v>41361</v>
          </cell>
          <cell r="H288">
            <v>800.26054826915902</v>
          </cell>
        </row>
        <row r="289">
          <cell r="A289">
            <v>41369</v>
          </cell>
          <cell r="H289">
            <v>799.43614049225198</v>
          </cell>
        </row>
        <row r="290">
          <cell r="A290">
            <v>41376</v>
          </cell>
          <cell r="H290">
            <v>796.19721990796995</v>
          </cell>
        </row>
        <row r="291">
          <cell r="A291">
            <v>41383</v>
          </cell>
          <cell r="H291">
            <v>792.97726591254104</v>
          </cell>
        </row>
        <row r="292">
          <cell r="A292">
            <v>41390</v>
          </cell>
          <cell r="H292">
            <v>781.14528088218003</v>
          </cell>
        </row>
        <row r="293">
          <cell r="A293">
            <v>41394</v>
          </cell>
          <cell r="H293">
            <v>781.30214650689095</v>
          </cell>
        </row>
        <row r="294">
          <cell r="A294">
            <v>41397</v>
          </cell>
          <cell r="H294">
            <v>780.34700007554795</v>
          </cell>
        </row>
        <row r="295">
          <cell r="A295">
            <v>41404</v>
          </cell>
          <cell r="H295">
            <v>768.14850682533904</v>
          </cell>
        </row>
        <row r="296">
          <cell r="A296">
            <v>41411</v>
          </cell>
          <cell r="H296">
            <v>779.23329261304195</v>
          </cell>
        </row>
        <row r="297">
          <cell r="A297">
            <v>41418</v>
          </cell>
          <cell r="H297">
            <v>774.24464500223598</v>
          </cell>
        </row>
        <row r="298">
          <cell r="A298">
            <v>41425</v>
          </cell>
          <cell r="H298">
            <v>778.31175337981404</v>
          </cell>
        </row>
        <row r="299">
          <cell r="A299">
            <v>41432</v>
          </cell>
          <cell r="H299">
            <v>783.28073491015004</v>
          </cell>
        </row>
        <row r="300">
          <cell r="A300">
            <v>41439</v>
          </cell>
          <cell r="H300">
            <v>787.18750561854495</v>
          </cell>
        </row>
        <row r="301">
          <cell r="A301">
            <v>41446</v>
          </cell>
          <cell r="H301">
            <v>788.46790407433696</v>
          </cell>
        </row>
        <row r="302">
          <cell r="A302">
            <v>41453</v>
          </cell>
          <cell r="H302">
            <v>798.32555394972201</v>
          </cell>
        </row>
        <row r="303">
          <cell r="A303">
            <v>41460</v>
          </cell>
          <cell r="H303">
            <v>793.42138939678796</v>
          </cell>
        </row>
        <row r="304">
          <cell r="A304">
            <v>41467</v>
          </cell>
          <cell r="H304">
            <v>776.84810827855199</v>
          </cell>
        </row>
        <row r="305">
          <cell r="A305">
            <v>41474</v>
          </cell>
          <cell r="H305">
            <v>778.08637309050903</v>
          </cell>
        </row>
        <row r="306">
          <cell r="A306">
            <v>41481</v>
          </cell>
          <cell r="H306">
            <v>775.99448735789895</v>
          </cell>
        </row>
        <row r="307">
          <cell r="A307">
            <v>41486</v>
          </cell>
          <cell r="H307">
            <v>776.84154432631999</v>
          </cell>
        </row>
        <row r="308">
          <cell r="A308">
            <v>41488</v>
          </cell>
          <cell r="H308">
            <v>775.67073078933799</v>
          </cell>
        </row>
        <row r="309">
          <cell r="A309">
            <v>41495</v>
          </cell>
          <cell r="H309">
            <v>769.63023532500301</v>
          </cell>
        </row>
        <row r="310">
          <cell r="A310">
            <v>41502</v>
          </cell>
          <cell r="H310">
            <v>770.974370930796</v>
          </cell>
        </row>
        <row r="311">
          <cell r="A311">
            <v>41509</v>
          </cell>
          <cell r="H311">
            <v>774.79950311697201</v>
          </cell>
        </row>
        <row r="312">
          <cell r="A312">
            <v>41516</v>
          </cell>
          <cell r="H312">
            <v>776.77693938128698</v>
          </cell>
        </row>
        <row r="313">
          <cell r="A313">
            <v>41523</v>
          </cell>
          <cell r="H313">
            <v>777.86856051540099</v>
          </cell>
        </row>
        <row r="314">
          <cell r="A314">
            <v>41530</v>
          </cell>
          <cell r="H314">
            <v>778.84308329688497</v>
          </cell>
        </row>
        <row r="315">
          <cell r="A315">
            <v>41537</v>
          </cell>
          <cell r="H315">
            <v>776.62201639709701</v>
          </cell>
        </row>
        <row r="316">
          <cell r="A316">
            <v>41544</v>
          </cell>
          <cell r="H316">
            <v>782.13388613235497</v>
          </cell>
        </row>
        <row r="317">
          <cell r="A317">
            <v>41547</v>
          </cell>
          <cell r="H317">
            <v>783.55626301493703</v>
          </cell>
        </row>
        <row r="318">
          <cell r="A318">
            <v>41551</v>
          </cell>
          <cell r="H318">
            <v>784.29572347995804</v>
          </cell>
        </row>
        <row r="319">
          <cell r="A319">
            <v>41558</v>
          </cell>
          <cell r="H319">
            <v>786.70134954577395</v>
          </cell>
        </row>
        <row r="320">
          <cell r="A320">
            <v>41565</v>
          </cell>
          <cell r="H320">
            <v>786.82907938586698</v>
          </cell>
        </row>
        <row r="321">
          <cell r="A321">
            <v>41572</v>
          </cell>
          <cell r="H321">
            <v>781.58235885353702</v>
          </cell>
        </row>
        <row r="322">
          <cell r="A322">
            <v>41578</v>
          </cell>
          <cell r="H322">
            <v>779.12225939811401</v>
          </cell>
        </row>
        <row r="323">
          <cell r="A323">
            <v>41579</v>
          </cell>
          <cell r="H323">
            <v>778.69990641988102</v>
          </cell>
        </row>
        <row r="324">
          <cell r="A324">
            <v>41586</v>
          </cell>
          <cell r="H324">
            <v>772.58352120917505</v>
          </cell>
        </row>
        <row r="325">
          <cell r="A325">
            <v>41593</v>
          </cell>
          <cell r="H325">
            <v>777.48918355903697</v>
          </cell>
        </row>
        <row r="326">
          <cell r="A326">
            <v>41600</v>
          </cell>
          <cell r="H326">
            <v>778.13245453058198</v>
          </cell>
        </row>
        <row r="327">
          <cell r="A327">
            <v>41607</v>
          </cell>
          <cell r="H327">
            <v>775.10478165624795</v>
          </cell>
        </row>
        <row r="328">
          <cell r="A328">
            <v>41614</v>
          </cell>
          <cell r="H328">
            <v>776.71480127711902</v>
          </cell>
        </row>
        <row r="329">
          <cell r="A329">
            <v>41621</v>
          </cell>
          <cell r="H329">
            <v>778.14281878618101</v>
          </cell>
        </row>
        <row r="330">
          <cell r="A330">
            <v>41628</v>
          </cell>
          <cell r="H330">
            <v>780.62039652953695</v>
          </cell>
        </row>
        <row r="331">
          <cell r="A331">
            <v>41635</v>
          </cell>
          <cell r="H331">
            <v>776.44428156263098</v>
          </cell>
        </row>
        <row r="332">
          <cell r="A332">
            <v>41639</v>
          </cell>
          <cell r="H332">
            <v>776.22412896968501</v>
          </cell>
        </row>
        <row r="333">
          <cell r="A333">
            <v>41642</v>
          </cell>
          <cell r="H333">
            <v>777.79359235147103</v>
          </cell>
        </row>
        <row r="334">
          <cell r="A334">
            <v>41649</v>
          </cell>
          <cell r="H334">
            <v>771.07468830079301</v>
          </cell>
        </row>
        <row r="335">
          <cell r="A335">
            <v>41656</v>
          </cell>
          <cell r="H335">
            <v>768.21307107871098</v>
          </cell>
        </row>
        <row r="336">
          <cell r="A336">
            <v>41663</v>
          </cell>
          <cell r="H336">
            <v>764.4362399363639</v>
          </cell>
        </row>
        <row r="337">
          <cell r="A337">
            <v>41670</v>
          </cell>
          <cell r="H337">
            <v>762.87140269478232</v>
          </cell>
        </row>
        <row r="338">
          <cell r="A338">
            <v>41677</v>
          </cell>
          <cell r="H338">
            <v>763.6397285773952</v>
          </cell>
        </row>
        <row r="339">
          <cell r="A339">
            <v>41684</v>
          </cell>
          <cell r="H339">
            <v>762.75731484164692</v>
          </cell>
        </row>
        <row r="340">
          <cell r="A340">
            <v>41691</v>
          </cell>
          <cell r="H340">
            <v>765.86742301752611</v>
          </cell>
        </row>
        <row r="341">
          <cell r="A341">
            <v>41698</v>
          </cell>
          <cell r="H341">
            <v>772.41027208710102</v>
          </cell>
        </row>
        <row r="342">
          <cell r="A342">
            <v>41705</v>
          </cell>
          <cell r="H342">
            <v>761.53704450304861</v>
          </cell>
        </row>
        <row r="343">
          <cell r="A343">
            <v>41712</v>
          </cell>
          <cell r="H343">
            <v>758.80147763926504</v>
          </cell>
        </row>
        <row r="344">
          <cell r="A344">
            <v>41719</v>
          </cell>
          <cell r="H344">
            <v>760.47373794145767</v>
          </cell>
        </row>
        <row r="345">
          <cell r="A345">
            <v>41726</v>
          </cell>
          <cell r="H345">
            <v>760.89198572556359</v>
          </cell>
        </row>
        <row r="346">
          <cell r="A346">
            <v>41729</v>
          </cell>
          <cell r="H346">
            <v>760.99217857271719</v>
          </cell>
        </row>
        <row r="347">
          <cell r="A347">
            <v>41733</v>
          </cell>
          <cell r="H347">
            <v>770.40945621296328</v>
          </cell>
        </row>
        <row r="348">
          <cell r="A348">
            <v>41740</v>
          </cell>
          <cell r="H348">
            <v>771.00455542162422</v>
          </cell>
        </row>
        <row r="349">
          <cell r="A349">
            <v>41746</v>
          </cell>
          <cell r="H349">
            <v>770.17502850295432</v>
          </cell>
        </row>
        <row r="350">
          <cell r="A350">
            <v>41754</v>
          </cell>
          <cell r="H350">
            <v>772.95783751411784</v>
          </cell>
        </row>
        <row r="351">
          <cell r="A351">
            <v>41759</v>
          </cell>
          <cell r="H351">
            <v>772.51366320017257</v>
          </cell>
        </row>
        <row r="352">
          <cell r="A352">
            <v>41761</v>
          </cell>
          <cell r="H352">
            <v>771.64656395155055</v>
          </cell>
        </row>
        <row r="353">
          <cell r="A353">
            <v>41768</v>
          </cell>
          <cell r="H353">
            <v>772.59043437938783</v>
          </cell>
        </row>
        <row r="354">
          <cell r="A354">
            <v>41775</v>
          </cell>
          <cell r="H354">
            <v>773.61042496045275</v>
          </cell>
        </row>
        <row r="355">
          <cell r="A355">
            <v>41782</v>
          </cell>
          <cell r="H355">
            <v>774.09473592898053</v>
          </cell>
        </row>
        <row r="356">
          <cell r="A356">
            <v>41789</v>
          </cell>
          <cell r="H356">
            <v>772.26005180371681</v>
          </cell>
        </row>
        <row r="357">
          <cell r="A357">
            <v>41796</v>
          </cell>
          <cell r="H357">
            <v>771.72872391013698</v>
          </cell>
        </row>
        <row r="358">
          <cell r="A358">
            <v>41803</v>
          </cell>
          <cell r="H358">
            <v>771.68534175385014</v>
          </cell>
        </row>
        <row r="359">
          <cell r="A359">
            <v>41810</v>
          </cell>
          <cell r="H359">
            <v>769.60592548460181</v>
          </cell>
        </row>
        <row r="360">
          <cell r="A360">
            <v>41817</v>
          </cell>
          <cell r="H360">
            <v>768.31327604272212</v>
          </cell>
        </row>
        <row r="361">
          <cell r="A361">
            <v>41820</v>
          </cell>
          <cell r="H361">
            <v>768.27612901642249</v>
          </cell>
        </row>
        <row r="362">
          <cell r="A362">
            <v>41823</v>
          </cell>
          <cell r="H362">
            <v>768.4187741478994</v>
          </cell>
        </row>
        <row r="363">
          <cell r="A363">
            <v>41831</v>
          </cell>
          <cell r="H363">
            <v>759.38043122150248</v>
          </cell>
        </row>
        <row r="364">
          <cell r="A364">
            <v>41838</v>
          </cell>
          <cell r="H364">
            <v>757.75132624395917</v>
          </cell>
        </row>
        <row r="365">
          <cell r="A365">
            <v>41845</v>
          </cell>
          <cell r="H365">
            <v>759.78651572394244</v>
          </cell>
        </row>
        <row r="366">
          <cell r="A366">
            <v>41851</v>
          </cell>
          <cell r="H366">
            <v>766.52348810021192</v>
          </cell>
        </row>
        <row r="367">
          <cell r="A367">
            <v>41852</v>
          </cell>
          <cell r="H367">
            <v>770.5226517831278</v>
          </cell>
        </row>
        <row r="368">
          <cell r="A368">
            <v>41859</v>
          </cell>
          <cell r="H368">
            <v>779.35148623814996</v>
          </cell>
        </row>
        <row r="369">
          <cell r="A369">
            <v>41866</v>
          </cell>
          <cell r="H369">
            <v>783.87657535248798</v>
          </cell>
        </row>
        <row r="370">
          <cell r="A370">
            <v>41873</v>
          </cell>
          <cell r="H370">
            <v>779.92616366180209</v>
          </cell>
        </row>
        <row r="371">
          <cell r="A371">
            <v>41880</v>
          </cell>
          <cell r="H371">
            <v>780.15961262872167</v>
          </cell>
        </row>
        <row r="372">
          <cell r="A372">
            <v>41887</v>
          </cell>
          <cell r="H372">
            <v>781.26669117456095</v>
          </cell>
        </row>
        <row r="373">
          <cell r="A373">
            <v>41894</v>
          </cell>
          <cell r="H373">
            <v>785.12322090129771</v>
          </cell>
        </row>
        <row r="374">
          <cell r="A374">
            <v>41901</v>
          </cell>
          <cell r="H374">
            <v>784.95068216995503</v>
          </cell>
        </row>
        <row r="375">
          <cell r="A375">
            <v>41908</v>
          </cell>
          <cell r="H375">
            <v>793.7562824571304</v>
          </cell>
        </row>
        <row r="376">
          <cell r="A376">
            <v>41912</v>
          </cell>
          <cell r="H376">
            <v>800.97120781954425</v>
          </cell>
        </row>
        <row r="377">
          <cell r="A377">
            <v>41915</v>
          </cell>
          <cell r="H377">
            <v>804.53323100481543</v>
          </cell>
        </row>
        <row r="378">
          <cell r="A378">
            <v>41922</v>
          </cell>
          <cell r="H378">
            <v>820.11202467576402</v>
          </cell>
        </row>
        <row r="379">
          <cell r="A379">
            <v>41929</v>
          </cell>
          <cell r="H379">
            <v>846.23708984203688</v>
          </cell>
        </row>
        <row r="380">
          <cell r="A380">
            <v>41936</v>
          </cell>
          <cell r="H380">
            <v>843.04173577627648</v>
          </cell>
        </row>
        <row r="381">
          <cell r="A381">
            <v>41943</v>
          </cell>
          <cell r="H381">
            <v>840.17256589191152</v>
          </cell>
        </row>
        <row r="382">
          <cell r="A382">
            <v>41950</v>
          </cell>
          <cell r="H382">
            <v>849.46783046632663</v>
          </cell>
        </row>
        <row r="383">
          <cell r="A383">
            <v>41957</v>
          </cell>
          <cell r="H383">
            <v>854.21787464065812</v>
          </cell>
        </row>
        <row r="384">
          <cell r="A384">
            <v>41964</v>
          </cell>
          <cell r="H384">
            <v>855.37101246464817</v>
          </cell>
        </row>
        <row r="385">
          <cell r="A385">
            <v>41971</v>
          </cell>
          <cell r="H385">
            <v>855.50141461247586</v>
          </cell>
        </row>
        <row r="386">
          <cell r="A386">
            <v>41978</v>
          </cell>
          <cell r="H386">
            <v>890.0263800581796</v>
          </cell>
        </row>
        <row r="387">
          <cell r="A387">
            <v>41985</v>
          </cell>
          <cell r="H387">
            <v>924.72724719682367</v>
          </cell>
        </row>
        <row r="388">
          <cell r="A388">
            <v>41992</v>
          </cell>
          <cell r="H388">
            <v>958.53124598938973</v>
          </cell>
        </row>
        <row r="389">
          <cell r="A389">
            <v>41999</v>
          </cell>
          <cell r="H389">
            <v>953.24847367339351</v>
          </cell>
        </row>
        <row r="390">
          <cell r="A390">
            <v>42004</v>
          </cell>
          <cell r="H390">
            <v>954.19663115014851</v>
          </cell>
        </row>
        <row r="391">
          <cell r="A391">
            <v>42006</v>
          </cell>
          <cell r="H391">
            <v>953.01910667649452</v>
          </cell>
        </row>
        <row r="392">
          <cell r="A392">
            <v>42013</v>
          </cell>
          <cell r="H392">
            <v>971.94367847442345</v>
          </cell>
        </row>
        <row r="393">
          <cell r="A393">
            <v>42020</v>
          </cell>
          <cell r="H393">
            <v>1005.4302410238082</v>
          </cell>
        </row>
        <row r="394">
          <cell r="A394">
            <v>42027</v>
          </cell>
          <cell r="H394">
            <v>1008.5867015181475</v>
          </cell>
        </row>
        <row r="395">
          <cell r="A395">
            <v>42034</v>
          </cell>
          <cell r="H395">
            <v>1011.1353744751456</v>
          </cell>
        </row>
        <row r="396">
          <cell r="A396">
            <v>42041</v>
          </cell>
          <cell r="H396">
            <v>990.02957076932933</v>
          </cell>
        </row>
        <row r="397">
          <cell r="A397">
            <v>42048</v>
          </cell>
          <cell r="H397">
            <v>980.04616247426429</v>
          </cell>
        </row>
        <row r="398">
          <cell r="A398">
            <v>42055</v>
          </cell>
          <cell r="H398">
            <v>967.14346564360915</v>
          </cell>
        </row>
        <row r="399">
          <cell r="A399">
            <v>42062</v>
          </cell>
          <cell r="H399">
            <v>954.58351974153152</v>
          </cell>
        </row>
        <row r="400">
          <cell r="A400">
            <v>42069</v>
          </cell>
          <cell r="H400">
            <v>951.95091201459286</v>
          </cell>
        </row>
        <row r="401">
          <cell r="A401">
            <v>42076</v>
          </cell>
          <cell r="H401">
            <v>962.46735964024299</v>
          </cell>
        </row>
        <row r="402">
          <cell r="A402">
            <v>42083</v>
          </cell>
          <cell r="H402">
            <v>983.36819159231447</v>
          </cell>
        </row>
        <row r="403">
          <cell r="A403">
            <v>42090</v>
          </cell>
          <cell r="H403">
            <v>981.96316310487691</v>
          </cell>
        </row>
        <row r="404">
          <cell r="A404">
            <v>42094</v>
          </cell>
          <cell r="H404">
            <v>983.72114384897668</v>
          </cell>
        </row>
        <row r="405">
          <cell r="A405">
            <v>42096</v>
          </cell>
          <cell r="H405">
            <v>986.63258968273192</v>
          </cell>
        </row>
        <row r="406">
          <cell r="A406">
            <v>42104</v>
          </cell>
          <cell r="H406">
            <v>981.28525444015088</v>
          </cell>
        </row>
        <row r="407">
          <cell r="A407">
            <v>42111</v>
          </cell>
          <cell r="H407">
            <v>966.41522273792702</v>
          </cell>
        </row>
        <row r="408">
          <cell r="A408">
            <v>42118</v>
          </cell>
          <cell r="H408">
            <v>931.83056790676198</v>
          </cell>
        </row>
        <row r="409">
          <cell r="A409">
            <v>42124</v>
          </cell>
          <cell r="H409">
            <v>925.30034869486087</v>
          </cell>
        </row>
        <row r="410">
          <cell r="A410">
            <v>42125</v>
          </cell>
          <cell r="H410">
            <v>925.23657594120255</v>
          </cell>
        </row>
        <row r="411">
          <cell r="A411">
            <v>42132</v>
          </cell>
          <cell r="H411">
            <v>918.10319992918971</v>
          </cell>
        </row>
        <row r="412">
          <cell r="A412">
            <v>42139</v>
          </cell>
          <cell r="H412">
            <v>914.16410770634502</v>
          </cell>
        </row>
        <row r="413">
          <cell r="A413">
            <v>42146</v>
          </cell>
          <cell r="H413">
            <v>913.51514039873712</v>
          </cell>
        </row>
        <row r="414">
          <cell r="A414">
            <v>42153</v>
          </cell>
          <cell r="H414">
            <v>916.26754725707701</v>
          </cell>
        </row>
        <row r="415">
          <cell r="A415">
            <v>42160</v>
          </cell>
          <cell r="H415">
            <v>926.50418950850792</v>
          </cell>
        </row>
        <row r="416">
          <cell r="A416">
            <v>42167</v>
          </cell>
          <cell r="H416">
            <v>934.12728696626209</v>
          </cell>
        </row>
        <row r="417">
          <cell r="A417">
            <v>42174</v>
          </cell>
          <cell r="H417">
            <v>937.96137494173445</v>
          </cell>
        </row>
        <row r="418">
          <cell r="A418">
            <v>42181</v>
          </cell>
          <cell r="H418">
            <v>940.7218401917645</v>
          </cell>
        </row>
        <row r="419">
          <cell r="A419">
            <v>42185</v>
          </cell>
          <cell r="H419">
            <v>949.29203804566191</v>
          </cell>
        </row>
        <row r="420">
          <cell r="A420">
            <v>42187</v>
          </cell>
          <cell r="H420">
            <v>946.76329831860983</v>
          </cell>
        </row>
        <row r="421">
          <cell r="A421">
            <v>42195</v>
          </cell>
          <cell r="H421">
            <v>958.52102670898785</v>
          </cell>
        </row>
        <row r="422">
          <cell r="A422">
            <v>42202</v>
          </cell>
          <cell r="H422">
            <v>970.43511470902308</v>
          </cell>
        </row>
        <row r="423">
          <cell r="A423">
            <v>42209</v>
          </cell>
          <cell r="H423">
            <v>998.2736832694776</v>
          </cell>
        </row>
        <row r="424">
          <cell r="A424">
            <v>42216</v>
          </cell>
          <cell r="H424">
            <v>1013.4838409931328</v>
          </cell>
        </row>
        <row r="425">
          <cell r="A425">
            <v>42223</v>
          </cell>
          <cell r="H425">
            <v>1033.8269908393029</v>
          </cell>
        </row>
        <row r="426">
          <cell r="A426">
            <v>42230</v>
          </cell>
          <cell r="H426">
            <v>1068.6480090989755</v>
          </cell>
        </row>
        <row r="427">
          <cell r="A427">
            <v>42237</v>
          </cell>
          <cell r="H427">
            <v>1033.4471244711083</v>
          </cell>
        </row>
        <row r="428">
          <cell r="A428">
            <v>42244</v>
          </cell>
          <cell r="H428">
            <v>1060.1224792477883</v>
          </cell>
        </row>
        <row r="429">
          <cell r="A429">
            <v>42247</v>
          </cell>
          <cell r="H429">
            <v>1058.0038543968878</v>
          </cell>
        </row>
        <row r="430">
          <cell r="A430">
            <v>42251</v>
          </cell>
          <cell r="H430">
            <v>1048.1689801416171</v>
          </cell>
        </row>
        <row r="431">
          <cell r="A431">
            <v>42258</v>
          </cell>
          <cell r="H431">
            <v>1053.5174427839252</v>
          </cell>
        </row>
        <row r="432">
          <cell r="A432">
            <v>42265</v>
          </cell>
          <cell r="H432">
            <v>1086.3805849986556</v>
          </cell>
        </row>
        <row r="433">
          <cell r="A433">
            <v>42272</v>
          </cell>
          <cell r="H433">
            <v>1113.4352542488218</v>
          </cell>
        </row>
        <row r="434">
          <cell r="A434">
            <v>42277</v>
          </cell>
          <cell r="H434">
            <v>1129.8712991414923</v>
          </cell>
        </row>
        <row r="435">
          <cell r="A435">
            <v>42279</v>
          </cell>
          <cell r="H435">
            <v>1134.5290442530306</v>
          </cell>
        </row>
        <row r="436">
          <cell r="A436">
            <v>42286</v>
          </cell>
          <cell r="H436">
            <v>1119.8593857851336</v>
          </cell>
        </row>
        <row r="437">
          <cell r="A437">
            <v>42293</v>
          </cell>
          <cell r="H437">
            <v>1130.4144985664707</v>
          </cell>
        </row>
        <row r="438">
          <cell r="A438">
            <v>42300</v>
          </cell>
          <cell r="H438">
            <v>1143.5824346848569</v>
          </cell>
        </row>
        <row r="439">
          <cell r="A439">
            <v>42307</v>
          </cell>
          <cell r="H439">
            <v>1156.6942888850569</v>
          </cell>
        </row>
        <row r="440">
          <cell r="A440">
            <v>42314</v>
          </cell>
          <cell r="H440">
            <v>1169.3285374708</v>
          </cell>
        </row>
        <row r="441">
          <cell r="A441">
            <v>42321</v>
          </cell>
          <cell r="H441">
            <v>1187.6192188975845</v>
          </cell>
        </row>
        <row r="442">
          <cell r="A442">
            <v>42328</v>
          </cell>
          <cell r="H442">
            <v>1193.947642878134</v>
          </cell>
        </row>
        <row r="443">
          <cell r="A443">
            <v>42335</v>
          </cell>
          <cell r="H443">
            <v>1206.8516277172437</v>
          </cell>
        </row>
        <row r="444">
          <cell r="A444">
            <v>42338</v>
          </cell>
          <cell r="H444">
            <v>1209.4902861588582</v>
          </cell>
        </row>
        <row r="445">
          <cell r="A445">
            <v>42342</v>
          </cell>
          <cell r="H445">
            <v>1232.5708119137287</v>
          </cell>
        </row>
        <row r="446">
          <cell r="A446">
            <v>42349</v>
          </cell>
          <cell r="H446">
            <v>1276.1417692081111</v>
          </cell>
        </row>
        <row r="447">
          <cell r="A447">
            <v>42356</v>
          </cell>
          <cell r="H447">
            <v>1349.0397243368527</v>
          </cell>
        </row>
        <row r="448">
          <cell r="A448">
            <v>42362</v>
          </cell>
          <cell r="H448">
            <v>1351.8844966553156</v>
          </cell>
        </row>
        <row r="449">
          <cell r="A449">
            <v>42369</v>
          </cell>
          <cell r="H449">
            <v>1352.1192513648975</v>
          </cell>
        </row>
        <row r="450">
          <cell r="A450">
            <v>42377</v>
          </cell>
          <cell r="H450">
            <v>1408.5251938267784</v>
          </cell>
        </row>
        <row r="451">
          <cell r="A451">
            <v>42384</v>
          </cell>
          <cell r="H451">
            <v>1443.2383981703629</v>
          </cell>
        </row>
        <row r="452">
          <cell r="A452">
            <v>42391</v>
          </cell>
          <cell r="H452">
            <v>1472.0492330492477</v>
          </cell>
        </row>
        <row r="453">
          <cell r="A453">
            <v>42398</v>
          </cell>
          <cell r="H453">
            <v>1486.889272781448</v>
          </cell>
        </row>
        <row r="454">
          <cell r="A454">
            <v>42405</v>
          </cell>
          <cell r="H454">
            <v>1508.6792150383424</v>
          </cell>
        </row>
        <row r="455">
          <cell r="A455">
            <v>42412</v>
          </cell>
          <cell r="H455">
            <v>1552.5546785146507</v>
          </cell>
        </row>
        <row r="456">
          <cell r="A456">
            <v>42419</v>
          </cell>
          <cell r="H456">
            <v>1563.8790037030481</v>
          </cell>
        </row>
        <row r="457">
          <cell r="A457">
            <v>42426</v>
          </cell>
          <cell r="H457">
            <v>1587.4171210763366</v>
          </cell>
        </row>
        <row r="458">
          <cell r="A458">
            <v>42429</v>
          </cell>
          <cell r="H458">
            <v>1588.8524722159843</v>
          </cell>
        </row>
        <row r="459">
          <cell r="A459">
            <v>42433</v>
          </cell>
          <cell r="H459">
            <v>1558.4423906398918</v>
          </cell>
        </row>
        <row r="460">
          <cell r="A460">
            <v>42440</v>
          </cell>
          <cell r="H460">
            <v>1534.8792527951505</v>
          </cell>
        </row>
        <row r="461">
          <cell r="A461">
            <v>42447</v>
          </cell>
          <cell r="H461">
            <v>1482.587969228297</v>
          </cell>
        </row>
        <row r="462">
          <cell r="A462">
            <v>42453</v>
          </cell>
          <cell r="H462">
            <v>1369.5870018169162</v>
          </cell>
        </row>
        <row r="463">
          <cell r="A463">
            <v>0</v>
          </cell>
          <cell r="H463">
            <v>0</v>
          </cell>
        </row>
        <row r="464">
          <cell r="A464">
            <v>0</v>
          </cell>
          <cell r="H464">
            <v>0</v>
          </cell>
        </row>
        <row r="465">
          <cell r="A465">
            <v>0</v>
          </cell>
          <cell r="H465">
            <v>0</v>
          </cell>
        </row>
        <row r="466">
          <cell r="A466" t="str">
            <v>* Nominal Spread and Discounted Spreads include the LIBOR Floor benefit</v>
          </cell>
        </row>
        <row r="467">
          <cell r="A467" t="str">
            <v>** All the stats exclude the defaulted facilities.</v>
          </cell>
        </row>
      </sheetData>
      <sheetData sheetId="21">
        <row r="1">
          <cell r="H1" t="str">
            <v>Spread-to-Maturity</v>
          </cell>
        </row>
        <row r="2">
          <cell r="H2">
            <v>464.60636950355399</v>
          </cell>
        </row>
        <row r="3">
          <cell r="H3">
            <v>442.27577013251499</v>
          </cell>
        </row>
        <row r="4">
          <cell r="H4">
            <v>448.47062439649301</v>
          </cell>
        </row>
        <row r="5">
          <cell r="H5">
            <v>453.70636284629899</v>
          </cell>
        </row>
        <row r="6">
          <cell r="H6">
            <v>474.536467708663</v>
          </cell>
        </row>
        <row r="7">
          <cell r="H7">
            <v>488.55095159987002</v>
          </cell>
        </row>
        <row r="8">
          <cell r="H8">
            <v>501.74000582807503</v>
          </cell>
        </row>
        <row r="9">
          <cell r="H9">
            <v>538.47905048970597</v>
          </cell>
        </row>
        <row r="10">
          <cell r="H10">
            <v>522.54116152602501</v>
          </cell>
        </row>
        <row r="11">
          <cell r="H11">
            <v>509.29515455935802</v>
          </cell>
        </row>
        <row r="12">
          <cell r="H12">
            <v>487.502410041389</v>
          </cell>
        </row>
        <row r="13">
          <cell r="H13">
            <v>491.694850255924</v>
          </cell>
        </row>
        <row r="14">
          <cell r="H14">
            <v>478.36323487733199</v>
          </cell>
        </row>
        <row r="15">
          <cell r="H15">
            <v>461.05460596205103</v>
          </cell>
        </row>
        <row r="16">
          <cell r="H16">
            <v>424.94832385392999</v>
          </cell>
        </row>
        <row r="17">
          <cell r="H17">
            <v>398.896799003642</v>
          </cell>
        </row>
        <row r="18">
          <cell r="H18">
            <v>392.34168868973802</v>
          </cell>
        </row>
        <row r="19">
          <cell r="H19">
            <v>389.84324285953801</v>
          </cell>
        </row>
        <row r="20">
          <cell r="H20">
            <v>393.93898969131902</v>
          </cell>
        </row>
        <row r="21">
          <cell r="H21">
            <v>388.46969560321099</v>
          </cell>
        </row>
        <row r="22">
          <cell r="H22">
            <v>369.51649872544601</v>
          </cell>
        </row>
        <row r="23">
          <cell r="H23">
            <v>348.66886434058301</v>
          </cell>
        </row>
        <row r="24">
          <cell r="H24">
            <v>329.91603121864603</v>
          </cell>
        </row>
        <row r="25">
          <cell r="H25">
            <v>319.67053010601899</v>
          </cell>
        </row>
        <row r="26">
          <cell r="H26">
            <v>311.71620547680999</v>
          </cell>
        </row>
        <row r="27">
          <cell r="H27">
            <v>305.468766687688</v>
          </cell>
        </row>
        <row r="28">
          <cell r="H28">
            <v>301.81138758022701</v>
          </cell>
        </row>
        <row r="29">
          <cell r="H29">
            <v>287.88381674645598</v>
          </cell>
        </row>
        <row r="30">
          <cell r="H30">
            <v>282.48663870757798</v>
          </cell>
        </row>
        <row r="31">
          <cell r="H31">
            <v>277.76995371306202</v>
          </cell>
        </row>
        <row r="32">
          <cell r="H32">
            <v>271.32951190380197</v>
          </cell>
        </row>
        <row r="33">
          <cell r="H33">
            <v>265.35376882367399</v>
          </cell>
        </row>
        <row r="34">
          <cell r="H34">
            <v>259.883719649949</v>
          </cell>
        </row>
        <row r="35">
          <cell r="H35">
            <v>254.331449272181</v>
          </cell>
        </row>
        <row r="36">
          <cell r="H36">
            <v>250.576511700243</v>
          </cell>
        </row>
        <row r="37">
          <cell r="H37">
            <v>242.72761502436299</v>
          </cell>
        </row>
        <row r="38">
          <cell r="H38">
            <v>237.14746102995801</v>
          </cell>
        </row>
        <row r="39">
          <cell r="H39">
            <v>239.392325903809</v>
          </cell>
        </row>
        <row r="40">
          <cell r="H40">
            <v>243.89948004999201</v>
          </cell>
        </row>
        <row r="41">
          <cell r="H41">
            <v>242.18580410216799</v>
          </cell>
        </row>
        <row r="42">
          <cell r="H42">
            <v>234.84101241968301</v>
          </cell>
        </row>
        <row r="43">
          <cell r="H43">
            <v>229.074196198359</v>
          </cell>
        </row>
        <row r="44">
          <cell r="H44">
            <v>226.45652747551799</v>
          </cell>
        </row>
        <row r="45">
          <cell r="H45">
            <v>230.56770577677301</v>
          </cell>
        </row>
        <row r="46">
          <cell r="H46">
            <v>231.78037186610399</v>
          </cell>
        </row>
        <row r="47">
          <cell r="H47">
            <v>229.82783652975499</v>
          </cell>
        </row>
        <row r="48">
          <cell r="H48">
            <v>227.282320142505</v>
          </cell>
        </row>
        <row r="49">
          <cell r="H49">
            <v>224.612664574056</v>
          </cell>
        </row>
        <row r="50">
          <cell r="H50">
            <v>222.062922153204</v>
          </cell>
        </row>
        <row r="51">
          <cell r="H51">
            <v>221.34675476908799</v>
          </cell>
        </row>
        <row r="52">
          <cell r="H52">
            <v>225.31879770865601</v>
          </cell>
        </row>
        <row r="53">
          <cell r="H53">
            <v>230.59138594792299</v>
          </cell>
        </row>
        <row r="54">
          <cell r="H54">
            <v>233.12668561290999</v>
          </cell>
        </row>
        <row r="55">
          <cell r="H55">
            <v>235.491736398847</v>
          </cell>
        </row>
        <row r="56">
          <cell r="H56">
            <v>237.79769053268501</v>
          </cell>
        </row>
        <row r="57">
          <cell r="H57">
            <v>235.610789749997</v>
          </cell>
        </row>
        <row r="58">
          <cell r="H58">
            <v>238.304328929039</v>
          </cell>
        </row>
        <row r="59">
          <cell r="H59">
            <v>236.548959741977</v>
          </cell>
        </row>
        <row r="60">
          <cell r="H60">
            <v>231.135640478292</v>
          </cell>
        </row>
        <row r="61">
          <cell r="H61">
            <v>222.29653874607601</v>
          </cell>
        </row>
        <row r="62">
          <cell r="H62">
            <v>221.41855413758501</v>
          </cell>
        </row>
        <row r="63">
          <cell r="H63">
            <v>221.323085081317</v>
          </cell>
        </row>
        <row r="64">
          <cell r="H64">
            <v>219.039613224894</v>
          </cell>
        </row>
        <row r="65">
          <cell r="H65">
            <v>229.32792106231599</v>
          </cell>
        </row>
        <row r="66">
          <cell r="H66">
            <v>314.45513059991401</v>
          </cell>
        </row>
        <row r="67">
          <cell r="H67">
            <v>327.3454006211</v>
          </cell>
        </row>
        <row r="68">
          <cell r="H68">
            <v>301.75846834594398</v>
          </cell>
        </row>
        <row r="69">
          <cell r="H69">
            <v>296.44480983265697</v>
          </cell>
        </row>
        <row r="70">
          <cell r="H70">
            <v>344.809756784765</v>
          </cell>
        </row>
        <row r="71">
          <cell r="H71">
            <v>355.00865637998498</v>
          </cell>
        </row>
        <row r="72">
          <cell r="H72">
            <v>447.28643111889602</v>
          </cell>
        </row>
        <row r="73">
          <cell r="H73">
            <v>523.12131190938396</v>
          </cell>
        </row>
        <row r="74">
          <cell r="H74">
            <v>542.06113156593904</v>
          </cell>
        </row>
        <row r="75">
          <cell r="H75">
            <v>464.89950555997598</v>
          </cell>
        </row>
        <row r="76">
          <cell r="H76">
            <v>457.179937663967</v>
          </cell>
        </row>
        <row r="77">
          <cell r="H77">
            <v>465.18897591885798</v>
          </cell>
        </row>
        <row r="78">
          <cell r="H78">
            <v>501.27531383387702</v>
          </cell>
        </row>
        <row r="79">
          <cell r="H79">
            <v>522.90568329456096</v>
          </cell>
        </row>
        <row r="80">
          <cell r="H80">
            <v>711.11148584167404</v>
          </cell>
        </row>
        <row r="81">
          <cell r="H81">
            <v>1165.1618123327</v>
          </cell>
        </row>
        <row r="82">
          <cell r="H82">
            <v>1506.27354693494</v>
          </cell>
        </row>
        <row r="83">
          <cell r="H83">
            <v>1622.36870743548</v>
          </cell>
        </row>
        <row r="84">
          <cell r="H84">
            <v>1443.45546482502</v>
          </cell>
        </row>
        <row r="85">
          <cell r="H85">
            <v>1443.5177618789</v>
          </cell>
        </row>
        <row r="86">
          <cell r="H86">
            <v>1405.5089871551099</v>
          </cell>
        </row>
        <row r="87">
          <cell r="H87">
            <v>1136.6691373543299</v>
          </cell>
        </row>
        <row r="88">
          <cell r="H88">
            <v>960.799215318346</v>
          </cell>
        </row>
        <row r="89">
          <cell r="H89">
            <v>848.72645363806703</v>
          </cell>
        </row>
        <row r="90">
          <cell r="H90">
            <v>732.04084207718904</v>
          </cell>
        </row>
        <row r="91">
          <cell r="H91">
            <v>698.98532871998498</v>
          </cell>
        </row>
        <row r="92">
          <cell r="H92">
            <v>700.9877498159758</v>
          </cell>
        </row>
        <row r="93">
          <cell r="H93">
            <v>686.50167381322444</v>
          </cell>
        </row>
        <row r="94">
          <cell r="H94">
            <v>643.12303518386818</v>
          </cell>
        </row>
        <row r="95">
          <cell r="H95">
            <v>635.92813778123821</v>
          </cell>
        </row>
        <row r="96">
          <cell r="H96">
            <v>637.43104941891647</v>
          </cell>
        </row>
        <row r="97">
          <cell r="H97">
            <v>648.27683106531356</v>
          </cell>
        </row>
        <row r="98">
          <cell r="H98">
            <v>649.43597637024629</v>
          </cell>
        </row>
        <row r="99">
          <cell r="H99">
            <v>645.3842003273603</v>
          </cell>
        </row>
        <row r="100">
          <cell r="H100">
            <v>626.85042209275218</v>
          </cell>
        </row>
        <row r="101">
          <cell r="H101">
            <v>639.3646971413566</v>
          </cell>
        </row>
        <row r="102">
          <cell r="H102">
            <v>657.41982558822531</v>
          </cell>
        </row>
        <row r="103">
          <cell r="H103">
            <v>660.13686101379039</v>
          </cell>
        </row>
        <row r="104">
          <cell r="H104">
            <v>658.6756830958202</v>
          </cell>
        </row>
        <row r="105">
          <cell r="H105">
            <v>661.15272987958974</v>
          </cell>
        </row>
        <row r="106">
          <cell r="H106">
            <v>664.72991573901129</v>
          </cell>
        </row>
        <row r="107">
          <cell r="H107">
            <v>657.69786023133679</v>
          </cell>
        </row>
        <row r="108">
          <cell r="H108">
            <v>633.2765738631856</v>
          </cell>
        </row>
        <row r="109">
          <cell r="H109">
            <v>611.75594652967379</v>
          </cell>
        </row>
        <row r="110">
          <cell r="H110">
            <v>599.6165608084525</v>
          </cell>
        </row>
        <row r="111">
          <cell r="H111">
            <v>588.29484372159504</v>
          </cell>
        </row>
        <row r="112">
          <cell r="H112">
            <v>551.72910529044452</v>
          </cell>
        </row>
        <row r="113">
          <cell r="H113">
            <v>543.48211332204687</v>
          </cell>
        </row>
        <row r="114">
          <cell r="H114">
            <v>547.61624979232647</v>
          </cell>
        </row>
        <row r="115">
          <cell r="H115">
            <v>547.09359567540366</v>
          </cell>
        </row>
        <row r="116">
          <cell r="H116">
            <v>547.60347113081957</v>
          </cell>
        </row>
        <row r="117">
          <cell r="H117">
            <v>561.31959248129147</v>
          </cell>
        </row>
        <row r="118">
          <cell r="H118">
            <v>559.17818509077904</v>
          </cell>
        </row>
        <row r="119">
          <cell r="H119">
            <v>555.63291678164956</v>
          </cell>
        </row>
        <row r="120">
          <cell r="H120">
            <v>540.87796552917109</v>
          </cell>
        </row>
        <row r="121">
          <cell r="H121">
            <v>525.18482229432618</v>
          </cell>
        </row>
        <row r="122">
          <cell r="H122">
            <v>517.20957332207399</v>
          </cell>
        </row>
        <row r="123">
          <cell r="H123">
            <v>508.15649217872453</v>
          </cell>
        </row>
        <row r="124">
          <cell r="H124">
            <v>507.74242282267954</v>
          </cell>
        </row>
        <row r="125">
          <cell r="H125">
            <v>496.96832259159135</v>
          </cell>
        </row>
        <row r="126">
          <cell r="H126">
            <v>486.49538897764467</v>
          </cell>
        </row>
        <row r="127">
          <cell r="H127">
            <v>473.33159234819811</v>
          </cell>
        </row>
        <row r="128">
          <cell r="H128">
            <v>478.98096327694259</v>
          </cell>
        </row>
        <row r="129">
          <cell r="H129">
            <v>480.47536792278129</v>
          </cell>
        </row>
        <row r="130">
          <cell r="H130">
            <v>511.20519277331391</v>
          </cell>
        </row>
        <row r="131">
          <cell r="H131">
            <v>513.93148419420459</v>
          </cell>
        </row>
        <row r="132">
          <cell r="H132">
            <v>546.97051758465545</v>
          </cell>
        </row>
        <row r="133">
          <cell r="H133">
            <v>558.3304486537935</v>
          </cell>
        </row>
        <row r="134">
          <cell r="H134">
            <v>562.65584085115995</v>
          </cell>
        </row>
        <row r="135">
          <cell r="H135">
            <v>582.80807931579102</v>
          </cell>
        </row>
        <row r="136">
          <cell r="H136">
            <v>574.33048233740124</v>
          </cell>
        </row>
        <row r="137">
          <cell r="H137">
            <v>573.6451665630974</v>
          </cell>
        </row>
        <row r="138">
          <cell r="H138">
            <v>583.33246317440251</v>
          </cell>
        </row>
        <row r="139">
          <cell r="H139">
            <v>589.45659822426762</v>
          </cell>
        </row>
        <row r="140">
          <cell r="H140">
            <v>599.12899685479783</v>
          </cell>
        </row>
        <row r="141">
          <cell r="H141">
            <v>587.94283867002855</v>
          </cell>
        </row>
        <row r="142">
          <cell r="H142">
            <v>578.10032726001407</v>
          </cell>
        </row>
        <row r="143">
          <cell r="H143">
            <v>561.9761252836189</v>
          </cell>
        </row>
        <row r="144">
          <cell r="H144">
            <v>558.76966534077178</v>
          </cell>
        </row>
        <row r="145">
          <cell r="H145">
            <v>560.09414826636828</v>
          </cell>
        </row>
        <row r="146">
          <cell r="H146">
            <v>558.48339066309393</v>
          </cell>
        </row>
        <row r="147">
          <cell r="H147">
            <v>562.8982320553705</v>
          </cell>
        </row>
        <row r="148">
          <cell r="H148">
            <v>562.99911148650312</v>
          </cell>
        </row>
        <row r="149">
          <cell r="H149">
            <v>561.53840056042918</v>
          </cell>
        </row>
        <row r="150">
          <cell r="H150">
            <v>556.60652387575897</v>
          </cell>
        </row>
        <row r="151">
          <cell r="H151">
            <v>550.42272700414821</v>
          </cell>
        </row>
        <row r="152">
          <cell r="H152">
            <v>547.39992772610105</v>
          </cell>
        </row>
        <row r="153">
          <cell r="H153">
            <v>540.1346809864757</v>
          </cell>
        </row>
        <row r="154">
          <cell r="H154">
            <v>540.36915687493195</v>
          </cell>
        </row>
        <row r="155">
          <cell r="H155">
            <v>528.76564398455093</v>
          </cell>
        </row>
        <row r="156">
          <cell r="H156">
            <v>522.12312602238251</v>
          </cell>
        </row>
        <row r="157">
          <cell r="H157">
            <v>520.84205250229002</v>
          </cell>
        </row>
        <row r="158">
          <cell r="H158">
            <v>514.06388988228139</v>
          </cell>
        </row>
        <row r="159">
          <cell r="H159">
            <v>502.41091677988697</v>
          </cell>
        </row>
        <row r="160">
          <cell r="H160">
            <v>505.25515397848733</v>
          </cell>
        </row>
        <row r="161">
          <cell r="H161">
            <v>509.79902316791436</v>
          </cell>
        </row>
        <row r="162">
          <cell r="H162">
            <v>533.93731184870376</v>
          </cell>
        </row>
        <row r="163">
          <cell r="H163">
            <v>529.58397572571096</v>
          </cell>
        </row>
        <row r="164">
          <cell r="H164">
            <v>524.77815044730187</v>
          </cell>
        </row>
        <row r="165">
          <cell r="H165">
            <v>517.09549751237057</v>
          </cell>
        </row>
        <row r="166">
          <cell r="H166">
            <v>514.30357602480035</v>
          </cell>
        </row>
        <row r="167">
          <cell r="H167">
            <v>509.57275770434347</v>
          </cell>
        </row>
        <row r="168">
          <cell r="H168">
            <v>490.7854403895297</v>
          </cell>
        </row>
        <row r="169">
          <cell r="H169">
            <v>481.64035587918909</v>
          </cell>
        </row>
        <row r="170">
          <cell r="H170">
            <v>477.58739779985893</v>
          </cell>
        </row>
        <row r="171">
          <cell r="H171">
            <v>471.62863963521477</v>
          </cell>
        </row>
        <row r="172">
          <cell r="H172">
            <v>471.93665726839038</v>
          </cell>
        </row>
        <row r="173">
          <cell r="H173">
            <v>466.18008994235464</v>
          </cell>
        </row>
        <row r="174">
          <cell r="H174">
            <v>461.5020174410198</v>
          </cell>
        </row>
        <row r="175">
          <cell r="H175">
            <v>461.46070099609466</v>
          </cell>
        </row>
        <row r="176">
          <cell r="H176">
            <v>466.54093444339719</v>
          </cell>
        </row>
        <row r="177">
          <cell r="H177">
            <v>466.13872291815409</v>
          </cell>
        </row>
        <row r="178">
          <cell r="H178">
            <v>467.21667461214741</v>
          </cell>
        </row>
        <row r="179">
          <cell r="H179">
            <v>475.08242676584257</v>
          </cell>
        </row>
        <row r="180">
          <cell r="H180">
            <v>485.47174176457213</v>
          </cell>
        </row>
        <row r="181">
          <cell r="H181">
            <v>475.630486031114</v>
          </cell>
        </row>
        <row r="182">
          <cell r="H182">
            <v>469.31509997515099</v>
          </cell>
        </row>
        <row r="183">
          <cell r="H183">
            <v>463.52171358788701</v>
          </cell>
        </row>
        <row r="184">
          <cell r="H184">
            <v>462.14453260331101</v>
          </cell>
        </row>
        <row r="185">
          <cell r="H185">
            <v>460.821295435205</v>
          </cell>
        </row>
        <row r="186">
          <cell r="H186">
            <v>461.55447682690101</v>
          </cell>
        </row>
        <row r="187">
          <cell r="H187">
            <v>471.17859235190002</v>
          </cell>
        </row>
        <row r="188">
          <cell r="H188">
            <v>472.99409698702999</v>
          </cell>
        </row>
        <row r="189">
          <cell r="H189">
            <v>476.24197956109799</v>
          </cell>
        </row>
        <row r="190">
          <cell r="H190">
            <v>480.45687473052601</v>
          </cell>
        </row>
        <row r="191">
          <cell r="H191">
            <v>487.39186741229798</v>
          </cell>
        </row>
        <row r="192">
          <cell r="H192">
            <v>487.64517077866202</v>
          </cell>
        </row>
        <row r="193">
          <cell r="H193">
            <v>492.53640153989699</v>
          </cell>
        </row>
        <row r="194">
          <cell r="H194">
            <v>501.39382619161898</v>
          </cell>
        </row>
        <row r="195">
          <cell r="H195">
            <v>508.67617298272501</v>
          </cell>
        </row>
        <row r="196">
          <cell r="H196">
            <v>509.97216809389101</v>
          </cell>
        </row>
        <row r="197">
          <cell r="H197">
            <v>512.253142312921</v>
          </cell>
        </row>
        <row r="198">
          <cell r="H198">
            <v>507.73653499197201</v>
          </cell>
        </row>
        <row r="199">
          <cell r="H199">
            <v>508.81496332838702</v>
          </cell>
        </row>
        <row r="200">
          <cell r="H200">
            <v>512.50053448263805</v>
          </cell>
        </row>
        <row r="201">
          <cell r="H201">
            <v>514.04658260021495</v>
          </cell>
        </row>
        <row r="202">
          <cell r="H202">
            <v>526.43036542607695</v>
          </cell>
        </row>
        <row r="203">
          <cell r="H203">
            <v>563.94433837781003</v>
          </cell>
        </row>
        <row r="204">
          <cell r="H204">
            <v>670.75544000611603</v>
          </cell>
        </row>
        <row r="205">
          <cell r="H205">
            <v>673.24177198866903</v>
          </cell>
        </row>
        <row r="206">
          <cell r="H206">
            <v>706.07938767179098</v>
          </cell>
        </row>
        <row r="207">
          <cell r="H207">
            <v>675.20883742953401</v>
          </cell>
        </row>
        <row r="208">
          <cell r="H208">
            <v>663.10694441730698</v>
          </cell>
        </row>
        <row r="209">
          <cell r="H209">
            <v>662.01078945440895</v>
          </cell>
        </row>
        <row r="210">
          <cell r="H210">
            <v>659.902792129315</v>
          </cell>
        </row>
        <row r="211">
          <cell r="H211">
            <v>668.57067195261595</v>
          </cell>
        </row>
        <row r="212">
          <cell r="H212">
            <v>677.244978399518</v>
          </cell>
        </row>
        <row r="213">
          <cell r="H213">
            <v>699.316338046738</v>
          </cell>
        </row>
        <row r="214">
          <cell r="H214">
            <v>663.28148273823297</v>
          </cell>
        </row>
        <row r="215">
          <cell r="H215">
            <v>642.59635264240706</v>
          </cell>
        </row>
        <row r="216">
          <cell r="H216">
            <v>606.71483234784296</v>
          </cell>
        </row>
        <row r="217">
          <cell r="H217">
            <v>608.21891005350994</v>
          </cell>
        </row>
        <row r="218">
          <cell r="H218">
            <v>610.65786281986198</v>
          </cell>
        </row>
        <row r="219">
          <cell r="H219">
            <v>610.77903075212498</v>
          </cell>
        </row>
        <row r="220">
          <cell r="H220">
            <v>617.20914052408102</v>
          </cell>
        </row>
        <row r="221">
          <cell r="H221">
            <v>637.80164470941497</v>
          </cell>
        </row>
        <row r="222">
          <cell r="H222">
            <v>641.38575195903502</v>
          </cell>
        </row>
        <row r="223">
          <cell r="H223">
            <v>636.973148617422</v>
          </cell>
        </row>
        <row r="224">
          <cell r="H224">
            <v>637.49542620347199</v>
          </cell>
        </row>
        <row r="225">
          <cell r="H225">
            <v>644.57405609146201</v>
          </cell>
        </row>
        <row r="226">
          <cell r="H226">
            <v>642.33586353264195</v>
          </cell>
        </row>
        <row r="227">
          <cell r="H227">
            <v>638.69362593212895</v>
          </cell>
        </row>
        <row r="228">
          <cell r="H228">
            <v>623.14574928494699</v>
          </cell>
        </row>
        <row r="229">
          <cell r="H229">
            <v>615.07556088109902</v>
          </cell>
        </row>
        <row r="230">
          <cell r="H230">
            <v>606.57770677782901</v>
          </cell>
        </row>
        <row r="231">
          <cell r="H231">
            <v>592.49975689864505</v>
          </cell>
        </row>
        <row r="232">
          <cell r="H232">
            <v>590.31018990120697</v>
          </cell>
        </row>
        <row r="233">
          <cell r="H233">
            <v>583.08909704324503</v>
          </cell>
        </row>
        <row r="234">
          <cell r="H234">
            <v>578.79366001217602</v>
          </cell>
        </row>
        <row r="235">
          <cell r="H235">
            <v>583.25467493578799</v>
          </cell>
        </row>
        <row r="236">
          <cell r="H236">
            <v>583.14566370192495</v>
          </cell>
        </row>
        <row r="237">
          <cell r="H237">
            <v>579.536518588994</v>
          </cell>
        </row>
        <row r="238">
          <cell r="H238">
            <v>578.88382837010499</v>
          </cell>
        </row>
        <row r="239">
          <cell r="H239">
            <v>579.43677655307499</v>
          </cell>
        </row>
        <row r="240">
          <cell r="H240">
            <v>579.66967560578303</v>
          </cell>
        </row>
        <row r="241">
          <cell r="H241">
            <v>577.91039035692802</v>
          </cell>
        </row>
        <row r="242">
          <cell r="H242">
            <v>578.30945501751603</v>
          </cell>
        </row>
        <row r="243">
          <cell r="H243">
            <v>578.84819045418203</v>
          </cell>
        </row>
        <row r="244">
          <cell r="H244">
            <v>580.95828438456704</v>
          </cell>
        </row>
        <row r="245">
          <cell r="H245">
            <v>576.22413630219205</v>
          </cell>
        </row>
        <row r="246">
          <cell r="H246">
            <v>573.56568962332199</v>
          </cell>
        </row>
        <row r="247">
          <cell r="H247">
            <v>573.80713885796797</v>
          </cell>
        </row>
        <row r="248">
          <cell r="H248">
            <v>565.07096825999497</v>
          </cell>
        </row>
        <row r="249">
          <cell r="H249">
            <v>565.38336204399002</v>
          </cell>
        </row>
        <row r="250">
          <cell r="H250">
            <v>589.64120740449505</v>
          </cell>
        </row>
        <row r="251">
          <cell r="H251">
            <v>591.38160729135495</v>
          </cell>
        </row>
        <row r="252">
          <cell r="H252">
            <v>597.28388911991601</v>
          </cell>
        </row>
        <row r="253">
          <cell r="H253">
            <v>602.33314120260695</v>
          </cell>
        </row>
        <row r="254">
          <cell r="H254">
            <v>604.53827698032796</v>
          </cell>
        </row>
        <row r="255">
          <cell r="H255">
            <v>604.31107458704798</v>
          </cell>
        </row>
        <row r="256">
          <cell r="H256">
            <v>594.97364738153601</v>
          </cell>
        </row>
        <row r="257">
          <cell r="H257">
            <v>590.319097671907</v>
          </cell>
        </row>
        <row r="258">
          <cell r="H258">
            <v>586.58174639805395</v>
          </cell>
        </row>
        <row r="259">
          <cell r="H259">
            <v>580.41214881793098</v>
          </cell>
        </row>
        <row r="260">
          <cell r="H260">
            <v>579.70053887216102</v>
          </cell>
        </row>
        <row r="261">
          <cell r="H261">
            <v>581.43790162591699</v>
          </cell>
        </row>
        <row r="262">
          <cell r="H262">
            <v>579.48105645826104</v>
          </cell>
        </row>
        <row r="263">
          <cell r="H263">
            <v>579.00203839713299</v>
          </cell>
        </row>
        <row r="264">
          <cell r="H264">
            <v>576.41557299998794</v>
          </cell>
        </row>
        <row r="265">
          <cell r="H265">
            <v>571.12015365770696</v>
          </cell>
        </row>
        <row r="266">
          <cell r="H266">
            <v>567.11593859597804</v>
          </cell>
        </row>
        <row r="267">
          <cell r="H267">
            <v>564.94986444581195</v>
          </cell>
        </row>
        <row r="268">
          <cell r="H268">
            <v>557.98587418061902</v>
          </cell>
        </row>
        <row r="269">
          <cell r="H269">
            <v>548.07298382450199</v>
          </cell>
        </row>
        <row r="270">
          <cell r="H270">
            <v>546.01699735831301</v>
          </cell>
        </row>
        <row r="271">
          <cell r="H271">
            <v>550.481010964289</v>
          </cell>
        </row>
        <row r="272">
          <cell r="H272">
            <v>548.03884110480396</v>
          </cell>
        </row>
        <row r="273">
          <cell r="H273">
            <v>542.92272539013402</v>
          </cell>
        </row>
        <row r="274">
          <cell r="H274">
            <v>542.06349437848201</v>
          </cell>
        </row>
        <row r="275">
          <cell r="H275">
            <v>548.09947813099302</v>
          </cell>
        </row>
        <row r="276">
          <cell r="H276">
            <v>550.83527754468901</v>
          </cell>
        </row>
        <row r="277">
          <cell r="H277">
            <v>551.51563255686199</v>
          </cell>
        </row>
        <row r="278">
          <cell r="H278">
            <v>543.82755331484498</v>
          </cell>
        </row>
        <row r="279">
          <cell r="H279">
            <v>552.77608634769695</v>
          </cell>
        </row>
        <row r="280">
          <cell r="H280">
            <v>553.191559265161</v>
          </cell>
        </row>
        <row r="281">
          <cell r="H281">
            <v>550.90053659106695</v>
          </cell>
        </row>
        <row r="282">
          <cell r="H282">
            <v>543.75891541888495</v>
          </cell>
        </row>
        <row r="283">
          <cell r="H283">
            <v>541.88277618204597</v>
          </cell>
        </row>
        <row r="284">
          <cell r="H284">
            <v>542.17539548545903</v>
          </cell>
        </row>
        <row r="285">
          <cell r="H285">
            <v>538.55600306546796</v>
          </cell>
        </row>
        <row r="286">
          <cell r="H286">
            <v>538.495967125726</v>
          </cell>
        </row>
        <row r="287">
          <cell r="H287">
            <v>537.35784482275403</v>
          </cell>
        </row>
        <row r="288">
          <cell r="H288">
            <v>529.42198414865595</v>
          </cell>
        </row>
        <row r="289">
          <cell r="H289">
            <v>524.33879330392404</v>
          </cell>
        </row>
        <row r="290">
          <cell r="H290">
            <v>521.01545715709801</v>
          </cell>
        </row>
        <row r="291">
          <cell r="H291">
            <v>523.55317786437104</v>
          </cell>
        </row>
        <row r="292">
          <cell r="H292">
            <v>523.31166580001195</v>
          </cell>
        </row>
        <row r="293">
          <cell r="H293">
            <v>523.86118509447704</v>
          </cell>
        </row>
        <row r="294">
          <cell r="H294">
            <v>522.60831935781096</v>
          </cell>
        </row>
        <row r="295">
          <cell r="H295">
            <v>520.26894082944398</v>
          </cell>
        </row>
        <row r="296">
          <cell r="H296">
            <v>520.91637020702206</v>
          </cell>
        </row>
        <row r="297">
          <cell r="H297">
            <v>516.91701918528895</v>
          </cell>
        </row>
        <row r="298">
          <cell r="H298">
            <v>508.48822818755798</v>
          </cell>
        </row>
        <row r="299">
          <cell r="H299">
            <v>500.969705514998</v>
          </cell>
        </row>
        <row r="300">
          <cell r="H300">
            <v>492.35011677910398</v>
          </cell>
        </row>
        <row r="301">
          <cell r="H301">
            <v>489.17204727807098</v>
          </cell>
        </row>
        <row r="302">
          <cell r="H302">
            <v>489.55153631549399</v>
          </cell>
        </row>
        <row r="303">
          <cell r="H303">
            <v>487.27826541010802</v>
          </cell>
        </row>
        <row r="304">
          <cell r="H304">
            <v>484.85904010361298</v>
          </cell>
        </row>
        <row r="305">
          <cell r="H305">
            <v>480.424734016103</v>
          </cell>
        </row>
        <row r="306">
          <cell r="H306">
            <v>480.06468150740602</v>
          </cell>
        </row>
        <row r="307">
          <cell r="H307">
            <v>476.64184737456702</v>
          </cell>
        </row>
        <row r="308">
          <cell r="H308">
            <v>471.86233640645099</v>
          </cell>
        </row>
        <row r="309">
          <cell r="H309">
            <v>470.60352578544502</v>
          </cell>
        </row>
        <row r="310">
          <cell r="H310">
            <v>469.40293575048202</v>
          </cell>
        </row>
        <row r="311">
          <cell r="H311">
            <v>473.85557612288397</v>
          </cell>
        </row>
        <row r="312">
          <cell r="H312">
            <v>482.01264645621001</v>
          </cell>
        </row>
        <row r="313">
          <cell r="H313">
            <v>482.41409451132103</v>
          </cell>
        </row>
        <row r="314">
          <cell r="H314">
            <v>483.24221120847398</v>
          </cell>
        </row>
        <row r="315">
          <cell r="H315">
            <v>494.42204194620899</v>
          </cell>
        </row>
        <row r="316">
          <cell r="H316">
            <v>489.67777096561002</v>
          </cell>
        </row>
        <row r="317">
          <cell r="H317">
            <v>483.317546348485</v>
          </cell>
        </row>
        <row r="318">
          <cell r="H318">
            <v>474.47271571236899</v>
          </cell>
        </row>
        <row r="319">
          <cell r="H319">
            <v>474.33407090623399</v>
          </cell>
        </row>
        <row r="320">
          <cell r="H320">
            <v>474.61423406011801</v>
          </cell>
        </row>
        <row r="321">
          <cell r="H321">
            <v>474.31840596073698</v>
          </cell>
        </row>
        <row r="322">
          <cell r="H322">
            <v>475.97968475005899</v>
          </cell>
        </row>
        <row r="323">
          <cell r="H323">
            <v>479.68395816491102</v>
          </cell>
        </row>
        <row r="324">
          <cell r="H324">
            <v>482.53792041689297</v>
          </cell>
        </row>
        <row r="325">
          <cell r="H325">
            <v>483.26164572199798</v>
          </cell>
        </row>
        <row r="326">
          <cell r="H326">
            <v>480.18612761164798</v>
          </cell>
        </row>
        <row r="327">
          <cell r="H327">
            <v>477.57180669360798</v>
          </cell>
        </row>
        <row r="328">
          <cell r="H328">
            <v>475.07930307565601</v>
          </cell>
        </row>
        <row r="329">
          <cell r="H329">
            <v>479.59062287251402</v>
          </cell>
        </row>
        <row r="330">
          <cell r="H330">
            <v>481.50900234052199</v>
          </cell>
        </row>
        <row r="331">
          <cell r="H331">
            <v>479.17451505068198</v>
          </cell>
        </row>
        <row r="332">
          <cell r="H332">
            <v>479.93855030460998</v>
          </cell>
        </row>
        <row r="333">
          <cell r="H333">
            <v>478.17997980938202</v>
          </cell>
        </row>
        <row r="334">
          <cell r="H334">
            <v>472.59546838758502</v>
          </cell>
        </row>
        <row r="335">
          <cell r="H335">
            <v>472.31537678341101</v>
          </cell>
        </row>
        <row r="336">
          <cell r="H336">
            <v>470.94004466569203</v>
          </cell>
        </row>
        <row r="337">
          <cell r="H337">
            <v>465.28069015670701</v>
          </cell>
        </row>
        <row r="338">
          <cell r="H338">
            <v>468.14188860447803</v>
          </cell>
        </row>
        <row r="339">
          <cell r="H339">
            <v>467.97629249530701</v>
          </cell>
        </row>
        <row r="340">
          <cell r="H340">
            <v>468.07508243847201</v>
          </cell>
        </row>
        <row r="341">
          <cell r="H341">
            <v>467.70225372738099</v>
          </cell>
        </row>
        <row r="342">
          <cell r="H342">
            <v>466.01021086259499</v>
          </cell>
        </row>
        <row r="343">
          <cell r="H343">
            <v>465.54586646257798</v>
          </cell>
        </row>
        <row r="344">
          <cell r="H344">
            <v>464.746448130386</v>
          </cell>
        </row>
        <row r="345">
          <cell r="H345">
            <v>463.963163105837</v>
          </cell>
        </row>
        <row r="346">
          <cell r="H346">
            <v>461.91463864580601</v>
          </cell>
        </row>
        <row r="347">
          <cell r="H347">
            <v>456.20952783107901</v>
          </cell>
        </row>
        <row r="348">
          <cell r="H348">
            <v>453.06457502588597</v>
          </cell>
        </row>
        <row r="349">
          <cell r="H349">
            <v>452.69395529576349</v>
          </cell>
        </row>
        <row r="350">
          <cell r="H350">
            <v>455.23891970335757</v>
          </cell>
        </row>
        <row r="351">
          <cell r="H351">
            <v>455.70625163934926</v>
          </cell>
        </row>
        <row r="352">
          <cell r="H352">
            <v>456.03793777042875</v>
          </cell>
        </row>
        <row r="353">
          <cell r="H353">
            <v>452.48877037449438</v>
          </cell>
        </row>
        <row r="354">
          <cell r="H354">
            <v>453.79483229266356</v>
          </cell>
        </row>
        <row r="355">
          <cell r="H355">
            <v>453.31017546958202</v>
          </cell>
        </row>
        <row r="356">
          <cell r="H356">
            <v>452.74909799803049</v>
          </cell>
        </row>
        <row r="357">
          <cell r="H357">
            <v>449.97760516523903</v>
          </cell>
        </row>
        <row r="358">
          <cell r="H358">
            <v>449.79159294706756</v>
          </cell>
        </row>
        <row r="359">
          <cell r="H359">
            <v>449.90135840934852</v>
          </cell>
        </row>
        <row r="360">
          <cell r="H360">
            <v>454.73477526275866</v>
          </cell>
        </row>
        <row r="361">
          <cell r="H361">
            <v>457.87532123244404</v>
          </cell>
        </row>
        <row r="362">
          <cell r="H362">
            <v>459.36769016724861</v>
          </cell>
        </row>
        <row r="363">
          <cell r="H363">
            <v>461.60516492448647</v>
          </cell>
        </row>
        <row r="364">
          <cell r="H364">
            <v>440.01967848995724</v>
          </cell>
        </row>
        <row r="365">
          <cell r="H365">
            <v>439.16113339700894</v>
          </cell>
        </row>
        <row r="366">
          <cell r="H366">
            <v>436.53999121626197</v>
          </cell>
        </row>
        <row r="367">
          <cell r="H367">
            <v>434.48644149682349</v>
          </cell>
        </row>
        <row r="368">
          <cell r="H368">
            <v>435.39297823204754</v>
          </cell>
        </row>
        <row r="369">
          <cell r="H369">
            <v>435.53742840764318</v>
          </cell>
        </row>
        <row r="370">
          <cell r="H370">
            <v>434.24826899933856</v>
          </cell>
        </row>
        <row r="371">
          <cell r="H371">
            <v>433.263197582987</v>
          </cell>
        </row>
        <row r="372">
          <cell r="H372">
            <v>433.66425539217295</v>
          </cell>
        </row>
        <row r="373">
          <cell r="H373">
            <v>434.72216232654478</v>
          </cell>
        </row>
        <row r="374">
          <cell r="H374">
            <v>434.77052379800523</v>
          </cell>
        </row>
        <row r="375">
          <cell r="H375">
            <v>434.75861744829194</v>
          </cell>
        </row>
        <row r="376">
          <cell r="H376">
            <v>433.97346990338411</v>
          </cell>
        </row>
        <row r="377">
          <cell r="H377">
            <v>434.6245748960194</v>
          </cell>
        </row>
        <row r="378">
          <cell r="H378">
            <v>434.92636482214783</v>
          </cell>
        </row>
        <row r="379">
          <cell r="H379">
            <v>439.61595860294079</v>
          </cell>
        </row>
        <row r="380">
          <cell r="H380">
            <v>442.1174859795193</v>
          </cell>
        </row>
        <row r="381">
          <cell r="H381">
            <v>445.61371276067365</v>
          </cell>
        </row>
        <row r="382">
          <cell r="H382">
            <v>450.57795740271058</v>
          </cell>
        </row>
        <row r="383">
          <cell r="H383">
            <v>448.03761191945193</v>
          </cell>
        </row>
        <row r="384">
          <cell r="H384">
            <v>445.41886464593728</v>
          </cell>
        </row>
        <row r="385">
          <cell r="H385">
            <v>446.38385672511856</v>
          </cell>
        </row>
        <row r="386">
          <cell r="H386">
            <v>453.21881943002421</v>
          </cell>
        </row>
        <row r="387">
          <cell r="H387">
            <v>454.50281593245802</v>
          </cell>
        </row>
        <row r="388">
          <cell r="H388">
            <v>462.80366881465164</v>
          </cell>
        </row>
        <row r="389">
          <cell r="H389">
            <v>468.6061875473402</v>
          </cell>
        </row>
        <row r="390">
          <cell r="H390">
            <v>469.11829778466193</v>
          </cell>
        </row>
        <row r="391">
          <cell r="H391">
            <v>473.53164756300902</v>
          </cell>
        </row>
        <row r="392">
          <cell r="H392">
            <v>488.24558521572015</v>
          </cell>
        </row>
        <row r="393">
          <cell r="H393">
            <v>480.84051065232359</v>
          </cell>
        </row>
        <row r="394">
          <cell r="H394">
            <v>472.98557413721323</v>
          </cell>
        </row>
        <row r="395">
          <cell r="H395">
            <v>472.08360571422082</v>
          </cell>
        </row>
        <row r="396">
          <cell r="H396">
            <v>470.25620413283087</v>
          </cell>
        </row>
        <row r="397">
          <cell r="H397">
            <v>467.46094549926124</v>
          </cell>
        </row>
        <row r="398">
          <cell r="H398">
            <v>467.42476626660533</v>
          </cell>
        </row>
        <row r="399">
          <cell r="H399">
            <v>478.00392591409206</v>
          </cell>
        </row>
        <row r="400">
          <cell r="H400">
            <v>505.02654922661617</v>
          </cell>
        </row>
        <row r="401">
          <cell r="H401">
            <v>512.9727404229958</v>
          </cell>
        </row>
        <row r="402">
          <cell r="H402">
            <v>506.88820527827966</v>
          </cell>
        </row>
        <row r="403">
          <cell r="H403">
            <v>505.907745450574</v>
          </cell>
        </row>
        <row r="404">
          <cell r="H404">
            <v>506.61054155436739</v>
          </cell>
        </row>
        <row r="405">
          <cell r="H405">
            <v>506.0455615426331</v>
          </cell>
        </row>
        <row r="406">
          <cell r="H406">
            <v>499.8907210855719</v>
          </cell>
        </row>
        <row r="407">
          <cell r="H407">
            <v>498.52723925442854</v>
          </cell>
        </row>
        <row r="408">
          <cell r="H408">
            <v>502.37818039094475</v>
          </cell>
        </row>
        <row r="409">
          <cell r="H409">
            <v>495.55146570790311</v>
          </cell>
        </row>
        <row r="410">
          <cell r="H410">
            <v>489.3740194808895</v>
          </cell>
        </row>
        <row r="411">
          <cell r="H411">
            <v>483.35970507245128</v>
          </cell>
        </row>
        <row r="412">
          <cell r="H412">
            <v>478.58775552824767</v>
          </cell>
        </row>
        <row r="413">
          <cell r="H413">
            <v>474.69516286172416</v>
          </cell>
        </row>
        <row r="414">
          <cell r="H414">
            <v>476.37724849812668</v>
          </cell>
        </row>
        <row r="415">
          <cell r="H415">
            <v>480.57294498453643</v>
          </cell>
        </row>
        <row r="416">
          <cell r="H416">
            <v>479.30095982263867</v>
          </cell>
        </row>
        <row r="417">
          <cell r="H417">
            <v>477.93108285301412</v>
          </cell>
        </row>
        <row r="418">
          <cell r="H418">
            <v>477.217187231266</v>
          </cell>
        </row>
        <row r="419">
          <cell r="H419">
            <v>470.46521409156753</v>
          </cell>
        </row>
        <row r="420">
          <cell r="H420">
            <v>465.88086714696902</v>
          </cell>
        </row>
        <row r="421">
          <cell r="H421">
            <v>462.68608366131946</v>
          </cell>
        </row>
        <row r="422">
          <cell r="H422">
            <v>462.98568669559126</v>
          </cell>
        </row>
        <row r="423">
          <cell r="H423">
            <v>464.46683394624768</v>
          </cell>
        </row>
        <row r="424">
          <cell r="H424">
            <v>464.32803689448781</v>
          </cell>
        </row>
        <row r="425">
          <cell r="H425">
            <v>465.84857538332261</v>
          </cell>
        </row>
        <row r="426">
          <cell r="H426">
            <v>467.12472515922298</v>
          </cell>
        </row>
        <row r="427">
          <cell r="H427">
            <v>467.950010726757</v>
          </cell>
        </row>
        <row r="428">
          <cell r="H428">
            <v>472.09765572873636</v>
          </cell>
        </row>
        <row r="429">
          <cell r="H429">
            <v>477.04036263885303</v>
          </cell>
        </row>
        <row r="430">
          <cell r="H430">
            <v>479.9962587614649</v>
          </cell>
        </row>
        <row r="431">
          <cell r="H431">
            <v>480.75922023017262</v>
          </cell>
        </row>
        <row r="432">
          <cell r="H432">
            <v>485.9039512749751</v>
          </cell>
        </row>
        <row r="433">
          <cell r="H433">
            <v>486.28085466999039</v>
          </cell>
        </row>
        <row r="434">
          <cell r="H434">
            <v>486.47481744990108</v>
          </cell>
        </row>
        <row r="435">
          <cell r="H435">
            <v>481.03415403202041</v>
          </cell>
        </row>
        <row r="436">
          <cell r="H436">
            <v>485.1260928957488</v>
          </cell>
        </row>
        <row r="437">
          <cell r="H437">
            <v>488.99024677486375</v>
          </cell>
        </row>
        <row r="438">
          <cell r="H438">
            <v>492.4582096809458</v>
          </cell>
        </row>
        <row r="439">
          <cell r="H439">
            <v>500.49096764759224</v>
          </cell>
        </row>
        <row r="440">
          <cell r="H440">
            <v>505.97156456278282</v>
          </cell>
        </row>
        <row r="441">
          <cell r="H441">
            <v>513.11588803436405</v>
          </cell>
        </row>
        <row r="442">
          <cell r="H442">
            <v>512.96033211033125</v>
          </cell>
        </row>
        <row r="443">
          <cell r="H443">
            <v>513.084955952271</v>
          </cell>
        </row>
        <row r="444">
          <cell r="H444">
            <v>511.43783446672734</v>
          </cell>
        </row>
        <row r="445">
          <cell r="H445">
            <v>514.48685235486414</v>
          </cell>
        </row>
        <row r="446">
          <cell r="H446">
            <v>522.3682017579107</v>
          </cell>
        </row>
        <row r="447">
          <cell r="H447">
            <v>534.97882203620691</v>
          </cell>
        </row>
        <row r="448">
          <cell r="H448">
            <v>539.59902824652647</v>
          </cell>
        </row>
        <row r="449">
          <cell r="H449">
            <v>538.53862633364406</v>
          </cell>
        </row>
        <row r="450">
          <cell r="H450">
            <v>522.03720709911443</v>
          </cell>
        </row>
        <row r="451">
          <cell r="H451">
            <v>522.42650741373654</v>
          </cell>
        </row>
        <row r="452">
          <cell r="H452">
            <v>525.21273732752684</v>
          </cell>
        </row>
        <row r="453">
          <cell r="H453">
            <v>527.72097476795909</v>
          </cell>
        </row>
        <row r="454">
          <cell r="H454">
            <v>533.78045121285606</v>
          </cell>
        </row>
        <row r="455">
          <cell r="H455">
            <v>545.97653572777415</v>
          </cell>
        </row>
        <row r="456">
          <cell r="H456">
            <v>549.7128388352711</v>
          </cell>
        </row>
        <row r="457">
          <cell r="H457">
            <v>551.21081375403412</v>
          </cell>
        </row>
        <row r="458">
          <cell r="H458">
            <v>552.20696910600986</v>
          </cell>
        </row>
        <row r="459">
          <cell r="H459">
            <v>567.5500273171823</v>
          </cell>
        </row>
        <row r="460">
          <cell r="H460">
            <v>587.38444921434746</v>
          </cell>
        </row>
        <row r="461">
          <cell r="H461">
            <v>588.79351064233185</v>
          </cell>
        </row>
        <row r="462">
          <cell r="H462">
            <v>587.66986383988365</v>
          </cell>
        </row>
        <row r="463">
          <cell r="H463">
            <v>587.90789366715978</v>
          </cell>
        </row>
        <row r="464">
          <cell r="H464">
            <v>592.91302408075398</v>
          </cell>
        </row>
        <row r="465">
          <cell r="H465">
            <v>604.33467058079657</v>
          </cell>
        </row>
        <row r="466">
          <cell r="H466">
            <v>606.23482569625014</v>
          </cell>
        </row>
        <row r="467">
          <cell r="H467">
            <v>606.50228642979607</v>
          </cell>
        </row>
        <row r="468">
          <cell r="H468">
            <v>625.06535640169443</v>
          </cell>
        </row>
        <row r="469">
          <cell r="H469">
            <v>626.87247591680148</v>
          </cell>
        </row>
        <row r="470">
          <cell r="H470">
            <v>624.86387474103799</v>
          </cell>
        </row>
        <row r="471">
          <cell r="H471">
            <v>622.84092113545614</v>
          </cell>
        </row>
        <row r="472">
          <cell r="H472">
            <v>604.04806161572435</v>
          </cell>
        </row>
        <row r="473">
          <cell r="H473">
            <v>584.16449656695647</v>
          </cell>
        </row>
        <row r="474">
          <cell r="H474">
            <v>550.84532417117555</v>
          </cell>
        </row>
        <row r="475">
          <cell r="H475">
            <v>548.12858072190397</v>
          </cell>
        </row>
        <row r="476">
          <cell r="H476">
            <v>0</v>
          </cell>
        </row>
        <row r="477">
          <cell r="H477">
            <v>0</v>
          </cell>
        </row>
      </sheetData>
      <sheetData sheetId="22">
        <row r="1">
          <cell r="A1" t="str">
            <v>@AsOfDate</v>
          </cell>
          <cell r="G1" t="str">
            <v>STM</v>
          </cell>
        </row>
        <row r="2">
          <cell r="A2">
            <v>35461</v>
          </cell>
          <cell r="G2">
            <v>302.82721527805597</v>
          </cell>
        </row>
        <row r="3">
          <cell r="A3">
            <v>35489</v>
          </cell>
          <cell r="G3">
            <v>300.53772809641202</v>
          </cell>
        </row>
        <row r="4">
          <cell r="A4">
            <v>35520</v>
          </cell>
          <cell r="G4">
            <v>283.49642583071301</v>
          </cell>
        </row>
        <row r="5">
          <cell r="A5">
            <v>35550</v>
          </cell>
          <cell r="G5">
            <v>265.70660824109098</v>
          </cell>
        </row>
        <row r="6">
          <cell r="A6">
            <v>35581</v>
          </cell>
          <cell r="G6">
            <v>263.125051458325</v>
          </cell>
        </row>
        <row r="7">
          <cell r="A7">
            <v>35611</v>
          </cell>
          <cell r="G7">
            <v>267.75131095000199</v>
          </cell>
        </row>
        <row r="8">
          <cell r="A8">
            <v>35642</v>
          </cell>
          <cell r="G8">
            <v>265.523841843583</v>
          </cell>
        </row>
        <row r="9">
          <cell r="A9">
            <v>35673</v>
          </cell>
          <cell r="G9">
            <v>264.94483444845702</v>
          </cell>
        </row>
        <row r="10">
          <cell r="A10">
            <v>35703</v>
          </cell>
          <cell r="G10">
            <v>264.77985699322898</v>
          </cell>
        </row>
        <row r="11">
          <cell r="A11">
            <v>35734</v>
          </cell>
          <cell r="G11">
            <v>274.339520468096</v>
          </cell>
        </row>
        <row r="12">
          <cell r="A12">
            <v>35764</v>
          </cell>
          <cell r="G12">
            <v>270.10051396568002</v>
          </cell>
        </row>
        <row r="13">
          <cell r="A13">
            <v>35795</v>
          </cell>
          <cell r="G13">
            <v>267.45003049359798</v>
          </cell>
        </row>
        <row r="14">
          <cell r="A14">
            <v>35826</v>
          </cell>
          <cell r="G14">
            <v>257.46188614239202</v>
          </cell>
        </row>
        <row r="15">
          <cell r="A15">
            <v>35854</v>
          </cell>
          <cell r="G15">
            <v>260.11700425439102</v>
          </cell>
        </row>
        <row r="16">
          <cell r="A16">
            <v>35885</v>
          </cell>
          <cell r="G16">
            <v>262.38269038169102</v>
          </cell>
        </row>
        <row r="17">
          <cell r="A17">
            <v>35915</v>
          </cell>
          <cell r="G17">
            <v>264.97934943630401</v>
          </cell>
        </row>
        <row r="18">
          <cell r="A18">
            <v>35946</v>
          </cell>
          <cell r="G18">
            <v>265.05517528340198</v>
          </cell>
        </row>
        <row r="19">
          <cell r="A19">
            <v>35976</v>
          </cell>
          <cell r="G19">
            <v>264.61826243197999</v>
          </cell>
        </row>
        <row r="20">
          <cell r="A20">
            <v>36007</v>
          </cell>
          <cell r="G20">
            <v>273.51752530925398</v>
          </cell>
        </row>
        <row r="21">
          <cell r="A21">
            <v>36038</v>
          </cell>
          <cell r="G21">
            <v>285.247456988274</v>
          </cell>
        </row>
        <row r="22">
          <cell r="A22">
            <v>36068</v>
          </cell>
          <cell r="G22">
            <v>302.26631312353697</v>
          </cell>
        </row>
        <row r="23">
          <cell r="A23">
            <v>36099</v>
          </cell>
          <cell r="G23">
            <v>328.78234047264402</v>
          </cell>
        </row>
        <row r="24">
          <cell r="A24">
            <v>36129</v>
          </cell>
          <cell r="G24">
            <v>335.56110642158001</v>
          </cell>
        </row>
        <row r="25">
          <cell r="A25">
            <v>36160</v>
          </cell>
          <cell r="G25">
            <v>337.38226164872401</v>
          </cell>
        </row>
        <row r="26">
          <cell r="A26">
            <v>36191</v>
          </cell>
          <cell r="G26">
            <v>363.569451367743</v>
          </cell>
        </row>
        <row r="27">
          <cell r="A27">
            <v>36219</v>
          </cell>
          <cell r="G27">
            <v>398.84555885237103</v>
          </cell>
        </row>
        <row r="28">
          <cell r="A28">
            <v>36250</v>
          </cell>
          <cell r="G28">
            <v>437.81158684067299</v>
          </cell>
        </row>
        <row r="29">
          <cell r="A29">
            <v>36280</v>
          </cell>
          <cell r="G29">
            <v>412.75776771621798</v>
          </cell>
        </row>
        <row r="30">
          <cell r="A30">
            <v>36311</v>
          </cell>
          <cell r="G30">
            <v>395.03457653734398</v>
          </cell>
        </row>
        <row r="31">
          <cell r="A31">
            <v>36341</v>
          </cell>
          <cell r="G31">
            <v>371.39761033983399</v>
          </cell>
        </row>
        <row r="32">
          <cell r="A32">
            <v>36372</v>
          </cell>
          <cell r="G32">
            <v>373.06369909405498</v>
          </cell>
        </row>
        <row r="33">
          <cell r="A33">
            <v>36403</v>
          </cell>
          <cell r="G33">
            <v>365.99831326340899</v>
          </cell>
        </row>
        <row r="34">
          <cell r="A34">
            <v>36433</v>
          </cell>
          <cell r="G34">
            <v>387.61062443706101</v>
          </cell>
        </row>
        <row r="35">
          <cell r="A35">
            <v>36464</v>
          </cell>
          <cell r="G35">
            <v>402.40030697171301</v>
          </cell>
        </row>
        <row r="36">
          <cell r="A36">
            <v>36494</v>
          </cell>
          <cell r="G36">
            <v>403.27799711740698</v>
          </cell>
        </row>
        <row r="37">
          <cell r="A37">
            <v>36525</v>
          </cell>
          <cell r="G37">
            <v>414.58750169221099</v>
          </cell>
        </row>
        <row r="38">
          <cell r="A38">
            <v>36556</v>
          </cell>
          <cell r="G38">
            <v>395.59055427212201</v>
          </cell>
        </row>
        <row r="39">
          <cell r="A39">
            <v>36585</v>
          </cell>
          <cell r="G39">
            <v>363.82901634927299</v>
          </cell>
        </row>
        <row r="40">
          <cell r="A40">
            <v>36616</v>
          </cell>
          <cell r="G40">
            <v>437.51612163752799</v>
          </cell>
        </row>
        <row r="41">
          <cell r="A41">
            <v>36646</v>
          </cell>
          <cell r="G41">
            <v>379.37154545115698</v>
          </cell>
        </row>
        <row r="42">
          <cell r="A42">
            <v>36677</v>
          </cell>
          <cell r="G42">
            <v>385.59736822019698</v>
          </cell>
        </row>
        <row r="43">
          <cell r="A43">
            <v>36707</v>
          </cell>
          <cell r="G43">
            <v>389.71236964811499</v>
          </cell>
        </row>
        <row r="44">
          <cell r="A44">
            <v>36738</v>
          </cell>
          <cell r="G44">
            <v>393.25089349066599</v>
          </cell>
        </row>
        <row r="45">
          <cell r="A45">
            <v>36769</v>
          </cell>
          <cell r="G45">
            <v>395.85271551499102</v>
          </cell>
        </row>
        <row r="46">
          <cell r="A46">
            <v>36799</v>
          </cell>
          <cell r="G46">
            <v>423.11138330295398</v>
          </cell>
        </row>
        <row r="47">
          <cell r="A47">
            <v>36830</v>
          </cell>
          <cell r="G47">
            <v>456.395696463501</v>
          </cell>
        </row>
        <row r="48">
          <cell r="A48">
            <v>36860</v>
          </cell>
          <cell r="G48">
            <v>486.58971233515399</v>
          </cell>
        </row>
        <row r="49">
          <cell r="A49">
            <v>36891</v>
          </cell>
          <cell r="G49">
            <v>495.34635956813997</v>
          </cell>
        </row>
        <row r="50">
          <cell r="A50">
            <v>36922</v>
          </cell>
          <cell r="G50">
            <v>479.881906215816</v>
          </cell>
        </row>
        <row r="51">
          <cell r="A51">
            <v>36950</v>
          </cell>
          <cell r="G51">
            <v>475.22135856812503</v>
          </cell>
        </row>
        <row r="52">
          <cell r="A52">
            <v>36981</v>
          </cell>
          <cell r="G52">
            <v>516.74333710741303</v>
          </cell>
        </row>
        <row r="53">
          <cell r="A53">
            <v>37011</v>
          </cell>
          <cell r="G53">
            <v>510.38304158652801</v>
          </cell>
        </row>
        <row r="54">
          <cell r="A54">
            <v>37042</v>
          </cell>
          <cell r="G54">
            <v>501.91853045232</v>
          </cell>
        </row>
        <row r="55">
          <cell r="A55">
            <v>37072</v>
          </cell>
          <cell r="G55">
            <v>512.47474385445503</v>
          </cell>
        </row>
        <row r="56">
          <cell r="A56">
            <v>37103</v>
          </cell>
          <cell r="G56">
            <v>518.226682126534</v>
          </cell>
        </row>
        <row r="57">
          <cell r="A57">
            <v>37134</v>
          </cell>
          <cell r="G57">
            <v>512.65086474921804</v>
          </cell>
        </row>
        <row r="58">
          <cell r="A58">
            <v>37164</v>
          </cell>
          <cell r="G58">
            <v>583.38076207873701</v>
          </cell>
        </row>
        <row r="59">
          <cell r="A59">
            <v>37195</v>
          </cell>
          <cell r="G59">
            <v>650.16514731569498</v>
          </cell>
        </row>
        <row r="60">
          <cell r="A60">
            <v>37225</v>
          </cell>
          <cell r="G60">
            <v>636.89645000937901</v>
          </cell>
        </row>
        <row r="61">
          <cell r="A61">
            <v>37256</v>
          </cell>
          <cell r="G61">
            <v>597.75352810957895</v>
          </cell>
        </row>
        <row r="62">
          <cell r="A62">
            <v>37287</v>
          </cell>
          <cell r="G62">
            <v>543.84127380626603</v>
          </cell>
        </row>
        <row r="63">
          <cell r="A63">
            <v>37315</v>
          </cell>
          <cell r="G63">
            <v>551.41888760763402</v>
          </cell>
        </row>
        <row r="64">
          <cell r="A64">
            <v>37346</v>
          </cell>
          <cell r="G64">
            <v>529.13620333788299</v>
          </cell>
        </row>
        <row r="65">
          <cell r="A65">
            <v>37376</v>
          </cell>
          <cell r="G65">
            <v>496.33250868009497</v>
          </cell>
        </row>
        <row r="66">
          <cell r="A66">
            <v>37407</v>
          </cell>
          <cell r="G66">
            <v>531.68528768502597</v>
          </cell>
        </row>
        <row r="67">
          <cell r="A67">
            <v>37437</v>
          </cell>
          <cell r="G67">
            <v>591.11421170555798</v>
          </cell>
        </row>
        <row r="68">
          <cell r="A68">
            <v>37468</v>
          </cell>
          <cell r="G68">
            <v>629.73528018707702</v>
          </cell>
        </row>
        <row r="69">
          <cell r="A69">
            <v>37499</v>
          </cell>
          <cell r="G69">
            <v>616.49581212532405</v>
          </cell>
        </row>
        <row r="70">
          <cell r="A70">
            <v>37529</v>
          </cell>
          <cell r="G70">
            <v>608.21550860335003</v>
          </cell>
        </row>
        <row r="71">
          <cell r="A71">
            <v>37560</v>
          </cell>
          <cell r="G71">
            <v>684.22858107735601</v>
          </cell>
        </row>
        <row r="72">
          <cell r="A72">
            <v>37590</v>
          </cell>
          <cell r="G72">
            <v>649.96674453725598</v>
          </cell>
        </row>
        <row r="73">
          <cell r="A73">
            <v>37621</v>
          </cell>
          <cell r="G73">
            <v>626.74967361983397</v>
          </cell>
        </row>
        <row r="74">
          <cell r="A74">
            <v>37652</v>
          </cell>
          <cell r="G74">
            <v>588.787416602912</v>
          </cell>
        </row>
        <row r="75">
          <cell r="A75">
            <v>37680</v>
          </cell>
          <cell r="G75">
            <v>597.84826490461603</v>
          </cell>
        </row>
        <row r="76">
          <cell r="A76">
            <v>37711</v>
          </cell>
          <cell r="G76">
            <v>582.70843751064297</v>
          </cell>
        </row>
        <row r="77">
          <cell r="A77">
            <v>37741</v>
          </cell>
          <cell r="G77">
            <v>546.54332512430005</v>
          </cell>
        </row>
        <row r="78">
          <cell r="A78">
            <v>37772</v>
          </cell>
          <cell r="G78">
            <v>499.65153639653198</v>
          </cell>
        </row>
        <row r="79">
          <cell r="A79">
            <v>37802</v>
          </cell>
          <cell r="G79">
            <v>459.502300369799</v>
          </cell>
        </row>
        <row r="80">
          <cell r="A80">
            <v>37833</v>
          </cell>
          <cell r="G80">
            <v>458.06072667585101</v>
          </cell>
        </row>
        <row r="81">
          <cell r="A81">
            <v>37864</v>
          </cell>
          <cell r="G81">
            <v>467.47813160165299</v>
          </cell>
        </row>
        <row r="82">
          <cell r="A82">
            <v>37894</v>
          </cell>
          <cell r="G82">
            <v>430.29849182398999</v>
          </cell>
        </row>
        <row r="83">
          <cell r="A83">
            <v>37925</v>
          </cell>
          <cell r="G83">
            <v>418.07878039432802</v>
          </cell>
        </row>
        <row r="84">
          <cell r="A84">
            <v>37955</v>
          </cell>
          <cell r="G84">
            <v>402.50816550452402</v>
          </cell>
        </row>
        <row r="85">
          <cell r="A85">
            <v>37986</v>
          </cell>
          <cell r="G85">
            <v>381.93356326226399</v>
          </cell>
        </row>
        <row r="86">
          <cell r="A86">
            <v>38017</v>
          </cell>
          <cell r="G86">
            <v>353.65073244727699</v>
          </cell>
        </row>
        <row r="87">
          <cell r="A87">
            <v>38046</v>
          </cell>
          <cell r="G87">
            <v>343.55948897989703</v>
          </cell>
        </row>
        <row r="88">
          <cell r="A88">
            <v>38077</v>
          </cell>
          <cell r="G88">
            <v>329.59274393180698</v>
          </cell>
        </row>
        <row r="89">
          <cell r="A89">
            <v>38107</v>
          </cell>
          <cell r="G89">
            <v>328.254059327574</v>
          </cell>
        </row>
        <row r="90">
          <cell r="A90">
            <v>38135</v>
          </cell>
          <cell r="G90">
            <v>325.83267002517198</v>
          </cell>
        </row>
        <row r="91">
          <cell r="A91">
            <v>38163</v>
          </cell>
          <cell r="G91">
            <v>305.21857048627299</v>
          </cell>
        </row>
        <row r="92">
          <cell r="A92">
            <v>38198</v>
          </cell>
          <cell r="G92">
            <v>306.72298684035297</v>
          </cell>
        </row>
        <row r="93">
          <cell r="A93">
            <v>38230</v>
          </cell>
          <cell r="G93">
            <v>292.73164090011898</v>
          </cell>
        </row>
        <row r="94">
          <cell r="A94">
            <v>38260</v>
          </cell>
          <cell r="G94">
            <v>289.45500866688599</v>
          </cell>
        </row>
        <row r="95">
          <cell r="A95">
            <v>38289</v>
          </cell>
          <cell r="G95">
            <v>282.95085661134101</v>
          </cell>
        </row>
        <row r="96">
          <cell r="A96">
            <v>38321</v>
          </cell>
          <cell r="G96">
            <v>281.17531645170499</v>
          </cell>
        </row>
        <row r="97">
          <cell r="A97">
            <v>38352</v>
          </cell>
          <cell r="G97">
            <v>275.08014514920598</v>
          </cell>
        </row>
        <row r="98">
          <cell r="A98">
            <v>38383</v>
          </cell>
          <cell r="G98">
            <v>273.92487816509498</v>
          </cell>
        </row>
        <row r="99">
          <cell r="A99">
            <v>38408</v>
          </cell>
          <cell r="G99">
            <v>264.966170644719</v>
          </cell>
        </row>
        <row r="100">
          <cell r="A100">
            <v>38442</v>
          </cell>
          <cell r="G100">
            <v>260.84646831002499</v>
          </cell>
        </row>
        <row r="101">
          <cell r="A101">
            <v>38471</v>
          </cell>
          <cell r="G101">
            <v>266.71380580342401</v>
          </cell>
        </row>
        <row r="102">
          <cell r="A102">
            <v>38503</v>
          </cell>
          <cell r="G102">
            <v>273.40739805694898</v>
          </cell>
        </row>
        <row r="103">
          <cell r="A103">
            <v>38533</v>
          </cell>
          <cell r="G103">
            <v>268.29924740297702</v>
          </cell>
        </row>
        <row r="104">
          <cell r="A104">
            <v>38562</v>
          </cell>
          <cell r="G104">
            <v>259.91936088188601</v>
          </cell>
        </row>
        <row r="105">
          <cell r="A105">
            <v>38594</v>
          </cell>
          <cell r="G105">
            <v>260.60867952782201</v>
          </cell>
        </row>
        <row r="106">
          <cell r="A106">
            <v>38625</v>
          </cell>
          <cell r="G106">
            <v>256.87612476164003</v>
          </cell>
        </row>
        <row r="107">
          <cell r="A107">
            <v>38653</v>
          </cell>
          <cell r="G107">
            <v>255.462141020823</v>
          </cell>
        </row>
        <row r="108">
          <cell r="A108">
            <v>38686</v>
          </cell>
          <cell r="G108">
            <v>254.96874231091999</v>
          </cell>
        </row>
        <row r="109">
          <cell r="A109">
            <v>38716</v>
          </cell>
          <cell r="G109">
            <v>252.82404936152099</v>
          </cell>
        </row>
        <row r="110">
          <cell r="A110">
            <v>38748</v>
          </cell>
          <cell r="G110">
            <v>250.20027251008</v>
          </cell>
        </row>
        <row r="111">
          <cell r="A111">
            <v>38776</v>
          </cell>
          <cell r="G111">
            <v>246.67614933466501</v>
          </cell>
        </row>
        <row r="112">
          <cell r="A112">
            <v>38807</v>
          </cell>
          <cell r="G112">
            <v>243.16389352191899</v>
          </cell>
        </row>
        <row r="113">
          <cell r="A113">
            <v>38835</v>
          </cell>
          <cell r="G113">
            <v>244.44542366713699</v>
          </cell>
        </row>
        <row r="114">
          <cell r="A114">
            <v>38868</v>
          </cell>
          <cell r="G114">
            <v>247.184415767915</v>
          </cell>
        </row>
        <row r="115">
          <cell r="A115">
            <v>38898</v>
          </cell>
          <cell r="G115">
            <v>251.92457183756801</v>
          </cell>
        </row>
        <row r="116">
          <cell r="A116">
            <v>38926</v>
          </cell>
          <cell r="G116">
            <v>254.527452031867</v>
          </cell>
        </row>
        <row r="117">
          <cell r="A117">
            <v>38960</v>
          </cell>
          <cell r="G117">
            <v>257.601144805979</v>
          </cell>
        </row>
        <row r="118">
          <cell r="A118">
            <v>38989</v>
          </cell>
          <cell r="G118">
            <v>256.754113255123</v>
          </cell>
        </row>
        <row r="119">
          <cell r="A119">
            <v>39021</v>
          </cell>
          <cell r="G119">
            <v>253.44963410960801</v>
          </cell>
        </row>
        <row r="120">
          <cell r="A120">
            <v>39051</v>
          </cell>
          <cell r="G120">
            <v>256.63446063221699</v>
          </cell>
        </row>
        <row r="121">
          <cell r="A121">
            <v>39080</v>
          </cell>
          <cell r="G121">
            <v>257.57418442410898</v>
          </cell>
        </row>
        <row r="122">
          <cell r="A122">
            <v>39113</v>
          </cell>
          <cell r="G122">
            <v>248.268043333007</v>
          </cell>
        </row>
        <row r="123">
          <cell r="A123">
            <v>39141</v>
          </cell>
          <cell r="G123">
            <v>237.913458835885</v>
          </cell>
        </row>
        <row r="124">
          <cell r="A124">
            <v>39171</v>
          </cell>
          <cell r="G124">
            <v>235.67772174775601</v>
          </cell>
        </row>
        <row r="125">
          <cell r="A125">
            <v>39199</v>
          </cell>
          <cell r="G125">
            <v>234.24105470737899</v>
          </cell>
        </row>
        <row r="126">
          <cell r="A126">
            <v>39233</v>
          </cell>
          <cell r="G126">
            <v>231.46879846494201</v>
          </cell>
        </row>
        <row r="127">
          <cell r="A127">
            <v>39262</v>
          </cell>
          <cell r="G127">
            <v>251.000965971688</v>
          </cell>
        </row>
        <row r="128">
          <cell r="A128">
            <v>39294</v>
          </cell>
          <cell r="G128">
            <v>342.57671326442699</v>
          </cell>
        </row>
        <row r="129">
          <cell r="A129">
            <v>39325</v>
          </cell>
          <cell r="G129">
            <v>357.388711444884</v>
          </cell>
        </row>
        <row r="130">
          <cell r="A130">
            <v>39353</v>
          </cell>
          <cell r="G130">
            <v>327.85933395939003</v>
          </cell>
        </row>
        <row r="131">
          <cell r="A131">
            <v>39381</v>
          </cell>
          <cell r="G131">
            <v>324.50601179401201</v>
          </cell>
        </row>
        <row r="132">
          <cell r="A132">
            <v>39416</v>
          </cell>
          <cell r="G132">
            <v>380.76976539843599</v>
          </cell>
        </row>
        <row r="133">
          <cell r="A133">
            <v>39444</v>
          </cell>
          <cell r="G133">
            <v>392.50448008190199</v>
          </cell>
        </row>
        <row r="134">
          <cell r="A134">
            <v>39478</v>
          </cell>
          <cell r="G134">
            <v>503.03780680035197</v>
          </cell>
        </row>
        <row r="135">
          <cell r="A135">
            <v>39507</v>
          </cell>
          <cell r="G135">
            <v>578.70400181894195</v>
          </cell>
        </row>
        <row r="136">
          <cell r="A136">
            <v>39535</v>
          </cell>
          <cell r="G136">
            <v>634.251950535128</v>
          </cell>
        </row>
        <row r="137">
          <cell r="A137">
            <v>39568</v>
          </cell>
          <cell r="G137">
            <v>546.19625106556498</v>
          </cell>
        </row>
        <row r="138">
          <cell r="A138">
            <v>39598</v>
          </cell>
          <cell r="G138">
            <v>536.09135297706496</v>
          </cell>
        </row>
        <row r="139">
          <cell r="A139">
            <v>39626</v>
          </cell>
          <cell r="G139">
            <v>549.10766899858595</v>
          </cell>
        </row>
        <row r="140">
          <cell r="A140">
            <v>39660</v>
          </cell>
          <cell r="G140">
            <v>597.20779051056104</v>
          </cell>
        </row>
        <row r="141">
          <cell r="A141">
            <v>39689</v>
          </cell>
          <cell r="G141">
            <v>623.96795331487601</v>
          </cell>
        </row>
        <row r="142">
          <cell r="A142">
            <v>39721</v>
          </cell>
          <cell r="G142">
            <v>864.87819455555496</v>
          </cell>
        </row>
        <row r="143">
          <cell r="A143">
            <v>39752</v>
          </cell>
          <cell r="G143">
            <v>1391.36833977072</v>
          </cell>
        </row>
        <row r="144">
          <cell r="A144">
            <v>39780</v>
          </cell>
          <cell r="G144">
            <v>1799.76199920627</v>
          </cell>
        </row>
        <row r="145">
          <cell r="A145">
            <v>39813</v>
          </cell>
          <cell r="G145">
            <v>1962.92654629868</v>
          </cell>
        </row>
        <row r="146">
          <cell r="A146">
            <v>39843</v>
          </cell>
          <cell r="G146">
            <v>1744.1658152754801</v>
          </cell>
        </row>
        <row r="147">
          <cell r="A147">
            <v>39871</v>
          </cell>
          <cell r="G147">
            <v>1771.6322046176999</v>
          </cell>
        </row>
        <row r="148">
          <cell r="A148">
            <v>39903</v>
          </cell>
          <cell r="G148">
            <v>1686.0960611228099</v>
          </cell>
        </row>
        <row r="149">
          <cell r="A149">
            <v>39933</v>
          </cell>
          <cell r="G149">
            <v>1314.3274069024001</v>
          </cell>
        </row>
        <row r="150">
          <cell r="A150">
            <v>39962</v>
          </cell>
          <cell r="G150">
            <v>1080.04446367216</v>
          </cell>
        </row>
        <row r="151">
          <cell r="A151">
            <v>39994</v>
          </cell>
          <cell r="G151">
            <v>957.02014026579798</v>
          </cell>
        </row>
        <row r="152">
          <cell r="A152">
            <v>40025</v>
          </cell>
          <cell r="G152">
            <v>789.74036311070802</v>
          </cell>
        </row>
        <row r="153">
          <cell r="A153">
            <v>40056</v>
          </cell>
          <cell r="G153">
            <v>760.84843407243102</v>
          </cell>
        </row>
        <row r="154">
          <cell r="A154">
            <v>40086</v>
          </cell>
          <cell r="G154">
            <v>674.43889571886405</v>
          </cell>
        </row>
        <row r="155">
          <cell r="A155">
            <v>40116</v>
          </cell>
          <cell r="G155">
            <v>691.53128557572404</v>
          </cell>
        </row>
        <row r="156">
          <cell r="A156">
            <v>40147</v>
          </cell>
          <cell r="G156">
            <v>723.789061211888</v>
          </cell>
        </row>
        <row r="157">
          <cell r="A157">
            <v>40178</v>
          </cell>
          <cell r="G157">
            <v>627.38426958517005</v>
          </cell>
        </row>
        <row r="158">
          <cell r="A158">
            <v>40207</v>
          </cell>
          <cell r="G158">
            <v>598.57085595609396</v>
          </cell>
        </row>
        <row r="159">
          <cell r="A159">
            <v>40235</v>
          </cell>
          <cell r="G159">
            <v>609.568641841714</v>
          </cell>
        </row>
        <row r="160">
          <cell r="A160">
            <v>40268</v>
          </cell>
          <cell r="G160">
            <v>562.60240228445605</v>
          </cell>
        </row>
        <row r="161">
          <cell r="A161">
            <v>40298</v>
          </cell>
          <cell r="G161">
            <v>523.96950258153402</v>
          </cell>
        </row>
        <row r="162">
          <cell r="A162">
            <v>40326</v>
          </cell>
          <cell r="G162">
            <v>636.74458732047901</v>
          </cell>
        </row>
        <row r="163">
          <cell r="A163">
            <v>40359</v>
          </cell>
          <cell r="G163">
            <v>673.76494279264296</v>
          </cell>
        </row>
        <row r="164">
          <cell r="A164">
            <v>40389</v>
          </cell>
          <cell r="G164">
            <v>620.00984438814498</v>
          </cell>
        </row>
        <row r="165">
          <cell r="A165">
            <v>40421</v>
          </cell>
          <cell r="G165">
            <v>637.36480067490095</v>
          </cell>
        </row>
        <row r="166">
          <cell r="A166">
            <v>40451</v>
          </cell>
          <cell r="G166">
            <v>600.30504234933301</v>
          </cell>
        </row>
        <row r="167">
          <cell r="A167">
            <v>40480</v>
          </cell>
          <cell r="G167">
            <v>556.99347423420102</v>
          </cell>
        </row>
        <row r="168">
          <cell r="A168">
            <v>40512</v>
          </cell>
          <cell r="G168">
            <v>588.07534914866301</v>
          </cell>
        </row>
        <row r="169">
          <cell r="A169">
            <v>40543</v>
          </cell>
          <cell r="G169">
            <v>567.50450102483603</v>
          </cell>
        </row>
        <row r="170">
          <cell r="A170">
            <v>40574</v>
          </cell>
          <cell r="G170">
            <v>511.13474167219402</v>
          </cell>
        </row>
        <row r="171">
          <cell r="A171">
            <v>40602</v>
          </cell>
          <cell r="G171">
            <v>508.15211115988097</v>
          </cell>
        </row>
        <row r="172">
          <cell r="A172">
            <v>40633</v>
          </cell>
          <cell r="G172">
            <v>514.16923122443404</v>
          </cell>
        </row>
        <row r="173">
          <cell r="A173">
            <v>40662</v>
          </cell>
          <cell r="G173">
            <v>481.71742379234502</v>
          </cell>
        </row>
        <row r="174">
          <cell r="A174">
            <v>40694</v>
          </cell>
          <cell r="G174">
            <v>503.47954603524602</v>
          </cell>
        </row>
        <row r="175">
          <cell r="A175">
            <v>40724</v>
          </cell>
          <cell r="G175">
            <v>530.67912760164904</v>
          </cell>
        </row>
        <row r="176">
          <cell r="A176">
            <v>40753</v>
          </cell>
          <cell r="G176">
            <v>538.29401292427997</v>
          </cell>
        </row>
        <row r="177">
          <cell r="A177">
            <v>40786</v>
          </cell>
          <cell r="G177">
            <v>701.32848930980299</v>
          </cell>
        </row>
        <row r="178">
          <cell r="A178">
            <v>40816</v>
          </cell>
          <cell r="G178">
            <v>716.18060653574901</v>
          </cell>
        </row>
        <row r="179">
          <cell r="A179">
            <v>40847</v>
          </cell>
          <cell r="G179">
            <v>639.41586493576904</v>
          </cell>
        </row>
        <row r="180">
          <cell r="A180">
            <v>40877</v>
          </cell>
          <cell r="G180">
            <v>636.27763485902597</v>
          </cell>
        </row>
        <row r="181">
          <cell r="A181">
            <v>40907</v>
          </cell>
          <cell r="G181">
            <v>623.41610816323396</v>
          </cell>
        </row>
        <row r="182">
          <cell r="A182">
            <v>40939</v>
          </cell>
          <cell r="G182">
            <v>557.04734442901201</v>
          </cell>
        </row>
        <row r="183">
          <cell r="A183">
            <v>40968</v>
          </cell>
          <cell r="G183">
            <v>526.50181229855798</v>
          </cell>
        </row>
        <row r="184">
          <cell r="A184">
            <v>40998</v>
          </cell>
          <cell r="G184">
            <v>525.50952168188496</v>
          </cell>
        </row>
        <row r="185">
          <cell r="A185">
            <v>41029</v>
          </cell>
          <cell r="G185">
            <v>526.12697997640396</v>
          </cell>
        </row>
        <row r="186">
          <cell r="A186">
            <v>41060</v>
          </cell>
          <cell r="G186">
            <v>572.46805065527997</v>
          </cell>
        </row>
        <row r="187">
          <cell r="A187">
            <v>41089</v>
          </cell>
          <cell r="G187">
            <v>569.095981452057</v>
          </cell>
        </row>
        <row r="188">
          <cell r="A188">
            <v>41121</v>
          </cell>
          <cell r="G188">
            <v>567.08730606318704</v>
          </cell>
        </row>
        <row r="189">
          <cell r="A189">
            <v>41152</v>
          </cell>
          <cell r="G189">
            <v>553.41943878382494</v>
          </cell>
        </row>
        <row r="190">
          <cell r="A190">
            <v>41180</v>
          </cell>
          <cell r="G190">
            <v>535.09053519787096</v>
          </cell>
        </row>
        <row r="191">
          <cell r="A191">
            <v>41213</v>
          </cell>
          <cell r="G191">
            <v>533.43672815629498</v>
          </cell>
        </row>
        <row r="192">
          <cell r="A192">
            <v>41243</v>
          </cell>
          <cell r="G192">
            <v>536.82939091130504</v>
          </cell>
        </row>
        <row r="193">
          <cell r="A193">
            <v>41274</v>
          </cell>
          <cell r="G193">
            <v>529.19459411091702</v>
          </cell>
        </row>
        <row r="194">
          <cell r="A194">
            <v>41305</v>
          </cell>
          <cell r="G194">
            <v>512.30347611917296</v>
          </cell>
        </row>
        <row r="195">
          <cell r="A195">
            <v>41333</v>
          </cell>
          <cell r="G195">
            <v>504.09240444796802</v>
          </cell>
        </row>
        <row r="196">
          <cell r="A196">
            <v>41361</v>
          </cell>
          <cell r="G196">
            <v>485.54184355996802</v>
          </cell>
        </row>
        <row r="197">
          <cell r="A197">
            <v>41394</v>
          </cell>
          <cell r="G197">
            <v>477.00217849772798</v>
          </cell>
        </row>
        <row r="198">
          <cell r="A198">
            <v>41425</v>
          </cell>
          <cell r="G198">
            <v>475.90716387990102</v>
          </cell>
        </row>
        <row r="199">
          <cell r="A199">
            <v>41453</v>
          </cell>
          <cell r="G199">
            <v>490.66966256966799</v>
          </cell>
        </row>
        <row r="200">
          <cell r="A200">
            <v>41486</v>
          </cell>
          <cell r="G200">
            <v>473.49226224629501</v>
          </cell>
        </row>
        <row r="201">
          <cell r="A201">
            <v>41516</v>
          </cell>
          <cell r="G201">
            <v>486.47620696426497</v>
          </cell>
        </row>
        <row r="202">
          <cell r="A202">
            <v>41547</v>
          </cell>
          <cell r="G202">
            <v>489.51168533403302</v>
          </cell>
        </row>
        <row r="203">
          <cell r="A203">
            <v>41578</v>
          </cell>
          <cell r="G203">
            <v>478.87038564230102</v>
          </cell>
        </row>
        <row r="204">
          <cell r="A204">
            <v>41607</v>
          </cell>
          <cell r="G204">
            <v>479.90387369358399</v>
          </cell>
        </row>
        <row r="205">
          <cell r="A205">
            <v>41639</v>
          </cell>
          <cell r="G205">
            <v>478.28918253165398</v>
          </cell>
        </row>
        <row r="206">
          <cell r="A206">
            <v>41656</v>
          </cell>
          <cell r="G206">
            <v>467.107660348786</v>
          </cell>
        </row>
        <row r="207">
          <cell r="A207">
            <v>41663</v>
          </cell>
          <cell r="G207">
            <v>466.35895082879671</v>
          </cell>
        </row>
        <row r="208">
          <cell r="A208">
            <v>41670</v>
          </cell>
          <cell r="G208">
            <v>468.35531410250729</v>
          </cell>
        </row>
        <row r="209">
          <cell r="A209">
            <v>41677</v>
          </cell>
          <cell r="G209">
            <v>467.04899630795364</v>
          </cell>
        </row>
        <row r="210">
          <cell r="A210">
            <v>41684</v>
          </cell>
          <cell r="G210">
            <v>465.57781975782638</v>
          </cell>
        </row>
        <row r="211">
          <cell r="A211">
            <v>41691</v>
          </cell>
          <cell r="G211">
            <v>463.08730820955441</v>
          </cell>
        </row>
        <row r="212">
          <cell r="A212">
            <v>41698</v>
          </cell>
          <cell r="G212">
            <v>463.2943592373262</v>
          </cell>
        </row>
        <row r="213">
          <cell r="A213">
            <v>41705</v>
          </cell>
          <cell r="G213">
            <v>463.73084362210085</v>
          </cell>
        </row>
        <row r="214">
          <cell r="A214">
            <v>41712</v>
          </cell>
          <cell r="G214">
            <v>462.81015843983761</v>
          </cell>
        </row>
        <row r="215">
          <cell r="A215">
            <v>41719</v>
          </cell>
          <cell r="G215">
            <v>461.40938845455582</v>
          </cell>
        </row>
        <row r="216">
          <cell r="A216">
            <v>41726</v>
          </cell>
          <cell r="G216">
            <v>461.56304123067059</v>
          </cell>
        </row>
        <row r="217">
          <cell r="A217">
            <v>41729</v>
          </cell>
          <cell r="G217">
            <v>462.12299165735863</v>
          </cell>
        </row>
        <row r="218">
          <cell r="A218">
            <v>41733</v>
          </cell>
          <cell r="G218">
            <v>471.7581942045361</v>
          </cell>
        </row>
        <row r="219">
          <cell r="A219">
            <v>41740</v>
          </cell>
          <cell r="G219">
            <v>469.69714977124318</v>
          </cell>
        </row>
        <row r="220">
          <cell r="A220">
            <v>41746</v>
          </cell>
          <cell r="G220">
            <v>471.82322314325847</v>
          </cell>
        </row>
        <row r="221">
          <cell r="A221">
            <v>41754</v>
          </cell>
          <cell r="G221">
            <v>473.94108209906767</v>
          </cell>
        </row>
        <row r="222">
          <cell r="A222">
            <v>41759</v>
          </cell>
          <cell r="G222">
            <v>472.1419529025369</v>
          </cell>
        </row>
        <row r="223">
          <cell r="A223">
            <v>41761</v>
          </cell>
          <cell r="G223">
            <v>470.44523373268373</v>
          </cell>
        </row>
        <row r="224">
          <cell r="A224">
            <v>41768</v>
          </cell>
          <cell r="G224">
            <v>470.56913829286515</v>
          </cell>
        </row>
        <row r="225">
          <cell r="A225">
            <v>41775</v>
          </cell>
          <cell r="G225">
            <v>466.87436263535267</v>
          </cell>
        </row>
        <row r="226">
          <cell r="A226">
            <v>41782</v>
          </cell>
          <cell r="G226">
            <v>468.07975989350649</v>
          </cell>
        </row>
        <row r="227">
          <cell r="A227">
            <v>41789</v>
          </cell>
          <cell r="G227">
            <v>467.72305090612099</v>
          </cell>
        </row>
        <row r="228">
          <cell r="A228">
            <v>41796</v>
          </cell>
          <cell r="G228">
            <v>466.03918191573581</v>
          </cell>
        </row>
        <row r="229">
          <cell r="A229">
            <v>41803</v>
          </cell>
          <cell r="G229">
            <v>464.96911412271123</v>
          </cell>
        </row>
        <row r="230">
          <cell r="A230">
            <v>41810</v>
          </cell>
          <cell r="G230">
            <v>465.404513340856</v>
          </cell>
        </row>
        <row r="231">
          <cell r="A231">
            <v>41817</v>
          </cell>
          <cell r="G231">
            <v>465.53068361598247</v>
          </cell>
        </row>
        <row r="232">
          <cell r="A232">
            <v>41820</v>
          </cell>
          <cell r="G232">
            <v>465.5523807660482</v>
          </cell>
        </row>
        <row r="233">
          <cell r="A233">
            <v>41823</v>
          </cell>
          <cell r="G233">
            <v>465.37118744912959</v>
          </cell>
        </row>
        <row r="234">
          <cell r="A234">
            <v>41831</v>
          </cell>
          <cell r="G234">
            <v>465.59701544970846</v>
          </cell>
        </row>
        <row r="235">
          <cell r="A235">
            <v>41838</v>
          </cell>
          <cell r="G235">
            <v>467.66899010586519</v>
          </cell>
        </row>
        <row r="236">
          <cell r="A236">
            <v>41845</v>
          </cell>
          <cell r="G236">
            <v>467.55999098422251</v>
          </cell>
        </row>
        <row r="237">
          <cell r="A237">
            <v>41851</v>
          </cell>
          <cell r="G237">
            <v>472.11085734655489</v>
          </cell>
        </row>
        <row r="238">
          <cell r="A238">
            <v>41852</v>
          </cell>
          <cell r="G238">
            <v>474.6864291061961</v>
          </cell>
        </row>
        <row r="239">
          <cell r="A239">
            <v>41859</v>
          </cell>
          <cell r="G239">
            <v>477.56736233124866</v>
          </cell>
        </row>
        <row r="240">
          <cell r="A240">
            <v>41866</v>
          </cell>
          <cell r="G240">
            <v>482.09859350885949</v>
          </cell>
        </row>
        <row r="241">
          <cell r="A241">
            <v>41873</v>
          </cell>
          <cell r="G241">
            <v>479.07539964036454</v>
          </cell>
        </row>
        <row r="242">
          <cell r="A242">
            <v>41880</v>
          </cell>
          <cell r="G242">
            <v>476.44613678941175</v>
          </cell>
        </row>
        <row r="243">
          <cell r="A243">
            <v>41887</v>
          </cell>
          <cell r="G243">
            <v>477.69980208655915</v>
          </cell>
        </row>
        <row r="244">
          <cell r="A244">
            <v>41894</v>
          </cell>
          <cell r="G244">
            <v>483.35639677824707</v>
          </cell>
        </row>
        <row r="245">
          <cell r="A245">
            <v>41901</v>
          </cell>
          <cell r="G245">
            <v>484.97028684142913</v>
          </cell>
        </row>
        <row r="246">
          <cell r="A246">
            <v>41908</v>
          </cell>
          <cell r="G246">
            <v>493.20938816691904</v>
          </cell>
        </row>
        <row r="247">
          <cell r="A247">
            <v>41912</v>
          </cell>
          <cell r="G247">
            <v>499.09031827847588</v>
          </cell>
        </row>
        <row r="248">
          <cell r="A248">
            <v>41915</v>
          </cell>
          <cell r="G248">
            <v>500.02359384498135</v>
          </cell>
        </row>
        <row r="249">
          <cell r="A249">
            <v>41922</v>
          </cell>
          <cell r="G249">
            <v>502.11345496243132</v>
          </cell>
        </row>
        <row r="250">
          <cell r="A250">
            <v>41929</v>
          </cell>
          <cell r="G250">
            <v>517.49555236411084</v>
          </cell>
        </row>
        <row r="251">
          <cell r="A251">
            <v>41936</v>
          </cell>
          <cell r="G251">
            <v>511.08465622343778</v>
          </cell>
        </row>
        <row r="252">
          <cell r="A252">
            <v>41943</v>
          </cell>
          <cell r="G252">
            <v>503.48550981177056</v>
          </cell>
        </row>
        <row r="253">
          <cell r="A253">
            <v>41950</v>
          </cell>
          <cell r="G253">
            <v>501.8508014968827</v>
          </cell>
        </row>
        <row r="254">
          <cell r="A254">
            <v>41957</v>
          </cell>
          <cell r="G254">
            <v>500.1252540493378</v>
          </cell>
        </row>
        <row r="255">
          <cell r="A255">
            <v>41964</v>
          </cell>
          <cell r="G255">
            <v>500.62198768793633</v>
          </cell>
        </row>
        <row r="256">
          <cell r="A256">
            <v>41971</v>
          </cell>
          <cell r="G256">
            <v>501.32350277068355</v>
          </cell>
        </row>
        <row r="257">
          <cell r="A257">
            <v>41978</v>
          </cell>
          <cell r="G257">
            <v>513.63985388579897</v>
          </cell>
        </row>
        <row r="258">
          <cell r="A258">
            <v>41985</v>
          </cell>
          <cell r="G258">
            <v>540.32610586170995</v>
          </cell>
        </row>
        <row r="259">
          <cell r="A259">
            <v>41992</v>
          </cell>
          <cell r="G259">
            <v>550.67393011749698</v>
          </cell>
        </row>
        <row r="260">
          <cell r="A260">
            <v>41999</v>
          </cell>
          <cell r="G260">
            <v>547.23768384523703</v>
          </cell>
        </row>
        <row r="261">
          <cell r="A261">
            <v>42004</v>
          </cell>
          <cell r="G261">
            <v>546.39390410744909</v>
          </cell>
        </row>
        <row r="262">
          <cell r="A262">
            <v>42006</v>
          </cell>
          <cell r="G262">
            <v>547.20932439641444</v>
          </cell>
        </row>
        <row r="263">
          <cell r="A263">
            <v>42013</v>
          </cell>
          <cell r="G263">
            <v>546.55178520325467</v>
          </cell>
        </row>
        <row r="264">
          <cell r="A264">
            <v>42020</v>
          </cell>
          <cell r="G264">
            <v>546.74101862067778</v>
          </cell>
        </row>
        <row r="265">
          <cell r="A265">
            <v>42027</v>
          </cell>
          <cell r="G265">
            <v>545.53114520336635</v>
          </cell>
        </row>
        <row r="266">
          <cell r="A266">
            <v>42034</v>
          </cell>
          <cell r="G266">
            <v>552.18892314048162</v>
          </cell>
        </row>
        <row r="267">
          <cell r="A267">
            <v>42041</v>
          </cell>
          <cell r="G267">
            <v>545.7522042010703</v>
          </cell>
        </row>
        <row r="268">
          <cell r="A268">
            <v>42048</v>
          </cell>
          <cell r="G268">
            <v>537.23907093924902</v>
          </cell>
        </row>
        <row r="269">
          <cell r="A269">
            <v>42055</v>
          </cell>
          <cell r="G269">
            <v>531.43826682572865</v>
          </cell>
        </row>
        <row r="270">
          <cell r="A270">
            <v>42062</v>
          </cell>
          <cell r="G270">
            <v>527.71604418843981</v>
          </cell>
        </row>
        <row r="271">
          <cell r="A271">
            <v>42069</v>
          </cell>
          <cell r="G271">
            <v>523.19222824454482</v>
          </cell>
        </row>
        <row r="272">
          <cell r="A272">
            <v>42076</v>
          </cell>
          <cell r="G272">
            <v>524.52805534465438</v>
          </cell>
        </row>
        <row r="273">
          <cell r="A273">
            <v>42083</v>
          </cell>
          <cell r="G273">
            <v>528.68965460542017</v>
          </cell>
        </row>
        <row r="274">
          <cell r="A274">
            <v>42090</v>
          </cell>
          <cell r="G274">
            <v>527.68771407873351</v>
          </cell>
        </row>
        <row r="275">
          <cell r="A275">
            <v>42094</v>
          </cell>
          <cell r="G275">
            <v>526.20073254450347</v>
          </cell>
        </row>
        <row r="276">
          <cell r="A276">
            <v>42096</v>
          </cell>
          <cell r="G276">
            <v>526.82968490030282</v>
          </cell>
        </row>
        <row r="277">
          <cell r="A277">
            <v>42104</v>
          </cell>
          <cell r="G277">
            <v>518.67158143087545</v>
          </cell>
        </row>
        <row r="278">
          <cell r="A278">
            <v>42111</v>
          </cell>
          <cell r="G278">
            <v>511.98256309240594</v>
          </cell>
        </row>
        <row r="279">
          <cell r="A279">
            <v>42118</v>
          </cell>
          <cell r="G279">
            <v>506.79150932569723</v>
          </cell>
        </row>
        <row r="280">
          <cell r="A280">
            <v>42124</v>
          </cell>
          <cell r="G280">
            <v>508.14475430039187</v>
          </cell>
        </row>
        <row r="281">
          <cell r="A281">
            <v>42125</v>
          </cell>
          <cell r="G281">
            <v>509.52359744967998</v>
          </cell>
        </row>
        <row r="282">
          <cell r="A282">
            <v>42132</v>
          </cell>
          <cell r="G282">
            <v>509.94689243430156</v>
          </cell>
        </row>
        <row r="283">
          <cell r="A283">
            <v>42139</v>
          </cell>
          <cell r="G283">
            <v>510.86227645841711</v>
          </cell>
        </row>
        <row r="284">
          <cell r="A284">
            <v>42146</v>
          </cell>
          <cell r="G284">
            <v>512.12942048339721</v>
          </cell>
        </row>
        <row r="285">
          <cell r="A285">
            <v>42153</v>
          </cell>
          <cell r="G285">
            <v>512.05214993922039</v>
          </cell>
        </row>
        <row r="286">
          <cell r="A286">
            <v>42160</v>
          </cell>
          <cell r="G286">
            <v>518.68962307961397</v>
          </cell>
        </row>
        <row r="287">
          <cell r="A287">
            <v>42167</v>
          </cell>
          <cell r="G287">
            <v>525.42919737390514</v>
          </cell>
        </row>
        <row r="288">
          <cell r="A288">
            <v>42174</v>
          </cell>
          <cell r="G288">
            <v>530.95300265045523</v>
          </cell>
        </row>
        <row r="289">
          <cell r="A289">
            <v>42181</v>
          </cell>
          <cell r="G289">
            <v>530.91965069856008</v>
          </cell>
        </row>
        <row r="290">
          <cell r="A290">
            <v>42185</v>
          </cell>
          <cell r="G290">
            <v>536.06965653808822</v>
          </cell>
        </row>
        <row r="291">
          <cell r="A291">
            <v>42187</v>
          </cell>
          <cell r="G291">
            <v>535.83346997279489</v>
          </cell>
        </row>
        <row r="292">
          <cell r="A292">
            <v>42195</v>
          </cell>
          <cell r="G292">
            <v>535.85292991666142</v>
          </cell>
        </row>
        <row r="293">
          <cell r="A293">
            <v>42202</v>
          </cell>
          <cell r="G293">
            <v>531.80683446030832</v>
          </cell>
        </row>
        <row r="294">
          <cell r="A294">
            <v>42209</v>
          </cell>
          <cell r="G294">
            <v>535.25521605011875</v>
          </cell>
        </row>
        <row r="295">
          <cell r="A295">
            <v>42216</v>
          </cell>
          <cell r="G295">
            <v>540.72136797457802</v>
          </cell>
        </row>
        <row r="296">
          <cell r="A296">
            <v>42223</v>
          </cell>
          <cell r="G296">
            <v>544.6312432519187</v>
          </cell>
        </row>
        <row r="297">
          <cell r="A297">
            <v>42230</v>
          </cell>
          <cell r="G297">
            <v>551.82331898069674</v>
          </cell>
        </row>
        <row r="298">
          <cell r="A298">
            <v>42237</v>
          </cell>
          <cell r="G298">
            <v>558.03152188697641</v>
          </cell>
        </row>
        <row r="299">
          <cell r="A299">
            <v>42244</v>
          </cell>
          <cell r="G299">
            <v>567.99809674947937</v>
          </cell>
        </row>
        <row r="300">
          <cell r="A300">
            <v>42247</v>
          </cell>
          <cell r="G300">
            <v>568.24376996633225</v>
          </cell>
        </row>
        <row r="301">
          <cell r="A301">
            <v>42251</v>
          </cell>
          <cell r="G301">
            <v>562.31739638624117</v>
          </cell>
        </row>
        <row r="302">
          <cell r="A302">
            <v>42258</v>
          </cell>
          <cell r="G302">
            <v>562.14021237076247</v>
          </cell>
        </row>
        <row r="303">
          <cell r="A303">
            <v>42265</v>
          </cell>
          <cell r="G303">
            <v>561.66781223155283</v>
          </cell>
        </row>
        <row r="304">
          <cell r="A304">
            <v>42272</v>
          </cell>
          <cell r="G304">
            <v>571.00591978273565</v>
          </cell>
        </row>
        <row r="305">
          <cell r="A305">
            <v>42277</v>
          </cell>
          <cell r="G305">
            <v>584.28916539521219</v>
          </cell>
        </row>
        <row r="306">
          <cell r="A306">
            <v>42279</v>
          </cell>
          <cell r="G306">
            <v>585.72422769271714</v>
          </cell>
        </row>
        <row r="307">
          <cell r="A307">
            <v>42286</v>
          </cell>
          <cell r="G307">
            <v>587.20349810501659</v>
          </cell>
        </row>
        <row r="308">
          <cell r="A308">
            <v>42293</v>
          </cell>
          <cell r="G308">
            <v>590.25472327426951</v>
          </cell>
        </row>
        <row r="309">
          <cell r="A309">
            <v>42300</v>
          </cell>
          <cell r="G309">
            <v>589.34110735895251</v>
          </cell>
        </row>
        <row r="310">
          <cell r="A310">
            <v>42307</v>
          </cell>
          <cell r="G310">
            <v>595.46303776537502</v>
          </cell>
        </row>
        <row r="311">
          <cell r="A311">
            <v>42314</v>
          </cell>
          <cell r="G311">
            <v>595.5148189854508</v>
          </cell>
        </row>
        <row r="312">
          <cell r="A312">
            <v>42321</v>
          </cell>
          <cell r="G312">
            <v>607.64271053182699</v>
          </cell>
        </row>
        <row r="313">
          <cell r="A313">
            <v>42328</v>
          </cell>
          <cell r="G313">
            <v>624.06334725013721</v>
          </cell>
        </row>
        <row r="314">
          <cell r="A314">
            <v>42335</v>
          </cell>
          <cell r="G314">
            <v>629.5469108349032</v>
          </cell>
        </row>
        <row r="315">
          <cell r="A315">
            <v>42338</v>
          </cell>
          <cell r="G315">
            <v>631.0874690073216</v>
          </cell>
        </row>
        <row r="316">
          <cell r="A316">
            <v>42342</v>
          </cell>
          <cell r="G316">
            <v>634.73697445254129</v>
          </cell>
        </row>
        <row r="317">
          <cell r="A317">
            <v>42349</v>
          </cell>
          <cell r="G317">
            <v>667.93132548526569</v>
          </cell>
        </row>
        <row r="318">
          <cell r="A318">
            <v>42356</v>
          </cell>
          <cell r="G318">
            <v>697.5012902307617</v>
          </cell>
        </row>
        <row r="319">
          <cell r="A319">
            <v>42362</v>
          </cell>
          <cell r="G319">
            <v>695.30196502589422</v>
          </cell>
        </row>
        <row r="320">
          <cell r="A320">
            <v>42369</v>
          </cell>
          <cell r="G320">
            <v>695.15167432270584</v>
          </cell>
        </row>
        <row r="321">
          <cell r="A321">
            <v>42377</v>
          </cell>
          <cell r="G321">
            <v>697.69684731464702</v>
          </cell>
        </row>
        <row r="322">
          <cell r="A322">
            <v>42384</v>
          </cell>
          <cell r="G322">
            <v>706.14281979968837</v>
          </cell>
        </row>
        <row r="323">
          <cell r="A323">
            <v>42391</v>
          </cell>
          <cell r="G323">
            <v>721.76643483646149</v>
          </cell>
        </row>
        <row r="324">
          <cell r="A324">
            <v>42398</v>
          </cell>
          <cell r="G324">
            <v>723.06859311099549</v>
          </cell>
        </row>
        <row r="325">
          <cell r="A325">
            <v>42405</v>
          </cell>
          <cell r="G325">
            <v>729.62885387474319</v>
          </cell>
        </row>
        <row r="326">
          <cell r="A326">
            <v>42412</v>
          </cell>
          <cell r="G326">
            <v>756.91930142140166</v>
          </cell>
        </row>
        <row r="327">
          <cell r="A327">
            <v>42419</v>
          </cell>
          <cell r="G327">
            <v>748.34984138858215</v>
          </cell>
        </row>
        <row r="328">
          <cell r="A328">
            <v>42426</v>
          </cell>
          <cell r="G328">
            <v>751.1424296510296</v>
          </cell>
        </row>
        <row r="329">
          <cell r="A329">
            <v>42429</v>
          </cell>
          <cell r="G329">
            <v>748.82411753124279</v>
          </cell>
        </row>
        <row r="330">
          <cell r="A330">
            <v>42433</v>
          </cell>
          <cell r="G330">
            <v>726.15117992826436</v>
          </cell>
        </row>
        <row r="331">
          <cell r="A331">
            <v>42440</v>
          </cell>
          <cell r="G331">
            <v>698.03051689236099</v>
          </cell>
        </row>
        <row r="332">
          <cell r="A332">
            <v>42447</v>
          </cell>
          <cell r="G332">
            <v>657.20486671350909</v>
          </cell>
        </row>
        <row r="333">
          <cell r="A333">
            <v>42453</v>
          </cell>
          <cell r="G333">
            <v>645.89291723126701</v>
          </cell>
        </row>
        <row r="334">
          <cell r="A334">
            <v>0</v>
          </cell>
          <cell r="G334">
            <v>0</v>
          </cell>
        </row>
        <row r="335">
          <cell r="A335">
            <v>0</v>
          </cell>
          <cell r="G335">
            <v>0</v>
          </cell>
        </row>
        <row r="336">
          <cell r="A336">
            <v>0</v>
          </cell>
          <cell r="G336">
            <v>0</v>
          </cell>
        </row>
        <row r="337">
          <cell r="A337">
            <v>0</v>
          </cell>
          <cell r="G337">
            <v>0</v>
          </cell>
        </row>
        <row r="338">
          <cell r="A338">
            <v>0</v>
          </cell>
          <cell r="G338">
            <v>0</v>
          </cell>
        </row>
        <row r="339">
          <cell r="A339" t="str">
            <v>* Nominal Spread and Discounted Spreads include the LIBOR Floor benefit</v>
          </cell>
          <cell r="G339">
            <v>0</v>
          </cell>
        </row>
        <row r="340">
          <cell r="A340">
            <v>0</v>
          </cell>
          <cell r="G340">
            <v>0</v>
          </cell>
        </row>
        <row r="341">
          <cell r="A341">
            <v>0</v>
          </cell>
          <cell r="G341">
            <v>0</v>
          </cell>
        </row>
        <row r="342">
          <cell r="A342">
            <v>0</v>
          </cell>
          <cell r="G342">
            <v>0</v>
          </cell>
        </row>
        <row r="343">
          <cell r="A343">
            <v>0</v>
          </cell>
          <cell r="G343">
            <v>0</v>
          </cell>
        </row>
        <row r="344">
          <cell r="A344">
            <v>0</v>
          </cell>
          <cell r="G344">
            <v>0</v>
          </cell>
        </row>
        <row r="345">
          <cell r="A345">
            <v>0</v>
          </cell>
          <cell r="G345">
            <v>0</v>
          </cell>
        </row>
        <row r="346">
          <cell r="A346">
            <v>0</v>
          </cell>
          <cell r="G346">
            <v>0</v>
          </cell>
        </row>
        <row r="347">
          <cell r="A347">
            <v>0</v>
          </cell>
          <cell r="G347">
            <v>0</v>
          </cell>
        </row>
        <row r="348">
          <cell r="A348">
            <v>0</v>
          </cell>
          <cell r="G348">
            <v>0</v>
          </cell>
        </row>
        <row r="349">
          <cell r="A349">
            <v>0</v>
          </cell>
          <cell r="G349">
            <v>0</v>
          </cell>
        </row>
        <row r="350">
          <cell r="A350">
            <v>0</v>
          </cell>
          <cell r="G350">
            <v>0</v>
          </cell>
        </row>
        <row r="351">
          <cell r="A351">
            <v>0</v>
          </cell>
          <cell r="G351">
            <v>0</v>
          </cell>
        </row>
        <row r="352">
          <cell r="A352">
            <v>0</v>
          </cell>
          <cell r="G352">
            <v>0</v>
          </cell>
        </row>
        <row r="353">
          <cell r="A353">
            <v>0</v>
          </cell>
          <cell r="G353">
            <v>0</v>
          </cell>
        </row>
        <row r="354">
          <cell r="A354">
            <v>0</v>
          </cell>
          <cell r="G354">
            <v>0</v>
          </cell>
        </row>
        <row r="355">
          <cell r="A355">
            <v>0</v>
          </cell>
          <cell r="G355">
            <v>0</v>
          </cell>
        </row>
        <row r="356">
          <cell r="A356">
            <v>0</v>
          </cell>
          <cell r="G356">
            <v>0</v>
          </cell>
        </row>
        <row r="357">
          <cell r="A357">
            <v>0</v>
          </cell>
          <cell r="G357">
            <v>0</v>
          </cell>
        </row>
        <row r="358">
          <cell r="A358">
            <v>0</v>
          </cell>
          <cell r="G358">
            <v>0</v>
          </cell>
        </row>
        <row r="359">
          <cell r="A359">
            <v>0</v>
          </cell>
          <cell r="G359">
            <v>0</v>
          </cell>
        </row>
        <row r="360">
          <cell r="A360">
            <v>0</v>
          </cell>
          <cell r="G360">
            <v>0</v>
          </cell>
        </row>
        <row r="361">
          <cell r="A361">
            <v>0</v>
          </cell>
          <cell r="G361">
            <v>0</v>
          </cell>
        </row>
        <row r="362">
          <cell r="A362">
            <v>0</v>
          </cell>
          <cell r="G362">
            <v>0</v>
          </cell>
        </row>
        <row r="363">
          <cell r="A363">
            <v>0</v>
          </cell>
          <cell r="G363">
            <v>0</v>
          </cell>
        </row>
        <row r="364">
          <cell r="A364">
            <v>0</v>
          </cell>
          <cell r="G364">
            <v>0</v>
          </cell>
        </row>
        <row r="365">
          <cell r="A365">
            <v>0</v>
          </cell>
        </row>
      </sheetData>
      <sheetData sheetId="23">
        <row r="1">
          <cell r="G1" t="str">
            <v>STM</v>
          </cell>
        </row>
        <row r="2">
          <cell r="G2">
            <v>804.48730962522598</v>
          </cell>
        </row>
        <row r="3">
          <cell r="G3">
            <v>770.74767567306196</v>
          </cell>
        </row>
        <row r="4">
          <cell r="G4">
            <v>694.92663664815495</v>
          </cell>
        </row>
        <row r="5">
          <cell r="G5">
            <v>633.35923716656202</v>
          </cell>
        </row>
        <row r="6">
          <cell r="G6">
            <v>619.46229239983199</v>
          </cell>
        </row>
        <row r="7">
          <cell r="G7">
            <v>584.67586958626396</v>
          </cell>
        </row>
        <row r="8">
          <cell r="G8">
            <v>556.46203409609598</v>
          </cell>
        </row>
        <row r="9">
          <cell r="G9">
            <v>585.71642245178998</v>
          </cell>
        </row>
        <row r="10">
          <cell r="G10">
            <v>576.35474486779299</v>
          </cell>
        </row>
        <row r="11">
          <cell r="G11">
            <v>589.29615163319897</v>
          </cell>
        </row>
        <row r="12">
          <cell r="G12">
            <v>583.82934147579101</v>
          </cell>
        </row>
        <row r="13">
          <cell r="G13">
            <v>563.29032817613904</v>
          </cell>
        </row>
        <row r="14">
          <cell r="G14">
            <v>575.881294034127</v>
          </cell>
        </row>
        <row r="15">
          <cell r="G15">
            <v>534.41404329186503</v>
          </cell>
        </row>
        <row r="16">
          <cell r="G16">
            <v>509.904807364188</v>
          </cell>
        </row>
        <row r="17">
          <cell r="G17">
            <v>532.88962980432905</v>
          </cell>
        </row>
        <row r="18">
          <cell r="G18">
            <v>523.11680429000296</v>
          </cell>
        </row>
        <row r="19">
          <cell r="G19">
            <v>525.22969174903301</v>
          </cell>
        </row>
        <row r="20">
          <cell r="G20">
            <v>550.29642477452705</v>
          </cell>
        </row>
        <row r="21">
          <cell r="G21">
            <v>551.42368521557898</v>
          </cell>
        </row>
        <row r="22">
          <cell r="G22">
            <v>520.512767379617</v>
          </cell>
        </row>
        <row r="23">
          <cell r="G23">
            <v>521.18802499992796</v>
          </cell>
        </row>
        <row r="24">
          <cell r="G24">
            <v>526.774577656426</v>
          </cell>
        </row>
        <row r="25">
          <cell r="G25">
            <v>538.67612527901099</v>
          </cell>
        </row>
        <row r="26">
          <cell r="G26">
            <v>533.39973782110303</v>
          </cell>
        </row>
        <row r="27">
          <cell r="G27">
            <v>459.27912165096399</v>
          </cell>
        </row>
        <row r="28">
          <cell r="G28">
            <v>455.11910505612298</v>
          </cell>
        </row>
        <row r="29">
          <cell r="G29">
            <v>460.63988139056897</v>
          </cell>
        </row>
        <row r="30">
          <cell r="G30">
            <v>445.043901467887</v>
          </cell>
        </row>
        <row r="31">
          <cell r="G31">
            <v>435.48764745814901</v>
          </cell>
        </row>
        <row r="32">
          <cell r="G32">
            <v>387.55031788115599</v>
          </cell>
        </row>
        <row r="33">
          <cell r="G33">
            <v>400.04929285908401</v>
          </cell>
        </row>
        <row r="34">
          <cell r="G34">
            <v>406.12357380499799</v>
          </cell>
        </row>
        <row r="35">
          <cell r="G35">
            <v>409.11885832262197</v>
          </cell>
        </row>
        <row r="36">
          <cell r="G36">
            <v>419.99899652292697</v>
          </cell>
        </row>
        <row r="37">
          <cell r="G37">
            <v>400.31143384713499</v>
          </cell>
        </row>
        <row r="38">
          <cell r="G38">
            <v>402.70282733969702</v>
          </cell>
        </row>
        <row r="39">
          <cell r="G39">
            <v>423.985084630394</v>
          </cell>
        </row>
        <row r="40">
          <cell r="G40">
            <v>407.10702517332101</v>
          </cell>
        </row>
        <row r="41">
          <cell r="G41">
            <v>427.01968740496397</v>
          </cell>
        </row>
        <row r="42">
          <cell r="G42">
            <v>423.025989978197</v>
          </cell>
        </row>
        <row r="43">
          <cell r="G43">
            <v>425.93405100465998</v>
          </cell>
        </row>
        <row r="44">
          <cell r="G44">
            <v>423.00198154920298</v>
          </cell>
        </row>
        <row r="45">
          <cell r="G45">
            <v>436.47157743955898</v>
          </cell>
        </row>
        <row r="46">
          <cell r="G46">
            <v>451.50202701847002</v>
          </cell>
        </row>
        <row r="47">
          <cell r="G47">
            <v>521.06956173784397</v>
          </cell>
        </row>
        <row r="48">
          <cell r="G48">
            <v>551.71753765333904</v>
          </cell>
        </row>
        <row r="49">
          <cell r="G49">
            <v>546.335299154322</v>
          </cell>
        </row>
        <row r="50">
          <cell r="G50">
            <v>538.47328341290699</v>
          </cell>
        </row>
        <row r="51">
          <cell r="G51">
            <v>589.08209556752604</v>
          </cell>
        </row>
        <row r="52">
          <cell r="G52">
            <v>620.22443622261403</v>
          </cell>
        </row>
        <row r="53">
          <cell r="G53">
            <v>702.07207540371098</v>
          </cell>
        </row>
        <row r="54">
          <cell r="G54">
            <v>870.56384742198804</v>
          </cell>
        </row>
        <row r="55">
          <cell r="G55">
            <v>918.14915744705195</v>
          </cell>
        </row>
        <row r="56">
          <cell r="G56">
            <v>853.64243171276803</v>
          </cell>
        </row>
        <row r="57">
          <cell r="G57">
            <v>865.36940886051195</v>
          </cell>
        </row>
        <row r="58">
          <cell r="G58">
            <v>888.02657977713602</v>
          </cell>
        </row>
        <row r="59">
          <cell r="G59">
            <v>946.59945663611802</v>
          </cell>
        </row>
        <row r="60">
          <cell r="G60">
            <v>903.04044856364601</v>
          </cell>
        </row>
        <row r="61">
          <cell r="G61">
            <v>1057.7605669048701</v>
          </cell>
        </row>
        <row r="62">
          <cell r="G62">
            <v>1861.95344684881</v>
          </cell>
        </row>
        <row r="63">
          <cell r="G63">
            <v>2340.6749683523899</v>
          </cell>
        </row>
        <row r="64">
          <cell r="G64">
            <v>2893.1962260821902</v>
          </cell>
        </row>
        <row r="65">
          <cell r="G65">
            <v>2683.5633995837002</v>
          </cell>
        </row>
        <row r="66">
          <cell r="G66">
            <v>2567.1592917296698</v>
          </cell>
        </row>
        <row r="67">
          <cell r="G67">
            <v>2766.80166864289</v>
          </cell>
        </row>
        <row r="68">
          <cell r="G68">
            <v>2189.3291851703698</v>
          </cell>
        </row>
        <row r="69">
          <cell r="G69">
            <v>1873.0768432110999</v>
          </cell>
        </row>
        <row r="70">
          <cell r="G70">
            <v>1539.7172298271801</v>
          </cell>
        </row>
        <row r="71">
          <cell r="G71">
            <v>1349.9161274964799</v>
          </cell>
        </row>
        <row r="72">
          <cell r="G72">
            <v>1187.3246976846799</v>
          </cell>
        </row>
        <row r="73">
          <cell r="G73">
            <v>1024.93697064961</v>
          </cell>
        </row>
        <row r="74">
          <cell r="G74">
            <v>1011.4238084342099</v>
          </cell>
        </row>
        <row r="75">
          <cell r="G75">
            <v>1019.26824430161</v>
          </cell>
        </row>
        <row r="76">
          <cell r="G76">
            <v>833.33847851359701</v>
          </cell>
        </row>
        <row r="77">
          <cell r="G77">
            <v>789.50704371404197</v>
          </cell>
        </row>
        <row r="78">
          <cell r="G78">
            <v>757.75169829322397</v>
          </cell>
        </row>
        <row r="79">
          <cell r="G79">
            <v>708.80785643002002</v>
          </cell>
        </row>
        <row r="80">
          <cell r="G80">
            <v>633.29981756342602</v>
          </cell>
        </row>
        <row r="81">
          <cell r="G81">
            <v>734.36302442552005</v>
          </cell>
        </row>
        <row r="82">
          <cell r="G82">
            <v>759.34868671522997</v>
          </cell>
        </row>
        <row r="83">
          <cell r="G83">
            <v>730.49503084778803</v>
          </cell>
        </row>
        <row r="84">
          <cell r="G84">
            <v>728.22631861525701</v>
          </cell>
        </row>
        <row r="85">
          <cell r="G85">
            <v>700.43589338304605</v>
          </cell>
        </row>
        <row r="86">
          <cell r="G86">
            <v>676.53637585426304</v>
          </cell>
        </row>
        <row r="87">
          <cell r="G87">
            <v>671.51385559770597</v>
          </cell>
        </row>
        <row r="88">
          <cell r="G88">
            <v>655.527846601791</v>
          </cell>
        </row>
        <row r="89">
          <cell r="G89">
            <v>630.03314304245498</v>
          </cell>
        </row>
        <row r="90">
          <cell r="G90">
            <v>631.71481459467998</v>
          </cell>
        </row>
        <row r="91">
          <cell r="G91">
            <v>665.54354747327295</v>
          </cell>
        </row>
        <row r="92">
          <cell r="G92">
            <v>628.81067225144602</v>
          </cell>
        </row>
        <row r="93">
          <cell r="G93">
            <v>631.70603365986904</v>
          </cell>
        </row>
        <row r="94">
          <cell r="G94">
            <v>720.60249754420499</v>
          </cell>
        </row>
        <row r="95">
          <cell r="G95">
            <v>772.56445439022195</v>
          </cell>
        </row>
        <row r="96">
          <cell r="G96">
            <v>895.03171757478503</v>
          </cell>
        </row>
        <row r="97">
          <cell r="G97">
            <v>910.73215095472904</v>
          </cell>
        </row>
        <row r="98">
          <cell r="G98">
            <v>874.27471391072299</v>
          </cell>
        </row>
        <row r="99">
          <cell r="G99">
            <v>890.58156601834605</v>
          </cell>
        </row>
        <row r="100">
          <cell r="G100">
            <v>874.98773846168206</v>
          </cell>
        </row>
        <row r="101">
          <cell r="G101">
            <v>826.19404338358697</v>
          </cell>
        </row>
        <row r="102">
          <cell r="G102">
            <v>804.69425052302904</v>
          </cell>
        </row>
        <row r="103">
          <cell r="G103">
            <v>796.66496868050399</v>
          </cell>
        </row>
        <row r="104">
          <cell r="G104">
            <v>816.65877645586204</v>
          </cell>
        </row>
        <row r="105">
          <cell r="G105">
            <v>841.51756209215398</v>
          </cell>
        </row>
        <row r="106">
          <cell r="G106">
            <v>813.74937391896594</v>
          </cell>
        </row>
        <row r="107">
          <cell r="G107">
            <v>792.29376726361397</v>
          </cell>
        </row>
        <row r="108">
          <cell r="G108">
            <v>792.62917726040496</v>
          </cell>
        </row>
        <row r="109">
          <cell r="G109">
            <v>786.08583102724299</v>
          </cell>
        </row>
        <row r="110">
          <cell r="G110">
            <v>741.26604892673902</v>
          </cell>
        </row>
        <row r="111">
          <cell r="G111">
            <v>735.64659435045905</v>
          </cell>
        </row>
        <row r="112">
          <cell r="G112">
            <v>744.80274159827002</v>
          </cell>
        </row>
        <row r="113">
          <cell r="G113">
            <v>739.44231469099304</v>
          </cell>
        </row>
        <row r="114">
          <cell r="G114">
            <v>744.44272195889505</v>
          </cell>
        </row>
        <row r="115">
          <cell r="G115">
            <v>698.19323408552896</v>
          </cell>
        </row>
        <row r="116">
          <cell r="G116">
            <v>694.62183221014095</v>
          </cell>
        </row>
        <row r="117">
          <cell r="G117">
            <v>697.22900052137504</v>
          </cell>
        </row>
        <row r="118">
          <cell r="G118">
            <v>714.12250084759296</v>
          </cell>
        </row>
        <row r="119">
          <cell r="G119">
            <v>659.05373116896703</v>
          </cell>
        </row>
        <row r="120">
          <cell r="G120">
            <v>654.187885207926</v>
          </cell>
        </row>
        <row r="121">
          <cell r="G121">
            <v>669.50365784972098</v>
          </cell>
        </row>
        <row r="122">
          <cell r="G122">
            <v>687.11856891722402</v>
          </cell>
        </row>
        <row r="123">
          <cell r="G123">
            <v>681.26186877699502</v>
          </cell>
        </row>
        <row r="124">
          <cell r="G124">
            <v>696.56942467936801</v>
          </cell>
        </row>
        <row r="125">
          <cell r="G125">
            <v>689.11096052838002</v>
          </cell>
        </row>
        <row r="126">
          <cell r="G126">
            <v>683.83413741998402</v>
          </cell>
        </row>
        <row r="127">
          <cell r="G127">
            <v>684.56970492910068</v>
          </cell>
        </row>
        <row r="128">
          <cell r="G128">
            <v>685.01819602641399</v>
          </cell>
        </row>
        <row r="129">
          <cell r="G129">
            <v>684.63671945159251</v>
          </cell>
        </row>
        <row r="130">
          <cell r="G130">
            <v>683.56102881015954</v>
          </cell>
        </row>
        <row r="131">
          <cell r="G131">
            <v>682.45772966918219</v>
          </cell>
        </row>
        <row r="132">
          <cell r="G132">
            <v>684.1799428633667</v>
          </cell>
        </row>
        <row r="133">
          <cell r="G133">
            <v>685.6423711340201</v>
          </cell>
        </row>
        <row r="134">
          <cell r="G134">
            <v>686.40406950629051</v>
          </cell>
        </row>
        <row r="135">
          <cell r="G135">
            <v>684.97776340431437</v>
          </cell>
        </row>
        <row r="136">
          <cell r="G136">
            <v>685.03179674600938</v>
          </cell>
        </row>
        <row r="137">
          <cell r="G137">
            <v>691.58859080528634</v>
          </cell>
        </row>
        <row r="138">
          <cell r="G138">
            <v>696.91004033303807</v>
          </cell>
        </row>
        <row r="139">
          <cell r="G139">
            <v>700.33352150148687</v>
          </cell>
        </row>
        <row r="140">
          <cell r="G140">
            <v>705.63810376095159</v>
          </cell>
        </row>
        <row r="141">
          <cell r="G141">
            <v>704.93407148796905</v>
          </cell>
        </row>
        <row r="142">
          <cell r="G142">
            <v>705.67389436759674</v>
          </cell>
        </row>
        <row r="143">
          <cell r="G143">
            <v>706.89698747577427</v>
          </cell>
        </row>
        <row r="144">
          <cell r="G144">
            <v>711.08304282158065</v>
          </cell>
        </row>
        <row r="145">
          <cell r="G145">
            <v>712.71032937975838</v>
          </cell>
        </row>
        <row r="146">
          <cell r="G146">
            <v>713.95859056233917</v>
          </cell>
        </row>
        <row r="147">
          <cell r="G147">
            <v>710.69391397450147</v>
          </cell>
        </row>
        <row r="148">
          <cell r="G148">
            <v>709.97943511350547</v>
          </cell>
        </row>
        <row r="149">
          <cell r="G149">
            <v>708.72206611957415</v>
          </cell>
        </row>
        <row r="150">
          <cell r="G150">
            <v>707.66936847590875</v>
          </cell>
        </row>
        <row r="151">
          <cell r="G151">
            <v>707.63122066270967</v>
          </cell>
        </row>
        <row r="152">
          <cell r="G152">
            <v>708.66641971800959</v>
          </cell>
        </row>
        <row r="153">
          <cell r="G153">
            <v>710.02072913590314</v>
          </cell>
        </row>
        <row r="154">
          <cell r="G154">
            <v>705.8288506753255</v>
          </cell>
        </row>
        <row r="155">
          <cell r="G155">
            <v>711.1375471028789</v>
          </cell>
        </row>
        <row r="156">
          <cell r="G156">
            <v>718.551428987902</v>
          </cell>
        </row>
        <row r="157">
          <cell r="G157">
            <v>722.60393329477176</v>
          </cell>
        </row>
        <row r="158">
          <cell r="G158">
            <v>725.22638797099125</v>
          </cell>
        </row>
        <row r="159">
          <cell r="G159">
            <v>729.71377849489977</v>
          </cell>
        </row>
        <row r="160">
          <cell r="G160">
            <v>733.22990413289187</v>
          </cell>
        </row>
        <row r="161">
          <cell r="G161">
            <v>730.86923305586151</v>
          </cell>
        </row>
        <row r="162">
          <cell r="G162">
            <v>733.21368817989355</v>
          </cell>
        </row>
        <row r="163">
          <cell r="G163">
            <v>738.10481410596901</v>
          </cell>
        </row>
        <row r="164">
          <cell r="G164">
            <v>739.07334818562845</v>
          </cell>
        </row>
        <row r="165">
          <cell r="G165">
            <v>747.80012247651575</v>
          </cell>
        </row>
        <row r="166">
          <cell r="G166">
            <v>757.18530702929138</v>
          </cell>
        </row>
        <row r="167">
          <cell r="G167">
            <v>760.62985195453496</v>
          </cell>
        </row>
        <row r="168">
          <cell r="G168">
            <v>806.19809923913965</v>
          </cell>
        </row>
        <row r="169">
          <cell r="G169">
            <v>836.80984089264814</v>
          </cell>
        </row>
        <row r="170">
          <cell r="G170">
            <v>831.48848677615138</v>
          </cell>
        </row>
        <row r="171">
          <cell r="G171">
            <v>828.85201133786836</v>
          </cell>
        </row>
        <row r="172">
          <cell r="G172">
            <v>855.10762987223018</v>
          </cell>
        </row>
        <row r="173">
          <cell r="G173">
            <v>860.77639757256088</v>
          </cell>
        </row>
        <row r="174">
          <cell r="G174">
            <v>866.32214294759774</v>
          </cell>
        </row>
        <row r="175">
          <cell r="G175">
            <v>852.1661013917012</v>
          </cell>
        </row>
        <row r="176">
          <cell r="G176">
            <v>927.25929615828306</v>
          </cell>
        </row>
        <row r="177">
          <cell r="G177">
            <v>987.33422194885964</v>
          </cell>
        </row>
        <row r="178">
          <cell r="G178">
            <v>1047.7172699824766</v>
          </cell>
        </row>
        <row r="179">
          <cell r="G179">
            <v>1048.4296021947341</v>
          </cell>
        </row>
        <row r="180">
          <cell r="G180">
            <v>1050.4945553273189</v>
          </cell>
        </row>
        <row r="181">
          <cell r="G181">
            <v>1042.8947185494017</v>
          </cell>
        </row>
        <row r="182">
          <cell r="G182">
            <v>1100.5152319715869</v>
          </cell>
        </row>
        <row r="183">
          <cell r="G183">
            <v>1197.9760674682982</v>
          </cell>
        </row>
        <row r="184">
          <cell r="G184">
            <v>1210.2641231641408</v>
          </cell>
        </row>
        <row r="185">
          <cell r="G185">
            <v>1214.9108565472825</v>
          </cell>
        </row>
        <row r="186">
          <cell r="G186">
            <v>1148.365550123478</v>
          </cell>
        </row>
        <row r="187">
          <cell r="G187">
            <v>1117.8010266397832</v>
          </cell>
        </row>
        <row r="188">
          <cell r="G188">
            <v>1047.3450919874715</v>
          </cell>
        </row>
        <row r="189">
          <cell r="G189">
            <v>1017.5135350126585</v>
          </cell>
        </row>
        <row r="190">
          <cell r="G190">
            <v>1008.3276599427379</v>
          </cell>
        </row>
        <row r="191">
          <cell r="G191">
            <v>1032.8620711554784</v>
          </cell>
        </row>
        <row r="192">
          <cell r="G192">
            <v>1076.1295112332723</v>
          </cell>
        </row>
        <row r="193">
          <cell r="G193">
            <v>1080.6103307426413</v>
          </cell>
        </row>
        <row r="194">
          <cell r="G194">
            <v>1082.4726234307263</v>
          </cell>
        </row>
        <row r="195">
          <cell r="G195">
            <v>1084.1609224848564</v>
          </cell>
        </row>
        <row r="196">
          <cell r="G196">
            <v>1089.4840671446179</v>
          </cell>
        </row>
        <row r="197">
          <cell r="G197">
            <v>1058.2611824879009</v>
          </cell>
        </row>
        <row r="198">
          <cell r="G198">
            <v>973.99688328450429</v>
          </cell>
        </row>
        <row r="199">
          <cell r="G199">
            <v>959.85629142974346</v>
          </cell>
        </row>
        <row r="200">
          <cell r="G200">
            <v>959.89109425848551</v>
          </cell>
        </row>
        <row r="201">
          <cell r="G201">
            <v>932.48807998720065</v>
          </cell>
        </row>
        <row r="202">
          <cell r="G202">
            <v>930.83682786022644</v>
          </cell>
        </row>
        <row r="203">
          <cell r="G203">
            <v>931.89275929090934</v>
          </cell>
        </row>
        <row r="204">
          <cell r="G204">
            <v>939.86599755542943</v>
          </cell>
        </row>
        <row r="205">
          <cell r="G205">
            <v>959.7739312558657</v>
          </cell>
        </row>
        <row r="206">
          <cell r="G206">
            <v>962.8199911383582</v>
          </cell>
        </row>
        <row r="207">
          <cell r="G207">
            <v>964.6016640097522</v>
          </cell>
        </row>
        <row r="208">
          <cell r="G208">
            <v>966.19418659942141</v>
          </cell>
        </row>
        <row r="209">
          <cell r="G209">
            <v>973.92104511066373</v>
          </cell>
        </row>
        <row r="210">
          <cell r="G210">
            <v>974.97370636664311</v>
          </cell>
        </row>
        <row r="211">
          <cell r="G211">
            <v>1005.9292168411778</v>
          </cell>
        </row>
        <row r="212">
          <cell r="G212">
            <v>1038.7894366753662</v>
          </cell>
        </row>
        <row r="213">
          <cell r="G213">
            <v>1113.7622382064349</v>
          </cell>
        </row>
        <row r="214">
          <cell r="G214">
            <v>1145.1935739745252</v>
          </cell>
        </row>
        <row r="215">
          <cell r="G215">
            <v>1196.9357016164117</v>
          </cell>
        </row>
        <row r="216">
          <cell r="G216">
            <v>1267.9205225132343</v>
          </cell>
        </row>
        <row r="217">
          <cell r="G217">
            <v>1340.1380236932378</v>
          </cell>
        </row>
        <row r="218">
          <cell r="G218">
            <v>1396.9490163321814</v>
          </cell>
        </row>
        <row r="219">
          <cell r="G219">
            <v>1389.1932458259769</v>
          </cell>
        </row>
        <row r="220">
          <cell r="G220">
            <v>1340.6476736168474</v>
          </cell>
        </row>
        <row r="221">
          <cell r="G221">
            <v>1349.5157517318858</v>
          </cell>
        </row>
        <row r="222">
          <cell r="G222">
            <v>1378.2530812081602</v>
          </cell>
        </row>
        <row r="223">
          <cell r="G223">
            <v>1561.5721115053068</v>
          </cell>
        </row>
        <row r="224">
          <cell r="G224">
            <v>1598.6766196209553</v>
          </cell>
        </row>
        <row r="225">
          <cell r="G225">
            <v>1613.0948258399137</v>
          </cell>
        </row>
        <row r="226">
          <cell r="G226">
            <v>1327.2385859585504</v>
          </cell>
        </row>
        <row r="227">
          <cell r="G227">
            <v>1331.5023378981487</v>
          </cell>
        </row>
        <row r="228">
          <cell r="G228">
            <v>1351.1091692461969</v>
          </cell>
        </row>
        <row r="229">
          <cell r="G229">
            <v>1362.9551134921585</v>
          </cell>
        </row>
        <row r="230">
          <cell r="G230">
            <v>1374.1474520930421</v>
          </cell>
        </row>
        <row r="231">
          <cell r="G231">
            <v>1392.0558782660576</v>
          </cell>
        </row>
        <row r="232">
          <cell r="G232">
            <v>1476.0824238563696</v>
          </cell>
        </row>
        <row r="233">
          <cell r="G233">
            <v>1507.2411428585829</v>
          </cell>
        </row>
        <row r="234">
          <cell r="G234">
            <v>1514.6103926292785</v>
          </cell>
        </row>
        <row r="235">
          <cell r="G235">
            <v>1530.003345067011</v>
          </cell>
        </row>
        <row r="236">
          <cell r="G236">
            <v>1652.3581654991269</v>
          </cell>
        </row>
        <row r="237">
          <cell r="G237">
            <v>1793.0831572106326</v>
          </cell>
        </row>
        <row r="238">
          <cell r="G238">
            <v>1783.9108569916727</v>
          </cell>
        </row>
        <row r="239">
          <cell r="G239">
            <v>1780.5841513667162</v>
          </cell>
        </row>
        <row r="240">
          <cell r="G240">
            <v>1788.2875423442108</v>
          </cell>
        </row>
        <row r="241">
          <cell r="G241">
            <v>1811.5811322127452</v>
          </cell>
        </row>
        <row r="242">
          <cell r="G242">
            <v>1828.6505297957738</v>
          </cell>
        </row>
        <row r="243">
          <cell r="G243">
            <v>1851.7751120120506</v>
          </cell>
        </row>
        <row r="244">
          <cell r="G244">
            <v>1850.7550503848329</v>
          </cell>
        </row>
        <row r="245">
          <cell r="G245">
            <v>1164.0603556208157</v>
          </cell>
        </row>
        <row r="246">
          <cell r="G246">
            <v>1230.8744219573807</v>
          </cell>
        </row>
        <row r="247">
          <cell r="G247">
            <v>1263.0086336200354</v>
          </cell>
        </row>
        <row r="248">
          <cell r="G248">
            <v>1263.0429434667772</v>
          </cell>
        </row>
        <row r="249">
          <cell r="G249">
            <v>1252.1962060651649</v>
          </cell>
        </row>
        <row r="250">
          <cell r="G250">
            <v>1230.7564134469453</v>
          </cell>
        </row>
        <row r="251">
          <cell r="G251">
            <v>1183.0234999388642</v>
          </cell>
        </row>
        <row r="252">
          <cell r="G252">
            <v>1180.3039607568087</v>
          </cell>
        </row>
        <row r="253">
          <cell r="G253">
            <v>0</v>
          </cell>
        </row>
        <row r="254">
          <cell r="G254">
            <v>0</v>
          </cell>
        </row>
        <row r="255">
          <cell r="G255">
            <v>0</v>
          </cell>
        </row>
        <row r="256">
          <cell r="G256">
            <v>0</v>
          </cell>
        </row>
        <row r="257">
          <cell r="G257">
            <v>0</v>
          </cell>
        </row>
        <row r="258">
          <cell r="G258">
            <v>0</v>
          </cell>
        </row>
        <row r="259">
          <cell r="G259">
            <v>0</v>
          </cell>
        </row>
        <row r="260">
          <cell r="G260">
            <v>0</v>
          </cell>
        </row>
        <row r="261">
          <cell r="G261">
            <v>0</v>
          </cell>
        </row>
        <row r="262">
          <cell r="G262">
            <v>0</v>
          </cell>
        </row>
        <row r="263">
          <cell r="G263">
            <v>0</v>
          </cell>
        </row>
        <row r="264">
          <cell r="G264">
            <v>0</v>
          </cell>
        </row>
        <row r="265">
          <cell r="G265">
            <v>0</v>
          </cell>
        </row>
        <row r="266">
          <cell r="G266">
            <v>0</v>
          </cell>
        </row>
        <row r="267">
          <cell r="G267">
            <v>0</v>
          </cell>
        </row>
        <row r="268">
          <cell r="G268">
            <v>0</v>
          </cell>
        </row>
        <row r="269">
          <cell r="G269">
            <v>0</v>
          </cell>
        </row>
        <row r="270">
          <cell r="G270">
            <v>0</v>
          </cell>
        </row>
        <row r="271">
          <cell r="G271">
            <v>0</v>
          </cell>
        </row>
        <row r="272">
          <cell r="G272">
            <v>0</v>
          </cell>
        </row>
        <row r="273">
          <cell r="G273">
            <v>0</v>
          </cell>
        </row>
        <row r="274">
          <cell r="G274">
            <v>0</v>
          </cell>
        </row>
        <row r="275">
          <cell r="G275">
            <v>0</v>
          </cell>
        </row>
        <row r="276">
          <cell r="G276">
            <v>0</v>
          </cell>
        </row>
        <row r="277">
          <cell r="G277">
            <v>0</v>
          </cell>
        </row>
        <row r="278">
          <cell r="G278">
            <v>0</v>
          </cell>
        </row>
        <row r="279">
          <cell r="G279">
            <v>0</v>
          </cell>
        </row>
        <row r="280">
          <cell r="G280">
            <v>0</v>
          </cell>
        </row>
        <row r="281">
          <cell r="G281">
            <v>0</v>
          </cell>
        </row>
        <row r="282">
          <cell r="G282">
            <v>0</v>
          </cell>
        </row>
        <row r="283">
          <cell r="G283">
            <v>0</v>
          </cell>
        </row>
        <row r="284">
          <cell r="G284">
            <v>0</v>
          </cell>
        </row>
        <row r="285">
          <cell r="G285">
            <v>0</v>
          </cell>
        </row>
        <row r="286">
          <cell r="G286">
            <v>0</v>
          </cell>
        </row>
        <row r="287">
          <cell r="G287">
            <v>0</v>
          </cell>
        </row>
        <row r="288">
          <cell r="G288">
            <v>0</v>
          </cell>
        </row>
        <row r="289">
          <cell r="G289">
            <v>0</v>
          </cell>
        </row>
        <row r="290">
          <cell r="G290">
            <v>0</v>
          </cell>
        </row>
        <row r="291">
          <cell r="G291">
            <v>0</v>
          </cell>
        </row>
        <row r="292">
          <cell r="G292">
            <v>0</v>
          </cell>
        </row>
        <row r="293">
          <cell r="G293">
            <v>0</v>
          </cell>
        </row>
        <row r="294">
          <cell r="G294">
            <v>0</v>
          </cell>
        </row>
        <row r="295">
          <cell r="G295">
            <v>0</v>
          </cell>
        </row>
        <row r="296">
          <cell r="G296">
            <v>0</v>
          </cell>
        </row>
        <row r="297">
          <cell r="G297">
            <v>0</v>
          </cell>
        </row>
        <row r="298">
          <cell r="G298">
            <v>0</v>
          </cell>
        </row>
        <row r="299">
          <cell r="G299">
            <v>0</v>
          </cell>
        </row>
        <row r="300">
          <cell r="G300">
            <v>0</v>
          </cell>
        </row>
        <row r="301">
          <cell r="G301">
            <v>0</v>
          </cell>
        </row>
        <row r="302">
          <cell r="G302">
            <v>0</v>
          </cell>
        </row>
        <row r="303">
          <cell r="G303">
            <v>0</v>
          </cell>
        </row>
        <row r="304">
          <cell r="G304">
            <v>0</v>
          </cell>
        </row>
        <row r="305">
          <cell r="G305">
            <v>0</v>
          </cell>
        </row>
        <row r="306">
          <cell r="G306">
            <v>0</v>
          </cell>
        </row>
        <row r="307">
          <cell r="G307">
            <v>0</v>
          </cell>
        </row>
        <row r="308">
          <cell r="G308">
            <v>0</v>
          </cell>
        </row>
        <row r="309">
          <cell r="G309">
            <v>0</v>
          </cell>
        </row>
        <row r="310">
          <cell r="G310">
            <v>0</v>
          </cell>
        </row>
        <row r="311">
          <cell r="G311">
            <v>0</v>
          </cell>
        </row>
        <row r="312">
          <cell r="G312">
            <v>0</v>
          </cell>
        </row>
        <row r="313">
          <cell r="G313">
            <v>0</v>
          </cell>
        </row>
        <row r="314">
          <cell r="G314">
            <v>0</v>
          </cell>
        </row>
        <row r="315">
          <cell r="G315">
            <v>0</v>
          </cell>
        </row>
        <row r="316">
          <cell r="G316">
            <v>0</v>
          </cell>
        </row>
        <row r="317">
          <cell r="G317">
            <v>0</v>
          </cell>
        </row>
        <row r="318">
          <cell r="G318">
            <v>0</v>
          </cell>
        </row>
        <row r="319">
          <cell r="G319">
            <v>0</v>
          </cell>
        </row>
        <row r="320">
          <cell r="G320">
            <v>0</v>
          </cell>
        </row>
        <row r="321">
          <cell r="G321">
            <v>0</v>
          </cell>
        </row>
        <row r="322">
          <cell r="G322">
            <v>0</v>
          </cell>
        </row>
        <row r="323">
          <cell r="G323">
            <v>0</v>
          </cell>
        </row>
        <row r="324">
          <cell r="G324">
            <v>0</v>
          </cell>
        </row>
        <row r="325">
          <cell r="G325">
            <v>0</v>
          </cell>
        </row>
        <row r="326">
          <cell r="G326">
            <v>0</v>
          </cell>
        </row>
        <row r="327">
          <cell r="G327">
            <v>0</v>
          </cell>
        </row>
        <row r="328">
          <cell r="G328">
            <v>0</v>
          </cell>
        </row>
        <row r="329">
          <cell r="G329">
            <v>0</v>
          </cell>
        </row>
        <row r="330">
          <cell r="G330">
            <v>0</v>
          </cell>
        </row>
        <row r="331">
          <cell r="G331">
            <v>0</v>
          </cell>
        </row>
        <row r="332">
          <cell r="G332">
            <v>0</v>
          </cell>
        </row>
        <row r="333">
          <cell r="G333">
            <v>0</v>
          </cell>
        </row>
        <row r="334">
          <cell r="G334">
            <v>0</v>
          </cell>
        </row>
        <row r="335">
          <cell r="G335">
            <v>0</v>
          </cell>
        </row>
        <row r="336">
          <cell r="G336">
            <v>0</v>
          </cell>
        </row>
        <row r="337">
          <cell r="G337">
            <v>0</v>
          </cell>
        </row>
        <row r="338">
          <cell r="G338">
            <v>0</v>
          </cell>
        </row>
        <row r="339">
          <cell r="G339">
            <v>0</v>
          </cell>
        </row>
        <row r="340">
          <cell r="G340">
            <v>0</v>
          </cell>
        </row>
        <row r="341">
          <cell r="G341">
            <v>0</v>
          </cell>
        </row>
        <row r="342">
          <cell r="G342">
            <v>0</v>
          </cell>
        </row>
        <row r="343">
          <cell r="G343">
            <v>0</v>
          </cell>
        </row>
        <row r="344">
          <cell r="G344">
            <v>0</v>
          </cell>
        </row>
        <row r="345">
          <cell r="G345">
            <v>0</v>
          </cell>
        </row>
        <row r="346">
          <cell r="G346">
            <v>0</v>
          </cell>
        </row>
        <row r="347">
          <cell r="G347">
            <v>0</v>
          </cell>
        </row>
        <row r="348">
          <cell r="G348">
            <v>0</v>
          </cell>
        </row>
        <row r="349">
          <cell r="G349">
            <v>0</v>
          </cell>
        </row>
        <row r="350">
          <cell r="G350">
            <v>0</v>
          </cell>
        </row>
        <row r="351">
          <cell r="G351">
            <v>0</v>
          </cell>
        </row>
        <row r="352">
          <cell r="G352">
            <v>0</v>
          </cell>
        </row>
        <row r="353">
          <cell r="G353">
            <v>0</v>
          </cell>
        </row>
        <row r="354">
          <cell r="G354">
            <v>0</v>
          </cell>
        </row>
        <row r="355">
          <cell r="G355">
            <v>0</v>
          </cell>
        </row>
        <row r="356">
          <cell r="G356">
            <v>0</v>
          </cell>
        </row>
        <row r="357">
          <cell r="G357">
            <v>0</v>
          </cell>
        </row>
        <row r="358">
          <cell r="G358">
            <v>0</v>
          </cell>
        </row>
        <row r="359">
          <cell r="G359">
            <v>0</v>
          </cell>
        </row>
        <row r="360">
          <cell r="G360">
            <v>0</v>
          </cell>
        </row>
        <row r="361">
          <cell r="G361">
            <v>0</v>
          </cell>
        </row>
        <row r="362">
          <cell r="G362">
            <v>0</v>
          </cell>
        </row>
        <row r="363">
          <cell r="G363">
            <v>0</v>
          </cell>
        </row>
      </sheetData>
      <sheetData sheetId="24">
        <row r="1">
          <cell r="H1" t="str">
            <v>Spread-to-Maturity</v>
          </cell>
        </row>
        <row r="2">
          <cell r="H2">
            <v>464.21411959806397</v>
          </cell>
        </row>
        <row r="3">
          <cell r="H3">
            <v>462.83313659197597</v>
          </cell>
        </row>
        <row r="4">
          <cell r="H4">
            <v>443.61508975244698</v>
          </cell>
        </row>
        <row r="5">
          <cell r="H5">
            <v>420.29074679951799</v>
          </cell>
        </row>
        <row r="6">
          <cell r="H6">
            <v>415.48745982025702</v>
          </cell>
        </row>
        <row r="7">
          <cell r="H7">
            <v>383.86775949628799</v>
          </cell>
        </row>
        <row r="8">
          <cell r="H8">
            <v>382.74681371064901</v>
          </cell>
        </row>
        <row r="9">
          <cell r="H9">
            <v>387.62864472823998</v>
          </cell>
        </row>
        <row r="10">
          <cell r="H10">
            <v>395.10733292078498</v>
          </cell>
        </row>
        <row r="11">
          <cell r="H11">
            <v>400.01791074881498</v>
          </cell>
        </row>
        <row r="12">
          <cell r="H12">
            <v>408.09221080462902</v>
          </cell>
        </row>
        <row r="13">
          <cell r="H13">
            <v>410.70791758180201</v>
          </cell>
        </row>
        <row r="14">
          <cell r="H14">
            <v>414.553390112405</v>
          </cell>
        </row>
        <row r="15">
          <cell r="H15">
            <v>408.13322513569801</v>
          </cell>
        </row>
        <row r="16">
          <cell r="H16">
            <v>410.66157567798501</v>
          </cell>
        </row>
        <row r="17">
          <cell r="H17">
            <v>409.20184163032002</v>
          </cell>
        </row>
        <row r="18">
          <cell r="H18">
            <v>406.89137981845801</v>
          </cell>
        </row>
        <row r="19">
          <cell r="H19">
            <v>415.07695682565401</v>
          </cell>
        </row>
        <row r="20">
          <cell r="H20">
            <v>652.45930563146806</v>
          </cell>
        </row>
        <row r="21">
          <cell r="H21">
            <v>635.35627685604902</v>
          </cell>
        </row>
        <row r="22">
          <cell r="H22">
            <v>587.017806229558</v>
          </cell>
        </row>
        <row r="23">
          <cell r="H23">
            <v>544.21512401290397</v>
          </cell>
        </row>
        <row r="24">
          <cell r="H24">
            <v>516.95456083788895</v>
          </cell>
        </row>
        <row r="25">
          <cell r="H25">
            <v>469.88798331732897</v>
          </cell>
        </row>
        <row r="26">
          <cell r="H26">
            <v>423.751363284006</v>
          </cell>
        </row>
        <row r="27">
          <cell r="H27">
            <v>405.58448767000198</v>
          </cell>
        </row>
        <row r="28">
          <cell r="H28">
            <v>398.35413747730797</v>
          </cell>
        </row>
        <row r="29">
          <cell r="H29">
            <v>393.12981699887803</v>
          </cell>
        </row>
        <row r="30">
          <cell r="H30">
            <v>391.98443394191202</v>
          </cell>
        </row>
        <row r="31">
          <cell r="H31">
            <v>365.87525317745701</v>
          </cell>
        </row>
        <row r="32">
          <cell r="H32">
            <v>359.92713550603298</v>
          </cell>
        </row>
        <row r="33">
          <cell r="H33">
            <v>351.61325109464599</v>
          </cell>
        </row>
        <row r="34">
          <cell r="H34">
            <v>350.86064362193099</v>
          </cell>
        </row>
        <row r="35">
          <cell r="H35">
            <v>346.28374446358401</v>
          </cell>
        </row>
        <row r="36">
          <cell r="H36">
            <v>346.89420747447201</v>
          </cell>
        </row>
        <row r="37">
          <cell r="H37">
            <v>335.324201054708</v>
          </cell>
        </row>
        <row r="38">
          <cell r="H38">
            <v>310.23677666032302</v>
          </cell>
        </row>
        <row r="39">
          <cell r="H39">
            <v>309.60576960608103</v>
          </cell>
        </row>
        <row r="40">
          <cell r="H40">
            <v>318.21963161279098</v>
          </cell>
        </row>
        <row r="41">
          <cell r="H41">
            <v>320.72697813276898</v>
          </cell>
        </row>
        <row r="42">
          <cell r="H42">
            <v>318.006922757827</v>
          </cell>
        </row>
        <row r="43">
          <cell r="H43">
            <v>302.28022539800997</v>
          </cell>
        </row>
        <row r="44">
          <cell r="H44">
            <v>300.19547257023601</v>
          </cell>
        </row>
        <row r="45">
          <cell r="H45">
            <v>298.31523230994901</v>
          </cell>
        </row>
        <row r="46">
          <cell r="H46">
            <v>309.37911795523002</v>
          </cell>
        </row>
        <row r="47">
          <cell r="H47">
            <v>302.72722070525901</v>
          </cell>
        </row>
        <row r="48">
          <cell r="H48">
            <v>298.89645172748197</v>
          </cell>
        </row>
        <row r="49">
          <cell r="H49">
            <v>297.35609490170998</v>
          </cell>
        </row>
        <row r="50">
          <cell r="H50">
            <v>295.81351664080501</v>
          </cell>
        </row>
        <row r="51">
          <cell r="H51">
            <v>299.81089720464502</v>
          </cell>
        </row>
        <row r="52">
          <cell r="H52">
            <v>303.23987722172899</v>
          </cell>
        </row>
        <row r="53">
          <cell r="H53">
            <v>305.187733207566</v>
          </cell>
        </row>
        <row r="54">
          <cell r="H54">
            <v>305.64962627794802</v>
          </cell>
        </row>
        <row r="55">
          <cell r="H55">
            <v>313.16428472246997</v>
          </cell>
        </row>
        <row r="56">
          <cell r="H56">
            <v>318.14945838779801</v>
          </cell>
        </row>
        <row r="57">
          <cell r="H57">
            <v>321.81191763803901</v>
          </cell>
        </row>
        <row r="58">
          <cell r="H58">
            <v>319.45874073764901</v>
          </cell>
        </row>
        <row r="59">
          <cell r="H59">
            <v>323.41446628738402</v>
          </cell>
        </row>
        <row r="60">
          <cell r="H60">
            <v>323.63408475077802</v>
          </cell>
        </row>
        <row r="61">
          <cell r="H61">
            <v>316.46914185305098</v>
          </cell>
        </row>
        <row r="62">
          <cell r="H62">
            <v>318.757459001173</v>
          </cell>
        </row>
        <row r="63">
          <cell r="H63">
            <v>316.62535322057897</v>
          </cell>
        </row>
        <row r="64">
          <cell r="H64">
            <v>317.47870549322897</v>
          </cell>
        </row>
        <row r="65">
          <cell r="H65">
            <v>313.61944962596903</v>
          </cell>
        </row>
        <row r="66">
          <cell r="H66">
            <v>363.216345110676</v>
          </cell>
        </row>
        <row r="67">
          <cell r="H67">
            <v>403.16498328834899</v>
          </cell>
        </row>
        <row r="68">
          <cell r="H68">
            <v>407.589813879872</v>
          </cell>
        </row>
        <row r="69">
          <cell r="H69">
            <v>409.72552224591198</v>
          </cell>
        </row>
        <row r="70">
          <cell r="H70">
            <v>431.90580382676899</v>
          </cell>
        </row>
        <row r="71">
          <cell r="H71">
            <v>444.25411532772699</v>
          </cell>
        </row>
        <row r="72">
          <cell r="H72">
            <v>506.61354305596001</v>
          </cell>
        </row>
        <row r="73">
          <cell r="H73">
            <v>633.74181745029</v>
          </cell>
        </row>
        <row r="74">
          <cell r="H74">
            <v>673.91365333125702</v>
          </cell>
        </row>
        <row r="75">
          <cell r="H75">
            <v>679.09862655028905</v>
          </cell>
        </row>
        <row r="76">
          <cell r="H76">
            <v>683.10775725073597</v>
          </cell>
        </row>
        <row r="77">
          <cell r="H77">
            <v>674.64497521147996</v>
          </cell>
        </row>
        <row r="78">
          <cell r="H78">
            <v>687.26062964166499</v>
          </cell>
        </row>
        <row r="79">
          <cell r="H79">
            <v>693.59913004543205</v>
          </cell>
        </row>
        <row r="80">
          <cell r="H80">
            <v>802.22958474127597</v>
          </cell>
        </row>
        <row r="81">
          <cell r="H81">
            <v>1289.37642679891</v>
          </cell>
        </row>
        <row r="82">
          <cell r="H82">
            <v>1576.4327038706499</v>
          </cell>
        </row>
        <row r="83">
          <cell r="H83">
            <v>1929.3268838105801</v>
          </cell>
        </row>
        <row r="84">
          <cell r="H84">
            <v>1946.08474110719</v>
          </cell>
        </row>
        <row r="85">
          <cell r="H85">
            <v>1939.82174297948</v>
          </cell>
        </row>
        <row r="86">
          <cell r="H86">
            <v>2023.4197731960501</v>
          </cell>
        </row>
        <row r="87">
          <cell r="H87">
            <v>1965.50854338208</v>
          </cell>
        </row>
        <row r="88">
          <cell r="H88">
            <v>1876.4959772342399</v>
          </cell>
        </row>
        <row r="89">
          <cell r="H89">
            <v>1678.6703707486799</v>
          </cell>
        </row>
        <row r="90">
          <cell r="H90">
            <v>1492.19962483931</v>
          </cell>
        </row>
        <row r="91">
          <cell r="H91">
            <v>1406.23078250295</v>
          </cell>
        </row>
        <row r="92">
          <cell r="H92">
            <v>1408.3786600507699</v>
          </cell>
        </row>
        <row r="93">
          <cell r="H93">
            <v>1371.80989105348</v>
          </cell>
        </row>
        <row r="94">
          <cell r="H94">
            <v>1359.7179331397799</v>
          </cell>
        </row>
        <row r="95">
          <cell r="H95">
            <v>1346.21438976584</v>
          </cell>
        </row>
        <row r="96">
          <cell r="H96">
            <v>1339.2364627801001</v>
          </cell>
        </row>
        <row r="97">
          <cell r="H97">
            <v>1351.40521762308</v>
          </cell>
        </row>
        <row r="98">
          <cell r="H98">
            <v>1297.5260341281401</v>
          </cell>
        </row>
        <row r="99">
          <cell r="H99">
            <v>1285.7111362205501</v>
          </cell>
        </row>
        <row r="100">
          <cell r="H100">
            <v>1233.2061155172601</v>
          </cell>
        </row>
        <row r="101">
          <cell r="H101">
            <v>1208.39815544216</v>
          </cell>
        </row>
        <row r="102">
          <cell r="H102">
            <v>1185.1002095416</v>
          </cell>
        </row>
        <row r="103">
          <cell r="H103">
            <v>1190.34946924274</v>
          </cell>
        </row>
        <row r="104">
          <cell r="H104">
            <v>1192.3763553824799</v>
          </cell>
        </row>
        <row r="105">
          <cell r="H105">
            <v>1185.8112940599001</v>
          </cell>
        </row>
        <row r="106">
          <cell r="H106">
            <v>1176.20146046731</v>
          </cell>
        </row>
        <row r="107">
          <cell r="H107">
            <v>1178.71592432941</v>
          </cell>
        </row>
        <row r="108">
          <cell r="H108">
            <v>1149.28951442844</v>
          </cell>
        </row>
        <row r="109">
          <cell r="H109">
            <v>1150.0659464528101</v>
          </cell>
        </row>
        <row r="110">
          <cell r="H110">
            <v>1125.7066286076799</v>
          </cell>
        </row>
        <row r="111">
          <cell r="H111">
            <v>1123.3547288356201</v>
          </cell>
        </row>
        <row r="112">
          <cell r="H112">
            <v>1096.44366409745</v>
          </cell>
        </row>
        <row r="113">
          <cell r="H113">
            <v>1080.4982380266799</v>
          </cell>
        </row>
        <row r="114">
          <cell r="H114">
            <v>1038.19022057237</v>
          </cell>
        </row>
        <row r="115">
          <cell r="H115">
            <v>990.29377990279704</v>
          </cell>
        </row>
        <row r="116">
          <cell r="H116">
            <v>978.56416954604902</v>
          </cell>
        </row>
        <row r="117">
          <cell r="H117">
            <v>956.84596505135903</v>
          </cell>
        </row>
        <row r="118">
          <cell r="H118">
            <v>956.40875203243399</v>
          </cell>
        </row>
        <row r="119">
          <cell r="H119">
            <v>957.61476695515796</v>
          </cell>
        </row>
        <row r="120">
          <cell r="H120">
            <v>944.35651640282401</v>
          </cell>
        </row>
        <row r="121">
          <cell r="H121">
            <v>900.67368948650699</v>
          </cell>
        </row>
        <row r="122">
          <cell r="H122">
            <v>880.41361985525998</v>
          </cell>
        </row>
        <row r="123">
          <cell r="H123">
            <v>869.50532207480103</v>
          </cell>
        </row>
        <row r="124">
          <cell r="H124">
            <v>845.12786599181004</v>
          </cell>
        </row>
        <row r="125">
          <cell r="H125">
            <v>842.02575312573197</v>
          </cell>
        </row>
        <row r="126">
          <cell r="H126">
            <v>831.10034651211299</v>
          </cell>
        </row>
        <row r="127">
          <cell r="H127">
            <v>821.85616757240098</v>
          </cell>
        </row>
        <row r="128">
          <cell r="H128">
            <v>803.33467940346998</v>
          </cell>
        </row>
        <row r="129">
          <cell r="H129">
            <v>758.31469902448498</v>
          </cell>
        </row>
        <row r="130">
          <cell r="H130">
            <v>750.27593809494203</v>
          </cell>
        </row>
        <row r="131">
          <cell r="H131">
            <v>757.15362331014705</v>
          </cell>
        </row>
        <row r="132">
          <cell r="H132">
            <v>775.68114965327004</v>
          </cell>
        </row>
        <row r="133">
          <cell r="H133">
            <v>770.21950592310895</v>
          </cell>
        </row>
        <row r="134">
          <cell r="H134">
            <v>771.21753071878402</v>
          </cell>
        </row>
        <row r="135">
          <cell r="H135">
            <v>784.57448116535204</v>
          </cell>
        </row>
        <row r="136">
          <cell r="H136">
            <v>769.80522266102901</v>
          </cell>
        </row>
        <row r="137">
          <cell r="H137">
            <v>775.846909891206</v>
          </cell>
        </row>
        <row r="138">
          <cell r="H138">
            <v>782.37805459191998</v>
          </cell>
        </row>
        <row r="139">
          <cell r="H139">
            <v>784.25426144357198</v>
          </cell>
        </row>
        <row r="140">
          <cell r="H140">
            <v>781.74322163391503</v>
          </cell>
        </row>
        <row r="141">
          <cell r="H141">
            <v>781.39184332171897</v>
          </cell>
        </row>
        <row r="142">
          <cell r="H142">
            <v>788.67688878997001</v>
          </cell>
        </row>
        <row r="143">
          <cell r="H143">
            <v>785.28273776117805</v>
          </cell>
        </row>
        <row r="144">
          <cell r="H144">
            <v>797.27343612520804</v>
          </cell>
        </row>
        <row r="145">
          <cell r="H145">
            <v>799.140107860478</v>
          </cell>
        </row>
        <row r="146">
          <cell r="H146">
            <v>786.28488858554294</v>
          </cell>
        </row>
        <row r="147">
          <cell r="H147">
            <v>783.29755123941402</v>
          </cell>
        </row>
        <row r="148">
          <cell r="H148">
            <v>779.69456794437895</v>
          </cell>
        </row>
        <row r="149">
          <cell r="H149">
            <v>775.60183841306502</v>
          </cell>
        </row>
        <row r="150">
          <cell r="H150">
            <v>780.67998445898002</v>
          </cell>
        </row>
        <row r="151">
          <cell r="H151">
            <v>781.65651436113501</v>
          </cell>
        </row>
        <row r="152">
          <cell r="H152">
            <v>780.808043433276</v>
          </cell>
        </row>
        <row r="153">
          <cell r="H153">
            <v>763.57831344009003</v>
          </cell>
        </row>
        <row r="154">
          <cell r="H154">
            <v>762.36490140337003</v>
          </cell>
        </row>
        <row r="155">
          <cell r="H155">
            <v>746.390776879285</v>
          </cell>
        </row>
        <row r="156">
          <cell r="H156">
            <v>768.77660227556896</v>
          </cell>
        </row>
        <row r="157">
          <cell r="H157">
            <v>761.93508069191296</v>
          </cell>
        </row>
        <row r="158">
          <cell r="H158">
            <v>759.14819089537298</v>
          </cell>
        </row>
        <row r="159">
          <cell r="H159">
            <v>752.53373267580901</v>
          </cell>
        </row>
        <row r="160">
          <cell r="H160">
            <v>747.35200847794897</v>
          </cell>
        </row>
        <row r="161">
          <cell r="H161">
            <v>735.54598694307697</v>
          </cell>
        </row>
        <row r="162">
          <cell r="H162">
            <v>750.91069413888795</v>
          </cell>
        </row>
        <row r="163">
          <cell r="H163">
            <v>745.40145545270798</v>
          </cell>
        </row>
        <row r="164">
          <cell r="H164">
            <v>740.60859797043497</v>
          </cell>
        </row>
        <row r="165">
          <cell r="H165">
            <v>746.70888861077401</v>
          </cell>
        </row>
        <row r="166">
          <cell r="H166">
            <v>750.33346346529697</v>
          </cell>
        </row>
        <row r="167">
          <cell r="H167">
            <v>761.572121674144</v>
          </cell>
        </row>
        <row r="168">
          <cell r="H168">
            <v>770.01859507508698</v>
          </cell>
        </row>
        <row r="169">
          <cell r="H169">
            <v>762.65222875631605</v>
          </cell>
        </row>
        <row r="170">
          <cell r="H170">
            <v>758.91859189152603</v>
          </cell>
        </row>
        <row r="171">
          <cell r="H171">
            <v>734.83113791279902</v>
          </cell>
        </row>
        <row r="172">
          <cell r="H172">
            <v>731.21429382829797</v>
          </cell>
        </row>
        <row r="173">
          <cell r="H173">
            <v>724.62321111635299</v>
          </cell>
        </row>
        <row r="174">
          <cell r="H174">
            <v>714.61696031141503</v>
          </cell>
        </row>
        <row r="175">
          <cell r="H175">
            <v>702.52853378526902</v>
          </cell>
        </row>
        <row r="176">
          <cell r="H176">
            <v>691.87888699469704</v>
          </cell>
        </row>
        <row r="177">
          <cell r="H177">
            <v>690.58463627655101</v>
          </cell>
        </row>
        <row r="178">
          <cell r="H178">
            <v>683.83161816291897</v>
          </cell>
        </row>
        <row r="179">
          <cell r="H179">
            <v>673.82710113376095</v>
          </cell>
        </row>
        <row r="180">
          <cell r="H180">
            <v>672.56927123156402</v>
          </cell>
        </row>
        <row r="181">
          <cell r="H181">
            <v>657.695715468358</v>
          </cell>
        </row>
        <row r="182">
          <cell r="H182">
            <v>659.13266543129396</v>
          </cell>
        </row>
        <row r="183">
          <cell r="H183">
            <v>656.95830054011105</v>
          </cell>
        </row>
        <row r="184">
          <cell r="H184">
            <v>655.61017524242095</v>
          </cell>
        </row>
        <row r="185">
          <cell r="H185">
            <v>644.98854231976998</v>
          </cell>
        </row>
        <row r="186">
          <cell r="H186">
            <v>643.26880408633997</v>
          </cell>
        </row>
        <row r="187">
          <cell r="H187">
            <v>641.57194109203499</v>
          </cell>
        </row>
        <row r="188">
          <cell r="H188">
            <v>610.05628480913003</v>
          </cell>
        </row>
        <row r="189">
          <cell r="H189">
            <v>608.39715254534804</v>
          </cell>
        </row>
        <row r="190">
          <cell r="H190">
            <v>607.47946427819704</v>
          </cell>
        </row>
        <row r="191">
          <cell r="H191">
            <v>610.93087288025401</v>
          </cell>
        </row>
        <row r="192">
          <cell r="H192">
            <v>611.09880525048595</v>
          </cell>
        </row>
        <row r="193">
          <cell r="H193">
            <v>610.05240266658097</v>
          </cell>
        </row>
        <row r="194">
          <cell r="H194">
            <v>613.23670631652101</v>
          </cell>
        </row>
        <row r="195">
          <cell r="H195">
            <v>612.72475169575603</v>
          </cell>
        </row>
        <row r="196">
          <cell r="H196">
            <v>610.234031649239</v>
          </cell>
        </row>
        <row r="197">
          <cell r="H197">
            <v>608.23011573394899</v>
          </cell>
        </row>
        <row r="198">
          <cell r="H198">
            <v>613.30722506041604</v>
          </cell>
        </row>
        <row r="199">
          <cell r="H199">
            <v>610.515557419674</v>
          </cell>
        </row>
        <row r="200">
          <cell r="H200">
            <v>622.66476009622795</v>
          </cell>
        </row>
        <row r="201">
          <cell r="H201">
            <v>620.52063194286495</v>
          </cell>
        </row>
        <row r="202">
          <cell r="H202">
            <v>619.60020804423402</v>
          </cell>
        </row>
        <row r="203">
          <cell r="H203">
            <v>626.62477460497405</v>
          </cell>
        </row>
        <row r="204">
          <cell r="H204">
            <v>679.20983554386601</v>
          </cell>
        </row>
        <row r="205">
          <cell r="H205">
            <v>695.36235617267005</v>
          </cell>
        </row>
        <row r="206">
          <cell r="H206">
            <v>723.45650451127403</v>
          </cell>
        </row>
        <row r="207">
          <cell r="H207">
            <v>730.443123275007</v>
          </cell>
        </row>
        <row r="208">
          <cell r="H208">
            <v>735.10812116655097</v>
          </cell>
        </row>
        <row r="209">
          <cell r="H209">
            <v>736.70173664822198</v>
          </cell>
        </row>
        <row r="210">
          <cell r="H210">
            <v>738.89494352888403</v>
          </cell>
        </row>
        <row r="211">
          <cell r="H211">
            <v>738.60380049306696</v>
          </cell>
        </row>
        <row r="212">
          <cell r="H212">
            <v>740.67614626890395</v>
          </cell>
        </row>
        <row r="213">
          <cell r="H213">
            <v>752.58602705242595</v>
          </cell>
        </row>
        <row r="214">
          <cell r="H214">
            <v>744.54816904918096</v>
          </cell>
        </row>
        <row r="215">
          <cell r="H215">
            <v>750.218418237381</v>
          </cell>
        </row>
        <row r="216">
          <cell r="H216">
            <v>739.83311088630705</v>
          </cell>
        </row>
        <row r="217">
          <cell r="H217">
            <v>736.038019288383</v>
          </cell>
        </row>
        <row r="218">
          <cell r="H218">
            <v>731.20997383064196</v>
          </cell>
        </row>
        <row r="219">
          <cell r="H219">
            <v>732.19664168095801</v>
          </cell>
        </row>
        <row r="220">
          <cell r="H220">
            <v>734.54840509443102</v>
          </cell>
        </row>
        <row r="221">
          <cell r="H221">
            <v>739.419878545198</v>
          </cell>
        </row>
        <row r="222">
          <cell r="H222">
            <v>741.94372516194699</v>
          </cell>
        </row>
        <row r="223">
          <cell r="H223">
            <v>727.48392846753597</v>
          </cell>
        </row>
        <row r="224">
          <cell r="H224">
            <v>730.40690555539402</v>
          </cell>
        </row>
        <row r="225">
          <cell r="H225">
            <v>729.78534373603304</v>
          </cell>
        </row>
        <row r="226">
          <cell r="H226">
            <v>734.76864804881598</v>
          </cell>
        </row>
        <row r="227">
          <cell r="H227">
            <v>736.03450161847604</v>
          </cell>
        </row>
        <row r="228">
          <cell r="H228">
            <v>736.20220344206905</v>
          </cell>
        </row>
        <row r="229">
          <cell r="H229">
            <v>734.10312258006104</v>
          </cell>
        </row>
        <row r="230">
          <cell r="H230">
            <v>733.44272797172596</v>
          </cell>
        </row>
        <row r="231">
          <cell r="H231">
            <v>728.00883301827605</v>
          </cell>
        </row>
        <row r="232">
          <cell r="H232">
            <v>725.63895364412201</v>
          </cell>
        </row>
        <row r="233">
          <cell r="H233">
            <v>713.95534180754396</v>
          </cell>
        </row>
        <row r="234">
          <cell r="H234">
            <v>715.575623848134</v>
          </cell>
        </row>
        <row r="235">
          <cell r="H235">
            <v>703.25272617208896</v>
          </cell>
        </row>
        <row r="236">
          <cell r="H236">
            <v>708.55486400510802</v>
          </cell>
        </row>
        <row r="237">
          <cell r="H237">
            <v>705.63238922585106</v>
          </cell>
        </row>
        <row r="238">
          <cell r="H238">
            <v>708.44322491072603</v>
          </cell>
        </row>
        <row r="239">
          <cell r="H239">
            <v>710.43409631389795</v>
          </cell>
        </row>
        <row r="240">
          <cell r="H240">
            <v>705.97787567309001</v>
          </cell>
        </row>
        <row r="241">
          <cell r="H241">
            <v>701.53233859104705</v>
          </cell>
        </row>
        <row r="242">
          <cell r="H242">
            <v>700.86278664529902</v>
          </cell>
        </row>
        <row r="243">
          <cell r="H243">
            <v>702.65529272668095</v>
          </cell>
        </row>
        <row r="244">
          <cell r="H244">
            <v>704.24685480330402</v>
          </cell>
        </row>
        <row r="245">
          <cell r="H245">
            <v>702.17145233775898</v>
          </cell>
        </row>
        <row r="246">
          <cell r="H246">
            <v>703.74763723505805</v>
          </cell>
        </row>
        <row r="247">
          <cell r="H247">
            <v>703.95075282696905</v>
          </cell>
        </row>
        <row r="248">
          <cell r="H248">
            <v>701.73928406345499</v>
          </cell>
        </row>
        <row r="249">
          <cell r="H249">
            <v>699.08617326713795</v>
          </cell>
        </row>
        <row r="250">
          <cell r="H250">
            <v>702.82719602641703</v>
          </cell>
        </row>
        <row r="251">
          <cell r="H251">
            <v>706.82700868292704</v>
          </cell>
        </row>
        <row r="252">
          <cell r="H252">
            <v>710.64179469356304</v>
          </cell>
        </row>
        <row r="253">
          <cell r="H253">
            <v>712.781002196435</v>
          </cell>
        </row>
        <row r="254">
          <cell r="H254">
            <v>714.77678171212597</v>
          </cell>
        </row>
        <row r="255">
          <cell r="H255">
            <v>721.35669775321298</v>
          </cell>
        </row>
        <row r="256">
          <cell r="H256">
            <v>722.42680851320802</v>
          </cell>
        </row>
        <row r="257">
          <cell r="H257">
            <v>718.22558965119799</v>
          </cell>
        </row>
        <row r="258">
          <cell r="H258">
            <v>716.89664953435602</v>
          </cell>
        </row>
        <row r="259">
          <cell r="H259">
            <v>716.67810633329202</v>
          </cell>
        </row>
        <row r="260">
          <cell r="H260">
            <v>715.59039363202498</v>
          </cell>
        </row>
        <row r="261">
          <cell r="H261">
            <v>715.45410895586099</v>
          </cell>
        </row>
        <row r="262">
          <cell r="H262">
            <v>713.83685964712197</v>
          </cell>
        </row>
        <row r="263">
          <cell r="H263">
            <v>712.93791178798006</v>
          </cell>
        </row>
        <row r="264">
          <cell r="H264">
            <v>713.37083663674696</v>
          </cell>
        </row>
        <row r="265">
          <cell r="H265">
            <v>709.75300574756102</v>
          </cell>
        </row>
        <row r="266">
          <cell r="H266">
            <v>707.39928875401597</v>
          </cell>
        </row>
        <row r="267">
          <cell r="H267">
            <v>707.85624650423495</v>
          </cell>
        </row>
        <row r="268">
          <cell r="H268">
            <v>704.84796696829699</v>
          </cell>
        </row>
        <row r="269">
          <cell r="H269">
            <v>698.937921625895</v>
          </cell>
        </row>
        <row r="270">
          <cell r="H270">
            <v>696.76109015111194</v>
          </cell>
        </row>
        <row r="271">
          <cell r="H271">
            <v>697.69629494752803</v>
          </cell>
        </row>
        <row r="272">
          <cell r="H272">
            <v>701.30179521942705</v>
          </cell>
        </row>
        <row r="273">
          <cell r="H273">
            <v>703.57194440234696</v>
          </cell>
        </row>
        <row r="274">
          <cell r="H274">
            <v>713.83791471729103</v>
          </cell>
        </row>
        <row r="275">
          <cell r="H275">
            <v>704.40865101867303</v>
          </cell>
        </row>
        <row r="276">
          <cell r="H276">
            <v>704.43008301977204</v>
          </cell>
        </row>
        <row r="277">
          <cell r="H277">
            <v>704.22217394012296</v>
          </cell>
        </row>
        <row r="278">
          <cell r="H278">
            <v>699.03988835226903</v>
          </cell>
        </row>
        <row r="279">
          <cell r="H279">
            <v>704.01764897077499</v>
          </cell>
        </row>
        <row r="280">
          <cell r="H280">
            <v>704.06843128340597</v>
          </cell>
        </row>
        <row r="281">
          <cell r="H281">
            <v>706.44169066087795</v>
          </cell>
        </row>
        <row r="282">
          <cell r="H282">
            <v>682.77431994916299</v>
          </cell>
        </row>
        <row r="283">
          <cell r="H283">
            <v>683.89427673209696</v>
          </cell>
        </row>
        <row r="284">
          <cell r="H284">
            <v>686.89456305252497</v>
          </cell>
        </row>
        <row r="285">
          <cell r="H285">
            <v>678.69815837378803</v>
          </cell>
        </row>
        <row r="286">
          <cell r="H286">
            <v>677.99367770384197</v>
          </cell>
        </row>
        <row r="287">
          <cell r="H287">
            <v>684.91637773928403</v>
          </cell>
        </row>
        <row r="288">
          <cell r="H288">
            <v>683.69065960527303</v>
          </cell>
        </row>
        <row r="289">
          <cell r="H289">
            <v>678.64374402061105</v>
          </cell>
        </row>
        <row r="290">
          <cell r="H290">
            <v>668.72686639789197</v>
          </cell>
        </row>
        <row r="291">
          <cell r="H291">
            <v>664.13822503256199</v>
          </cell>
        </row>
        <row r="292">
          <cell r="H292">
            <v>659.52364988214595</v>
          </cell>
        </row>
        <row r="293">
          <cell r="H293">
            <v>659.24479981069305</v>
          </cell>
        </row>
        <row r="294">
          <cell r="H294">
            <v>665.82349303441401</v>
          </cell>
        </row>
        <row r="295">
          <cell r="H295">
            <v>662.864360920477</v>
          </cell>
        </row>
        <row r="296">
          <cell r="H296">
            <v>665.21335725720496</v>
          </cell>
        </row>
        <row r="297">
          <cell r="H297">
            <v>662.45453538254105</v>
          </cell>
        </row>
        <row r="298">
          <cell r="H298">
            <v>663.01102210896897</v>
          </cell>
        </row>
        <row r="299">
          <cell r="H299">
            <v>658.46171701722801</v>
          </cell>
        </row>
        <row r="300">
          <cell r="H300">
            <v>656.40203133768705</v>
          </cell>
        </row>
        <row r="301">
          <cell r="H301">
            <v>655.66716253412301</v>
          </cell>
        </row>
        <row r="302">
          <cell r="H302">
            <v>650.53391750462595</v>
          </cell>
        </row>
        <row r="303">
          <cell r="H303">
            <v>657.579641656391</v>
          </cell>
        </row>
        <row r="304">
          <cell r="H304">
            <v>659.172112623923</v>
          </cell>
        </row>
        <row r="305">
          <cell r="H305">
            <v>648.83601583123504</v>
          </cell>
        </row>
        <row r="306">
          <cell r="H306">
            <v>648.74001830890995</v>
          </cell>
        </row>
        <row r="307">
          <cell r="H307">
            <v>648.76070418889299</v>
          </cell>
        </row>
        <row r="308">
          <cell r="H308">
            <v>647.58760150258297</v>
          </cell>
        </row>
        <row r="309">
          <cell r="H309">
            <v>644.56545011991602</v>
          </cell>
        </row>
        <row r="310">
          <cell r="H310">
            <v>646.92063096869401</v>
          </cell>
        </row>
        <row r="311">
          <cell r="H311">
            <v>648.34649080608699</v>
          </cell>
        </row>
        <row r="312">
          <cell r="H312">
            <v>650.28415455509798</v>
          </cell>
        </row>
        <row r="313">
          <cell r="H313">
            <v>649.12052466662601</v>
          </cell>
        </row>
        <row r="314">
          <cell r="H314">
            <v>647.41341092784603</v>
          </cell>
        </row>
        <row r="315">
          <cell r="H315">
            <v>643.98532523905897</v>
          </cell>
        </row>
        <row r="316">
          <cell r="H316">
            <v>644.41891270902499</v>
          </cell>
        </row>
        <row r="317">
          <cell r="H317">
            <v>654.684406087767</v>
          </cell>
        </row>
        <row r="318">
          <cell r="H318">
            <v>650.10040404998495</v>
          </cell>
        </row>
        <row r="319">
          <cell r="H319">
            <v>659.01607572861201</v>
          </cell>
        </row>
        <row r="320">
          <cell r="H320">
            <v>658.74171295482699</v>
          </cell>
        </row>
        <row r="321">
          <cell r="H321">
            <v>658.26531226546103</v>
          </cell>
        </row>
        <row r="322">
          <cell r="H322">
            <v>658.54924067255001</v>
          </cell>
        </row>
        <row r="323">
          <cell r="H323">
            <v>655.57800642198799</v>
          </cell>
        </row>
        <row r="324">
          <cell r="H324">
            <v>657.15598948309105</v>
          </cell>
        </row>
        <row r="325">
          <cell r="H325">
            <v>647.28497242107596</v>
          </cell>
        </row>
        <row r="326">
          <cell r="H326">
            <v>644.30910334479199</v>
          </cell>
        </row>
        <row r="327">
          <cell r="H327">
            <v>644.60905614137698</v>
          </cell>
        </row>
        <row r="328">
          <cell r="H328">
            <v>642.59842490437302</v>
          </cell>
        </row>
        <row r="329">
          <cell r="H329">
            <v>654.66209984138402</v>
          </cell>
        </row>
        <row r="330">
          <cell r="H330">
            <v>655.74552522656995</v>
          </cell>
        </row>
        <row r="331">
          <cell r="H331">
            <v>648.39339038925505</v>
          </cell>
        </row>
        <row r="332">
          <cell r="H332">
            <v>650.21406455962494</v>
          </cell>
        </row>
        <row r="333">
          <cell r="H333">
            <v>654.65796121449</v>
          </cell>
        </row>
        <row r="334">
          <cell r="H334">
            <v>644.49555764708805</v>
          </cell>
        </row>
        <row r="335">
          <cell r="H335">
            <v>642.56840691511195</v>
          </cell>
        </row>
        <row r="336">
          <cell r="H336">
            <v>642.19384453187195</v>
          </cell>
        </row>
        <row r="337">
          <cell r="H337">
            <v>640.29691972785804</v>
          </cell>
        </row>
        <row r="338">
          <cell r="H338">
            <v>640.86872786496599</v>
          </cell>
        </row>
        <row r="339">
          <cell r="H339">
            <v>644.50630531979505</v>
          </cell>
        </row>
        <row r="340">
          <cell r="H340">
            <v>644.51741679170595</v>
          </cell>
        </row>
        <row r="341">
          <cell r="H341">
            <v>636.34434131206899</v>
          </cell>
        </row>
        <row r="342">
          <cell r="H342">
            <v>632.35360952367898</v>
          </cell>
        </row>
        <row r="343">
          <cell r="H343">
            <v>630.38246756662704</v>
          </cell>
        </row>
        <row r="344">
          <cell r="H344">
            <v>640.15548470103499</v>
          </cell>
        </row>
        <row r="345">
          <cell r="H345">
            <v>644.287187318831</v>
          </cell>
        </row>
        <row r="346">
          <cell r="H346">
            <v>642.78153870032099</v>
          </cell>
        </row>
        <row r="347">
          <cell r="H347">
            <v>641.84529610146899</v>
          </cell>
        </row>
        <row r="348">
          <cell r="H348">
            <v>642.28987279224862</v>
          </cell>
        </row>
        <row r="349">
          <cell r="H349">
            <v>639.29096296610817</v>
          </cell>
        </row>
        <row r="350">
          <cell r="H350">
            <v>641.64078920048189</v>
          </cell>
        </row>
        <row r="351">
          <cell r="H351">
            <v>641.64453021319162</v>
          </cell>
        </row>
        <row r="352">
          <cell r="H352">
            <v>645.95207128471668</v>
          </cell>
        </row>
        <row r="353">
          <cell r="H353">
            <v>639.75790748010854</v>
          </cell>
        </row>
        <row r="354">
          <cell r="H354">
            <v>638.84091587231796</v>
          </cell>
        </row>
        <row r="355">
          <cell r="H355">
            <v>638.93911266929035</v>
          </cell>
        </row>
        <row r="356">
          <cell r="H356">
            <v>637.60449008628677</v>
          </cell>
        </row>
        <row r="357">
          <cell r="H357">
            <v>632.13780927213656</v>
          </cell>
        </row>
        <row r="358">
          <cell r="H358">
            <v>632.46297805424763</v>
          </cell>
        </row>
        <row r="359">
          <cell r="H359">
            <v>632.7532055855072</v>
          </cell>
        </row>
        <row r="360">
          <cell r="H360">
            <v>640.20121969030197</v>
          </cell>
        </row>
        <row r="361">
          <cell r="H361">
            <v>641.66801003004525</v>
          </cell>
        </row>
        <row r="362">
          <cell r="H362">
            <v>647.2835212689937</v>
          </cell>
        </row>
        <row r="363">
          <cell r="H363">
            <v>654.14004396814926</v>
          </cell>
        </row>
        <row r="364">
          <cell r="H364">
            <v>654.55021954624863</v>
          </cell>
        </row>
        <row r="365">
          <cell r="H365">
            <v>671.01431612071042</v>
          </cell>
        </row>
        <row r="366">
          <cell r="H366">
            <v>673.94766209095928</v>
          </cell>
        </row>
        <row r="367">
          <cell r="H367">
            <v>673.90356526715118</v>
          </cell>
        </row>
        <row r="368">
          <cell r="H368">
            <v>671.57640835013399</v>
          </cell>
        </row>
        <row r="369">
          <cell r="H369">
            <v>672.72035014108542</v>
          </cell>
        </row>
        <row r="370">
          <cell r="H370">
            <v>672.38765863752872</v>
          </cell>
        </row>
        <row r="371">
          <cell r="H371">
            <v>666.28537624419721</v>
          </cell>
        </row>
        <row r="372">
          <cell r="H372">
            <v>666.17624781788129</v>
          </cell>
        </row>
        <row r="373">
          <cell r="H373">
            <v>665.20159542288297</v>
          </cell>
        </row>
        <row r="374">
          <cell r="H374">
            <v>665.01618607962143</v>
          </cell>
        </row>
        <row r="375">
          <cell r="H375">
            <v>672.33625922692283</v>
          </cell>
        </row>
        <row r="376">
          <cell r="H376">
            <v>672.15916999973513</v>
          </cell>
        </row>
        <row r="377">
          <cell r="H377">
            <v>658.32163613351838</v>
          </cell>
        </row>
        <row r="378">
          <cell r="H378">
            <v>657.97754881730225</v>
          </cell>
        </row>
        <row r="379">
          <cell r="H379">
            <v>659.37545971534223</v>
          </cell>
        </row>
        <row r="380">
          <cell r="H380">
            <v>661.41334449823444</v>
          </cell>
        </row>
        <row r="381">
          <cell r="H381">
            <v>667.42792387855468</v>
          </cell>
        </row>
        <row r="382">
          <cell r="H382">
            <v>668.54896383934454</v>
          </cell>
        </row>
        <row r="383">
          <cell r="H383">
            <v>679.97490425819933</v>
          </cell>
        </row>
        <row r="384">
          <cell r="H384">
            <v>673.27598423877657</v>
          </cell>
        </row>
        <row r="385">
          <cell r="H385">
            <v>657.25344066723994</v>
          </cell>
        </row>
        <row r="386">
          <cell r="H386">
            <v>658.05038966711004</v>
          </cell>
        </row>
        <row r="387">
          <cell r="H387">
            <v>659.05527816989104</v>
          </cell>
        </row>
        <row r="388">
          <cell r="H388">
            <v>668.86435456520917</v>
          </cell>
        </row>
        <row r="389">
          <cell r="H389">
            <v>672.63640378587695</v>
          </cell>
        </row>
        <row r="390">
          <cell r="H390">
            <v>677.63996822015054</v>
          </cell>
        </row>
        <row r="391">
          <cell r="H391">
            <v>680.67422715162604</v>
          </cell>
        </row>
        <row r="392">
          <cell r="H392">
            <v>700.61232610572188</v>
          </cell>
        </row>
        <row r="393">
          <cell r="H393">
            <v>702.16129005237872</v>
          </cell>
        </row>
        <row r="394">
          <cell r="H394">
            <v>701.68659095237649</v>
          </cell>
        </row>
        <row r="395">
          <cell r="H395">
            <v>711.02367389086623</v>
          </cell>
        </row>
        <row r="396">
          <cell r="H396">
            <v>715.89467760898538</v>
          </cell>
        </row>
        <row r="397">
          <cell r="H397">
            <v>686.75006650010823</v>
          </cell>
        </row>
        <row r="398">
          <cell r="H398">
            <v>672.43623039727402</v>
          </cell>
        </row>
        <row r="399">
          <cell r="H399">
            <v>685.56050434458552</v>
          </cell>
        </row>
        <row r="400">
          <cell r="H400">
            <v>700.28003975097204</v>
          </cell>
        </row>
        <row r="401">
          <cell r="H401">
            <v>715.44439844383191</v>
          </cell>
        </row>
        <row r="402">
          <cell r="H402">
            <v>717.22816192001983</v>
          </cell>
        </row>
        <row r="403">
          <cell r="H403">
            <v>711.2640474890602</v>
          </cell>
        </row>
        <row r="404">
          <cell r="H404">
            <v>709.20939479944047</v>
          </cell>
        </row>
        <row r="405">
          <cell r="H405">
            <v>717.46141267046187</v>
          </cell>
        </row>
        <row r="406">
          <cell r="H406">
            <v>719.94091061614552</v>
          </cell>
        </row>
        <row r="407">
          <cell r="H407">
            <v>718.31734076389341</v>
          </cell>
        </row>
        <row r="408">
          <cell r="H408">
            <v>714.69991265550027</v>
          </cell>
        </row>
        <row r="409">
          <cell r="H409">
            <v>711.00431997307942</v>
          </cell>
        </row>
        <row r="410">
          <cell r="H410">
            <v>706.40329442619293</v>
          </cell>
        </row>
        <row r="411">
          <cell r="H411">
            <v>700.0421767410071</v>
          </cell>
        </row>
        <row r="412">
          <cell r="H412">
            <v>693.95735820278549</v>
          </cell>
        </row>
        <row r="413">
          <cell r="H413">
            <v>688.75329729862187</v>
          </cell>
        </row>
        <row r="414">
          <cell r="H414">
            <v>678.35728020827048</v>
          </cell>
        </row>
        <row r="415">
          <cell r="H415">
            <v>678.7093222917656</v>
          </cell>
        </row>
        <row r="416">
          <cell r="H416">
            <v>680.64837718105332</v>
          </cell>
        </row>
        <row r="417">
          <cell r="H417">
            <v>672.45507677170417</v>
          </cell>
        </row>
        <row r="418">
          <cell r="H418">
            <v>669.5417449413635</v>
          </cell>
        </row>
        <row r="419">
          <cell r="H419">
            <v>670.70955173489017</v>
          </cell>
        </row>
        <row r="420">
          <cell r="H420">
            <v>668.93509948424628</v>
          </cell>
        </row>
        <row r="421">
          <cell r="H421">
            <v>664.57694188395737</v>
          </cell>
        </row>
        <row r="422">
          <cell r="H422">
            <v>665.27134712920804</v>
          </cell>
        </row>
        <row r="423">
          <cell r="H423">
            <v>667.71377216772044</v>
          </cell>
        </row>
        <row r="424">
          <cell r="H424">
            <v>681.30552966487312</v>
          </cell>
        </row>
        <row r="425">
          <cell r="H425">
            <v>684.34488648805268</v>
          </cell>
        </row>
        <row r="426">
          <cell r="H426">
            <v>684.90171001946135</v>
          </cell>
        </row>
        <row r="427">
          <cell r="H427">
            <v>685.21348794296011</v>
          </cell>
        </row>
        <row r="428">
          <cell r="H428">
            <v>684.33178384835117</v>
          </cell>
        </row>
        <row r="429">
          <cell r="H429">
            <v>688.24124687242772</v>
          </cell>
        </row>
        <row r="430">
          <cell r="H430">
            <v>696.50959007777658</v>
          </cell>
        </row>
        <row r="431">
          <cell r="H431">
            <v>684.55401516290624</v>
          </cell>
        </row>
        <row r="432">
          <cell r="H432">
            <v>686.64581620635795</v>
          </cell>
        </row>
        <row r="433">
          <cell r="H433">
            <v>689.22848259410353</v>
          </cell>
        </row>
        <row r="434">
          <cell r="H434">
            <v>688.93063248917304</v>
          </cell>
        </row>
        <row r="435">
          <cell r="H435">
            <v>686.8500290986193</v>
          </cell>
        </row>
        <row r="436">
          <cell r="H436">
            <v>676.01831071857066</v>
          </cell>
        </row>
        <row r="437">
          <cell r="H437">
            <v>677.82692031264844</v>
          </cell>
        </row>
        <row r="438">
          <cell r="H438">
            <v>682.8201048581858</v>
          </cell>
        </row>
        <row r="439">
          <cell r="H439">
            <v>693.53431699444354</v>
          </cell>
        </row>
        <row r="440">
          <cell r="H440">
            <v>702.2694013397828</v>
          </cell>
        </row>
        <row r="441">
          <cell r="H441">
            <v>706.26931291187827</v>
          </cell>
        </row>
        <row r="442">
          <cell r="H442">
            <v>706.54858907625828</v>
          </cell>
        </row>
        <row r="443">
          <cell r="H443">
            <v>707.70515477443496</v>
          </cell>
        </row>
        <row r="444">
          <cell r="H444">
            <v>707.64167322277399</v>
          </cell>
        </row>
        <row r="445">
          <cell r="H445">
            <v>700.7074346655827</v>
          </cell>
        </row>
        <row r="446">
          <cell r="H446">
            <v>708.0710716584814</v>
          </cell>
        </row>
        <row r="447">
          <cell r="H447">
            <v>710.60705459287442</v>
          </cell>
        </row>
        <row r="448">
          <cell r="H448">
            <v>714.23896847039759</v>
          </cell>
        </row>
        <row r="449">
          <cell r="H449">
            <v>712.11723725991885</v>
          </cell>
        </row>
        <row r="450">
          <cell r="H450">
            <v>716.92025840258555</v>
          </cell>
        </row>
        <row r="451">
          <cell r="H451">
            <v>721.78454556289</v>
          </cell>
        </row>
        <row r="452">
          <cell r="H452">
            <v>727.81290014276385</v>
          </cell>
        </row>
        <row r="453">
          <cell r="H453">
            <v>733.78724039984252</v>
          </cell>
        </row>
        <row r="454">
          <cell r="H454">
            <v>736.50437893721528</v>
          </cell>
        </row>
        <row r="455">
          <cell r="H455">
            <v>749.23071162290705</v>
          </cell>
        </row>
        <row r="456">
          <cell r="H456">
            <v>750.32997942043721</v>
          </cell>
        </row>
        <row r="457">
          <cell r="H457">
            <v>753.23801701887101</v>
          </cell>
        </row>
        <row r="458">
          <cell r="H458">
            <v>777.58782851233786</v>
          </cell>
        </row>
        <row r="459">
          <cell r="H459">
            <v>772.5151353208513</v>
          </cell>
        </row>
        <row r="460">
          <cell r="H460">
            <v>769.07761144007986</v>
          </cell>
        </row>
        <row r="461">
          <cell r="H461">
            <v>768.34550639092652</v>
          </cell>
        </row>
        <row r="462">
          <cell r="H462">
            <v>751.24198087828211</v>
          </cell>
        </row>
        <row r="463">
          <cell r="H463">
            <v>750.76690620515535</v>
          </cell>
        </row>
        <row r="464">
          <cell r="H464">
            <v>758.86055038485722</v>
          </cell>
        </row>
        <row r="465">
          <cell r="H465">
            <v>774.72837717568405</v>
          </cell>
        </row>
        <row r="466">
          <cell r="H466">
            <v>778.43779517873145</v>
          </cell>
        </row>
        <row r="467">
          <cell r="H467">
            <v>785.52141459758946</v>
          </cell>
        </row>
        <row r="468">
          <cell r="H468">
            <v>806.68235741071237</v>
          </cell>
        </row>
        <row r="469">
          <cell r="H469">
            <v>807.43941882237766</v>
          </cell>
        </row>
        <row r="470">
          <cell r="H470">
            <v>811.45011500469298</v>
          </cell>
        </row>
        <row r="471">
          <cell r="H471">
            <v>811.3756980372417</v>
          </cell>
        </row>
        <row r="472">
          <cell r="H472">
            <v>808.67509284865275</v>
          </cell>
        </row>
        <row r="473">
          <cell r="H473">
            <v>814.56583410662779</v>
          </cell>
        </row>
        <row r="474">
          <cell r="H474">
            <v>786.34343276942752</v>
          </cell>
        </row>
        <row r="475">
          <cell r="H475">
            <v>785.6696418164122</v>
          </cell>
        </row>
        <row r="476">
          <cell r="H476">
            <v>0</v>
          </cell>
        </row>
        <row r="477">
          <cell r="H477">
            <v>0</v>
          </cell>
        </row>
        <row r="478">
          <cell r="H478">
            <v>0</v>
          </cell>
        </row>
        <row r="479">
          <cell r="H479">
            <v>0</v>
          </cell>
        </row>
      </sheetData>
      <sheetData sheetId="25"/>
      <sheetData sheetId="26">
        <row r="1">
          <cell r="A1" t="str">
            <v>@AsOfDate</v>
          </cell>
          <cell r="H1" t="str">
            <v>Spread-to-Maturity</v>
          </cell>
        </row>
        <row r="2">
          <cell r="A2">
            <v>37346</v>
          </cell>
          <cell r="H2">
            <v>454.08628772189797</v>
          </cell>
        </row>
        <row r="3">
          <cell r="A3">
            <v>37376</v>
          </cell>
          <cell r="H3">
            <v>433.56026526069797</v>
          </cell>
        </row>
        <row r="4">
          <cell r="A4">
            <v>37407</v>
          </cell>
          <cell r="H4">
            <v>439.74803917519603</v>
          </cell>
        </row>
        <row r="5">
          <cell r="A5">
            <v>37437</v>
          </cell>
          <cell r="H5">
            <v>448.80229017924302</v>
          </cell>
        </row>
        <row r="6">
          <cell r="A6">
            <v>37468</v>
          </cell>
          <cell r="H6">
            <v>472.124549497538</v>
          </cell>
        </row>
        <row r="7">
          <cell r="A7">
            <v>37499</v>
          </cell>
          <cell r="H7">
            <v>486.67015720068298</v>
          </cell>
        </row>
        <row r="8">
          <cell r="A8">
            <v>37529</v>
          </cell>
          <cell r="H8">
            <v>499.55082791250902</v>
          </cell>
        </row>
        <row r="9">
          <cell r="A9">
            <v>37560</v>
          </cell>
          <cell r="H9">
            <v>537.26709820888004</v>
          </cell>
        </row>
        <row r="10">
          <cell r="A10">
            <v>37590</v>
          </cell>
          <cell r="H10">
            <v>520.65216764011495</v>
          </cell>
        </row>
        <row r="11">
          <cell r="A11">
            <v>37621</v>
          </cell>
          <cell r="H11">
            <v>508.39055787053502</v>
          </cell>
        </row>
        <row r="12">
          <cell r="A12">
            <v>37652</v>
          </cell>
          <cell r="H12">
            <v>485.07572089713801</v>
          </cell>
        </row>
        <row r="13">
          <cell r="A13">
            <v>37680</v>
          </cell>
          <cell r="H13">
            <v>488.23252971438097</v>
          </cell>
        </row>
        <row r="14">
          <cell r="A14">
            <v>37711</v>
          </cell>
          <cell r="H14">
            <v>471.57766770439201</v>
          </cell>
        </row>
        <row r="15">
          <cell r="A15">
            <v>37741</v>
          </cell>
          <cell r="H15">
            <v>454.69917209556598</v>
          </cell>
        </row>
        <row r="16">
          <cell r="A16">
            <v>37772</v>
          </cell>
          <cell r="H16">
            <v>419.98778165276798</v>
          </cell>
        </row>
        <row r="17">
          <cell r="A17">
            <v>37802</v>
          </cell>
          <cell r="H17">
            <v>393.53848426643702</v>
          </cell>
        </row>
        <row r="18">
          <cell r="A18">
            <v>37833</v>
          </cell>
          <cell r="H18">
            <v>386.779390023529</v>
          </cell>
        </row>
        <row r="19">
          <cell r="A19">
            <v>37864</v>
          </cell>
          <cell r="H19">
            <v>382.41099150465999</v>
          </cell>
        </row>
        <row r="20">
          <cell r="A20">
            <v>37894</v>
          </cell>
          <cell r="H20">
            <v>377.49507085758103</v>
          </cell>
        </row>
        <row r="21">
          <cell r="A21">
            <v>37925</v>
          </cell>
          <cell r="H21">
            <v>372.72906563295498</v>
          </cell>
        </row>
        <row r="22">
          <cell r="A22">
            <v>37955</v>
          </cell>
          <cell r="H22">
            <v>358.85695899995198</v>
          </cell>
        </row>
        <row r="23">
          <cell r="A23">
            <v>37986</v>
          </cell>
          <cell r="H23">
            <v>338.12815624957602</v>
          </cell>
        </row>
        <row r="24">
          <cell r="A24">
            <v>38017</v>
          </cell>
          <cell r="H24">
            <v>320.37485447386598</v>
          </cell>
        </row>
        <row r="25">
          <cell r="A25">
            <v>38046</v>
          </cell>
          <cell r="H25">
            <v>313.70898516705</v>
          </cell>
        </row>
        <row r="26">
          <cell r="A26">
            <v>38077</v>
          </cell>
          <cell r="H26">
            <v>306.65747618527303</v>
          </cell>
        </row>
        <row r="27">
          <cell r="A27">
            <v>38107</v>
          </cell>
          <cell r="H27">
            <v>302.94339322068203</v>
          </cell>
        </row>
        <row r="28">
          <cell r="A28">
            <v>38135</v>
          </cell>
          <cell r="H28">
            <v>302.541190195784</v>
          </cell>
        </row>
        <row r="29">
          <cell r="A29">
            <v>38163</v>
          </cell>
          <cell r="H29">
            <v>289.54228808851298</v>
          </cell>
        </row>
        <row r="30">
          <cell r="A30">
            <v>38198</v>
          </cell>
          <cell r="H30">
            <v>286.65353744285801</v>
          </cell>
        </row>
        <row r="31">
          <cell r="A31">
            <v>38230</v>
          </cell>
          <cell r="H31">
            <v>283.32370792392902</v>
          </cell>
        </row>
        <row r="32">
          <cell r="A32">
            <v>38260</v>
          </cell>
          <cell r="H32">
            <v>277.29516022550803</v>
          </cell>
        </row>
        <row r="33">
          <cell r="A33">
            <v>38289</v>
          </cell>
          <cell r="H33">
            <v>272.38056781919101</v>
          </cell>
        </row>
        <row r="34">
          <cell r="A34">
            <v>38321</v>
          </cell>
          <cell r="H34">
            <v>267.51336344240701</v>
          </cell>
        </row>
        <row r="35">
          <cell r="A35">
            <v>38352</v>
          </cell>
          <cell r="H35">
            <v>262.22544383031197</v>
          </cell>
        </row>
        <row r="36">
          <cell r="A36">
            <v>38383</v>
          </cell>
          <cell r="H36">
            <v>258.42231801530397</v>
          </cell>
        </row>
        <row r="37">
          <cell r="A37">
            <v>38408</v>
          </cell>
          <cell r="H37">
            <v>249.591094791237</v>
          </cell>
        </row>
        <row r="38">
          <cell r="A38">
            <v>38442</v>
          </cell>
          <cell r="H38">
            <v>247.00821783145301</v>
          </cell>
        </row>
        <row r="39">
          <cell r="A39">
            <v>38471</v>
          </cell>
          <cell r="H39">
            <v>252.90638614700299</v>
          </cell>
        </row>
        <row r="40">
          <cell r="A40">
            <v>38503</v>
          </cell>
          <cell r="H40">
            <v>255.30027295586001</v>
          </cell>
        </row>
        <row r="41">
          <cell r="A41">
            <v>38533</v>
          </cell>
          <cell r="H41">
            <v>252.68636466657199</v>
          </cell>
        </row>
        <row r="42">
          <cell r="A42">
            <v>38562</v>
          </cell>
          <cell r="H42">
            <v>245.07132101168</v>
          </cell>
        </row>
        <row r="43">
          <cell r="A43">
            <v>38594</v>
          </cell>
          <cell r="H43">
            <v>237.78952955074499</v>
          </cell>
        </row>
        <row r="44">
          <cell r="A44">
            <v>38625</v>
          </cell>
          <cell r="H44">
            <v>236.177656275603</v>
          </cell>
        </row>
        <row r="45">
          <cell r="A45">
            <v>38653</v>
          </cell>
          <cell r="H45">
            <v>242.11026753945399</v>
          </cell>
        </row>
        <row r="46">
          <cell r="A46">
            <v>38686</v>
          </cell>
          <cell r="H46">
            <v>243.06478191735101</v>
          </cell>
        </row>
        <row r="47">
          <cell r="A47">
            <v>38716</v>
          </cell>
          <cell r="H47">
            <v>239.272534743508</v>
          </cell>
        </row>
        <row r="48">
          <cell r="A48">
            <v>38748</v>
          </cell>
          <cell r="H48">
            <v>236.28048687621899</v>
          </cell>
        </row>
        <row r="49">
          <cell r="A49">
            <v>38776</v>
          </cell>
          <cell r="H49">
            <v>232.67670073543999</v>
          </cell>
        </row>
        <row r="50">
          <cell r="A50">
            <v>38807</v>
          </cell>
          <cell r="H50">
            <v>229.71890538580001</v>
          </cell>
        </row>
        <row r="51">
          <cell r="A51">
            <v>38835</v>
          </cell>
          <cell r="H51">
            <v>230.67077995039901</v>
          </cell>
        </row>
        <row r="52">
          <cell r="A52">
            <v>38868</v>
          </cell>
          <cell r="H52">
            <v>234.62113943597001</v>
          </cell>
        </row>
        <row r="53">
          <cell r="A53">
            <v>38898</v>
          </cell>
          <cell r="H53">
            <v>240.58344754778099</v>
          </cell>
        </row>
        <row r="54">
          <cell r="A54">
            <v>38926</v>
          </cell>
          <cell r="H54">
            <v>242.08565488125799</v>
          </cell>
        </row>
        <row r="55">
          <cell r="A55">
            <v>38960</v>
          </cell>
          <cell r="H55">
            <v>244.97044258396801</v>
          </cell>
        </row>
        <row r="56">
          <cell r="A56">
            <v>38989</v>
          </cell>
          <cell r="H56">
            <v>247.55127581193199</v>
          </cell>
        </row>
        <row r="57">
          <cell r="A57">
            <v>39021</v>
          </cell>
          <cell r="H57">
            <v>244.77695147189701</v>
          </cell>
        </row>
        <row r="58">
          <cell r="A58">
            <v>39051</v>
          </cell>
          <cell r="H58">
            <v>249.587710464412</v>
          </cell>
        </row>
        <row r="59">
          <cell r="A59">
            <v>39080</v>
          </cell>
          <cell r="H59">
            <v>248.401801261429</v>
          </cell>
        </row>
        <row r="60">
          <cell r="A60">
            <v>39113</v>
          </cell>
          <cell r="H60">
            <v>243.13460344707201</v>
          </cell>
        </row>
        <row r="61">
          <cell r="A61">
            <v>39141</v>
          </cell>
          <cell r="H61">
            <v>235.75734845498701</v>
          </cell>
        </row>
        <row r="62">
          <cell r="A62">
            <v>39171</v>
          </cell>
          <cell r="H62">
            <v>234.02600789547199</v>
          </cell>
        </row>
        <row r="63">
          <cell r="A63">
            <v>39199</v>
          </cell>
          <cell r="H63">
            <v>232.601637584522</v>
          </cell>
        </row>
        <row r="64">
          <cell r="A64">
            <v>39233</v>
          </cell>
          <cell r="H64">
            <v>231.81385007093101</v>
          </cell>
        </row>
        <row r="65">
          <cell r="A65">
            <v>39262</v>
          </cell>
          <cell r="H65">
            <v>240.76373133124</v>
          </cell>
        </row>
        <row r="66">
          <cell r="A66">
            <v>39294</v>
          </cell>
          <cell r="H66">
            <v>328.92680488720998</v>
          </cell>
        </row>
        <row r="67">
          <cell r="A67">
            <v>39325</v>
          </cell>
          <cell r="H67">
            <v>340.19995707602698</v>
          </cell>
        </row>
        <row r="68">
          <cell r="A68">
            <v>39353</v>
          </cell>
          <cell r="H68">
            <v>313.73158123330597</v>
          </cell>
        </row>
        <row r="69">
          <cell r="A69">
            <v>39381</v>
          </cell>
          <cell r="H69">
            <v>308.403930758505</v>
          </cell>
        </row>
        <row r="70">
          <cell r="A70">
            <v>39416</v>
          </cell>
          <cell r="H70">
            <v>357.82037832048798</v>
          </cell>
        </row>
        <row r="71">
          <cell r="A71">
            <v>39444</v>
          </cell>
          <cell r="H71">
            <v>369.17063925735903</v>
          </cell>
        </row>
        <row r="72">
          <cell r="A72">
            <v>39478</v>
          </cell>
          <cell r="H72">
            <v>459.55583676227701</v>
          </cell>
        </row>
        <row r="73">
          <cell r="A73">
            <v>39507</v>
          </cell>
          <cell r="H73">
            <v>534.73856502674096</v>
          </cell>
        </row>
        <row r="74">
          <cell r="A74">
            <v>39535</v>
          </cell>
          <cell r="H74">
            <v>554.33105791879098</v>
          </cell>
        </row>
        <row r="75">
          <cell r="A75">
            <v>39568</v>
          </cell>
          <cell r="H75">
            <v>478.69398441682301</v>
          </cell>
        </row>
        <row r="76">
          <cell r="A76">
            <v>39598</v>
          </cell>
          <cell r="H76">
            <v>470.59348467397803</v>
          </cell>
        </row>
        <row r="77">
          <cell r="A77">
            <v>39626</v>
          </cell>
          <cell r="H77">
            <v>477.252822931747</v>
          </cell>
        </row>
        <row r="78">
          <cell r="A78">
            <v>39660</v>
          </cell>
          <cell r="H78">
            <v>512.532926877313</v>
          </cell>
        </row>
        <row r="79">
          <cell r="A79">
            <v>39689</v>
          </cell>
          <cell r="H79">
            <v>534.72497975019905</v>
          </cell>
        </row>
        <row r="80">
          <cell r="A80">
            <v>39721</v>
          </cell>
          <cell r="H80">
            <v>720.60022551765701</v>
          </cell>
        </row>
        <row r="81">
          <cell r="A81">
            <v>39752</v>
          </cell>
          <cell r="H81">
            <v>1171.9775796722199</v>
          </cell>
        </row>
        <row r="82">
          <cell r="A82">
            <v>39780</v>
          </cell>
          <cell r="H82">
            <v>1515.5974159720399</v>
          </cell>
        </row>
        <row r="83">
          <cell r="A83">
            <v>39813</v>
          </cell>
          <cell r="H83">
            <v>1637.9555986478099</v>
          </cell>
        </row>
        <row r="84">
          <cell r="A84">
            <v>39843</v>
          </cell>
          <cell r="H84">
            <v>1462.56116373383</v>
          </cell>
        </row>
        <row r="85">
          <cell r="A85">
            <v>39871</v>
          </cell>
          <cell r="H85">
            <v>1459.1590759445301</v>
          </cell>
        </row>
        <row r="86">
          <cell r="A86">
            <v>39903</v>
          </cell>
          <cell r="H86">
            <v>1430.24551591</v>
          </cell>
        </row>
        <row r="87">
          <cell r="A87">
            <v>39933</v>
          </cell>
          <cell r="H87">
            <v>1163.2147046151199</v>
          </cell>
        </row>
        <row r="88">
          <cell r="A88">
            <v>39962</v>
          </cell>
          <cell r="H88">
            <v>985.70123312275302</v>
          </cell>
        </row>
        <row r="89">
          <cell r="A89">
            <v>39994</v>
          </cell>
          <cell r="H89">
            <v>872.53218801000799</v>
          </cell>
        </row>
        <row r="90">
          <cell r="A90">
            <v>40025</v>
          </cell>
          <cell r="H90">
            <v>754.91195584634204</v>
          </cell>
        </row>
        <row r="91">
          <cell r="A91">
            <v>40056</v>
          </cell>
          <cell r="H91">
            <v>717.28562349742401</v>
          </cell>
        </row>
        <row r="92">
          <cell r="A92">
            <v>40060</v>
          </cell>
          <cell r="H92">
            <v>720.10391511509295</v>
          </cell>
        </row>
        <row r="93">
          <cell r="A93">
            <v>40067</v>
          </cell>
          <cell r="H93">
            <v>705.02018257453096</v>
          </cell>
        </row>
        <row r="94">
          <cell r="A94">
            <v>40074</v>
          </cell>
          <cell r="H94">
            <v>660.311726466766</v>
          </cell>
        </row>
        <row r="95">
          <cell r="A95">
            <v>40081</v>
          </cell>
          <cell r="H95">
            <v>652.85326020786897</v>
          </cell>
        </row>
        <row r="96">
          <cell r="A96">
            <v>40086</v>
          </cell>
          <cell r="H96">
            <v>653.39904901628802</v>
          </cell>
        </row>
        <row r="97">
          <cell r="A97">
            <v>40088</v>
          </cell>
          <cell r="H97">
            <v>661.55864874302097</v>
          </cell>
        </row>
        <row r="98">
          <cell r="A98">
            <v>40095</v>
          </cell>
          <cell r="H98">
            <v>654.84298997496603</v>
          </cell>
        </row>
        <row r="99">
          <cell r="A99">
            <v>40102</v>
          </cell>
          <cell r="H99">
            <v>646.57926721945603</v>
          </cell>
        </row>
        <row r="100">
          <cell r="A100">
            <v>40109</v>
          </cell>
          <cell r="H100">
            <v>628.72125559676397</v>
          </cell>
        </row>
        <row r="101">
          <cell r="A101">
            <v>40116</v>
          </cell>
          <cell r="H101">
            <v>642.253284039194</v>
          </cell>
        </row>
        <row r="102">
          <cell r="A102">
            <v>40123</v>
          </cell>
          <cell r="H102">
            <v>660.47722806508398</v>
          </cell>
        </row>
        <row r="103">
          <cell r="A103">
            <v>40130</v>
          </cell>
          <cell r="H103">
            <v>662.00714652434601</v>
          </cell>
        </row>
        <row r="104">
          <cell r="A104">
            <v>40137</v>
          </cell>
          <cell r="H104">
            <v>659.77855722191202</v>
          </cell>
        </row>
        <row r="105">
          <cell r="A105">
            <v>40144</v>
          </cell>
          <cell r="H105">
            <v>661.73291055938</v>
          </cell>
        </row>
        <row r="106">
          <cell r="A106">
            <v>40147</v>
          </cell>
          <cell r="H106">
            <v>665.69553872661402</v>
          </cell>
        </row>
        <row r="107">
          <cell r="A107">
            <v>40151</v>
          </cell>
          <cell r="H107">
            <v>660.07279081717604</v>
          </cell>
        </row>
        <row r="108">
          <cell r="A108">
            <v>40158</v>
          </cell>
          <cell r="H108">
            <v>636.07039609486105</v>
          </cell>
        </row>
        <row r="109">
          <cell r="A109">
            <v>40165</v>
          </cell>
          <cell r="H109">
            <v>615.42435874976798</v>
          </cell>
        </row>
        <row r="110">
          <cell r="A110">
            <v>40171</v>
          </cell>
          <cell r="H110">
            <v>604.52197321234496</v>
          </cell>
        </row>
        <row r="111">
          <cell r="A111">
            <v>40178</v>
          </cell>
          <cell r="H111">
            <v>593.622480510998</v>
          </cell>
        </row>
        <row r="112">
          <cell r="A112">
            <v>40186</v>
          </cell>
          <cell r="H112">
            <v>555.74633602586596</v>
          </cell>
        </row>
        <row r="113">
          <cell r="A113">
            <v>40193</v>
          </cell>
          <cell r="H113">
            <v>547.62934313948597</v>
          </cell>
        </row>
        <row r="114">
          <cell r="A114">
            <v>40200</v>
          </cell>
          <cell r="H114">
            <v>553.74726252708899</v>
          </cell>
        </row>
        <row r="115">
          <cell r="A115">
            <v>40207</v>
          </cell>
          <cell r="H115">
            <v>552.10189634703102</v>
          </cell>
        </row>
        <row r="116">
          <cell r="A116">
            <v>40214</v>
          </cell>
          <cell r="H116">
            <v>553.62381946612697</v>
          </cell>
        </row>
        <row r="117">
          <cell r="A117">
            <v>40221</v>
          </cell>
          <cell r="H117">
            <v>564.91763766305803</v>
          </cell>
        </row>
        <row r="118">
          <cell r="A118">
            <v>40228</v>
          </cell>
          <cell r="H118">
            <v>563.03606885639795</v>
          </cell>
        </row>
        <row r="119">
          <cell r="A119">
            <v>40235</v>
          </cell>
          <cell r="H119">
            <v>559.83388441506304</v>
          </cell>
        </row>
        <row r="120">
          <cell r="A120">
            <v>40242</v>
          </cell>
          <cell r="H120">
            <v>546.29277296881503</v>
          </cell>
        </row>
        <row r="121">
          <cell r="A121">
            <v>40249</v>
          </cell>
          <cell r="H121">
            <v>532.14319227051305</v>
          </cell>
        </row>
        <row r="122">
          <cell r="A122">
            <v>40256</v>
          </cell>
          <cell r="H122">
            <v>525.04133568277302</v>
          </cell>
        </row>
        <row r="123">
          <cell r="A123">
            <v>40263</v>
          </cell>
          <cell r="H123">
            <v>515.72163491142896</v>
          </cell>
        </row>
        <row r="124">
          <cell r="A124">
            <v>40268</v>
          </cell>
          <cell r="H124">
            <v>515.781247094935</v>
          </cell>
        </row>
        <row r="125">
          <cell r="A125">
            <v>40270</v>
          </cell>
          <cell r="H125">
            <v>504.69557586004902</v>
          </cell>
        </row>
        <row r="126">
          <cell r="A126">
            <v>40277</v>
          </cell>
          <cell r="H126">
            <v>493.32969862156898</v>
          </cell>
        </row>
        <row r="127">
          <cell r="A127">
            <v>40284</v>
          </cell>
          <cell r="H127">
            <v>479.39525240008197</v>
          </cell>
        </row>
        <row r="128">
          <cell r="A128">
            <v>40291</v>
          </cell>
          <cell r="H128">
            <v>484.38654690738298</v>
          </cell>
        </row>
        <row r="129">
          <cell r="A129">
            <v>40298</v>
          </cell>
          <cell r="H129">
            <v>486.238245467833</v>
          </cell>
        </row>
        <row r="130">
          <cell r="A130">
            <v>40305</v>
          </cell>
          <cell r="H130">
            <v>517.15228082019996</v>
          </cell>
        </row>
        <row r="131">
          <cell r="A131">
            <v>40312</v>
          </cell>
          <cell r="H131">
            <v>520.03844022537203</v>
          </cell>
        </row>
        <row r="132">
          <cell r="A132">
            <v>40319</v>
          </cell>
          <cell r="H132">
            <v>549.60009772991498</v>
          </cell>
        </row>
        <row r="133">
          <cell r="A133">
            <v>40326</v>
          </cell>
          <cell r="H133">
            <v>561.50331893039095</v>
          </cell>
        </row>
        <row r="134">
          <cell r="A134">
            <v>40333</v>
          </cell>
          <cell r="H134">
            <v>565.81850532227998</v>
          </cell>
        </row>
        <row r="135">
          <cell r="A135">
            <v>40340</v>
          </cell>
          <cell r="H135">
            <v>585.15625201982505</v>
          </cell>
        </row>
        <row r="136">
          <cell r="A136">
            <v>40347</v>
          </cell>
          <cell r="H136">
            <v>578.20640232526</v>
          </cell>
        </row>
        <row r="137">
          <cell r="A137">
            <v>40354</v>
          </cell>
          <cell r="H137">
            <v>577.07872399015696</v>
          </cell>
        </row>
        <row r="138">
          <cell r="A138">
            <v>40359</v>
          </cell>
          <cell r="H138">
            <v>586.58036592044505</v>
          </cell>
        </row>
        <row r="139">
          <cell r="A139">
            <v>40361</v>
          </cell>
          <cell r="H139">
            <v>591.903161216385</v>
          </cell>
        </row>
        <row r="140">
          <cell r="A140">
            <v>40368</v>
          </cell>
          <cell r="H140">
            <v>600.67880081855003</v>
          </cell>
        </row>
        <row r="141">
          <cell r="A141">
            <v>40375</v>
          </cell>
          <cell r="H141">
            <v>589.507419413094</v>
          </cell>
        </row>
        <row r="142">
          <cell r="A142">
            <v>40382</v>
          </cell>
          <cell r="H142">
            <v>580.15176411039295</v>
          </cell>
        </row>
        <row r="143">
          <cell r="A143">
            <v>40389</v>
          </cell>
          <cell r="H143">
            <v>563.10826104841794</v>
          </cell>
        </row>
        <row r="144">
          <cell r="A144">
            <v>40396</v>
          </cell>
          <cell r="H144">
            <v>559.66022986730604</v>
          </cell>
        </row>
        <row r="145">
          <cell r="A145">
            <v>40403</v>
          </cell>
          <cell r="H145">
            <v>560.82288318328597</v>
          </cell>
        </row>
        <row r="146">
          <cell r="A146">
            <v>40410</v>
          </cell>
          <cell r="H146">
            <v>557.11370498671499</v>
          </cell>
        </row>
        <row r="147">
          <cell r="A147">
            <v>40417</v>
          </cell>
          <cell r="H147">
            <v>562.12577628142503</v>
          </cell>
        </row>
        <row r="148">
          <cell r="A148">
            <v>40421</v>
          </cell>
          <cell r="H148">
            <v>561.92894665628705</v>
          </cell>
        </row>
        <row r="149">
          <cell r="A149">
            <v>40424</v>
          </cell>
          <cell r="H149">
            <v>560.75136123126401</v>
          </cell>
        </row>
        <row r="150">
          <cell r="A150">
            <v>40431</v>
          </cell>
          <cell r="H150">
            <v>555.879359672536</v>
          </cell>
        </row>
        <row r="151">
          <cell r="A151">
            <v>40438</v>
          </cell>
          <cell r="H151">
            <v>550.00032830935299</v>
          </cell>
        </row>
        <row r="152">
          <cell r="A152">
            <v>40445</v>
          </cell>
          <cell r="H152">
            <v>545.21202559941401</v>
          </cell>
        </row>
        <row r="153">
          <cell r="A153">
            <v>40451</v>
          </cell>
          <cell r="H153">
            <v>537.69723603270995</v>
          </cell>
        </row>
        <row r="154">
          <cell r="A154">
            <v>40452</v>
          </cell>
          <cell r="H154">
            <v>537.72218125051495</v>
          </cell>
        </row>
        <row r="155">
          <cell r="A155">
            <v>40459</v>
          </cell>
          <cell r="H155">
            <v>527.11248979865695</v>
          </cell>
        </row>
        <row r="156">
          <cell r="A156">
            <v>40466</v>
          </cell>
          <cell r="H156">
            <v>519.78940308793096</v>
          </cell>
        </row>
        <row r="157">
          <cell r="A157">
            <v>40473</v>
          </cell>
          <cell r="H157">
            <v>518.65851475831403</v>
          </cell>
        </row>
        <row r="158">
          <cell r="A158">
            <v>40480</v>
          </cell>
          <cell r="H158">
            <v>511.99589867178997</v>
          </cell>
        </row>
        <row r="159">
          <cell r="A159">
            <v>40487</v>
          </cell>
          <cell r="H159">
            <v>500.78921742825798</v>
          </cell>
        </row>
        <row r="160">
          <cell r="A160">
            <v>40494</v>
          </cell>
          <cell r="H160">
            <v>502.60528434981097</v>
          </cell>
        </row>
        <row r="161">
          <cell r="A161">
            <v>40501</v>
          </cell>
          <cell r="H161">
            <v>507.38583662708601</v>
          </cell>
        </row>
        <row r="162">
          <cell r="A162">
            <v>40512</v>
          </cell>
          <cell r="H162">
            <v>530.59953592812894</v>
          </cell>
        </row>
        <row r="163">
          <cell r="A163">
            <v>40515</v>
          </cell>
          <cell r="H163">
            <v>526.84409301730102</v>
          </cell>
        </row>
        <row r="164">
          <cell r="A164">
            <v>40522</v>
          </cell>
          <cell r="H164">
            <v>522.17422899685005</v>
          </cell>
        </row>
        <row r="165">
          <cell r="A165">
            <v>40529</v>
          </cell>
          <cell r="H165">
            <v>514.68847894973101</v>
          </cell>
        </row>
        <row r="166">
          <cell r="A166">
            <v>40535</v>
          </cell>
          <cell r="H166">
            <v>512.08528585953104</v>
          </cell>
        </row>
        <row r="167">
          <cell r="A167">
            <v>40543</v>
          </cell>
          <cell r="H167">
            <v>507.36241664407299</v>
          </cell>
        </row>
        <row r="168">
          <cell r="A168">
            <v>40550</v>
          </cell>
          <cell r="H168">
            <v>489.364413366691</v>
          </cell>
        </row>
        <row r="169">
          <cell r="A169">
            <v>40557</v>
          </cell>
          <cell r="H169">
            <v>479.38488204958298</v>
          </cell>
        </row>
        <row r="170">
          <cell r="A170">
            <v>40564</v>
          </cell>
          <cell r="H170">
            <v>475.56213813974699</v>
          </cell>
        </row>
        <row r="171">
          <cell r="A171">
            <v>40571</v>
          </cell>
          <cell r="H171">
            <v>470.29892543947199</v>
          </cell>
        </row>
        <row r="172">
          <cell r="A172">
            <v>40574</v>
          </cell>
          <cell r="H172">
            <v>470.49278754214203</v>
          </cell>
        </row>
        <row r="173">
          <cell r="A173">
            <v>40578</v>
          </cell>
          <cell r="H173">
            <v>464.63432071653398</v>
          </cell>
        </row>
        <row r="174">
          <cell r="A174">
            <v>40585</v>
          </cell>
          <cell r="H174">
            <v>459.87185928041498</v>
          </cell>
        </row>
        <row r="175">
          <cell r="A175">
            <v>40592</v>
          </cell>
          <cell r="H175">
            <v>459.54748740381598</v>
          </cell>
        </row>
        <row r="176">
          <cell r="A176">
            <v>40599</v>
          </cell>
          <cell r="H176">
            <v>464.07491630192101</v>
          </cell>
        </row>
        <row r="177">
          <cell r="A177">
            <v>40602</v>
          </cell>
          <cell r="H177">
            <v>463.701381200843</v>
          </cell>
        </row>
        <row r="178">
          <cell r="A178">
            <v>40606</v>
          </cell>
          <cell r="H178">
            <v>464.16985867141199</v>
          </cell>
        </row>
        <row r="179">
          <cell r="A179">
            <v>40613</v>
          </cell>
          <cell r="H179">
            <v>471.80021714677201</v>
          </cell>
        </row>
        <row r="180">
          <cell r="A180">
            <v>40620</v>
          </cell>
          <cell r="H180">
            <v>481.52118857317402</v>
          </cell>
        </row>
        <row r="181">
          <cell r="A181">
            <v>40627</v>
          </cell>
          <cell r="H181">
            <v>472.15721282516802</v>
          </cell>
        </row>
        <row r="182">
          <cell r="A182">
            <v>40633</v>
          </cell>
          <cell r="H182">
            <v>466.05969460240198</v>
          </cell>
        </row>
        <row r="183">
          <cell r="A183">
            <v>40634</v>
          </cell>
          <cell r="H183">
            <v>459.74370920910297</v>
          </cell>
        </row>
        <row r="184">
          <cell r="A184">
            <v>40641</v>
          </cell>
          <cell r="H184">
            <v>457.36034750701702</v>
          </cell>
        </row>
        <row r="185">
          <cell r="A185">
            <v>40648</v>
          </cell>
          <cell r="H185">
            <v>456.08419804021901</v>
          </cell>
        </row>
        <row r="186">
          <cell r="A186">
            <v>40655</v>
          </cell>
          <cell r="H186">
            <v>456.42407896706101</v>
          </cell>
        </row>
        <row r="187">
          <cell r="A187">
            <v>40662</v>
          </cell>
          <cell r="H187">
            <v>465.50224952971797</v>
          </cell>
        </row>
        <row r="188">
          <cell r="A188">
            <v>40669</v>
          </cell>
          <cell r="H188">
            <v>467.69928458451102</v>
          </cell>
        </row>
        <row r="189">
          <cell r="A189">
            <v>40676</v>
          </cell>
          <cell r="H189">
            <v>470.24693027580201</v>
          </cell>
        </row>
        <row r="190">
          <cell r="A190">
            <v>40683</v>
          </cell>
          <cell r="H190">
            <v>474.76170361656398</v>
          </cell>
        </row>
        <row r="191">
          <cell r="A191">
            <v>40690</v>
          </cell>
          <cell r="H191">
            <v>480.91434142175802</v>
          </cell>
        </row>
        <row r="192">
          <cell r="A192">
            <v>40694</v>
          </cell>
          <cell r="H192">
            <v>481.10000304168398</v>
          </cell>
        </row>
        <row r="193">
          <cell r="A193">
            <v>40697</v>
          </cell>
          <cell r="H193">
            <v>486.16229255406898</v>
          </cell>
        </row>
        <row r="194">
          <cell r="A194">
            <v>40704</v>
          </cell>
          <cell r="H194">
            <v>494.55472105051598</v>
          </cell>
        </row>
        <row r="195">
          <cell r="A195">
            <v>40711</v>
          </cell>
          <cell r="H195">
            <v>501.74098088002103</v>
          </cell>
        </row>
        <row r="196">
          <cell r="A196">
            <v>40718</v>
          </cell>
          <cell r="H196">
            <v>502.10089726087898</v>
          </cell>
        </row>
        <row r="197">
          <cell r="A197">
            <v>40724</v>
          </cell>
          <cell r="H197">
            <v>504.38430223840101</v>
          </cell>
        </row>
        <row r="198">
          <cell r="A198">
            <v>40725</v>
          </cell>
          <cell r="H198">
            <v>500.91597493805398</v>
          </cell>
        </row>
        <row r="199">
          <cell r="A199">
            <v>40732</v>
          </cell>
          <cell r="H199">
            <v>501.88737093368599</v>
          </cell>
        </row>
        <row r="200">
          <cell r="A200">
            <v>40739</v>
          </cell>
          <cell r="H200">
            <v>505.15414789923801</v>
          </cell>
        </row>
        <row r="201">
          <cell r="A201">
            <v>40746</v>
          </cell>
          <cell r="H201">
            <v>506.804996857623</v>
          </cell>
        </row>
        <row r="202">
          <cell r="A202">
            <v>40753</v>
          </cell>
          <cell r="H202">
            <v>517.06342588855603</v>
          </cell>
        </row>
        <row r="203">
          <cell r="A203">
            <v>40760</v>
          </cell>
          <cell r="H203">
            <v>552.32948779697199</v>
          </cell>
        </row>
        <row r="204">
          <cell r="A204">
            <v>40767</v>
          </cell>
          <cell r="H204">
            <v>659.79273230891499</v>
          </cell>
        </row>
        <row r="205">
          <cell r="A205">
            <v>40774</v>
          </cell>
          <cell r="H205">
            <v>661.54138769067697</v>
          </cell>
        </row>
        <row r="206">
          <cell r="A206">
            <v>40781</v>
          </cell>
          <cell r="H206">
            <v>692.857244441273</v>
          </cell>
        </row>
        <row r="207">
          <cell r="A207">
            <v>40786</v>
          </cell>
          <cell r="H207">
            <v>663.06468705003999</v>
          </cell>
        </row>
        <row r="208">
          <cell r="A208">
            <v>40788</v>
          </cell>
          <cell r="H208">
            <v>650.40424281146704</v>
          </cell>
        </row>
        <row r="209">
          <cell r="A209">
            <v>40795</v>
          </cell>
          <cell r="H209">
            <v>649.82699585990997</v>
          </cell>
        </row>
        <row r="210">
          <cell r="A210">
            <v>40802</v>
          </cell>
          <cell r="H210">
            <v>646.46233259848896</v>
          </cell>
        </row>
        <row r="211">
          <cell r="A211">
            <v>40809</v>
          </cell>
          <cell r="H211">
            <v>654.33377175902206</v>
          </cell>
        </row>
        <row r="212">
          <cell r="A212">
            <v>40816</v>
          </cell>
          <cell r="H212">
            <v>665.92460334852296</v>
          </cell>
        </row>
        <row r="213">
          <cell r="A213">
            <v>40823</v>
          </cell>
          <cell r="H213">
            <v>687.11535448563097</v>
          </cell>
        </row>
        <row r="214">
          <cell r="A214">
            <v>40830</v>
          </cell>
          <cell r="H214">
            <v>652.63198262036201</v>
          </cell>
        </row>
        <row r="215">
          <cell r="A215">
            <v>40837</v>
          </cell>
          <cell r="H215">
            <v>632.30683424905396</v>
          </cell>
        </row>
        <row r="216">
          <cell r="A216">
            <v>40844</v>
          </cell>
          <cell r="H216">
            <v>597.46024726421899</v>
          </cell>
        </row>
        <row r="217">
          <cell r="A217">
            <v>40847</v>
          </cell>
          <cell r="H217">
            <v>599.16965322942497</v>
          </cell>
        </row>
        <row r="218">
          <cell r="A218">
            <v>40851</v>
          </cell>
          <cell r="H218">
            <v>601.67260202106195</v>
          </cell>
        </row>
        <row r="219">
          <cell r="A219">
            <v>40858</v>
          </cell>
          <cell r="H219">
            <v>601.324331511683</v>
          </cell>
        </row>
        <row r="220">
          <cell r="A220">
            <v>40865</v>
          </cell>
          <cell r="H220">
            <v>608.24895337332896</v>
          </cell>
        </row>
        <row r="221">
          <cell r="A221">
            <v>40872</v>
          </cell>
          <cell r="H221">
            <v>628.18410065631497</v>
          </cell>
        </row>
        <row r="222">
          <cell r="A222">
            <v>40877</v>
          </cell>
          <cell r="H222">
            <v>631.87273003802795</v>
          </cell>
        </row>
        <row r="223">
          <cell r="A223">
            <v>40879</v>
          </cell>
          <cell r="H223">
            <v>628.09066144638598</v>
          </cell>
        </row>
        <row r="224">
          <cell r="A224">
            <v>40886</v>
          </cell>
          <cell r="H224">
            <v>627.96308226310305</v>
          </cell>
        </row>
        <row r="225">
          <cell r="A225">
            <v>40893</v>
          </cell>
          <cell r="H225">
            <v>635.27867110317595</v>
          </cell>
        </row>
        <row r="226">
          <cell r="A226">
            <v>40900</v>
          </cell>
          <cell r="H226">
            <v>633.25094864910898</v>
          </cell>
        </row>
        <row r="227">
          <cell r="A227">
            <v>40907</v>
          </cell>
          <cell r="H227">
            <v>629.37121895809901</v>
          </cell>
        </row>
        <row r="228">
          <cell r="A228">
            <v>40914</v>
          </cell>
          <cell r="H228">
            <v>613.59450538890496</v>
          </cell>
        </row>
        <row r="229">
          <cell r="A229">
            <v>40921</v>
          </cell>
          <cell r="H229">
            <v>604.73658373764397</v>
          </cell>
        </row>
        <row r="230">
          <cell r="A230">
            <v>40928</v>
          </cell>
          <cell r="H230">
            <v>596.80012487523504</v>
          </cell>
        </row>
        <row r="231">
          <cell r="A231">
            <v>40935</v>
          </cell>
          <cell r="H231">
            <v>582.03697270269902</v>
          </cell>
        </row>
        <row r="232">
          <cell r="A232">
            <v>40939</v>
          </cell>
          <cell r="H232">
            <v>579.96836334891395</v>
          </cell>
        </row>
        <row r="233">
          <cell r="A233">
            <v>40942</v>
          </cell>
          <cell r="H233">
            <v>570.93109334061103</v>
          </cell>
        </row>
        <row r="234">
          <cell r="A234">
            <v>40949</v>
          </cell>
          <cell r="H234">
            <v>566.60846808085205</v>
          </cell>
        </row>
        <row r="235">
          <cell r="A235">
            <v>40956</v>
          </cell>
          <cell r="H235">
            <v>570.64462650969801</v>
          </cell>
        </row>
        <row r="236">
          <cell r="A236">
            <v>40963</v>
          </cell>
          <cell r="H236">
            <v>570.81946222996999</v>
          </cell>
        </row>
        <row r="237">
          <cell r="A237">
            <v>40968</v>
          </cell>
          <cell r="H237">
            <v>566.99020606255203</v>
          </cell>
        </row>
        <row r="238">
          <cell r="A238">
            <v>40970</v>
          </cell>
          <cell r="H238">
            <v>565.93540550848502</v>
          </cell>
        </row>
        <row r="239">
          <cell r="A239">
            <v>40977</v>
          </cell>
          <cell r="H239">
            <v>566.01420769865797</v>
          </cell>
        </row>
        <row r="240">
          <cell r="A240">
            <v>40984</v>
          </cell>
          <cell r="H240">
            <v>566.46969135218296</v>
          </cell>
        </row>
        <row r="241">
          <cell r="A241">
            <v>40991</v>
          </cell>
          <cell r="H241">
            <v>565.65717588217694</v>
          </cell>
        </row>
        <row r="242">
          <cell r="A242">
            <v>40998</v>
          </cell>
          <cell r="H242">
            <v>564.76803615663505</v>
          </cell>
        </row>
        <row r="243">
          <cell r="A243">
            <v>41005</v>
          </cell>
          <cell r="H243">
            <v>563.59918200596496</v>
          </cell>
        </row>
        <row r="244">
          <cell r="A244">
            <v>41012</v>
          </cell>
          <cell r="H244">
            <v>565.08614880832897</v>
          </cell>
        </row>
        <row r="245">
          <cell r="A245">
            <v>41019</v>
          </cell>
          <cell r="H245">
            <v>561.91433181319098</v>
          </cell>
        </row>
        <row r="246">
          <cell r="A246">
            <v>41026</v>
          </cell>
          <cell r="H246">
            <v>559.30218165311499</v>
          </cell>
        </row>
        <row r="247">
          <cell r="A247">
            <v>41029</v>
          </cell>
          <cell r="H247">
            <v>559.527058996047</v>
          </cell>
        </row>
        <row r="248">
          <cell r="A248">
            <v>41033</v>
          </cell>
          <cell r="H248">
            <v>549.78357851821795</v>
          </cell>
        </row>
        <row r="249">
          <cell r="A249">
            <v>41040</v>
          </cell>
          <cell r="H249">
            <v>550.47568575987805</v>
          </cell>
        </row>
        <row r="250">
          <cell r="A250">
            <v>41047</v>
          </cell>
          <cell r="H250">
            <v>573.79151290069103</v>
          </cell>
        </row>
        <row r="251">
          <cell r="A251">
            <v>41054</v>
          </cell>
          <cell r="H251">
            <v>576.78666277381399</v>
          </cell>
        </row>
        <row r="252">
          <cell r="A252">
            <v>41060</v>
          </cell>
          <cell r="H252">
            <v>581.97833346809603</v>
          </cell>
        </row>
        <row r="253">
          <cell r="A253">
            <v>41061</v>
          </cell>
          <cell r="H253">
            <v>587.353530091523</v>
          </cell>
        </row>
        <row r="254">
          <cell r="A254">
            <v>41068</v>
          </cell>
          <cell r="H254">
            <v>589.51299495162903</v>
          </cell>
        </row>
        <row r="255">
          <cell r="A255">
            <v>41075</v>
          </cell>
          <cell r="H255">
            <v>589.03391298322094</v>
          </cell>
        </row>
        <row r="256">
          <cell r="A256">
            <v>41082</v>
          </cell>
          <cell r="H256">
            <v>580.63509485223403</v>
          </cell>
        </row>
        <row r="257">
          <cell r="A257">
            <v>41089</v>
          </cell>
          <cell r="H257">
            <v>575.90448268371199</v>
          </cell>
        </row>
        <row r="258">
          <cell r="A258">
            <v>41096</v>
          </cell>
          <cell r="H258">
            <v>572.45076054343701</v>
          </cell>
        </row>
        <row r="259">
          <cell r="A259">
            <v>41103</v>
          </cell>
          <cell r="H259">
            <v>566.76503810459997</v>
          </cell>
        </row>
        <row r="260">
          <cell r="A260">
            <v>41110</v>
          </cell>
          <cell r="H260">
            <v>565.90277115588594</v>
          </cell>
        </row>
        <row r="261">
          <cell r="A261">
            <v>41117</v>
          </cell>
          <cell r="H261">
            <v>568.21396049703696</v>
          </cell>
        </row>
        <row r="262">
          <cell r="A262">
            <v>41121</v>
          </cell>
          <cell r="H262">
            <v>566.509917616493</v>
          </cell>
        </row>
        <row r="263">
          <cell r="A263">
            <v>41124</v>
          </cell>
          <cell r="H263">
            <v>566.20718405459002</v>
          </cell>
        </row>
        <row r="264">
          <cell r="A264">
            <v>41131</v>
          </cell>
          <cell r="H264">
            <v>562.87792192342204</v>
          </cell>
        </row>
        <row r="265">
          <cell r="A265">
            <v>41138</v>
          </cell>
          <cell r="H265">
            <v>557.74013299157605</v>
          </cell>
        </row>
        <row r="266">
          <cell r="A266">
            <v>41145</v>
          </cell>
          <cell r="H266">
            <v>553.973153916559</v>
          </cell>
        </row>
        <row r="267">
          <cell r="A267">
            <v>41152</v>
          </cell>
          <cell r="H267">
            <v>551.49105747026704</v>
          </cell>
        </row>
        <row r="268">
          <cell r="A268">
            <v>41159</v>
          </cell>
          <cell r="H268">
            <v>545.30293499795403</v>
          </cell>
        </row>
        <row r="269">
          <cell r="A269">
            <v>41166</v>
          </cell>
          <cell r="H269">
            <v>535.58711216278698</v>
          </cell>
        </row>
        <row r="270">
          <cell r="A270">
            <v>41173</v>
          </cell>
          <cell r="H270">
            <v>532.50740312466303</v>
          </cell>
        </row>
        <row r="271">
          <cell r="A271">
            <v>41180</v>
          </cell>
          <cell r="H271">
            <v>536.403293278418</v>
          </cell>
        </row>
        <row r="272">
          <cell r="A272">
            <v>41187</v>
          </cell>
          <cell r="H272">
            <v>534.17498683957001</v>
          </cell>
        </row>
        <row r="273">
          <cell r="A273">
            <v>41194</v>
          </cell>
          <cell r="H273">
            <v>529.80392391714201</v>
          </cell>
        </row>
        <row r="274">
          <cell r="A274">
            <v>41201</v>
          </cell>
          <cell r="H274">
            <v>528.33431613643097</v>
          </cell>
        </row>
        <row r="275">
          <cell r="A275">
            <v>41208</v>
          </cell>
          <cell r="H275">
            <v>534.85663171479905</v>
          </cell>
        </row>
        <row r="276">
          <cell r="A276">
            <v>41213</v>
          </cell>
          <cell r="H276">
            <v>537.17587782697603</v>
          </cell>
        </row>
        <row r="277">
          <cell r="A277">
            <v>41215</v>
          </cell>
          <cell r="H277">
            <v>537.86824084355806</v>
          </cell>
        </row>
        <row r="278">
          <cell r="A278">
            <v>41222</v>
          </cell>
          <cell r="H278">
            <v>531.07281637291499</v>
          </cell>
        </row>
        <row r="279">
          <cell r="A279">
            <v>41229</v>
          </cell>
          <cell r="H279">
            <v>539.02822415461105</v>
          </cell>
        </row>
        <row r="280">
          <cell r="A280">
            <v>41236</v>
          </cell>
          <cell r="H280">
            <v>539.03778449943104</v>
          </cell>
        </row>
        <row r="281">
          <cell r="A281">
            <v>41243</v>
          </cell>
          <cell r="H281">
            <v>537.27605306886699</v>
          </cell>
        </row>
        <row r="282">
          <cell r="A282">
            <v>41250</v>
          </cell>
          <cell r="H282">
            <v>531.16089117856995</v>
          </cell>
        </row>
        <row r="283">
          <cell r="A283">
            <v>41257</v>
          </cell>
          <cell r="H283">
            <v>529.426156308852</v>
          </cell>
        </row>
        <row r="284">
          <cell r="A284">
            <v>41264</v>
          </cell>
          <cell r="H284">
            <v>529.48704388240799</v>
          </cell>
        </row>
        <row r="285">
          <cell r="A285">
            <v>41271</v>
          </cell>
          <cell r="H285">
            <v>525.77331806209099</v>
          </cell>
        </row>
        <row r="286">
          <cell r="A286">
            <v>41274</v>
          </cell>
          <cell r="H286">
            <v>525.71202445337997</v>
          </cell>
        </row>
        <row r="287">
          <cell r="A287">
            <v>41278</v>
          </cell>
          <cell r="H287">
            <v>525.11477221004202</v>
          </cell>
        </row>
        <row r="288">
          <cell r="A288">
            <v>41285</v>
          </cell>
          <cell r="H288">
            <v>517.73688661261804</v>
          </cell>
        </row>
        <row r="289">
          <cell r="A289">
            <v>41292</v>
          </cell>
          <cell r="H289">
            <v>512.83606847513499</v>
          </cell>
        </row>
        <row r="290">
          <cell r="A290">
            <v>41299</v>
          </cell>
          <cell r="H290">
            <v>509.91719548263802</v>
          </cell>
        </row>
        <row r="291">
          <cell r="A291">
            <v>41305</v>
          </cell>
          <cell r="H291">
            <v>512.22106548399199</v>
          </cell>
        </row>
        <row r="292">
          <cell r="A292">
            <v>41306</v>
          </cell>
          <cell r="H292">
            <v>512.03034249311702</v>
          </cell>
        </row>
        <row r="293">
          <cell r="A293">
            <v>41313</v>
          </cell>
          <cell r="H293">
            <v>512.60026886895002</v>
          </cell>
        </row>
        <row r="294">
          <cell r="A294">
            <v>41320</v>
          </cell>
          <cell r="H294">
            <v>511.87564327997501</v>
          </cell>
        </row>
        <row r="295">
          <cell r="A295">
            <v>41327</v>
          </cell>
          <cell r="H295">
            <v>509.78776757659199</v>
          </cell>
        </row>
        <row r="296">
          <cell r="A296">
            <v>41333</v>
          </cell>
          <cell r="H296">
            <v>510.35145017975901</v>
          </cell>
        </row>
        <row r="297">
          <cell r="A297">
            <v>41334</v>
          </cell>
          <cell r="H297">
            <v>505.549736870461</v>
          </cell>
        </row>
        <row r="298">
          <cell r="A298">
            <v>41341</v>
          </cell>
          <cell r="H298">
            <v>497.86569866916602</v>
          </cell>
        </row>
        <row r="299">
          <cell r="A299">
            <v>41348</v>
          </cell>
          <cell r="H299">
            <v>490.40584435463097</v>
          </cell>
        </row>
        <row r="300">
          <cell r="A300">
            <v>41355</v>
          </cell>
          <cell r="H300">
            <v>482.173042841376</v>
          </cell>
        </row>
        <row r="301">
          <cell r="A301">
            <v>41361</v>
          </cell>
          <cell r="H301">
            <v>478.99493032660303</v>
          </cell>
        </row>
        <row r="302">
          <cell r="A302">
            <v>41369</v>
          </cell>
          <cell r="H302">
            <v>479.53960811858298</v>
          </cell>
        </row>
        <row r="303">
          <cell r="A303">
            <v>41376</v>
          </cell>
          <cell r="H303">
            <v>477.58442516079998</v>
          </cell>
        </row>
        <row r="304">
          <cell r="A304">
            <v>41383</v>
          </cell>
          <cell r="H304">
            <v>475.96196836671902</v>
          </cell>
        </row>
        <row r="305">
          <cell r="A305">
            <v>41390</v>
          </cell>
          <cell r="H305">
            <v>472.75304934867302</v>
          </cell>
        </row>
        <row r="306">
          <cell r="A306">
            <v>41394</v>
          </cell>
          <cell r="H306">
            <v>472.451136278494</v>
          </cell>
        </row>
        <row r="307">
          <cell r="A307">
            <v>41397</v>
          </cell>
          <cell r="H307">
            <v>469.55633413157898</v>
          </cell>
        </row>
        <row r="308">
          <cell r="A308">
            <v>41404</v>
          </cell>
          <cell r="H308">
            <v>465.29088927872198</v>
          </cell>
        </row>
        <row r="309">
          <cell r="A309">
            <v>41411</v>
          </cell>
          <cell r="H309">
            <v>464.13869050654199</v>
          </cell>
        </row>
        <row r="310">
          <cell r="A310">
            <v>41418</v>
          </cell>
          <cell r="H310">
            <v>463.32395655606098</v>
          </cell>
        </row>
        <row r="311">
          <cell r="A311">
            <v>41425</v>
          </cell>
          <cell r="H311">
            <v>467.41922237144502</v>
          </cell>
        </row>
        <row r="312">
          <cell r="A312">
            <v>41432</v>
          </cell>
          <cell r="H312">
            <v>476.32384510325699</v>
          </cell>
        </row>
        <row r="313">
          <cell r="A313">
            <v>41439</v>
          </cell>
          <cell r="H313">
            <v>476.69533541659501</v>
          </cell>
        </row>
        <row r="314">
          <cell r="A314">
            <v>41446</v>
          </cell>
          <cell r="H314">
            <v>479.63273274391798</v>
          </cell>
        </row>
        <row r="315">
          <cell r="A315">
            <v>41453</v>
          </cell>
          <cell r="H315">
            <v>490.91169995615201</v>
          </cell>
        </row>
        <row r="316">
          <cell r="A316">
            <v>41460</v>
          </cell>
          <cell r="H316">
            <v>486.76281915888001</v>
          </cell>
        </row>
        <row r="317">
          <cell r="A317">
            <v>41467</v>
          </cell>
          <cell r="H317">
            <v>480.94656444080101</v>
          </cell>
        </row>
        <row r="318">
          <cell r="A318">
            <v>41474</v>
          </cell>
          <cell r="H318">
            <v>473.071702714298</v>
          </cell>
        </row>
        <row r="319">
          <cell r="A319">
            <v>41481</v>
          </cell>
          <cell r="H319">
            <v>473.35700358740098</v>
          </cell>
        </row>
        <row r="320">
          <cell r="A320">
            <v>41486</v>
          </cell>
          <cell r="H320">
            <v>473.647107232336</v>
          </cell>
        </row>
        <row r="321">
          <cell r="A321">
            <v>41488</v>
          </cell>
          <cell r="H321">
            <v>473.91816176987197</v>
          </cell>
        </row>
        <row r="322">
          <cell r="A322">
            <v>41495</v>
          </cell>
          <cell r="H322">
            <v>475.11641561145899</v>
          </cell>
        </row>
        <row r="323">
          <cell r="A323">
            <v>41502</v>
          </cell>
          <cell r="H323">
            <v>478.54954206778399</v>
          </cell>
        </row>
        <row r="324">
          <cell r="A324">
            <v>41509</v>
          </cell>
          <cell r="H324">
            <v>481.436022114168</v>
          </cell>
        </row>
        <row r="325">
          <cell r="A325">
            <v>41516</v>
          </cell>
          <cell r="H325">
            <v>482.13547536129698</v>
          </cell>
        </row>
        <row r="326">
          <cell r="A326">
            <v>41523</v>
          </cell>
          <cell r="H326">
            <v>479.359852370981</v>
          </cell>
        </row>
        <row r="327">
          <cell r="A327">
            <v>41530</v>
          </cell>
          <cell r="H327">
            <v>476.970696329021</v>
          </cell>
        </row>
        <row r="328">
          <cell r="A328">
            <v>41537</v>
          </cell>
          <cell r="H328">
            <v>474.40692446678497</v>
          </cell>
        </row>
        <row r="329">
          <cell r="A329">
            <v>41544</v>
          </cell>
          <cell r="H329">
            <v>478.76935871686601</v>
          </cell>
        </row>
        <row r="330">
          <cell r="A330">
            <v>41547</v>
          </cell>
          <cell r="H330">
            <v>480.63986497936298</v>
          </cell>
        </row>
        <row r="331">
          <cell r="A331">
            <v>41551</v>
          </cell>
          <cell r="H331">
            <v>479.03952247407398</v>
          </cell>
        </row>
        <row r="332">
          <cell r="A332">
            <v>41558</v>
          </cell>
          <cell r="H332">
            <v>480.298650485645</v>
          </cell>
        </row>
        <row r="333">
          <cell r="A333">
            <v>41565</v>
          </cell>
          <cell r="H333">
            <v>479.69314187423799</v>
          </cell>
        </row>
        <row r="334">
          <cell r="A334">
            <v>41572</v>
          </cell>
          <cell r="H334">
            <v>473.59318257982801</v>
          </cell>
        </row>
        <row r="335">
          <cell r="A335">
            <v>41578</v>
          </cell>
          <cell r="H335">
            <v>473.20442781428602</v>
          </cell>
        </row>
        <row r="336">
          <cell r="A336">
            <v>41579</v>
          </cell>
          <cell r="H336">
            <v>471.72691113462298</v>
          </cell>
        </row>
        <row r="337">
          <cell r="A337">
            <v>41586</v>
          </cell>
          <cell r="H337">
            <v>466.97094546340497</v>
          </cell>
        </row>
        <row r="338">
          <cell r="A338">
            <v>41593</v>
          </cell>
          <cell r="H338">
            <v>469.74261320678499</v>
          </cell>
        </row>
        <row r="339">
          <cell r="A339">
            <v>41600</v>
          </cell>
          <cell r="H339">
            <v>468.48468290112697</v>
          </cell>
        </row>
        <row r="340">
          <cell r="A340">
            <v>41607</v>
          </cell>
          <cell r="H340">
            <v>468.24629261109197</v>
          </cell>
        </row>
        <row r="341">
          <cell r="A341">
            <v>41614</v>
          </cell>
          <cell r="H341">
            <v>468.18786538178801</v>
          </cell>
        </row>
        <row r="342">
          <cell r="A342">
            <v>41621</v>
          </cell>
          <cell r="H342">
            <v>466.15590864669099</v>
          </cell>
        </row>
        <row r="343">
          <cell r="A343">
            <v>41628</v>
          </cell>
          <cell r="H343">
            <v>465.57389800922698</v>
          </cell>
        </row>
        <row r="344">
          <cell r="A344">
            <v>41635</v>
          </cell>
          <cell r="H344">
            <v>464.81401362841399</v>
          </cell>
        </row>
        <row r="345">
          <cell r="A345">
            <v>41639</v>
          </cell>
          <cell r="H345">
            <v>463.94582009611099</v>
          </cell>
        </row>
        <row r="346">
          <cell r="A346">
            <v>41642</v>
          </cell>
          <cell r="H346">
            <v>462.34352952730001</v>
          </cell>
        </row>
        <row r="347">
          <cell r="A347">
            <v>41649</v>
          </cell>
          <cell r="H347">
            <v>456.54265358212501</v>
          </cell>
        </row>
        <row r="348">
          <cell r="A348">
            <v>41656</v>
          </cell>
          <cell r="H348">
            <v>453.21929894705903</v>
          </cell>
        </row>
        <row r="349">
          <cell r="A349">
            <v>41663</v>
          </cell>
          <cell r="H349">
            <v>452.87275752048919</v>
          </cell>
        </row>
        <row r="350">
          <cell r="A350">
            <v>41670</v>
          </cell>
          <cell r="H350">
            <v>455.02246376498374</v>
          </cell>
        </row>
        <row r="351">
          <cell r="A351">
            <v>41677</v>
          </cell>
          <cell r="H351">
            <v>455.49582456841267</v>
          </cell>
        </row>
        <row r="352">
          <cell r="A352">
            <v>41684</v>
          </cell>
          <cell r="H352">
            <v>456.05641781740053</v>
          </cell>
        </row>
        <row r="353">
          <cell r="A353">
            <v>41691</v>
          </cell>
          <cell r="H353">
            <v>453.45909563131278</v>
          </cell>
        </row>
        <row r="354">
          <cell r="A354">
            <v>41698</v>
          </cell>
          <cell r="H354">
            <v>454.46813556019112</v>
          </cell>
        </row>
        <row r="355">
          <cell r="A355">
            <v>41705</v>
          </cell>
          <cell r="H355">
            <v>454.10695343347618</v>
          </cell>
        </row>
        <row r="356">
          <cell r="A356">
            <v>41712</v>
          </cell>
          <cell r="H356">
            <v>454.23953647169992</v>
          </cell>
        </row>
        <row r="357">
          <cell r="A357">
            <v>41719</v>
          </cell>
          <cell r="H357">
            <v>452.14781564035286</v>
          </cell>
        </row>
        <row r="358">
          <cell r="A358">
            <v>41726</v>
          </cell>
          <cell r="H358">
            <v>451.87859814571607</v>
          </cell>
        </row>
        <row r="359">
          <cell r="A359">
            <v>41729</v>
          </cell>
          <cell r="H359">
            <v>451.99055150317423</v>
          </cell>
        </row>
        <row r="360">
          <cell r="A360">
            <v>41733</v>
          </cell>
          <cell r="H360">
            <v>457.34743807938543</v>
          </cell>
        </row>
        <row r="361">
          <cell r="A361">
            <v>41740</v>
          </cell>
          <cell r="H361">
            <v>460.31957036275821</v>
          </cell>
        </row>
        <row r="362">
          <cell r="A362">
            <v>41746</v>
          </cell>
          <cell r="H362">
            <v>462.10837934362212</v>
          </cell>
        </row>
        <row r="363">
          <cell r="A363">
            <v>41754</v>
          </cell>
          <cell r="H363">
            <v>465.42731860696955</v>
          </cell>
        </row>
        <row r="364">
          <cell r="A364">
            <v>41759</v>
          </cell>
          <cell r="H364">
            <v>445.97841840075682</v>
          </cell>
        </row>
        <row r="365">
          <cell r="A365">
            <v>41761</v>
          </cell>
          <cell r="H365">
            <v>444.7808608469557</v>
          </cell>
        </row>
        <row r="366">
          <cell r="A366">
            <v>41768</v>
          </cell>
          <cell r="H366">
            <v>442.41447927632549</v>
          </cell>
        </row>
        <row r="367">
          <cell r="A367">
            <v>41775</v>
          </cell>
          <cell r="H367">
            <v>439.96263371732982</v>
          </cell>
        </row>
        <row r="368">
          <cell r="A368">
            <v>41782</v>
          </cell>
          <cell r="H368">
            <v>440.53288533383306</v>
          </cell>
        </row>
        <row r="369">
          <cell r="A369">
            <v>41789</v>
          </cell>
          <cell r="H369">
            <v>440.97318693668706</v>
          </cell>
        </row>
        <row r="370">
          <cell r="A370">
            <v>41796</v>
          </cell>
          <cell r="H370">
            <v>439.6604711393145</v>
          </cell>
        </row>
        <row r="371">
          <cell r="A371">
            <v>41803</v>
          </cell>
          <cell r="H371">
            <v>438.8554585911271</v>
          </cell>
        </row>
        <row r="372">
          <cell r="A372">
            <v>41810</v>
          </cell>
          <cell r="H372">
            <v>438.95927082809368</v>
          </cell>
        </row>
        <row r="373">
          <cell r="A373">
            <v>41817</v>
          </cell>
          <cell r="H373">
            <v>440.16494171774423</v>
          </cell>
        </row>
        <row r="374">
          <cell r="A374">
            <v>41820</v>
          </cell>
          <cell r="H374">
            <v>440.23336833254768</v>
          </cell>
        </row>
        <row r="375">
          <cell r="A375">
            <v>41823</v>
          </cell>
          <cell r="H375">
            <v>440.19918569649019</v>
          </cell>
        </row>
        <row r="376">
          <cell r="A376">
            <v>41831</v>
          </cell>
          <cell r="H376">
            <v>439.3417387010083</v>
          </cell>
        </row>
        <row r="377">
          <cell r="A377">
            <v>41838</v>
          </cell>
          <cell r="H377">
            <v>440.33268128097751</v>
          </cell>
        </row>
        <row r="378">
          <cell r="A378">
            <v>41845</v>
          </cell>
          <cell r="H378">
            <v>440.84204748821526</v>
          </cell>
        </row>
        <row r="379">
          <cell r="A379">
            <v>41851</v>
          </cell>
          <cell r="H379">
            <v>445.642436696056</v>
          </cell>
        </row>
        <row r="380">
          <cell r="A380">
            <v>41852</v>
          </cell>
          <cell r="H380">
            <v>448.22143149443548</v>
          </cell>
        </row>
        <row r="381">
          <cell r="A381">
            <v>41859</v>
          </cell>
          <cell r="H381">
            <v>451.82629163093651</v>
          </cell>
        </row>
        <row r="382">
          <cell r="A382">
            <v>41866</v>
          </cell>
          <cell r="H382">
            <v>456.87865212685847</v>
          </cell>
        </row>
        <row r="383">
          <cell r="A383">
            <v>41873</v>
          </cell>
          <cell r="H383">
            <v>454.99874106495758</v>
          </cell>
        </row>
        <row r="384">
          <cell r="A384">
            <v>41880</v>
          </cell>
          <cell r="H384">
            <v>452.7356720746601</v>
          </cell>
        </row>
        <row r="385">
          <cell r="A385">
            <v>41887</v>
          </cell>
          <cell r="H385">
            <v>454.20858992860758</v>
          </cell>
        </row>
        <row r="386">
          <cell r="A386">
            <v>41894</v>
          </cell>
          <cell r="H386">
            <v>460.70658493703155</v>
          </cell>
        </row>
        <row r="387">
          <cell r="A387">
            <v>41901</v>
          </cell>
          <cell r="H387">
            <v>462.14620368921197</v>
          </cell>
        </row>
        <row r="388">
          <cell r="A388">
            <v>41908</v>
          </cell>
          <cell r="H388">
            <v>470.40328066325981</v>
          </cell>
        </row>
        <row r="389">
          <cell r="A389">
            <v>41912</v>
          </cell>
          <cell r="H389">
            <v>476.14138163078798</v>
          </cell>
        </row>
        <row r="390">
          <cell r="A390">
            <v>41915</v>
          </cell>
          <cell r="H390">
            <v>476.70622697697752</v>
          </cell>
        </row>
        <row r="391">
          <cell r="A391">
            <v>41922</v>
          </cell>
          <cell r="H391">
            <v>481.20916642442501</v>
          </cell>
        </row>
        <row r="392">
          <cell r="A392">
            <v>41929</v>
          </cell>
          <cell r="H392">
            <v>496.15693964204468</v>
          </cell>
        </row>
        <row r="393">
          <cell r="A393">
            <v>41936</v>
          </cell>
          <cell r="H393">
            <v>489.48558711807578</v>
          </cell>
        </row>
        <row r="394">
          <cell r="A394">
            <v>41943</v>
          </cell>
          <cell r="H394">
            <v>481.58033520197728</v>
          </cell>
        </row>
        <row r="395">
          <cell r="A395">
            <v>41950</v>
          </cell>
          <cell r="H395">
            <v>481.11190468948348</v>
          </cell>
        </row>
        <row r="396">
          <cell r="A396">
            <v>41957</v>
          </cell>
          <cell r="H396">
            <v>480.03696896317001</v>
          </cell>
        </row>
        <row r="397">
          <cell r="A397">
            <v>41964</v>
          </cell>
          <cell r="H397">
            <v>478.19956660714149</v>
          </cell>
        </row>
        <row r="398">
          <cell r="A398">
            <v>41971</v>
          </cell>
          <cell r="H398">
            <v>477.68021433121726</v>
          </cell>
        </row>
        <row r="399">
          <cell r="A399">
            <v>41978</v>
          </cell>
          <cell r="H399">
            <v>488.83694765068543</v>
          </cell>
        </row>
        <row r="400">
          <cell r="A400">
            <v>41985</v>
          </cell>
          <cell r="H400">
            <v>515.97287048979933</v>
          </cell>
        </row>
        <row r="401">
          <cell r="A401">
            <v>41992</v>
          </cell>
          <cell r="H401">
            <v>523.82433101996605</v>
          </cell>
        </row>
        <row r="402">
          <cell r="A402">
            <v>41999</v>
          </cell>
          <cell r="H402">
            <v>517.87815123263022</v>
          </cell>
        </row>
        <row r="403">
          <cell r="A403">
            <v>42004</v>
          </cell>
          <cell r="H403">
            <v>516.98396041961212</v>
          </cell>
        </row>
        <row r="404">
          <cell r="A404">
            <v>42006</v>
          </cell>
          <cell r="H404">
            <v>517.77908416231332</v>
          </cell>
        </row>
        <row r="405">
          <cell r="A405">
            <v>42013</v>
          </cell>
          <cell r="H405">
            <v>518.19680961349093</v>
          </cell>
        </row>
        <row r="406">
          <cell r="A406">
            <v>42020</v>
          </cell>
          <cell r="H406">
            <v>514.33693070415188</v>
          </cell>
        </row>
        <row r="407">
          <cell r="A407">
            <v>42027</v>
          </cell>
          <cell r="H407">
            <v>513.1206728925938</v>
          </cell>
        </row>
        <row r="408">
          <cell r="A408">
            <v>42034</v>
          </cell>
          <cell r="H408">
            <v>517.59908744466168</v>
          </cell>
        </row>
        <row r="409">
          <cell r="A409">
            <v>42041</v>
          </cell>
          <cell r="H409">
            <v>510.35281939555921</v>
          </cell>
        </row>
        <row r="410">
          <cell r="A410">
            <v>42048</v>
          </cell>
          <cell r="H410">
            <v>502.12338752491672</v>
          </cell>
        </row>
        <row r="411">
          <cell r="A411">
            <v>42055</v>
          </cell>
          <cell r="H411">
            <v>495.56504953045987</v>
          </cell>
        </row>
        <row r="412">
          <cell r="A412">
            <v>42062</v>
          </cell>
          <cell r="H412">
            <v>490.63237780559808</v>
          </cell>
        </row>
        <row r="413">
          <cell r="A413">
            <v>42069</v>
          </cell>
          <cell r="H413">
            <v>486.9723885880199</v>
          </cell>
        </row>
        <row r="414">
          <cell r="A414">
            <v>42076</v>
          </cell>
          <cell r="H414">
            <v>489.24363011930194</v>
          </cell>
        </row>
        <row r="415">
          <cell r="A415">
            <v>42083</v>
          </cell>
          <cell r="H415">
            <v>493.4791081847942</v>
          </cell>
        </row>
        <row r="416">
          <cell r="A416">
            <v>42090</v>
          </cell>
          <cell r="H416">
            <v>492.30099437705627</v>
          </cell>
        </row>
        <row r="417">
          <cell r="A417">
            <v>42094</v>
          </cell>
          <cell r="H417">
            <v>491.20074353811856</v>
          </cell>
        </row>
        <row r="418">
          <cell r="A418">
            <v>42096</v>
          </cell>
          <cell r="H418">
            <v>491.38608949566861</v>
          </cell>
        </row>
        <row r="419">
          <cell r="A419">
            <v>42104</v>
          </cell>
          <cell r="H419">
            <v>485.21922153727741</v>
          </cell>
        </row>
        <row r="420">
          <cell r="A420">
            <v>42111</v>
          </cell>
          <cell r="H420">
            <v>480.33798292041843</v>
          </cell>
        </row>
        <row r="421">
          <cell r="A421">
            <v>42118</v>
          </cell>
          <cell r="H421">
            <v>474.17768893417792</v>
          </cell>
        </row>
        <row r="422">
          <cell r="A422">
            <v>42124</v>
          </cell>
          <cell r="H422">
            <v>474.17240375756819</v>
          </cell>
        </row>
        <row r="423">
          <cell r="A423">
            <v>42125</v>
          </cell>
          <cell r="H423">
            <v>475.68439606327047</v>
          </cell>
        </row>
        <row r="424">
          <cell r="A424">
            <v>42132</v>
          </cell>
          <cell r="H424">
            <v>475.61955241859971</v>
          </cell>
        </row>
        <row r="425">
          <cell r="A425">
            <v>42139</v>
          </cell>
          <cell r="H425">
            <v>476.61309763499116</v>
          </cell>
        </row>
        <row r="426">
          <cell r="A426">
            <v>42146</v>
          </cell>
          <cell r="H426">
            <v>477.54829742747944</v>
          </cell>
        </row>
        <row r="427">
          <cell r="A427">
            <v>42153</v>
          </cell>
          <cell r="H427">
            <v>477.87318910049487</v>
          </cell>
        </row>
        <row r="428">
          <cell r="A428">
            <v>42160</v>
          </cell>
          <cell r="H428">
            <v>482.15087767519486</v>
          </cell>
        </row>
        <row r="429">
          <cell r="A429">
            <v>42167</v>
          </cell>
          <cell r="H429">
            <v>486.40420486820392</v>
          </cell>
        </row>
        <row r="430">
          <cell r="A430">
            <v>42174</v>
          </cell>
          <cell r="H430">
            <v>489.30272166629493</v>
          </cell>
        </row>
        <row r="431">
          <cell r="A431">
            <v>42181</v>
          </cell>
          <cell r="H431">
            <v>489.93867660282501</v>
          </cell>
        </row>
        <row r="432">
          <cell r="A432">
            <v>42185</v>
          </cell>
          <cell r="H432">
            <v>495.09831524236057</v>
          </cell>
        </row>
        <row r="433">
          <cell r="A433">
            <v>42187</v>
          </cell>
          <cell r="H433">
            <v>495.58312168218163</v>
          </cell>
        </row>
        <row r="434">
          <cell r="A434">
            <v>42195</v>
          </cell>
          <cell r="H434">
            <v>496.33146089516049</v>
          </cell>
        </row>
        <row r="435">
          <cell r="A435">
            <v>42202</v>
          </cell>
          <cell r="H435">
            <v>491.77161893200673</v>
          </cell>
        </row>
        <row r="436">
          <cell r="A436">
            <v>42209</v>
          </cell>
          <cell r="H436">
            <v>496.68116027669504</v>
          </cell>
        </row>
        <row r="437">
          <cell r="A437">
            <v>42216</v>
          </cell>
          <cell r="H437">
            <v>501.40225468933806</v>
          </cell>
        </row>
        <row r="438">
          <cell r="A438">
            <v>42223</v>
          </cell>
          <cell r="H438">
            <v>505.09612461742694</v>
          </cell>
        </row>
        <row r="439">
          <cell r="A439">
            <v>42230</v>
          </cell>
          <cell r="H439">
            <v>513.84891664794281</v>
          </cell>
        </row>
        <row r="440">
          <cell r="A440">
            <v>42237</v>
          </cell>
          <cell r="H440">
            <v>516.78106662095172</v>
          </cell>
        </row>
        <row r="441">
          <cell r="A441">
            <v>42244</v>
          </cell>
          <cell r="H441">
            <v>524.77568361416786</v>
          </cell>
        </row>
        <row r="442">
          <cell r="A442">
            <v>42247</v>
          </cell>
          <cell r="H442">
            <v>524.52176702468114</v>
          </cell>
        </row>
        <row r="443">
          <cell r="A443">
            <v>42251</v>
          </cell>
          <cell r="H443">
            <v>522.90705769913495</v>
          </cell>
        </row>
        <row r="444">
          <cell r="A444">
            <v>42258</v>
          </cell>
          <cell r="H444">
            <v>521.28734813287667</v>
          </cell>
        </row>
        <row r="445">
          <cell r="A445">
            <v>42265</v>
          </cell>
          <cell r="H445">
            <v>524.93839271904187</v>
          </cell>
        </row>
        <row r="446">
          <cell r="A446">
            <v>42272</v>
          </cell>
          <cell r="H446">
            <v>533.10875712941015</v>
          </cell>
        </row>
        <row r="447">
          <cell r="A447">
            <v>42277</v>
          </cell>
          <cell r="H447">
            <v>545.41007235793722</v>
          </cell>
        </row>
        <row r="448">
          <cell r="A448">
            <v>42279</v>
          </cell>
          <cell r="H448">
            <v>549.92134636612025</v>
          </cell>
        </row>
        <row r="449">
          <cell r="A449">
            <v>42286</v>
          </cell>
          <cell r="H449">
            <v>548.42002330849027</v>
          </cell>
        </row>
        <row r="450">
          <cell r="A450">
            <v>42293</v>
          </cell>
          <cell r="H450">
            <v>549.82532531112577</v>
          </cell>
        </row>
        <row r="451">
          <cell r="A451">
            <v>42300</v>
          </cell>
          <cell r="H451">
            <v>550.43130434714385</v>
          </cell>
        </row>
        <row r="452">
          <cell r="A452">
            <v>42307</v>
          </cell>
          <cell r="H452">
            <v>553.59548748978625</v>
          </cell>
        </row>
        <row r="453">
          <cell r="A453">
            <v>42314</v>
          </cell>
          <cell r="H453">
            <v>556.6525784096325</v>
          </cell>
        </row>
        <row r="454">
          <cell r="A454">
            <v>42321</v>
          </cell>
          <cell r="H454">
            <v>563.39196729314722</v>
          </cell>
        </row>
        <row r="455">
          <cell r="A455">
            <v>42328</v>
          </cell>
          <cell r="H455">
            <v>574.84276918196383</v>
          </cell>
        </row>
        <row r="456">
          <cell r="A456">
            <v>42335</v>
          </cell>
          <cell r="H456">
            <v>578.78441843267422</v>
          </cell>
        </row>
        <row r="457">
          <cell r="A457">
            <v>42338</v>
          </cell>
          <cell r="H457">
            <v>580.32211313281061</v>
          </cell>
        </row>
        <row r="458">
          <cell r="A458">
            <v>42342</v>
          </cell>
          <cell r="H458">
            <v>583.18290897288784</v>
          </cell>
        </row>
        <row r="459">
          <cell r="A459">
            <v>42349</v>
          </cell>
          <cell r="H459">
            <v>599.7949646195151</v>
          </cell>
        </row>
        <row r="460">
          <cell r="A460">
            <v>42356</v>
          </cell>
          <cell r="H460">
            <v>621.72620654876494</v>
          </cell>
        </row>
        <row r="461">
          <cell r="A461">
            <v>42362</v>
          </cell>
          <cell r="H461">
            <v>623.27571256605256</v>
          </cell>
        </row>
        <row r="462">
          <cell r="A462">
            <v>42369</v>
          </cell>
          <cell r="H462">
            <v>622.22294595936194</v>
          </cell>
        </row>
        <row r="463">
          <cell r="A463">
            <v>42377</v>
          </cell>
          <cell r="H463">
            <v>624.35524726502194</v>
          </cell>
        </row>
        <row r="464">
          <cell r="A464">
            <v>42384</v>
          </cell>
          <cell r="H464">
            <v>630.44885795393134</v>
          </cell>
        </row>
        <row r="465">
          <cell r="A465">
            <v>42391</v>
          </cell>
          <cell r="H465">
            <v>642.52563843382222</v>
          </cell>
        </row>
        <row r="466">
          <cell r="A466">
            <v>42398</v>
          </cell>
          <cell r="H466">
            <v>644.83387133965061</v>
          </cell>
        </row>
        <row r="467">
          <cell r="A467">
            <v>42405</v>
          </cell>
          <cell r="H467">
            <v>645.47247547362622</v>
          </cell>
        </row>
        <row r="468">
          <cell r="A468">
            <v>42412</v>
          </cell>
          <cell r="H468">
            <v>664.98735343879287</v>
          </cell>
        </row>
        <row r="469">
          <cell r="A469">
            <v>42419</v>
          </cell>
          <cell r="H469">
            <v>666.87469704896853</v>
          </cell>
        </row>
        <row r="470">
          <cell r="A470">
            <v>42426</v>
          </cell>
          <cell r="H470">
            <v>665.59594209870374</v>
          </cell>
        </row>
        <row r="471">
          <cell r="A471">
            <v>42429</v>
          </cell>
          <cell r="H471">
            <v>663.6620567879412</v>
          </cell>
        </row>
        <row r="472">
          <cell r="A472">
            <v>42433</v>
          </cell>
          <cell r="H472">
            <v>644.16024752991484</v>
          </cell>
        </row>
        <row r="473">
          <cell r="A473">
            <v>42440</v>
          </cell>
          <cell r="H473">
            <v>623.95649690225275</v>
          </cell>
        </row>
        <row r="474">
          <cell r="A474">
            <v>42447</v>
          </cell>
          <cell r="H474">
            <v>589.79136934201006</v>
          </cell>
        </row>
        <row r="475">
          <cell r="A475">
            <v>42453</v>
          </cell>
          <cell r="H475">
            <v>581.93155389510252</v>
          </cell>
        </row>
        <row r="476">
          <cell r="A476">
            <v>0</v>
          </cell>
          <cell r="H476">
            <v>0</v>
          </cell>
        </row>
        <row r="477">
          <cell r="A477">
            <v>0</v>
          </cell>
          <cell r="H477">
            <v>0</v>
          </cell>
        </row>
        <row r="478">
          <cell r="A478">
            <v>0</v>
          </cell>
          <cell r="H478">
            <v>0</v>
          </cell>
        </row>
        <row r="479">
          <cell r="A479">
            <v>0</v>
          </cell>
          <cell r="H479">
            <v>0</v>
          </cell>
        </row>
        <row r="480">
          <cell r="A480">
            <v>0</v>
          </cell>
          <cell r="H480">
            <v>0</v>
          </cell>
        </row>
        <row r="481">
          <cell r="A481">
            <v>0</v>
          </cell>
          <cell r="H481">
            <v>0</v>
          </cell>
        </row>
        <row r="483">
          <cell r="A483" t="str">
            <v>* Nominal Spread and Discounted Spreads include the LIBOR Floor benefit</v>
          </cell>
        </row>
      </sheetData>
      <sheetData sheetId="27"/>
      <sheetData sheetId="28"/>
      <sheetData sheetId="29">
        <row r="1">
          <cell r="A1" t="str">
            <v>@AsOfDate</v>
          </cell>
          <cell r="G1" t="str">
            <v>STM</v>
          </cell>
        </row>
        <row r="2">
          <cell r="A2">
            <v>38716</v>
          </cell>
          <cell r="G2">
            <v>247.46630513888999</v>
          </cell>
        </row>
        <row r="3">
          <cell r="A3">
            <v>38748</v>
          </cell>
          <cell r="G3">
            <v>243.82784002591299</v>
          </cell>
        </row>
        <row r="4">
          <cell r="A4">
            <v>38776</v>
          </cell>
          <cell r="G4">
            <v>231.06421358823201</v>
          </cell>
        </row>
        <row r="5">
          <cell r="A5">
            <v>38807</v>
          </cell>
          <cell r="G5">
            <v>230.78579925323399</v>
          </cell>
        </row>
        <row r="6">
          <cell r="A6">
            <v>38835</v>
          </cell>
          <cell r="G6">
            <v>194.98534042110401</v>
          </cell>
        </row>
        <row r="7">
          <cell r="A7">
            <v>38868</v>
          </cell>
          <cell r="G7">
            <v>198.719725585601</v>
          </cell>
        </row>
        <row r="8">
          <cell r="A8">
            <v>38898</v>
          </cell>
          <cell r="G8">
            <v>216.266684336889</v>
          </cell>
        </row>
        <row r="9">
          <cell r="A9">
            <v>38926</v>
          </cell>
          <cell r="G9">
            <v>235.36234872124001</v>
          </cell>
        </row>
        <row r="10">
          <cell r="A10">
            <v>38960</v>
          </cell>
          <cell r="G10">
            <v>232.97293444982799</v>
          </cell>
        </row>
        <row r="11">
          <cell r="A11">
            <v>38989</v>
          </cell>
          <cell r="G11">
            <v>233.08307719837001</v>
          </cell>
        </row>
        <row r="12">
          <cell r="A12">
            <v>39021</v>
          </cell>
          <cell r="G12">
            <v>226.80805910992001</v>
          </cell>
        </row>
        <row r="13">
          <cell r="A13">
            <v>39051</v>
          </cell>
          <cell r="G13">
            <v>228.11305509009199</v>
          </cell>
        </row>
        <row r="14">
          <cell r="A14">
            <v>39080</v>
          </cell>
          <cell r="G14">
            <v>221.905003119593</v>
          </cell>
        </row>
        <row r="15">
          <cell r="A15">
            <v>39113</v>
          </cell>
          <cell r="G15">
            <v>215.788027005354</v>
          </cell>
        </row>
        <row r="16">
          <cell r="A16">
            <v>39141</v>
          </cell>
          <cell r="G16">
            <v>209.43038378458601</v>
          </cell>
        </row>
        <row r="17">
          <cell r="A17">
            <v>39171</v>
          </cell>
          <cell r="G17">
            <v>205.029199588453</v>
          </cell>
        </row>
        <row r="18">
          <cell r="A18">
            <v>39199</v>
          </cell>
          <cell r="G18">
            <v>204.57477377447401</v>
          </cell>
        </row>
        <row r="19">
          <cell r="A19">
            <v>39233</v>
          </cell>
          <cell r="G19">
            <v>206.01726028455599</v>
          </cell>
        </row>
        <row r="20">
          <cell r="A20">
            <v>39262</v>
          </cell>
          <cell r="G20">
            <v>220.07595461246001</v>
          </cell>
        </row>
        <row r="21">
          <cell r="A21">
            <v>39294</v>
          </cell>
          <cell r="G21">
            <v>325.765676653811</v>
          </cell>
        </row>
        <row r="22">
          <cell r="A22">
            <v>39325</v>
          </cell>
          <cell r="G22">
            <v>326.12791206164599</v>
          </cell>
        </row>
        <row r="23">
          <cell r="A23">
            <v>39353</v>
          </cell>
          <cell r="G23">
            <v>291.81302380126198</v>
          </cell>
        </row>
        <row r="24">
          <cell r="A24">
            <v>39381</v>
          </cell>
          <cell r="G24">
            <v>287.071617030467</v>
          </cell>
        </row>
        <row r="25">
          <cell r="A25">
            <v>39416</v>
          </cell>
          <cell r="G25">
            <v>342.43431290402998</v>
          </cell>
        </row>
        <row r="26">
          <cell r="A26">
            <v>39444</v>
          </cell>
          <cell r="G26">
            <v>354.96315831278798</v>
          </cell>
        </row>
        <row r="27">
          <cell r="A27">
            <v>39478</v>
          </cell>
          <cell r="G27">
            <v>462.84360405251601</v>
          </cell>
        </row>
        <row r="28">
          <cell r="A28">
            <v>39507</v>
          </cell>
          <cell r="G28">
            <v>527.91869380876801</v>
          </cell>
        </row>
        <row r="29">
          <cell r="A29">
            <v>39535</v>
          </cell>
          <cell r="G29">
            <v>552.65101922344104</v>
          </cell>
        </row>
        <row r="30">
          <cell r="A30">
            <v>39568</v>
          </cell>
          <cell r="G30">
            <v>470.53650256393797</v>
          </cell>
        </row>
        <row r="31">
          <cell r="A31">
            <v>39598</v>
          </cell>
          <cell r="G31">
            <v>457.36070676505</v>
          </cell>
        </row>
        <row r="32">
          <cell r="A32">
            <v>39626</v>
          </cell>
          <cell r="G32">
            <v>467.74346486719202</v>
          </cell>
        </row>
        <row r="33">
          <cell r="A33">
            <v>39660</v>
          </cell>
          <cell r="G33">
            <v>517.15803620981205</v>
          </cell>
        </row>
        <row r="34">
          <cell r="A34">
            <v>39689</v>
          </cell>
          <cell r="G34">
            <v>538.07138705598504</v>
          </cell>
        </row>
        <row r="35">
          <cell r="A35">
            <v>39721</v>
          </cell>
          <cell r="G35">
            <v>743.08726489534297</v>
          </cell>
        </row>
        <row r="36">
          <cell r="A36">
            <v>39752</v>
          </cell>
          <cell r="G36">
            <v>1239.7443775306201</v>
          </cell>
        </row>
        <row r="37">
          <cell r="A37">
            <v>39780</v>
          </cell>
          <cell r="G37">
            <v>1635.59639708344</v>
          </cell>
        </row>
        <row r="38">
          <cell r="A38">
            <v>39813</v>
          </cell>
          <cell r="G38">
            <v>1846.35706139338</v>
          </cell>
        </row>
        <row r="39">
          <cell r="A39">
            <v>39843</v>
          </cell>
          <cell r="G39">
            <v>1510.2433144388799</v>
          </cell>
        </row>
        <row r="40">
          <cell r="A40">
            <v>39871</v>
          </cell>
          <cell r="G40">
            <v>1524.5549952659701</v>
          </cell>
        </row>
        <row r="41">
          <cell r="A41">
            <v>39903</v>
          </cell>
          <cell r="G41">
            <v>1504.3998360534399</v>
          </cell>
        </row>
        <row r="42">
          <cell r="A42">
            <v>39933</v>
          </cell>
          <cell r="G42">
            <v>1197.53777745562</v>
          </cell>
        </row>
        <row r="43">
          <cell r="A43">
            <v>39962</v>
          </cell>
          <cell r="G43">
            <v>961.41617751878198</v>
          </cell>
        </row>
        <row r="44">
          <cell r="A44">
            <v>39994</v>
          </cell>
          <cell r="G44">
            <v>812.35439337386902</v>
          </cell>
        </row>
        <row r="45">
          <cell r="A45">
            <v>40025</v>
          </cell>
          <cell r="G45">
            <v>697.32598399146298</v>
          </cell>
        </row>
        <row r="46">
          <cell r="A46">
            <v>40056</v>
          </cell>
          <cell r="G46">
            <v>662.33857502699902</v>
          </cell>
        </row>
        <row r="47">
          <cell r="A47">
            <v>40086</v>
          </cell>
          <cell r="G47">
            <v>590.73969127825103</v>
          </cell>
        </row>
        <row r="48">
          <cell r="A48">
            <v>40116</v>
          </cell>
          <cell r="G48">
            <v>597.777963586954</v>
          </cell>
        </row>
        <row r="49">
          <cell r="A49">
            <v>40147</v>
          </cell>
          <cell r="G49">
            <v>626.98212670586202</v>
          </cell>
        </row>
        <row r="50">
          <cell r="A50">
            <v>40178</v>
          </cell>
          <cell r="G50">
            <v>541.53527001900102</v>
          </cell>
        </row>
        <row r="51">
          <cell r="A51">
            <v>40207</v>
          </cell>
          <cell r="G51">
            <v>498.28011144459998</v>
          </cell>
        </row>
        <row r="52">
          <cell r="A52">
            <v>40235</v>
          </cell>
          <cell r="G52">
            <v>501.90345158373202</v>
          </cell>
        </row>
        <row r="53">
          <cell r="A53">
            <v>40268</v>
          </cell>
          <cell r="G53">
            <v>452.59806182759797</v>
          </cell>
        </row>
        <row r="54">
          <cell r="A54">
            <v>40298</v>
          </cell>
          <cell r="G54">
            <v>417.57476723493198</v>
          </cell>
        </row>
        <row r="55">
          <cell r="A55">
            <v>40326</v>
          </cell>
          <cell r="G55">
            <v>515.41637718998902</v>
          </cell>
        </row>
        <row r="56">
          <cell r="A56">
            <v>40359</v>
          </cell>
          <cell r="G56">
            <v>552.35241237777495</v>
          </cell>
        </row>
        <row r="57">
          <cell r="A57">
            <v>40389</v>
          </cell>
          <cell r="G57">
            <v>523.46632863606703</v>
          </cell>
        </row>
        <row r="58">
          <cell r="A58">
            <v>40421</v>
          </cell>
          <cell r="G58">
            <v>528.945574412675</v>
          </cell>
        </row>
        <row r="59">
          <cell r="A59">
            <v>40451</v>
          </cell>
          <cell r="G59">
            <v>496.39796561647802</v>
          </cell>
        </row>
        <row r="60">
          <cell r="A60">
            <v>40480</v>
          </cell>
          <cell r="G60">
            <v>453.57262900678302</v>
          </cell>
        </row>
        <row r="61">
          <cell r="A61">
            <v>40512</v>
          </cell>
          <cell r="G61">
            <v>459.44009134330003</v>
          </cell>
        </row>
        <row r="62">
          <cell r="A62">
            <v>40543</v>
          </cell>
          <cell r="G62">
            <v>440.08063707406399</v>
          </cell>
        </row>
        <row r="63">
          <cell r="A63">
            <v>40574</v>
          </cell>
          <cell r="G63">
            <v>387.13091987575501</v>
          </cell>
        </row>
        <row r="64">
          <cell r="A64">
            <v>40602</v>
          </cell>
          <cell r="G64">
            <v>388.24102613617498</v>
          </cell>
        </row>
        <row r="65">
          <cell r="A65">
            <v>40633</v>
          </cell>
          <cell r="G65">
            <v>396.49635600357902</v>
          </cell>
        </row>
        <row r="66">
          <cell r="A66">
            <v>40662</v>
          </cell>
          <cell r="G66">
            <v>392.20583394653301</v>
          </cell>
        </row>
        <row r="67">
          <cell r="A67">
            <v>40694</v>
          </cell>
          <cell r="G67">
            <v>418.48919105607098</v>
          </cell>
        </row>
        <row r="68">
          <cell r="A68">
            <v>40724</v>
          </cell>
          <cell r="G68">
            <v>441.63594054484298</v>
          </cell>
        </row>
        <row r="69">
          <cell r="A69">
            <v>40753</v>
          </cell>
          <cell r="G69">
            <v>446.56158979736699</v>
          </cell>
        </row>
        <row r="70">
          <cell r="A70">
            <v>40786</v>
          </cell>
          <cell r="G70">
            <v>604.79103978498301</v>
          </cell>
        </row>
        <row r="71">
          <cell r="A71">
            <v>40816</v>
          </cell>
          <cell r="G71">
            <v>589.46967543730102</v>
          </cell>
        </row>
        <row r="72">
          <cell r="A72">
            <v>40847</v>
          </cell>
          <cell r="G72">
            <v>514.47052233215402</v>
          </cell>
        </row>
        <row r="73">
          <cell r="A73">
            <v>40877</v>
          </cell>
          <cell r="G73">
            <v>542.79696373390402</v>
          </cell>
        </row>
        <row r="74">
          <cell r="A74">
            <v>40907</v>
          </cell>
          <cell r="G74">
            <v>531.07867191448997</v>
          </cell>
        </row>
        <row r="75">
          <cell r="A75">
            <v>40939</v>
          </cell>
          <cell r="G75">
            <v>477.27610719437598</v>
          </cell>
        </row>
        <row r="76">
          <cell r="A76">
            <v>40968</v>
          </cell>
          <cell r="G76">
            <v>462.17907221930602</v>
          </cell>
        </row>
        <row r="77">
          <cell r="A77">
            <v>40998</v>
          </cell>
          <cell r="G77">
            <v>462.13036377039401</v>
          </cell>
        </row>
        <row r="78">
          <cell r="A78">
            <v>41029</v>
          </cell>
          <cell r="G78">
            <v>452.01082683450198</v>
          </cell>
        </row>
        <row r="79">
          <cell r="A79">
            <v>41060</v>
          </cell>
          <cell r="G79">
            <v>496.46630077929501</v>
          </cell>
        </row>
        <row r="80">
          <cell r="A80">
            <v>41089</v>
          </cell>
          <cell r="G80">
            <v>494.63412226199102</v>
          </cell>
        </row>
        <row r="81">
          <cell r="A81">
            <v>41121</v>
          </cell>
          <cell r="G81">
            <v>485.15296911331501</v>
          </cell>
        </row>
        <row r="82">
          <cell r="A82">
            <v>41152</v>
          </cell>
          <cell r="G82">
            <v>477.29991388611899</v>
          </cell>
        </row>
        <row r="83">
          <cell r="A83">
            <v>41180</v>
          </cell>
          <cell r="G83">
            <v>465.57740903663699</v>
          </cell>
        </row>
        <row r="84">
          <cell r="A84">
            <v>41213</v>
          </cell>
          <cell r="G84">
            <v>469.28895348731101</v>
          </cell>
        </row>
        <row r="85">
          <cell r="A85">
            <v>41243</v>
          </cell>
          <cell r="G85">
            <v>474.12706151122802</v>
          </cell>
        </row>
        <row r="86">
          <cell r="A86">
            <v>41274</v>
          </cell>
          <cell r="G86">
            <v>467.96725439278498</v>
          </cell>
        </row>
        <row r="87">
          <cell r="A87">
            <v>41305</v>
          </cell>
          <cell r="G87">
            <v>458.671751030606</v>
          </cell>
        </row>
        <row r="88">
          <cell r="A88">
            <v>41333</v>
          </cell>
          <cell r="G88">
            <v>454.08069831052597</v>
          </cell>
        </row>
        <row r="89">
          <cell r="A89">
            <v>41361</v>
          </cell>
          <cell r="G89">
            <v>430.76196683713601</v>
          </cell>
        </row>
        <row r="90">
          <cell r="A90">
            <v>41394</v>
          </cell>
          <cell r="G90">
            <v>429.608839469808</v>
          </cell>
        </row>
        <row r="91">
          <cell r="A91">
            <v>41425</v>
          </cell>
          <cell r="G91">
            <v>426.44977502824503</v>
          </cell>
        </row>
        <row r="92">
          <cell r="A92">
            <v>41453</v>
          </cell>
          <cell r="G92">
            <v>439.270786551203</v>
          </cell>
        </row>
        <row r="93">
          <cell r="A93">
            <v>41486</v>
          </cell>
          <cell r="G93">
            <v>423.09592805111299</v>
          </cell>
        </row>
        <row r="94">
          <cell r="A94">
            <v>41516</v>
          </cell>
          <cell r="G94">
            <v>427.95154387317598</v>
          </cell>
        </row>
        <row r="95">
          <cell r="A95">
            <v>41547</v>
          </cell>
          <cell r="G95">
            <v>433.09738020319799</v>
          </cell>
        </row>
        <row r="96">
          <cell r="A96">
            <v>41578</v>
          </cell>
          <cell r="G96">
            <v>425.25714892380103</v>
          </cell>
        </row>
        <row r="97">
          <cell r="A97">
            <v>41607</v>
          </cell>
          <cell r="G97">
            <v>420.22632800801301</v>
          </cell>
        </row>
        <row r="98">
          <cell r="A98">
            <v>41639</v>
          </cell>
          <cell r="G98">
            <v>418.39769763616403</v>
          </cell>
        </row>
        <row r="99">
          <cell r="A99">
            <v>41656</v>
          </cell>
          <cell r="G99">
            <v>407.79700590842702</v>
          </cell>
        </row>
        <row r="100">
          <cell r="A100">
            <v>41663</v>
          </cell>
          <cell r="G100">
            <v>406.6298425803389</v>
          </cell>
        </row>
        <row r="101">
          <cell r="A101">
            <v>41670</v>
          </cell>
          <cell r="G101">
            <v>408.65127226003659</v>
          </cell>
        </row>
        <row r="102">
          <cell r="A102">
            <v>41677</v>
          </cell>
          <cell r="G102">
            <v>408.8707462415345</v>
          </cell>
        </row>
        <row r="103">
          <cell r="A103">
            <v>41684</v>
          </cell>
          <cell r="G103">
            <v>410.09999529287262</v>
          </cell>
        </row>
        <row r="104">
          <cell r="A104">
            <v>41691</v>
          </cell>
          <cell r="G104">
            <v>409.21845679467089</v>
          </cell>
        </row>
        <row r="105">
          <cell r="A105">
            <v>41698</v>
          </cell>
          <cell r="G105">
            <v>409.53187734904236</v>
          </cell>
        </row>
        <row r="106">
          <cell r="A106">
            <v>41705</v>
          </cell>
          <cell r="G106">
            <v>408.55301881318132</v>
          </cell>
        </row>
        <row r="107">
          <cell r="A107">
            <v>41712</v>
          </cell>
          <cell r="G107">
            <v>408.12136369370171</v>
          </cell>
        </row>
        <row r="108">
          <cell r="A108">
            <v>41719</v>
          </cell>
          <cell r="G108">
            <v>405.50239978561513</v>
          </cell>
        </row>
        <row r="109">
          <cell r="A109">
            <v>41726</v>
          </cell>
          <cell r="G109">
            <v>406.29162176078688</v>
          </cell>
        </row>
        <row r="110">
          <cell r="A110">
            <v>41729</v>
          </cell>
          <cell r="G110">
            <v>406.81418386479203</v>
          </cell>
        </row>
        <row r="111">
          <cell r="A111">
            <v>41733</v>
          </cell>
          <cell r="G111">
            <v>412.30455802012312</v>
          </cell>
        </row>
        <row r="112">
          <cell r="A112">
            <v>41740</v>
          </cell>
          <cell r="G112">
            <v>416.85061270963979</v>
          </cell>
        </row>
        <row r="113">
          <cell r="A113">
            <v>41746</v>
          </cell>
          <cell r="G113">
            <v>419.23701928859327</v>
          </cell>
        </row>
        <row r="114">
          <cell r="A114">
            <v>41754</v>
          </cell>
          <cell r="G114">
            <v>424.32448573532588</v>
          </cell>
        </row>
        <row r="115">
          <cell r="A115">
            <v>41759</v>
          </cell>
          <cell r="G115">
            <v>421.90454540968915</v>
          </cell>
        </row>
        <row r="116">
          <cell r="A116">
            <v>41761</v>
          </cell>
          <cell r="G116">
            <v>420.48308144965773</v>
          </cell>
        </row>
        <row r="117">
          <cell r="A117">
            <v>41768</v>
          </cell>
          <cell r="G117">
            <v>418.84774980058916</v>
          </cell>
        </row>
        <row r="118">
          <cell r="A118">
            <v>41775</v>
          </cell>
          <cell r="G118">
            <v>416.14252266951013</v>
          </cell>
        </row>
        <row r="119">
          <cell r="A119">
            <v>41782</v>
          </cell>
          <cell r="G119">
            <v>417.01484183756645</v>
          </cell>
        </row>
        <row r="120">
          <cell r="A120">
            <v>41789</v>
          </cell>
          <cell r="G120">
            <v>417.06401670948793</v>
          </cell>
        </row>
        <row r="121">
          <cell r="A121">
            <v>41796</v>
          </cell>
          <cell r="G121">
            <v>415.62325500427977</v>
          </cell>
        </row>
        <row r="122">
          <cell r="A122">
            <v>41803</v>
          </cell>
          <cell r="G122">
            <v>414.99610686698668</v>
          </cell>
        </row>
        <row r="123">
          <cell r="A123">
            <v>41810</v>
          </cell>
          <cell r="G123">
            <v>415.38027128275962</v>
          </cell>
        </row>
        <row r="124">
          <cell r="A124">
            <v>41817</v>
          </cell>
          <cell r="G124">
            <v>415.80218764214601</v>
          </cell>
        </row>
        <row r="125">
          <cell r="A125">
            <v>41820</v>
          </cell>
          <cell r="G125">
            <v>415.90796581278954</v>
          </cell>
        </row>
        <row r="126">
          <cell r="A126">
            <v>41823</v>
          </cell>
          <cell r="G126">
            <v>415.70884257923672</v>
          </cell>
        </row>
        <row r="127">
          <cell r="A127">
            <v>41831</v>
          </cell>
          <cell r="G127">
            <v>415.89192630047143</v>
          </cell>
        </row>
        <row r="128">
          <cell r="A128">
            <v>41838</v>
          </cell>
          <cell r="G128">
            <v>416.85684874004193</v>
          </cell>
        </row>
        <row r="129">
          <cell r="A129">
            <v>41845</v>
          </cell>
          <cell r="G129">
            <v>417.07455827854653</v>
          </cell>
        </row>
        <row r="130">
          <cell r="A130">
            <v>41851</v>
          </cell>
          <cell r="G130">
            <v>421.74908238189721</v>
          </cell>
        </row>
        <row r="131">
          <cell r="A131">
            <v>41852</v>
          </cell>
          <cell r="G131">
            <v>424.64294239401642</v>
          </cell>
        </row>
        <row r="132">
          <cell r="A132">
            <v>41859</v>
          </cell>
          <cell r="G132">
            <v>427.82518526095851</v>
          </cell>
        </row>
        <row r="133">
          <cell r="A133">
            <v>41866</v>
          </cell>
          <cell r="G133">
            <v>432.58753013597175</v>
          </cell>
        </row>
        <row r="134">
          <cell r="A134">
            <v>41873</v>
          </cell>
          <cell r="G134">
            <v>430.37465378284287</v>
          </cell>
        </row>
        <row r="135">
          <cell r="A135">
            <v>41880</v>
          </cell>
          <cell r="G135">
            <v>427.54501755450968</v>
          </cell>
        </row>
        <row r="136">
          <cell r="A136">
            <v>41887</v>
          </cell>
          <cell r="G136">
            <v>429.44101438583021</v>
          </cell>
        </row>
        <row r="137">
          <cell r="A137">
            <v>41894</v>
          </cell>
          <cell r="G137">
            <v>436.24452289039135</v>
          </cell>
        </row>
        <row r="138">
          <cell r="A138">
            <v>41901</v>
          </cell>
          <cell r="G138">
            <v>436.89983116615656</v>
          </cell>
        </row>
        <row r="139">
          <cell r="A139">
            <v>41908</v>
          </cell>
          <cell r="G139">
            <v>445.3015231794077</v>
          </cell>
        </row>
        <row r="140">
          <cell r="A140">
            <v>41912</v>
          </cell>
          <cell r="G140">
            <v>450.6123556110598</v>
          </cell>
        </row>
        <row r="141">
          <cell r="A141">
            <v>41915</v>
          </cell>
          <cell r="G141">
            <v>451.06317058751267</v>
          </cell>
        </row>
        <row r="142">
          <cell r="A142">
            <v>41922</v>
          </cell>
          <cell r="G142">
            <v>453.53525293896587</v>
          </cell>
        </row>
        <row r="143">
          <cell r="A143">
            <v>41929</v>
          </cell>
          <cell r="G143">
            <v>467.79237812984218</v>
          </cell>
        </row>
        <row r="144">
          <cell r="A144">
            <v>41936</v>
          </cell>
          <cell r="G144">
            <v>460.04914067188207</v>
          </cell>
        </row>
        <row r="145">
          <cell r="A145">
            <v>41943</v>
          </cell>
          <cell r="G145">
            <v>452.4390166848857</v>
          </cell>
        </row>
        <row r="146">
          <cell r="A146">
            <v>41950</v>
          </cell>
          <cell r="G146">
            <v>451.02140625250411</v>
          </cell>
        </row>
        <row r="147">
          <cell r="A147">
            <v>41957</v>
          </cell>
          <cell r="G147">
            <v>449.22661368739574</v>
          </cell>
        </row>
        <row r="148">
          <cell r="A148">
            <v>41964</v>
          </cell>
          <cell r="G148">
            <v>449.26488713566334</v>
          </cell>
        </row>
        <row r="149">
          <cell r="A149">
            <v>41971</v>
          </cell>
          <cell r="G149">
            <v>449.54795707853521</v>
          </cell>
        </row>
        <row r="150">
          <cell r="A150">
            <v>41978</v>
          </cell>
          <cell r="G150">
            <v>458.53950706146173</v>
          </cell>
        </row>
        <row r="151">
          <cell r="A151">
            <v>41985</v>
          </cell>
          <cell r="G151">
            <v>485.9112608980746</v>
          </cell>
        </row>
        <row r="152">
          <cell r="A152">
            <v>41992</v>
          </cell>
          <cell r="G152">
            <v>492.1507086807996</v>
          </cell>
        </row>
        <row r="153">
          <cell r="A153">
            <v>41999</v>
          </cell>
          <cell r="G153">
            <v>486.32319075149235</v>
          </cell>
        </row>
        <row r="154">
          <cell r="A154">
            <v>42004</v>
          </cell>
          <cell r="G154">
            <v>485.0352468027553</v>
          </cell>
        </row>
        <row r="155">
          <cell r="A155">
            <v>42006</v>
          </cell>
          <cell r="G155">
            <v>485.28824560592915</v>
          </cell>
        </row>
        <row r="156">
          <cell r="A156">
            <v>42013</v>
          </cell>
          <cell r="G156">
            <v>486.06353980440218</v>
          </cell>
        </row>
        <row r="157">
          <cell r="A157">
            <v>42020</v>
          </cell>
          <cell r="G157">
            <v>485.19439158549432</v>
          </cell>
        </row>
        <row r="158">
          <cell r="A158">
            <v>42027</v>
          </cell>
          <cell r="G158">
            <v>484.18470616165979</v>
          </cell>
        </row>
        <row r="159">
          <cell r="A159">
            <v>42034</v>
          </cell>
          <cell r="G159">
            <v>487.51555884743692</v>
          </cell>
        </row>
        <row r="160">
          <cell r="A160">
            <v>42041</v>
          </cell>
          <cell r="G160">
            <v>480.91570940922463</v>
          </cell>
        </row>
        <row r="161">
          <cell r="A161">
            <v>42048</v>
          </cell>
          <cell r="G161">
            <v>473.15846191413243</v>
          </cell>
        </row>
        <row r="162">
          <cell r="A162">
            <v>42055</v>
          </cell>
          <cell r="G162">
            <v>466.07495578531569</v>
          </cell>
        </row>
        <row r="163">
          <cell r="A163">
            <v>42062</v>
          </cell>
          <cell r="G163">
            <v>462.25047382189211</v>
          </cell>
        </row>
        <row r="164">
          <cell r="A164">
            <v>42069</v>
          </cell>
          <cell r="G164">
            <v>458.39114583641191</v>
          </cell>
        </row>
        <row r="165">
          <cell r="A165">
            <v>42076</v>
          </cell>
          <cell r="G165">
            <v>460.19266308012232</v>
          </cell>
        </row>
        <row r="166">
          <cell r="A166">
            <v>42083</v>
          </cell>
          <cell r="G166">
            <v>463.12591392672607</v>
          </cell>
        </row>
        <row r="167">
          <cell r="A167">
            <v>42090</v>
          </cell>
          <cell r="G167">
            <v>461.29371687197323</v>
          </cell>
        </row>
        <row r="168">
          <cell r="A168">
            <v>42094</v>
          </cell>
          <cell r="G168">
            <v>460.08418695382738</v>
          </cell>
        </row>
        <row r="169">
          <cell r="A169">
            <v>42096</v>
          </cell>
          <cell r="G169">
            <v>459.94882437088921</v>
          </cell>
        </row>
        <row r="170">
          <cell r="A170">
            <v>42104</v>
          </cell>
          <cell r="G170">
            <v>452.69484393270471</v>
          </cell>
        </row>
        <row r="171">
          <cell r="A171">
            <v>42111</v>
          </cell>
          <cell r="G171">
            <v>448.71621921994114</v>
          </cell>
        </row>
        <row r="172">
          <cell r="A172">
            <v>42118</v>
          </cell>
          <cell r="G172">
            <v>446.7430812244632</v>
          </cell>
        </row>
        <row r="173">
          <cell r="A173">
            <v>42124</v>
          </cell>
          <cell r="G173">
            <v>447.19945570786956</v>
          </cell>
        </row>
        <row r="174">
          <cell r="A174">
            <v>42125</v>
          </cell>
          <cell r="G174">
            <v>447.3046138385489</v>
          </cell>
        </row>
        <row r="175">
          <cell r="A175">
            <v>42132</v>
          </cell>
          <cell r="G175">
            <v>448.15001476727014</v>
          </cell>
        </row>
        <row r="176">
          <cell r="A176">
            <v>42139</v>
          </cell>
          <cell r="G176">
            <v>449.49790742089965</v>
          </cell>
        </row>
        <row r="177">
          <cell r="A177">
            <v>42146</v>
          </cell>
          <cell r="G177">
            <v>450.88438993883932</v>
          </cell>
        </row>
        <row r="178">
          <cell r="A178">
            <v>42153</v>
          </cell>
          <cell r="G178">
            <v>451.36440456512702</v>
          </cell>
        </row>
        <row r="179">
          <cell r="A179">
            <v>42160</v>
          </cell>
          <cell r="G179">
            <v>454.62927014612308</v>
          </cell>
        </row>
        <row r="180">
          <cell r="A180">
            <v>42167</v>
          </cell>
          <cell r="G180">
            <v>458.28322794031129</v>
          </cell>
        </row>
        <row r="181">
          <cell r="A181">
            <v>42174</v>
          </cell>
          <cell r="G181">
            <v>459.99615539421723</v>
          </cell>
        </row>
        <row r="182">
          <cell r="A182">
            <v>42181</v>
          </cell>
          <cell r="G182">
            <v>460.95271825139861</v>
          </cell>
        </row>
        <row r="183">
          <cell r="A183">
            <v>42185</v>
          </cell>
          <cell r="G183">
            <v>465.49449888851001</v>
          </cell>
        </row>
        <row r="184">
          <cell r="A184">
            <v>42187</v>
          </cell>
          <cell r="G184">
            <v>465.73234147945118</v>
          </cell>
        </row>
        <row r="185">
          <cell r="A185">
            <v>42195</v>
          </cell>
          <cell r="G185">
            <v>466.14324783160345</v>
          </cell>
        </row>
        <row r="186">
          <cell r="A186">
            <v>42202</v>
          </cell>
          <cell r="G186">
            <v>460.98289604283917</v>
          </cell>
        </row>
        <row r="187">
          <cell r="A187">
            <v>42209</v>
          </cell>
          <cell r="G187">
            <v>464.20294894610919</v>
          </cell>
        </row>
        <row r="188">
          <cell r="A188">
            <v>42216</v>
          </cell>
          <cell r="G188">
            <v>468.78256126145823</v>
          </cell>
        </row>
        <row r="189">
          <cell r="A189">
            <v>42223</v>
          </cell>
          <cell r="G189">
            <v>471.67729348104706</v>
          </cell>
        </row>
        <row r="190">
          <cell r="A190">
            <v>42230</v>
          </cell>
          <cell r="G190">
            <v>478.50528918569836</v>
          </cell>
        </row>
        <row r="191">
          <cell r="A191">
            <v>42237</v>
          </cell>
          <cell r="G191">
            <v>482.97763407874538</v>
          </cell>
        </row>
        <row r="192">
          <cell r="A192">
            <v>42244</v>
          </cell>
          <cell r="G192">
            <v>490.59400889850389</v>
          </cell>
        </row>
        <row r="193">
          <cell r="A193">
            <v>42247</v>
          </cell>
          <cell r="G193">
            <v>490.73241067209955</v>
          </cell>
        </row>
        <row r="194">
          <cell r="A194">
            <v>42251</v>
          </cell>
          <cell r="G194">
            <v>490.82622202101828</v>
          </cell>
        </row>
        <row r="195">
          <cell r="A195">
            <v>42258</v>
          </cell>
          <cell r="G195">
            <v>489.01971908237078</v>
          </cell>
        </row>
        <row r="196">
          <cell r="A196">
            <v>42265</v>
          </cell>
          <cell r="G196">
            <v>490.57163884893555</v>
          </cell>
        </row>
        <row r="197">
          <cell r="A197">
            <v>42272</v>
          </cell>
          <cell r="G197">
            <v>497.55141763279175</v>
          </cell>
        </row>
        <row r="198">
          <cell r="A198">
            <v>42277</v>
          </cell>
          <cell r="G198">
            <v>509.31890741035409</v>
          </cell>
        </row>
        <row r="199">
          <cell r="A199">
            <v>42279</v>
          </cell>
          <cell r="G199">
            <v>514.53626492945932</v>
          </cell>
        </row>
        <row r="200">
          <cell r="A200">
            <v>42286</v>
          </cell>
          <cell r="G200">
            <v>513.26403341082755</v>
          </cell>
        </row>
        <row r="201">
          <cell r="A201">
            <v>42293</v>
          </cell>
          <cell r="G201">
            <v>513.9445039189709</v>
          </cell>
        </row>
        <row r="202">
          <cell r="A202">
            <v>42300</v>
          </cell>
          <cell r="G202">
            <v>512.25189808501716</v>
          </cell>
        </row>
        <row r="203">
          <cell r="A203">
            <v>42307</v>
          </cell>
          <cell r="G203">
            <v>512.88868226699435</v>
          </cell>
        </row>
        <row r="204">
          <cell r="A204">
            <v>42314</v>
          </cell>
          <cell r="G204">
            <v>512.94869503984137</v>
          </cell>
        </row>
        <row r="205">
          <cell r="A205">
            <v>42321</v>
          </cell>
          <cell r="G205">
            <v>519.7201792950176</v>
          </cell>
        </row>
        <row r="206">
          <cell r="A206">
            <v>42328</v>
          </cell>
          <cell r="G206">
            <v>531.92607078777644</v>
          </cell>
        </row>
        <row r="207">
          <cell r="A207">
            <v>42335</v>
          </cell>
          <cell r="G207">
            <v>536.10246525145453</v>
          </cell>
        </row>
        <row r="208">
          <cell r="A208">
            <v>42338</v>
          </cell>
          <cell r="G208">
            <v>537.90750920593894</v>
          </cell>
        </row>
        <row r="209">
          <cell r="A209">
            <v>42342</v>
          </cell>
          <cell r="G209">
            <v>539.40540578710909</v>
          </cell>
        </row>
        <row r="210">
          <cell r="A210">
            <v>42349</v>
          </cell>
          <cell r="G210">
            <v>554.27938997431863</v>
          </cell>
        </row>
        <row r="211">
          <cell r="A211">
            <v>42356</v>
          </cell>
          <cell r="G211">
            <v>576.71702135850455</v>
          </cell>
        </row>
        <row r="212">
          <cell r="A212">
            <v>42362</v>
          </cell>
          <cell r="G212">
            <v>579.26193916431407</v>
          </cell>
        </row>
        <row r="213">
          <cell r="A213">
            <v>42369</v>
          </cell>
          <cell r="G213">
            <v>578.60443997048958</v>
          </cell>
        </row>
        <row r="214">
          <cell r="A214">
            <v>42377</v>
          </cell>
          <cell r="G214">
            <v>579.26887787478722</v>
          </cell>
        </row>
        <row r="215">
          <cell r="A215">
            <v>42384</v>
          </cell>
          <cell r="G215">
            <v>581.28925448897962</v>
          </cell>
        </row>
        <row r="216">
          <cell r="A216">
            <v>42391</v>
          </cell>
          <cell r="G216">
            <v>592.71203406529401</v>
          </cell>
        </row>
        <row r="217">
          <cell r="A217">
            <v>42398</v>
          </cell>
          <cell r="G217">
            <v>595.49259481441129</v>
          </cell>
        </row>
        <row r="218">
          <cell r="A218">
            <v>42405</v>
          </cell>
          <cell r="G218">
            <v>594.9765186260089</v>
          </cell>
        </row>
        <row r="219">
          <cell r="A219">
            <v>42412</v>
          </cell>
          <cell r="G219">
            <v>611.79273803243711</v>
          </cell>
        </row>
        <row r="220">
          <cell r="A220">
            <v>42419</v>
          </cell>
          <cell r="G220">
            <v>613.60265150502437</v>
          </cell>
        </row>
        <row r="221">
          <cell r="A221">
            <v>42426</v>
          </cell>
          <cell r="G221">
            <v>610.26354535543044</v>
          </cell>
        </row>
        <row r="222">
          <cell r="A222">
            <v>42429</v>
          </cell>
          <cell r="G222">
            <v>607.34713743037958</v>
          </cell>
        </row>
        <row r="223">
          <cell r="A223">
            <v>42433</v>
          </cell>
          <cell r="G223">
            <v>586.76970854980868</v>
          </cell>
        </row>
        <row r="224">
          <cell r="A224">
            <v>42440</v>
          </cell>
          <cell r="G224">
            <v>565.30041885233334</v>
          </cell>
        </row>
        <row r="225">
          <cell r="A225">
            <v>42447</v>
          </cell>
          <cell r="G225">
            <v>527.78034282647616</v>
          </cell>
        </row>
        <row r="226">
          <cell r="A226">
            <v>42453</v>
          </cell>
          <cell r="G226">
            <v>524.15046386258007</v>
          </cell>
        </row>
        <row r="227">
          <cell r="A227">
            <v>0</v>
          </cell>
          <cell r="G227">
            <v>0</v>
          </cell>
        </row>
        <row r="228">
          <cell r="A228">
            <v>0</v>
          </cell>
          <cell r="G228">
            <v>0</v>
          </cell>
        </row>
        <row r="229">
          <cell r="A229" t="str">
            <v>* Nominal Spread and Discounted Spreads include the LIBOR Floor benefit</v>
          </cell>
          <cell r="G229">
            <v>0</v>
          </cell>
        </row>
        <row r="230">
          <cell r="A230" t="str">
            <v>** All the stats exclude the defaulted facilities.</v>
          </cell>
          <cell r="G230">
            <v>0</v>
          </cell>
        </row>
        <row r="231">
          <cell r="A231">
            <v>0</v>
          </cell>
          <cell r="G231">
            <v>0</v>
          </cell>
        </row>
        <row r="232">
          <cell r="A232">
            <v>0</v>
          </cell>
          <cell r="G232">
            <v>0</v>
          </cell>
        </row>
        <row r="233">
          <cell r="A233">
            <v>0</v>
          </cell>
          <cell r="G233">
            <v>0</v>
          </cell>
        </row>
        <row r="234">
          <cell r="A234">
            <v>0</v>
          </cell>
          <cell r="G234">
            <v>0</v>
          </cell>
        </row>
        <row r="235">
          <cell r="A235">
            <v>0</v>
          </cell>
          <cell r="G235">
            <v>0</v>
          </cell>
        </row>
        <row r="236">
          <cell r="A236">
            <v>0</v>
          </cell>
          <cell r="G236">
            <v>0</v>
          </cell>
        </row>
        <row r="237">
          <cell r="A237">
            <v>0</v>
          </cell>
          <cell r="G237">
            <v>0</v>
          </cell>
        </row>
        <row r="238">
          <cell r="A238">
            <v>0</v>
          </cell>
          <cell r="G238">
            <v>0</v>
          </cell>
        </row>
        <row r="239">
          <cell r="A239">
            <v>0</v>
          </cell>
          <cell r="G239">
            <v>0</v>
          </cell>
        </row>
        <row r="240">
          <cell r="A240">
            <v>0</v>
          </cell>
          <cell r="G240">
            <v>0</v>
          </cell>
        </row>
        <row r="241">
          <cell r="A241">
            <v>0</v>
          </cell>
          <cell r="G241">
            <v>0</v>
          </cell>
        </row>
        <row r="242">
          <cell r="A242">
            <v>0</v>
          </cell>
          <cell r="G242">
            <v>0</v>
          </cell>
        </row>
        <row r="243">
          <cell r="A243">
            <v>0</v>
          </cell>
          <cell r="G243">
            <v>0</v>
          </cell>
        </row>
        <row r="244">
          <cell r="A244">
            <v>0</v>
          </cell>
          <cell r="G244">
            <v>0</v>
          </cell>
        </row>
        <row r="245">
          <cell r="A245">
            <v>0</v>
          </cell>
          <cell r="G245">
            <v>0</v>
          </cell>
        </row>
        <row r="246">
          <cell r="A246">
            <v>0</v>
          </cell>
          <cell r="G246">
            <v>0</v>
          </cell>
        </row>
        <row r="247">
          <cell r="A247">
            <v>0</v>
          </cell>
          <cell r="G247">
            <v>0</v>
          </cell>
        </row>
        <row r="248">
          <cell r="A248">
            <v>0</v>
          </cell>
          <cell r="G248">
            <v>0</v>
          </cell>
        </row>
        <row r="249">
          <cell r="A249">
            <v>0</v>
          </cell>
          <cell r="G249">
            <v>0</v>
          </cell>
        </row>
        <row r="250">
          <cell r="A250">
            <v>0</v>
          </cell>
          <cell r="G250">
            <v>0</v>
          </cell>
        </row>
        <row r="251">
          <cell r="A251">
            <v>0</v>
          </cell>
          <cell r="G251">
            <v>0</v>
          </cell>
        </row>
        <row r="252">
          <cell r="A252">
            <v>0</v>
          </cell>
          <cell r="G252">
            <v>0</v>
          </cell>
        </row>
        <row r="253">
          <cell r="A253">
            <v>0</v>
          </cell>
          <cell r="G253">
            <v>0</v>
          </cell>
        </row>
        <row r="254">
          <cell r="A254">
            <v>0</v>
          </cell>
          <cell r="G254">
            <v>0</v>
          </cell>
        </row>
        <row r="255">
          <cell r="A255">
            <v>0</v>
          </cell>
          <cell r="G255">
            <v>0</v>
          </cell>
        </row>
        <row r="256">
          <cell r="A256">
            <v>0</v>
          </cell>
          <cell r="G256">
            <v>0</v>
          </cell>
        </row>
        <row r="257">
          <cell r="A257">
            <v>0</v>
          </cell>
          <cell r="G257">
            <v>0</v>
          </cell>
        </row>
        <row r="258">
          <cell r="A258">
            <v>0</v>
          </cell>
          <cell r="G258">
            <v>0</v>
          </cell>
        </row>
        <row r="259">
          <cell r="A259">
            <v>0</v>
          </cell>
          <cell r="G259">
            <v>0</v>
          </cell>
        </row>
        <row r="260">
          <cell r="A260">
            <v>0</v>
          </cell>
          <cell r="G260">
            <v>0</v>
          </cell>
        </row>
        <row r="261">
          <cell r="A261">
            <v>0</v>
          </cell>
          <cell r="G261">
            <v>0</v>
          </cell>
        </row>
        <row r="262">
          <cell r="A262">
            <v>0</v>
          </cell>
          <cell r="G262">
            <v>0</v>
          </cell>
        </row>
        <row r="263">
          <cell r="A263">
            <v>0</v>
          </cell>
          <cell r="G263">
            <v>0</v>
          </cell>
        </row>
        <row r="264">
          <cell r="A264">
            <v>0</v>
          </cell>
          <cell r="G264">
            <v>0</v>
          </cell>
        </row>
        <row r="265">
          <cell r="A265">
            <v>0</v>
          </cell>
          <cell r="G265">
            <v>0</v>
          </cell>
        </row>
        <row r="266">
          <cell r="A266">
            <v>0</v>
          </cell>
          <cell r="G266">
            <v>0</v>
          </cell>
        </row>
        <row r="267">
          <cell r="A267">
            <v>0</v>
          </cell>
          <cell r="G267">
            <v>0</v>
          </cell>
        </row>
        <row r="268">
          <cell r="A268">
            <v>0</v>
          </cell>
          <cell r="G268">
            <v>0</v>
          </cell>
        </row>
        <row r="269">
          <cell r="A269">
            <v>0</v>
          </cell>
          <cell r="G269">
            <v>0</v>
          </cell>
        </row>
        <row r="270">
          <cell r="A270">
            <v>0</v>
          </cell>
          <cell r="G270">
            <v>0</v>
          </cell>
        </row>
        <row r="271">
          <cell r="A271">
            <v>0</v>
          </cell>
          <cell r="G271">
            <v>0</v>
          </cell>
        </row>
        <row r="272">
          <cell r="A272">
            <v>0</v>
          </cell>
          <cell r="G272">
            <v>0</v>
          </cell>
        </row>
        <row r="273">
          <cell r="A273">
            <v>0</v>
          </cell>
          <cell r="G273">
            <v>0</v>
          </cell>
        </row>
        <row r="274">
          <cell r="A274">
            <v>0</v>
          </cell>
          <cell r="G274">
            <v>0</v>
          </cell>
        </row>
        <row r="275">
          <cell r="A275">
            <v>0</v>
          </cell>
          <cell r="G275">
            <v>0</v>
          </cell>
        </row>
        <row r="276">
          <cell r="A276">
            <v>0</v>
          </cell>
          <cell r="G276">
            <v>0</v>
          </cell>
        </row>
        <row r="277">
          <cell r="A277">
            <v>0</v>
          </cell>
          <cell r="G277">
            <v>0</v>
          </cell>
        </row>
        <row r="278">
          <cell r="A278">
            <v>0</v>
          </cell>
          <cell r="G278">
            <v>0</v>
          </cell>
        </row>
        <row r="279">
          <cell r="A279">
            <v>0</v>
          </cell>
          <cell r="G279">
            <v>0</v>
          </cell>
        </row>
        <row r="280">
          <cell r="A280">
            <v>0</v>
          </cell>
          <cell r="G280">
            <v>0</v>
          </cell>
        </row>
        <row r="281">
          <cell r="A281">
            <v>0</v>
          </cell>
          <cell r="G281">
            <v>0</v>
          </cell>
        </row>
        <row r="282">
          <cell r="A282">
            <v>0</v>
          </cell>
          <cell r="G282">
            <v>0</v>
          </cell>
        </row>
        <row r="283">
          <cell r="A283">
            <v>0</v>
          </cell>
          <cell r="G283">
            <v>0</v>
          </cell>
        </row>
        <row r="284">
          <cell r="A284">
            <v>0</v>
          </cell>
          <cell r="G284">
            <v>0</v>
          </cell>
        </row>
        <row r="285">
          <cell r="A285">
            <v>0</v>
          </cell>
          <cell r="G285">
            <v>0</v>
          </cell>
        </row>
        <row r="286">
          <cell r="A286">
            <v>0</v>
          </cell>
          <cell r="G286">
            <v>0</v>
          </cell>
        </row>
        <row r="287">
          <cell r="A287">
            <v>0</v>
          </cell>
          <cell r="G287">
            <v>0</v>
          </cell>
        </row>
        <row r="288">
          <cell r="A288">
            <v>0</v>
          </cell>
          <cell r="G288">
            <v>0</v>
          </cell>
        </row>
        <row r="289">
          <cell r="A289">
            <v>0</v>
          </cell>
          <cell r="G289">
            <v>0</v>
          </cell>
        </row>
        <row r="290">
          <cell r="A290">
            <v>0</v>
          </cell>
          <cell r="G290">
            <v>0</v>
          </cell>
        </row>
        <row r="291">
          <cell r="A291">
            <v>0</v>
          </cell>
          <cell r="G291">
            <v>0</v>
          </cell>
        </row>
        <row r="292">
          <cell r="A292">
            <v>0</v>
          </cell>
          <cell r="G292">
            <v>0</v>
          </cell>
        </row>
        <row r="293">
          <cell r="A293">
            <v>0</v>
          </cell>
          <cell r="G293">
            <v>0</v>
          </cell>
        </row>
        <row r="294">
          <cell r="A294">
            <v>0</v>
          </cell>
          <cell r="G294">
            <v>0</v>
          </cell>
        </row>
        <row r="295">
          <cell r="A295">
            <v>0</v>
          </cell>
          <cell r="G295">
            <v>0</v>
          </cell>
        </row>
        <row r="296">
          <cell r="A296">
            <v>0</v>
          </cell>
          <cell r="G296">
            <v>0</v>
          </cell>
        </row>
        <row r="297">
          <cell r="A297">
            <v>0</v>
          </cell>
          <cell r="G297">
            <v>0</v>
          </cell>
        </row>
        <row r="298">
          <cell r="A298">
            <v>0</v>
          </cell>
          <cell r="G298">
            <v>0</v>
          </cell>
        </row>
        <row r="299">
          <cell r="A299">
            <v>0</v>
          </cell>
          <cell r="G299">
            <v>0</v>
          </cell>
        </row>
        <row r="300">
          <cell r="A300">
            <v>0</v>
          </cell>
          <cell r="G300">
            <v>0</v>
          </cell>
        </row>
        <row r="301">
          <cell r="A301">
            <v>0</v>
          </cell>
          <cell r="G301">
            <v>0</v>
          </cell>
        </row>
        <row r="302">
          <cell r="A302">
            <v>0</v>
          </cell>
          <cell r="G302">
            <v>0</v>
          </cell>
        </row>
        <row r="303">
          <cell r="A303">
            <v>0</v>
          </cell>
          <cell r="G303">
            <v>0</v>
          </cell>
        </row>
        <row r="304">
          <cell r="A304">
            <v>0</v>
          </cell>
          <cell r="G304">
            <v>0</v>
          </cell>
        </row>
        <row r="305">
          <cell r="A305">
            <v>0</v>
          </cell>
          <cell r="G305">
            <v>0</v>
          </cell>
        </row>
        <row r="306">
          <cell r="A306">
            <v>0</v>
          </cell>
          <cell r="G306">
            <v>0</v>
          </cell>
        </row>
        <row r="307">
          <cell r="A307">
            <v>0</v>
          </cell>
          <cell r="G307">
            <v>0</v>
          </cell>
        </row>
        <row r="308">
          <cell r="A308">
            <v>0</v>
          </cell>
          <cell r="G308">
            <v>0</v>
          </cell>
        </row>
        <row r="309">
          <cell r="A309">
            <v>0</v>
          </cell>
          <cell r="G309">
            <v>0</v>
          </cell>
        </row>
        <row r="310">
          <cell r="A310">
            <v>0</v>
          </cell>
          <cell r="G310">
            <v>0</v>
          </cell>
        </row>
        <row r="311">
          <cell r="A311">
            <v>0</v>
          </cell>
          <cell r="G311">
            <v>0</v>
          </cell>
        </row>
        <row r="312">
          <cell r="A312">
            <v>0</v>
          </cell>
          <cell r="G312">
            <v>0</v>
          </cell>
        </row>
        <row r="313">
          <cell r="A313">
            <v>0</v>
          </cell>
          <cell r="G313">
            <v>0</v>
          </cell>
        </row>
        <row r="314">
          <cell r="A314">
            <v>0</v>
          </cell>
          <cell r="G314">
            <v>0</v>
          </cell>
        </row>
        <row r="315">
          <cell r="A315">
            <v>0</v>
          </cell>
          <cell r="G315">
            <v>0</v>
          </cell>
        </row>
        <row r="316">
          <cell r="A316">
            <v>0</v>
          </cell>
          <cell r="G316">
            <v>0</v>
          </cell>
        </row>
        <row r="317">
          <cell r="A317">
            <v>0</v>
          </cell>
          <cell r="G317">
            <v>0</v>
          </cell>
        </row>
        <row r="318">
          <cell r="A318">
            <v>0</v>
          </cell>
        </row>
      </sheetData>
      <sheetData sheetId="30">
        <row r="1">
          <cell r="G1" t="str">
            <v>STM</v>
          </cell>
        </row>
        <row r="2">
          <cell r="G2">
            <v>292.39646068007397</v>
          </cell>
        </row>
        <row r="3">
          <cell r="G3">
            <v>286.32817881337297</v>
          </cell>
        </row>
        <row r="4">
          <cell r="G4">
            <v>284.97597562961198</v>
          </cell>
        </row>
        <row r="5">
          <cell r="G5">
            <v>284.00056959324502</v>
          </cell>
        </row>
        <row r="6">
          <cell r="G6">
            <v>278.31126367388902</v>
          </cell>
        </row>
        <row r="7">
          <cell r="G7">
            <v>269.409605559927</v>
          </cell>
        </row>
        <row r="8">
          <cell r="G8">
            <v>247.84378746032701</v>
          </cell>
        </row>
        <row r="9">
          <cell r="G9">
            <v>245.82652849867301</v>
          </cell>
        </row>
        <row r="10">
          <cell r="G10">
            <v>251.25996723381701</v>
          </cell>
        </row>
        <row r="11">
          <cell r="G11">
            <v>252.90260305378601</v>
          </cell>
        </row>
        <row r="12">
          <cell r="G12">
            <v>253.324111734544</v>
          </cell>
        </row>
        <row r="13">
          <cell r="G13">
            <v>256.50828671161599</v>
          </cell>
        </row>
        <row r="14">
          <cell r="G14">
            <v>246.92798944585499</v>
          </cell>
        </row>
        <row r="15">
          <cell r="G15">
            <v>244.39336317338501</v>
          </cell>
        </row>
        <row r="16">
          <cell r="G16">
            <v>247.246640996944</v>
          </cell>
        </row>
        <row r="17">
          <cell r="G17">
            <v>246.04342105531299</v>
          </cell>
        </row>
        <row r="18">
          <cell r="G18">
            <v>245.858896103013</v>
          </cell>
        </row>
        <row r="19">
          <cell r="G19">
            <v>247.37270534893099</v>
          </cell>
        </row>
        <row r="20">
          <cell r="G20">
            <v>251.410572956002</v>
          </cell>
        </row>
        <row r="21">
          <cell r="G21">
            <v>257.14368680008403</v>
          </cell>
        </row>
        <row r="22">
          <cell r="G22">
            <v>277.22886103361202</v>
          </cell>
        </row>
        <row r="23">
          <cell r="G23">
            <v>306.84660593443601</v>
          </cell>
        </row>
        <row r="24">
          <cell r="G24">
            <v>306.25043002209401</v>
          </cell>
        </row>
        <row r="25">
          <cell r="G25">
            <v>304.63471753035901</v>
          </cell>
        </row>
        <row r="26">
          <cell r="G26">
            <v>315.31025067947098</v>
          </cell>
        </row>
        <row r="27">
          <cell r="G27">
            <v>331.02676275904599</v>
          </cell>
        </row>
        <row r="28">
          <cell r="G28">
            <v>332.48943776139998</v>
          </cell>
        </row>
        <row r="29">
          <cell r="G29">
            <v>334.79112933660701</v>
          </cell>
        </row>
        <row r="30">
          <cell r="G30">
            <v>326.76564504172302</v>
          </cell>
        </row>
        <row r="31">
          <cell r="G31">
            <v>330.47836796460399</v>
          </cell>
        </row>
        <row r="32">
          <cell r="G32">
            <v>332.90639897505298</v>
          </cell>
        </row>
        <row r="33">
          <cell r="G33">
            <v>343.597457496647</v>
          </cell>
        </row>
        <row r="34">
          <cell r="G34">
            <v>373.44223546426099</v>
          </cell>
        </row>
        <row r="35">
          <cell r="G35">
            <v>389.261399663443</v>
          </cell>
        </row>
        <row r="36">
          <cell r="G36">
            <v>368.96001128277499</v>
          </cell>
        </row>
        <row r="37">
          <cell r="G37">
            <v>368.25954954085398</v>
          </cell>
        </row>
        <row r="38">
          <cell r="G38">
            <v>362.65088221531602</v>
          </cell>
        </row>
        <row r="39">
          <cell r="G39">
            <v>361.016832602313</v>
          </cell>
        </row>
        <row r="40">
          <cell r="G40">
            <v>376.69667716745698</v>
          </cell>
        </row>
        <row r="41">
          <cell r="G41">
            <v>375.55868046253499</v>
          </cell>
        </row>
        <row r="42">
          <cell r="G42">
            <v>374.61014443338598</v>
          </cell>
        </row>
        <row r="43">
          <cell r="G43">
            <v>354.57509073595298</v>
          </cell>
        </row>
        <row r="44">
          <cell r="G44">
            <v>356.38516106883401</v>
          </cell>
        </row>
        <row r="45">
          <cell r="G45">
            <v>366.23476467938099</v>
          </cell>
        </row>
        <row r="46">
          <cell r="G46">
            <v>375.31095684266501</v>
          </cell>
        </row>
        <row r="47">
          <cell r="G47">
            <v>392.28914283711401</v>
          </cell>
        </row>
        <row r="48">
          <cell r="G48">
            <v>398.85247959969502</v>
          </cell>
        </row>
        <row r="49">
          <cell r="G49">
            <v>409.90022555152802</v>
          </cell>
        </row>
        <row r="50">
          <cell r="G50">
            <v>393.90151824310999</v>
          </cell>
        </row>
        <row r="51">
          <cell r="G51">
            <v>383.50351079977997</v>
          </cell>
        </row>
        <row r="52">
          <cell r="G52">
            <v>402.08618819871702</v>
          </cell>
        </row>
        <row r="53">
          <cell r="G53">
            <v>414.458158366519</v>
          </cell>
        </row>
        <row r="54">
          <cell r="G54">
            <v>398.540404092958</v>
          </cell>
        </row>
        <row r="55">
          <cell r="G55">
            <v>413.51825140566802</v>
          </cell>
        </row>
        <row r="56">
          <cell r="G56">
            <v>411.533358623335</v>
          </cell>
        </row>
        <row r="57">
          <cell r="G57">
            <v>405.91247885128598</v>
          </cell>
        </row>
        <row r="58">
          <cell r="G58">
            <v>454.30300126866001</v>
          </cell>
        </row>
        <row r="59">
          <cell r="G59">
            <v>493.942891349935</v>
          </cell>
        </row>
        <row r="60">
          <cell r="G60">
            <v>480.00654609688303</v>
          </cell>
        </row>
        <row r="61">
          <cell r="G61">
            <v>474.44542364965997</v>
          </cell>
        </row>
        <row r="62">
          <cell r="G62">
            <v>453.722957413644</v>
          </cell>
        </row>
        <row r="63">
          <cell r="G63">
            <v>467.97734838198397</v>
          </cell>
        </row>
        <row r="64">
          <cell r="G64">
            <v>453.581986146296</v>
          </cell>
        </row>
        <row r="65">
          <cell r="G65">
            <v>432.79546595697201</v>
          </cell>
        </row>
        <row r="66">
          <cell r="G66">
            <v>440.00724145077203</v>
          </cell>
        </row>
        <row r="67">
          <cell r="G67">
            <v>449.38453173957299</v>
          </cell>
        </row>
        <row r="68">
          <cell r="G68">
            <v>472.18398663271103</v>
          </cell>
        </row>
        <row r="69">
          <cell r="G69">
            <v>482.96750720289498</v>
          </cell>
        </row>
        <row r="70">
          <cell r="G70">
            <v>495.09425098271902</v>
          </cell>
        </row>
        <row r="71">
          <cell r="G71">
            <v>531.29137777127301</v>
          </cell>
        </row>
        <row r="72">
          <cell r="G72">
            <v>515.04994240866097</v>
          </cell>
        </row>
        <row r="73">
          <cell r="G73">
            <v>501.949994747929</v>
          </cell>
        </row>
        <row r="74">
          <cell r="G74">
            <v>479.07309329174598</v>
          </cell>
        </row>
        <row r="75">
          <cell r="G75">
            <v>481.430588967554</v>
          </cell>
        </row>
        <row r="76">
          <cell r="G76">
            <v>463.01907017886498</v>
          </cell>
        </row>
        <row r="77">
          <cell r="G77">
            <v>446.709565666289</v>
          </cell>
        </row>
        <row r="78">
          <cell r="G78">
            <v>413.70968616161798</v>
          </cell>
        </row>
        <row r="79">
          <cell r="G79">
            <v>389.88384907276497</v>
          </cell>
        </row>
        <row r="80">
          <cell r="G80">
            <v>377.07201567372903</v>
          </cell>
        </row>
        <row r="81">
          <cell r="G81">
            <v>375.00181567286199</v>
          </cell>
        </row>
        <row r="82">
          <cell r="G82">
            <v>376.97653126294603</v>
          </cell>
        </row>
        <row r="83">
          <cell r="G83">
            <v>371.02565452882999</v>
          </cell>
        </row>
        <row r="84">
          <cell r="G84">
            <v>358.58768936250101</v>
          </cell>
        </row>
        <row r="85">
          <cell r="G85">
            <v>336.27639233379102</v>
          </cell>
        </row>
        <row r="86">
          <cell r="G86">
            <v>319.40898308283403</v>
          </cell>
        </row>
        <row r="87">
          <cell r="G87">
            <v>307.95705130822301</v>
          </cell>
        </row>
        <row r="88">
          <cell r="G88">
            <v>299.49021845248399</v>
          </cell>
        </row>
        <row r="89">
          <cell r="G89">
            <v>293.72740211874901</v>
          </cell>
        </row>
        <row r="90">
          <cell r="G90">
            <v>291.768183114164</v>
          </cell>
        </row>
        <row r="91">
          <cell r="G91">
            <v>280.057360468365</v>
          </cell>
        </row>
        <row r="92">
          <cell r="G92">
            <v>276.72326587337199</v>
          </cell>
        </row>
        <row r="93">
          <cell r="G93">
            <v>273.81541205242002</v>
          </cell>
        </row>
        <row r="94">
          <cell r="G94">
            <v>267.88467445316797</v>
          </cell>
        </row>
        <row r="95">
          <cell r="G95">
            <v>262.74730012423498</v>
          </cell>
        </row>
        <row r="96">
          <cell r="G96">
            <v>257.87853691508298</v>
          </cell>
        </row>
        <row r="97">
          <cell r="G97">
            <v>251.15831858144901</v>
          </cell>
        </row>
        <row r="98">
          <cell r="G98">
            <v>248.32151517032901</v>
          </cell>
        </row>
        <row r="99">
          <cell r="G99">
            <v>240.61200929556699</v>
          </cell>
        </row>
        <row r="100">
          <cell r="G100">
            <v>235.58873714182101</v>
          </cell>
        </row>
        <row r="101">
          <cell r="G101">
            <v>237.481851479266</v>
          </cell>
        </row>
        <row r="102">
          <cell r="G102">
            <v>241.84017763479301</v>
          </cell>
        </row>
        <row r="103">
          <cell r="G103">
            <v>240.18018940595601</v>
          </cell>
        </row>
        <row r="104">
          <cell r="G104">
            <v>231.87704502878901</v>
          </cell>
        </row>
        <row r="105">
          <cell r="G105">
            <v>226.65758569072</v>
          </cell>
        </row>
        <row r="106">
          <cell r="G106">
            <v>223.996441306918</v>
          </cell>
        </row>
        <row r="107">
          <cell r="G107">
            <v>229.31006320601799</v>
          </cell>
        </row>
        <row r="108">
          <cell r="G108">
            <v>229.81742844510001</v>
          </cell>
        </row>
        <row r="109">
          <cell r="G109">
            <v>228.03402556178199</v>
          </cell>
        </row>
        <row r="110">
          <cell r="G110">
            <v>225.857148380399</v>
          </cell>
        </row>
        <row r="111">
          <cell r="G111">
            <v>222.924488000026</v>
          </cell>
        </row>
        <row r="112">
          <cell r="G112">
            <v>220.53742232314099</v>
          </cell>
        </row>
        <row r="113">
          <cell r="G113">
            <v>221.22605399565899</v>
          </cell>
        </row>
        <row r="114">
          <cell r="G114">
            <v>225.385145770267</v>
          </cell>
        </row>
        <row r="115">
          <cell r="G115">
            <v>230.12323501361499</v>
          </cell>
        </row>
        <row r="116">
          <cell r="G116">
            <v>231.005347984172</v>
          </cell>
        </row>
        <row r="117">
          <cell r="G117">
            <v>233.81648584745801</v>
          </cell>
        </row>
        <row r="118">
          <cell r="G118">
            <v>236.21870812601799</v>
          </cell>
        </row>
        <row r="119">
          <cell r="G119">
            <v>234.31090261035999</v>
          </cell>
        </row>
        <row r="120">
          <cell r="G120">
            <v>237.06225147575199</v>
          </cell>
        </row>
        <row r="121">
          <cell r="G121">
            <v>235.92578982293401</v>
          </cell>
        </row>
        <row r="122">
          <cell r="G122">
            <v>230.694067965203</v>
          </cell>
        </row>
        <row r="123">
          <cell r="G123">
            <v>222.37550908038901</v>
          </cell>
        </row>
        <row r="124">
          <cell r="G124">
            <v>220.32901730926801</v>
          </cell>
        </row>
        <row r="125">
          <cell r="G125">
            <v>220.344551089703</v>
          </cell>
        </row>
        <row r="126">
          <cell r="G126">
            <v>219.39185642625199</v>
          </cell>
        </row>
        <row r="127">
          <cell r="G127">
            <v>226.92971416218199</v>
          </cell>
        </row>
        <row r="128">
          <cell r="G128">
            <v>306.59892529151398</v>
          </cell>
        </row>
        <row r="129">
          <cell r="G129">
            <v>321.40150253865198</v>
          </cell>
        </row>
        <row r="130">
          <cell r="G130">
            <v>297.90729454041502</v>
          </cell>
        </row>
        <row r="131">
          <cell r="G131">
            <v>293.36588347874402</v>
          </cell>
        </row>
        <row r="132">
          <cell r="G132">
            <v>339.31778142540702</v>
          </cell>
        </row>
        <row r="133">
          <cell r="G133">
            <v>348.55781206758297</v>
          </cell>
        </row>
        <row r="134">
          <cell r="G134">
            <v>431.931996317597</v>
          </cell>
        </row>
        <row r="135">
          <cell r="G135">
            <v>508.01213513591398</v>
          </cell>
        </row>
        <row r="136">
          <cell r="G136">
            <v>524.46528116809202</v>
          </cell>
        </row>
        <row r="137">
          <cell r="G137">
            <v>451.32546447177901</v>
          </cell>
        </row>
        <row r="138">
          <cell r="G138">
            <v>444.58483860769098</v>
          </cell>
        </row>
        <row r="139">
          <cell r="G139">
            <v>449.963781078203</v>
          </cell>
        </row>
        <row r="140">
          <cell r="G140">
            <v>481.02758721432502</v>
          </cell>
        </row>
        <row r="141">
          <cell r="G141">
            <v>526.29987073606901</v>
          </cell>
        </row>
        <row r="142">
          <cell r="G142">
            <v>683.79551927470902</v>
          </cell>
        </row>
        <row r="143">
          <cell r="G143">
            <v>1110.2272494384999</v>
          </cell>
        </row>
        <row r="144">
          <cell r="G144">
            <v>1415.8371206230199</v>
          </cell>
        </row>
        <row r="145">
          <cell r="G145">
            <v>1508.90579137075</v>
          </cell>
        </row>
        <row r="146">
          <cell r="G146">
            <v>1368.3765476436299</v>
          </cell>
        </row>
        <row r="147">
          <cell r="G147">
            <v>1344.2792388795301</v>
          </cell>
        </row>
        <row r="148">
          <cell r="G148">
            <v>1321.2793737690299</v>
          </cell>
        </row>
        <row r="149">
          <cell r="G149">
            <v>1071.15688074639</v>
          </cell>
        </row>
        <row r="150">
          <cell r="G150">
            <v>916.790241640403</v>
          </cell>
        </row>
        <row r="151">
          <cell r="G151">
            <v>817.34496866633401</v>
          </cell>
        </row>
        <row r="152">
          <cell r="G152">
            <v>702.16180150119305</v>
          </cell>
        </row>
        <row r="153">
          <cell r="G153">
            <v>672.77010700445203</v>
          </cell>
        </row>
        <row r="154">
          <cell r="G154">
            <v>619.74891857068701</v>
          </cell>
        </row>
        <row r="155">
          <cell r="G155">
            <v>611.92620934495994</v>
          </cell>
        </row>
        <row r="156">
          <cell r="G156">
            <v>638.805458559268</v>
          </cell>
        </row>
        <row r="157">
          <cell r="G157">
            <v>571.63822798440594</v>
          </cell>
        </row>
        <row r="158">
          <cell r="G158">
            <v>534.03447610879402</v>
          </cell>
        </row>
        <row r="159">
          <cell r="G159">
            <v>545.35596544193504</v>
          </cell>
        </row>
        <row r="160">
          <cell r="G160">
            <v>501.78172522294102</v>
          </cell>
        </row>
        <row r="161">
          <cell r="G161">
            <v>478.84854929510402</v>
          </cell>
        </row>
        <row r="162">
          <cell r="G162">
            <v>550.26453066145802</v>
          </cell>
        </row>
        <row r="163">
          <cell r="G163">
            <v>571.22036127010904</v>
          </cell>
        </row>
        <row r="164">
          <cell r="G164">
            <v>553.04781023371197</v>
          </cell>
        </row>
        <row r="165">
          <cell r="G165">
            <v>554.45042622967503</v>
          </cell>
        </row>
        <row r="166">
          <cell r="G166">
            <v>534.59887680484303</v>
          </cell>
        </row>
        <row r="167">
          <cell r="G167">
            <v>514.05678306882203</v>
          </cell>
        </row>
        <row r="168">
          <cell r="G168">
            <v>536.32790240751899</v>
          </cell>
        </row>
        <row r="169">
          <cell r="G169">
            <v>511.242414302344</v>
          </cell>
        </row>
        <row r="170">
          <cell r="G170">
            <v>480.05998952238599</v>
          </cell>
        </row>
        <row r="171">
          <cell r="G171">
            <v>473.42168927133503</v>
          </cell>
        </row>
        <row r="172">
          <cell r="G172">
            <v>478.17611489477201</v>
          </cell>
        </row>
        <row r="173">
          <cell r="G173">
            <v>480.69162872661201</v>
          </cell>
        </row>
        <row r="174">
          <cell r="G174">
            <v>491.05575551769198</v>
          </cell>
        </row>
        <row r="175">
          <cell r="G175">
            <v>512.99832475764902</v>
          </cell>
        </row>
        <row r="176">
          <cell r="G176">
            <v>529.38499322109703</v>
          </cell>
        </row>
        <row r="177">
          <cell r="G177">
            <v>666.38238785742396</v>
          </cell>
        </row>
        <row r="178">
          <cell r="G178">
            <v>676.71756448897895</v>
          </cell>
        </row>
        <row r="179">
          <cell r="G179">
            <v>614.58711876176096</v>
          </cell>
        </row>
        <row r="180">
          <cell r="G180">
            <v>648.23451389847696</v>
          </cell>
        </row>
        <row r="181">
          <cell r="G181">
            <v>649.68127375671099</v>
          </cell>
        </row>
        <row r="182">
          <cell r="G182">
            <v>603.99977151845098</v>
          </cell>
        </row>
        <row r="183">
          <cell r="G183">
            <v>595.333924126032</v>
          </cell>
        </row>
        <row r="184">
          <cell r="G184">
            <v>594.55972067804998</v>
          </cell>
        </row>
        <row r="185">
          <cell r="G185">
            <v>591.96261819313804</v>
          </cell>
        </row>
        <row r="186">
          <cell r="G186">
            <v>606.93987707483495</v>
          </cell>
        </row>
        <row r="187">
          <cell r="G187">
            <v>599.78848526236902</v>
          </cell>
        </row>
        <row r="188">
          <cell r="G188">
            <v>590.18064596463</v>
          </cell>
        </row>
        <row r="189">
          <cell r="G189">
            <v>574.43707892532905</v>
          </cell>
        </row>
        <row r="190">
          <cell r="G190">
            <v>557.66495327952998</v>
          </cell>
        </row>
        <row r="191">
          <cell r="G191">
            <v>562.47920386468695</v>
          </cell>
        </row>
        <row r="192">
          <cell r="G192">
            <v>562.02096159427902</v>
          </cell>
        </row>
        <row r="193">
          <cell r="G193">
            <v>548.24178837684701</v>
          </cell>
        </row>
        <row r="194">
          <cell r="G194">
            <v>533.08163504725701</v>
          </cell>
        </row>
        <row r="195">
          <cell r="G195">
            <v>535.628749262832</v>
          </cell>
        </row>
        <row r="196">
          <cell r="G196">
            <v>503.09151199313999</v>
          </cell>
        </row>
        <row r="197">
          <cell r="G197">
            <v>495.78445369481301</v>
          </cell>
        </row>
        <row r="198">
          <cell r="G198">
            <v>490.60630247479497</v>
          </cell>
        </row>
        <row r="199">
          <cell r="G199">
            <v>522.93553987363703</v>
          </cell>
        </row>
        <row r="200">
          <cell r="G200">
            <v>502.25992500718201</v>
          </cell>
        </row>
        <row r="201">
          <cell r="G201">
            <v>507.40658144177002</v>
          </cell>
        </row>
        <row r="202">
          <cell r="G202">
            <v>509.31034915336397</v>
          </cell>
        </row>
        <row r="203">
          <cell r="G203">
            <v>492.364698373804</v>
          </cell>
        </row>
        <row r="204">
          <cell r="G204">
            <v>493.29047063632498</v>
          </cell>
        </row>
        <row r="205">
          <cell r="G205">
            <v>484.746677271088</v>
          </cell>
        </row>
        <row r="206">
          <cell r="G206">
            <v>475.46161189498201</v>
          </cell>
        </row>
        <row r="207">
          <cell r="G207">
            <v>476.19838498946507</v>
          </cell>
        </row>
        <row r="208">
          <cell r="G208">
            <v>483.05446856560843</v>
          </cell>
        </row>
        <row r="209">
          <cell r="G209">
            <v>484.82186327029217</v>
          </cell>
        </row>
        <row r="210">
          <cell r="G210">
            <v>485.11534011764269</v>
          </cell>
        </row>
        <row r="211">
          <cell r="G211">
            <v>479.35149699024169</v>
          </cell>
        </row>
        <row r="212">
          <cell r="G212">
            <v>481.72760928223192</v>
          </cell>
        </row>
        <row r="213">
          <cell r="G213">
            <v>482.13949070103752</v>
          </cell>
        </row>
        <row r="214">
          <cell r="G214">
            <v>480.60299304023107</v>
          </cell>
        </row>
        <row r="215">
          <cell r="G215">
            <v>479.04325852561897</v>
          </cell>
        </row>
        <row r="216">
          <cell r="G216">
            <v>478.42625153665864</v>
          </cell>
        </row>
        <row r="217">
          <cell r="G217">
            <v>478.05783566501663</v>
          </cell>
        </row>
        <row r="218">
          <cell r="G218">
            <v>483.05347363214304</v>
          </cell>
        </row>
        <row r="219">
          <cell r="G219">
            <v>485.11337288724781</v>
          </cell>
        </row>
        <row r="220">
          <cell r="G220">
            <v>483.93006688628526</v>
          </cell>
        </row>
        <row r="221">
          <cell r="G221">
            <v>485.77727759781664</v>
          </cell>
        </row>
        <row r="222">
          <cell r="G222">
            <v>446.26252145404976</v>
          </cell>
        </row>
        <row r="223">
          <cell r="G223">
            <v>445.8038684440055</v>
          </cell>
        </row>
        <row r="224">
          <cell r="G224">
            <v>442.01873431835685</v>
          </cell>
        </row>
        <row r="225">
          <cell r="G225">
            <v>440.10024600870344</v>
          </cell>
        </row>
        <row r="226">
          <cell r="G226">
            <v>440.75490405714413</v>
          </cell>
        </row>
        <row r="227">
          <cell r="G227">
            <v>440.79205594320405</v>
          </cell>
        </row>
        <row r="228">
          <cell r="G228">
            <v>439.72281315152725</v>
          </cell>
        </row>
        <row r="229">
          <cell r="G229">
            <v>438.40034593903135</v>
          </cell>
        </row>
        <row r="230">
          <cell r="G230">
            <v>438.80062606965885</v>
          </cell>
        </row>
        <row r="231">
          <cell r="G231">
            <v>440.39401375858881</v>
          </cell>
        </row>
        <row r="232">
          <cell r="G232">
            <v>440.37516087016257</v>
          </cell>
        </row>
        <row r="233">
          <cell r="G233">
            <v>440.53692898655623</v>
          </cell>
        </row>
        <row r="234">
          <cell r="G234">
            <v>439.86702700156144</v>
          </cell>
        </row>
        <row r="235">
          <cell r="G235">
            <v>441.04510499875306</v>
          </cell>
        </row>
        <row r="236">
          <cell r="G236">
            <v>441.92778666329872</v>
          </cell>
        </row>
        <row r="237">
          <cell r="G237">
            <v>446.64857652210162</v>
          </cell>
        </row>
        <row r="238">
          <cell r="G238">
            <v>448.60969612807918</v>
          </cell>
        </row>
        <row r="239">
          <cell r="G239">
            <v>453.11294382029791</v>
          </cell>
        </row>
        <row r="240">
          <cell r="G240">
            <v>458.74720353742185</v>
          </cell>
        </row>
        <row r="241">
          <cell r="G241">
            <v>455.5809636552633</v>
          </cell>
        </row>
        <row r="242">
          <cell r="G242">
            <v>453.62380155012409</v>
          </cell>
        </row>
        <row r="243">
          <cell r="G243">
            <v>453.92794844451299</v>
          </cell>
        </row>
        <row r="244">
          <cell r="G244">
            <v>460.48945672002884</v>
          </cell>
        </row>
        <row r="245">
          <cell r="G245">
            <v>462.65803711776658</v>
          </cell>
        </row>
        <row r="246">
          <cell r="G246">
            <v>470.90931932685095</v>
          </cell>
        </row>
        <row r="247">
          <cell r="G247">
            <v>477.4891310215379</v>
          </cell>
        </row>
        <row r="248">
          <cell r="G248">
            <v>478.00156740867402</v>
          </cell>
        </row>
        <row r="249">
          <cell r="G249">
            <v>484.55433310344728</v>
          </cell>
        </row>
        <row r="250">
          <cell r="G250">
            <v>498.88073566868849</v>
          </cell>
        </row>
        <row r="251">
          <cell r="G251">
            <v>492.68772334686059</v>
          </cell>
        </row>
        <row r="252">
          <cell r="G252">
            <v>483.84978312918292</v>
          </cell>
        </row>
        <row r="253">
          <cell r="G253">
            <v>485.53342102728675</v>
          </cell>
        </row>
        <row r="254">
          <cell r="G254">
            <v>484.44486190863358</v>
          </cell>
        </row>
        <row r="255">
          <cell r="G255">
            <v>477.52184244912434</v>
          </cell>
        </row>
        <row r="256">
          <cell r="G256">
            <v>476.22302699912962</v>
          </cell>
        </row>
        <row r="257">
          <cell r="G257">
            <v>487.72343856898527</v>
          </cell>
        </row>
        <row r="258">
          <cell r="G258">
            <v>513.14001727030347</v>
          </cell>
        </row>
        <row r="259">
          <cell r="G259">
            <v>520.30648241549306</v>
          </cell>
        </row>
        <row r="260">
          <cell r="G260">
            <v>514.84829683372391</v>
          </cell>
        </row>
        <row r="261">
          <cell r="G261">
            <v>514.41850867070923</v>
          </cell>
        </row>
        <row r="262">
          <cell r="G262">
            <v>515.82204610918325</v>
          </cell>
        </row>
        <row r="263">
          <cell r="G263">
            <v>512.17370294527234</v>
          </cell>
        </row>
        <row r="264">
          <cell r="G264">
            <v>495.71688292848438</v>
          </cell>
        </row>
        <row r="265">
          <cell r="G265">
            <v>493.53825638163187</v>
          </cell>
        </row>
        <row r="266">
          <cell r="G266">
            <v>498.92453549858681</v>
          </cell>
        </row>
        <row r="267">
          <cell r="G267">
            <v>491.98871240663726</v>
          </cell>
        </row>
        <row r="268">
          <cell r="G268">
            <v>484.02317402710531</v>
          </cell>
        </row>
        <row r="269">
          <cell r="G269">
            <v>480.4485759274192</v>
          </cell>
        </row>
        <row r="270">
          <cell r="G270">
            <v>475.22928421231546</v>
          </cell>
        </row>
        <row r="271">
          <cell r="G271">
            <v>471.39106059412188</v>
          </cell>
        </row>
        <row r="272">
          <cell r="G272">
            <v>473.33202025218964</v>
          </cell>
        </row>
        <row r="273">
          <cell r="G273">
            <v>478.14354038139152</v>
          </cell>
        </row>
        <row r="274">
          <cell r="G274">
            <v>477.81740240031712</v>
          </cell>
        </row>
        <row r="275">
          <cell r="G275">
            <v>476.42065021716405</v>
          </cell>
        </row>
        <row r="276">
          <cell r="G276">
            <v>476.30359012721732</v>
          </cell>
        </row>
        <row r="277">
          <cell r="G277">
            <v>471.22342507090082</v>
          </cell>
        </row>
        <row r="278">
          <cell r="G278">
            <v>466.65895899978949</v>
          </cell>
        </row>
        <row r="279">
          <cell r="G279">
            <v>458.61405838194224</v>
          </cell>
        </row>
        <row r="280">
          <cell r="G280">
            <v>458.75124767674356</v>
          </cell>
        </row>
        <row r="281">
          <cell r="G281">
            <v>463.19594598893724</v>
          </cell>
        </row>
        <row r="282">
          <cell r="G282">
            <v>463.91363211008456</v>
          </cell>
        </row>
        <row r="283">
          <cell r="G283">
            <v>465.94783882884457</v>
          </cell>
        </row>
        <row r="284">
          <cell r="G284">
            <v>466.34015485629629</v>
          </cell>
        </row>
        <row r="285">
          <cell r="G285">
            <v>466.12758968624809</v>
          </cell>
        </row>
        <row r="286">
          <cell r="G286">
            <v>471.98857488585776</v>
          </cell>
        </row>
        <row r="287">
          <cell r="G287">
            <v>477.95251962857151</v>
          </cell>
        </row>
        <row r="288">
          <cell r="G288">
            <v>484.01675619610046</v>
          </cell>
        </row>
        <row r="289">
          <cell r="G289">
            <v>484.63412960654205</v>
          </cell>
        </row>
        <row r="290">
          <cell r="G290">
            <v>490.48611870647858</v>
          </cell>
        </row>
        <row r="291">
          <cell r="G291">
            <v>491.31161937036336</v>
          </cell>
        </row>
        <row r="292">
          <cell r="G292">
            <v>491.17147631402526</v>
          </cell>
        </row>
        <row r="293">
          <cell r="G293">
            <v>486.99858430154757</v>
          </cell>
        </row>
        <row r="294">
          <cell r="G294">
            <v>491.87399161426788</v>
          </cell>
        </row>
        <row r="295">
          <cell r="G295">
            <v>494.5043174057592</v>
          </cell>
        </row>
        <row r="296">
          <cell r="G296">
            <v>498.34850257766072</v>
          </cell>
        </row>
        <row r="297">
          <cell r="G297">
            <v>509.04282710612313</v>
          </cell>
        </row>
        <row r="298">
          <cell r="G298">
            <v>515.51949683928933</v>
          </cell>
        </row>
        <row r="299">
          <cell r="G299">
            <v>522.1667001895006</v>
          </cell>
        </row>
        <row r="300">
          <cell r="G300">
            <v>521.22376246116403</v>
          </cell>
        </row>
        <row r="301">
          <cell r="G301">
            <v>517.51308766200339</v>
          </cell>
        </row>
        <row r="302">
          <cell r="G302">
            <v>516.1325074086933</v>
          </cell>
        </row>
        <row r="303">
          <cell r="G303">
            <v>522.05929400780872</v>
          </cell>
        </row>
        <row r="304">
          <cell r="G304">
            <v>530.6373347638355</v>
          </cell>
        </row>
        <row r="305">
          <cell r="G305">
            <v>543.42568284794277</v>
          </cell>
        </row>
        <row r="306">
          <cell r="G306">
            <v>546.03825832807695</v>
          </cell>
        </row>
        <row r="307">
          <cell r="G307">
            <v>545.01689065870619</v>
          </cell>
        </row>
        <row r="308">
          <cell r="G308">
            <v>548.13988335977945</v>
          </cell>
        </row>
        <row r="309">
          <cell r="G309">
            <v>554.56517049349713</v>
          </cell>
        </row>
        <row r="310">
          <cell r="G310">
            <v>563.63334779993147</v>
          </cell>
        </row>
        <row r="311">
          <cell r="G311">
            <v>572.99256370609282</v>
          </cell>
        </row>
        <row r="312">
          <cell r="G312">
            <v>577.80465910399198</v>
          </cell>
        </row>
        <row r="313">
          <cell r="G313">
            <v>590.76205297450622</v>
          </cell>
        </row>
        <row r="314">
          <cell r="G314">
            <v>593.97205699877838</v>
          </cell>
        </row>
        <row r="315">
          <cell r="G315">
            <v>594.59786063763636</v>
          </cell>
        </row>
        <row r="316">
          <cell r="G316">
            <v>594.40387142846464</v>
          </cell>
        </row>
        <row r="317">
          <cell r="G317">
            <v>611.52357959604387</v>
          </cell>
        </row>
        <row r="318">
          <cell r="G318">
            <v>624.14475064458713</v>
          </cell>
        </row>
        <row r="319">
          <cell r="G319">
            <v>623.09511969479979</v>
          </cell>
        </row>
        <row r="320">
          <cell r="G320">
            <v>620.81898236352151</v>
          </cell>
        </row>
        <row r="321">
          <cell r="G321">
            <v>605.13325971881056</v>
          </cell>
        </row>
        <row r="322">
          <cell r="G322">
            <v>618.1546036370828</v>
          </cell>
        </row>
        <row r="323">
          <cell r="G323">
            <v>630.72718921570799</v>
          </cell>
        </row>
        <row r="324">
          <cell r="G324">
            <v>630.23640411264648</v>
          </cell>
        </row>
        <row r="325">
          <cell r="G325">
            <v>632.5522809343679</v>
          </cell>
        </row>
        <row r="326">
          <cell r="G326">
            <v>656.15761181073242</v>
          </cell>
        </row>
        <row r="327">
          <cell r="G327">
            <v>659.15651437011252</v>
          </cell>
        </row>
        <row r="328">
          <cell r="G328">
            <v>659.59711261980146</v>
          </cell>
        </row>
        <row r="329">
          <cell r="G329">
            <v>659.23708809452512</v>
          </cell>
        </row>
        <row r="330">
          <cell r="G330">
            <v>643.99609184376652</v>
          </cell>
        </row>
        <row r="331">
          <cell r="G331">
            <v>629.73786961276824</v>
          </cell>
        </row>
        <row r="332">
          <cell r="G332">
            <v>606.13751490479376</v>
          </cell>
        </row>
        <row r="333">
          <cell r="G333">
            <v>606.21690784350062</v>
          </cell>
        </row>
        <row r="334">
          <cell r="G334">
            <v>0</v>
          </cell>
        </row>
        <row r="335">
          <cell r="G335">
            <v>0</v>
          </cell>
        </row>
        <row r="336">
          <cell r="G336">
            <v>0</v>
          </cell>
        </row>
        <row r="337">
          <cell r="G337">
            <v>0</v>
          </cell>
        </row>
        <row r="338">
          <cell r="G338">
            <v>0</v>
          </cell>
        </row>
        <row r="339">
          <cell r="G339">
            <v>0</v>
          </cell>
        </row>
        <row r="340">
          <cell r="G340">
            <v>0</v>
          </cell>
        </row>
        <row r="341">
          <cell r="G341">
            <v>0</v>
          </cell>
        </row>
        <row r="342">
          <cell r="G342">
            <v>0</v>
          </cell>
        </row>
        <row r="343">
          <cell r="G343">
            <v>0</v>
          </cell>
        </row>
        <row r="344">
          <cell r="G344">
            <v>0</v>
          </cell>
        </row>
        <row r="345">
          <cell r="G345">
            <v>0</v>
          </cell>
        </row>
        <row r="346">
          <cell r="G346">
            <v>0</v>
          </cell>
        </row>
        <row r="347">
          <cell r="G347">
            <v>0</v>
          </cell>
        </row>
        <row r="348">
          <cell r="G348">
            <v>0</v>
          </cell>
        </row>
        <row r="349">
          <cell r="G349">
            <v>0</v>
          </cell>
        </row>
        <row r="350">
          <cell r="G350">
            <v>0</v>
          </cell>
        </row>
        <row r="351">
          <cell r="G351">
            <v>0</v>
          </cell>
        </row>
        <row r="352">
          <cell r="G352">
            <v>0</v>
          </cell>
        </row>
        <row r="353">
          <cell r="G353">
            <v>0</v>
          </cell>
        </row>
        <row r="354">
          <cell r="G354">
            <v>0</v>
          </cell>
        </row>
        <row r="355">
          <cell r="G355">
            <v>0</v>
          </cell>
        </row>
        <row r="356">
          <cell r="G356">
            <v>0</v>
          </cell>
        </row>
        <row r="357">
          <cell r="G357">
            <v>0</v>
          </cell>
        </row>
        <row r="358">
          <cell r="G358">
            <v>0</v>
          </cell>
        </row>
        <row r="359">
          <cell r="G359">
            <v>0</v>
          </cell>
        </row>
        <row r="360">
          <cell r="G360">
            <v>0</v>
          </cell>
        </row>
        <row r="361">
          <cell r="G361">
            <v>0</v>
          </cell>
        </row>
        <row r="362">
          <cell r="G362">
            <v>0</v>
          </cell>
        </row>
        <row r="363">
          <cell r="G363">
            <v>0</v>
          </cell>
        </row>
        <row r="364">
          <cell r="G364">
            <v>0</v>
          </cell>
        </row>
        <row r="365">
          <cell r="G365">
            <v>0</v>
          </cell>
        </row>
        <row r="366">
          <cell r="G366">
            <v>0</v>
          </cell>
        </row>
        <row r="367">
          <cell r="G367">
            <v>0</v>
          </cell>
        </row>
        <row r="368">
          <cell r="G368">
            <v>0</v>
          </cell>
        </row>
        <row r="369">
          <cell r="G369">
            <v>0</v>
          </cell>
        </row>
      </sheetData>
      <sheetData sheetId="31"/>
      <sheetData sheetId="32"/>
      <sheetData sheetId="33"/>
      <sheetData sheetId="3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refreshError="1"/>
      <sheetData sheetId="11">
        <row r="24">
          <cell r="C24">
            <v>25569</v>
          </cell>
        </row>
        <row r="25">
          <cell r="C25">
            <v>36892</v>
          </cell>
        </row>
      </sheetData>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pha Numeric DefRate"/>
      <sheetName val="Alpha Numeric Numerators"/>
      <sheetName val="Alpha Numeric Denominators"/>
    </sheetNames>
    <sheetDataSet>
      <sheetData sheetId="0" refreshError="1"/>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n_BBG til Portman"/>
      <sheetName val="CLO til Portman (Ult måned)"/>
      <sheetName val="CLO til Portman (PricingDirect)"/>
      <sheetName val="Priser til Portman"/>
      <sheetName val="Valuta til Portman"/>
      <sheetName val="KURS BBG"/>
      <sheetName val="Total Return"/>
      <sheetName val="Oprydning"/>
    </sheetNames>
    <sheetDataSet>
      <sheetData sheetId="0"/>
      <sheetData sheetId="1"/>
      <sheetData sheetId="2"/>
      <sheetData sheetId="3"/>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s &amp; Uses"/>
      <sheetName val="Summary"/>
      <sheetName val="Assumptions"/>
      <sheetName val="Returns"/>
      <sheetName val="Breakeven Runs"/>
      <sheetName val="Bonds"/>
      <sheetName val="S&amp;P"/>
      <sheetName val="Sheet2"/>
      <sheetName val="Waterfall"/>
      <sheetName val="Waterfall (2)"/>
      <sheetName val="Moodys"/>
      <sheetName val="Sheet1"/>
      <sheetName val="Moodys Grids"/>
      <sheetName val="moodys recovery rates"/>
      <sheetName val="s&amp;p tests"/>
      <sheetName val="s&amp;p results"/>
      <sheetName val="S&amp;P Curves"/>
      <sheetName val="cumulative breakeven runs"/>
      <sheetName val="output"/>
      <sheetName val="Fitch"/>
    </sheetNames>
    <sheetDataSet>
      <sheetData sheetId="0"/>
      <sheetData sheetId="1"/>
      <sheetData sheetId="2"/>
      <sheetData sheetId="3"/>
      <sheetData sheetId="4"/>
      <sheetData sheetId="5">
        <row r="1427">
          <cell r="HB1427">
            <v>4.8237660527229317E-2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3619C-C865-4FEA-90D4-02DC0C9C3029}">
  <dimension ref="A2:AH42"/>
  <sheetViews>
    <sheetView workbookViewId="0">
      <selection activeCell="E42" sqref="E42"/>
    </sheetView>
  </sheetViews>
  <sheetFormatPr defaultRowHeight="14.4" x14ac:dyDescent="0.3"/>
  <sheetData>
    <row r="2" spans="2:17" x14ac:dyDescent="0.3">
      <c r="B2" s="53" t="s">
        <v>225</v>
      </c>
    </row>
    <row r="3" spans="2:17" x14ac:dyDescent="0.3">
      <c r="B3" s="52"/>
    </row>
    <row r="4" spans="2:17" x14ac:dyDescent="0.3">
      <c r="B4" s="56" t="s">
        <v>224</v>
      </c>
      <c r="C4" s="56"/>
      <c r="D4" s="56"/>
      <c r="E4" s="56"/>
      <c r="F4" s="56"/>
      <c r="G4" s="56"/>
      <c r="H4" s="56"/>
      <c r="I4" s="56"/>
      <c r="J4" s="56"/>
      <c r="K4" s="56"/>
      <c r="L4" s="56"/>
      <c r="M4" s="56"/>
      <c r="N4" s="56"/>
      <c r="O4" s="56"/>
      <c r="P4" s="56"/>
      <c r="Q4" s="56"/>
    </row>
    <row r="5" spans="2:17" x14ac:dyDescent="0.3">
      <c r="B5" s="51" t="s">
        <v>223</v>
      </c>
      <c r="C5" s="57" t="s">
        <v>222</v>
      </c>
      <c r="D5" s="57"/>
      <c r="E5" s="57"/>
      <c r="F5" s="57"/>
      <c r="G5" s="57"/>
      <c r="H5" s="57"/>
      <c r="I5" s="57"/>
      <c r="J5" s="57"/>
      <c r="K5" s="57"/>
      <c r="L5" s="57"/>
      <c r="M5" s="57"/>
      <c r="N5" s="57"/>
      <c r="O5" s="57"/>
      <c r="P5" s="57"/>
      <c r="Q5" s="57"/>
    </row>
    <row r="6" spans="2:17" x14ac:dyDescent="0.3">
      <c r="B6" s="50" t="s">
        <v>221</v>
      </c>
      <c r="C6" s="50">
        <v>1</v>
      </c>
      <c r="D6" s="50">
        <v>2</v>
      </c>
      <c r="E6" s="50">
        <v>3</v>
      </c>
      <c r="F6" s="50">
        <v>4</v>
      </c>
      <c r="G6" s="50">
        <v>5</v>
      </c>
      <c r="H6" s="50">
        <v>6</v>
      </c>
      <c r="I6" s="50">
        <v>7</v>
      </c>
      <c r="J6" s="50">
        <v>8</v>
      </c>
      <c r="K6" s="50">
        <v>9</v>
      </c>
      <c r="L6" s="50">
        <v>10</v>
      </c>
      <c r="M6" s="50">
        <v>11</v>
      </c>
      <c r="N6" s="50">
        <v>12</v>
      </c>
      <c r="O6" s="50">
        <v>13</v>
      </c>
      <c r="P6" s="50">
        <v>14</v>
      </c>
      <c r="Q6" s="50">
        <v>15</v>
      </c>
    </row>
    <row r="7" spans="2:17" x14ac:dyDescent="0.3">
      <c r="B7" s="49" t="s">
        <v>20</v>
      </c>
      <c r="C7" s="49" t="s">
        <v>220</v>
      </c>
      <c r="D7" s="49" t="s">
        <v>219</v>
      </c>
      <c r="E7" s="49" t="s">
        <v>193</v>
      </c>
      <c r="F7" s="49" t="s">
        <v>218</v>
      </c>
      <c r="G7" s="49" t="s">
        <v>217</v>
      </c>
      <c r="H7" s="49" t="s">
        <v>216</v>
      </c>
      <c r="I7" s="49" t="s">
        <v>215</v>
      </c>
      <c r="J7" s="49" t="s">
        <v>214</v>
      </c>
      <c r="K7" s="49" t="s">
        <v>213</v>
      </c>
      <c r="L7" s="49" t="s">
        <v>212</v>
      </c>
      <c r="M7" s="49" t="s">
        <v>178</v>
      </c>
      <c r="N7" s="49" t="s">
        <v>211</v>
      </c>
      <c r="O7" s="49" t="s">
        <v>210</v>
      </c>
      <c r="P7" s="49" t="s">
        <v>114</v>
      </c>
      <c r="Q7" s="49" t="s">
        <v>209</v>
      </c>
    </row>
    <row r="8" spans="2:17" x14ac:dyDescent="0.3">
      <c r="B8" s="48" t="s">
        <v>21</v>
      </c>
      <c r="C8" s="48" t="s">
        <v>208</v>
      </c>
      <c r="D8" s="48" t="s">
        <v>207</v>
      </c>
      <c r="E8" s="48" t="s">
        <v>206</v>
      </c>
      <c r="F8" s="48" t="s">
        <v>205</v>
      </c>
      <c r="G8" s="48" t="s">
        <v>204</v>
      </c>
      <c r="H8" s="48" t="s">
        <v>116</v>
      </c>
      <c r="I8" s="48" t="s">
        <v>203</v>
      </c>
      <c r="J8" s="48" t="s">
        <v>202</v>
      </c>
      <c r="K8" s="48" t="s">
        <v>201</v>
      </c>
      <c r="L8" s="48" t="s">
        <v>200</v>
      </c>
      <c r="M8" s="48" t="s">
        <v>199</v>
      </c>
      <c r="N8" s="48" t="s">
        <v>198</v>
      </c>
      <c r="O8" s="48" t="s">
        <v>197</v>
      </c>
      <c r="P8" s="48" t="s">
        <v>196</v>
      </c>
      <c r="Q8" s="48" t="s">
        <v>195</v>
      </c>
    </row>
    <row r="9" spans="2:17" x14ac:dyDescent="0.3">
      <c r="B9" s="49" t="s">
        <v>22</v>
      </c>
      <c r="C9" s="49" t="s">
        <v>194</v>
      </c>
      <c r="D9" s="49" t="s">
        <v>193</v>
      </c>
      <c r="E9" s="49" t="s">
        <v>192</v>
      </c>
      <c r="F9" s="49" t="s">
        <v>191</v>
      </c>
      <c r="G9" s="49" t="s">
        <v>190</v>
      </c>
      <c r="H9" s="49" t="s">
        <v>189</v>
      </c>
      <c r="I9" s="49" t="s">
        <v>188</v>
      </c>
      <c r="J9" s="49" t="s">
        <v>187</v>
      </c>
      <c r="K9" s="49" t="s">
        <v>186</v>
      </c>
      <c r="L9" s="49" t="s">
        <v>185</v>
      </c>
      <c r="M9" s="49" t="s">
        <v>184</v>
      </c>
      <c r="N9" s="49" t="s">
        <v>183</v>
      </c>
      <c r="O9" s="49" t="s">
        <v>182</v>
      </c>
      <c r="P9" s="49" t="s">
        <v>110</v>
      </c>
      <c r="Q9" s="49" t="s">
        <v>181</v>
      </c>
    </row>
    <row r="10" spans="2:17" x14ac:dyDescent="0.3">
      <c r="B10" s="48" t="s">
        <v>23</v>
      </c>
      <c r="C10" s="48" t="s">
        <v>180</v>
      </c>
      <c r="D10" s="48" t="s">
        <v>179</v>
      </c>
      <c r="E10" s="48" t="s">
        <v>178</v>
      </c>
      <c r="F10" s="48" t="s">
        <v>177</v>
      </c>
      <c r="G10" s="48" t="s">
        <v>176</v>
      </c>
      <c r="H10" s="48" t="s">
        <v>175</v>
      </c>
      <c r="I10" s="48" t="s">
        <v>174</v>
      </c>
      <c r="J10" s="48" t="s">
        <v>173</v>
      </c>
      <c r="K10" s="48" t="s">
        <v>172</v>
      </c>
      <c r="L10" s="48" t="s">
        <v>171</v>
      </c>
      <c r="M10" s="48" t="s">
        <v>170</v>
      </c>
      <c r="N10" s="48" t="s">
        <v>169</v>
      </c>
      <c r="O10" s="48" t="s">
        <v>168</v>
      </c>
      <c r="P10" s="48" t="s">
        <v>167</v>
      </c>
      <c r="Q10" s="48" t="s">
        <v>166</v>
      </c>
    </row>
    <row r="11" spans="2:17" x14ac:dyDescent="0.3">
      <c r="B11" s="49" t="s">
        <v>24</v>
      </c>
      <c r="C11" s="49" t="s">
        <v>165</v>
      </c>
      <c r="D11" s="49" t="s">
        <v>164</v>
      </c>
      <c r="E11" s="49" t="s">
        <v>163</v>
      </c>
      <c r="F11" s="49" t="s">
        <v>162</v>
      </c>
      <c r="G11" s="49" t="s">
        <v>161</v>
      </c>
      <c r="H11" s="49" t="s">
        <v>160</v>
      </c>
      <c r="I11" s="49" t="s">
        <v>159</v>
      </c>
      <c r="J11" s="49" t="s">
        <v>158</v>
      </c>
      <c r="K11" s="49" t="s">
        <v>157</v>
      </c>
      <c r="L11" s="49" t="s">
        <v>156</v>
      </c>
      <c r="M11" s="49" t="s">
        <v>155</v>
      </c>
      <c r="N11" s="49" t="s">
        <v>154</v>
      </c>
      <c r="O11" s="49" t="s">
        <v>153</v>
      </c>
      <c r="P11" s="49" t="s">
        <v>152</v>
      </c>
      <c r="Q11" s="49" t="s">
        <v>151</v>
      </c>
    </row>
    <row r="12" spans="2:17" x14ac:dyDescent="0.3">
      <c r="B12" s="48" t="s">
        <v>25</v>
      </c>
      <c r="C12" s="48" t="s">
        <v>150</v>
      </c>
      <c r="D12" s="48" t="s">
        <v>149</v>
      </c>
      <c r="E12" s="48" t="s">
        <v>148</v>
      </c>
      <c r="F12" s="48" t="s">
        <v>147</v>
      </c>
      <c r="G12" s="48" t="s">
        <v>146</v>
      </c>
      <c r="H12" s="48" t="s">
        <v>145</v>
      </c>
      <c r="I12" s="48" t="s">
        <v>144</v>
      </c>
      <c r="J12" s="48" t="s">
        <v>143</v>
      </c>
      <c r="K12" s="48" t="s">
        <v>142</v>
      </c>
      <c r="L12" s="48" t="s">
        <v>141</v>
      </c>
      <c r="M12" s="48" t="s">
        <v>140</v>
      </c>
      <c r="N12" s="48" t="s">
        <v>139</v>
      </c>
      <c r="O12" s="48" t="s">
        <v>138</v>
      </c>
      <c r="P12" s="48" t="s">
        <v>137</v>
      </c>
      <c r="Q12" s="48" t="s">
        <v>136</v>
      </c>
    </row>
    <row r="13" spans="2:17" x14ac:dyDescent="0.3">
      <c r="B13" s="49" t="s">
        <v>135</v>
      </c>
      <c r="C13" s="49" t="s">
        <v>134</v>
      </c>
      <c r="D13" s="49" t="s">
        <v>133</v>
      </c>
      <c r="E13" s="49" t="s">
        <v>132</v>
      </c>
      <c r="F13" s="49" t="s">
        <v>131</v>
      </c>
      <c r="G13" s="49" t="s">
        <v>130</v>
      </c>
      <c r="H13" s="49" t="s">
        <v>129</v>
      </c>
      <c r="I13" s="49" t="s">
        <v>128</v>
      </c>
      <c r="J13" s="49" t="s">
        <v>127</v>
      </c>
      <c r="K13" s="49" t="s">
        <v>126</v>
      </c>
      <c r="L13" s="49" t="s">
        <v>125</v>
      </c>
      <c r="M13" s="49" t="s">
        <v>124</v>
      </c>
      <c r="N13" s="49" t="s">
        <v>123</v>
      </c>
      <c r="O13" s="49" t="s">
        <v>122</v>
      </c>
      <c r="P13" s="49" t="s">
        <v>121</v>
      </c>
      <c r="Q13" s="49" t="s">
        <v>120</v>
      </c>
    </row>
    <row r="14" spans="2:17" ht="20.399999999999999" x14ac:dyDescent="0.3">
      <c r="B14" s="48" t="s">
        <v>119</v>
      </c>
      <c r="C14" s="48" t="s">
        <v>118</v>
      </c>
      <c r="D14" s="48" t="s">
        <v>117</v>
      </c>
      <c r="E14" s="48" t="s">
        <v>116</v>
      </c>
      <c r="F14" s="48" t="s">
        <v>115</v>
      </c>
      <c r="G14" s="48" t="s">
        <v>114</v>
      </c>
      <c r="H14" s="48" t="s">
        <v>113</v>
      </c>
      <c r="I14" s="48" t="s">
        <v>112</v>
      </c>
      <c r="J14" s="48" t="s">
        <v>111</v>
      </c>
      <c r="K14" s="48" t="s">
        <v>110</v>
      </c>
      <c r="L14" s="48" t="s">
        <v>109</v>
      </c>
      <c r="M14" s="48" t="s">
        <v>108</v>
      </c>
      <c r="N14" s="48" t="s">
        <v>107</v>
      </c>
      <c r="O14" s="48" t="s">
        <v>106</v>
      </c>
      <c r="P14" s="48" t="s">
        <v>105</v>
      </c>
      <c r="Q14" s="48" t="s">
        <v>104</v>
      </c>
    </row>
    <row r="15" spans="2:17" ht="20.399999999999999" x14ac:dyDescent="0.3">
      <c r="B15" s="49" t="s">
        <v>103</v>
      </c>
      <c r="C15" s="49" t="s">
        <v>102</v>
      </c>
      <c r="D15" s="49" t="s">
        <v>101</v>
      </c>
      <c r="E15" s="49" t="s">
        <v>100</v>
      </c>
      <c r="F15" s="49" t="s">
        <v>99</v>
      </c>
      <c r="G15" s="49" t="s">
        <v>98</v>
      </c>
      <c r="H15" s="49" t="s">
        <v>97</v>
      </c>
      <c r="I15" s="49" t="s">
        <v>96</v>
      </c>
      <c r="J15" s="49" t="s">
        <v>95</v>
      </c>
      <c r="K15" s="49" t="s">
        <v>94</v>
      </c>
      <c r="L15" s="49" t="s">
        <v>93</v>
      </c>
      <c r="M15" s="49" t="s">
        <v>92</v>
      </c>
      <c r="N15" s="49" t="s">
        <v>91</v>
      </c>
      <c r="O15" s="49" t="s">
        <v>90</v>
      </c>
      <c r="P15" s="49" t="s">
        <v>89</v>
      </c>
      <c r="Q15" s="49" t="s">
        <v>88</v>
      </c>
    </row>
    <row r="16" spans="2:17" x14ac:dyDescent="0.3">
      <c r="B16" s="48" t="s">
        <v>87</v>
      </c>
      <c r="C16" s="48" t="s">
        <v>86</v>
      </c>
      <c r="D16" s="48" t="s">
        <v>85</v>
      </c>
      <c r="E16" s="48" t="s">
        <v>84</v>
      </c>
      <c r="F16" s="48" t="s">
        <v>83</v>
      </c>
      <c r="G16" s="48" t="s">
        <v>82</v>
      </c>
      <c r="H16" s="48" t="s">
        <v>81</v>
      </c>
      <c r="I16" s="48" t="s">
        <v>80</v>
      </c>
      <c r="J16" s="48" t="s">
        <v>79</v>
      </c>
      <c r="K16" s="48" t="s">
        <v>78</v>
      </c>
      <c r="L16" s="48" t="s">
        <v>77</v>
      </c>
      <c r="M16" s="48" t="s">
        <v>76</v>
      </c>
      <c r="N16" s="48" t="s">
        <v>75</v>
      </c>
      <c r="O16" s="48" t="s">
        <v>74</v>
      </c>
      <c r="P16" s="48" t="s">
        <v>73</v>
      </c>
      <c r="Q16" s="48" t="s">
        <v>72</v>
      </c>
    </row>
    <row r="17" spans="1:34" x14ac:dyDescent="0.3">
      <c r="B17" s="58" t="s">
        <v>71</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row>
    <row r="20" spans="1:34" x14ac:dyDescent="0.3">
      <c r="A20" t="s">
        <v>227</v>
      </c>
      <c r="B20">
        <v>0.5</v>
      </c>
      <c r="C20">
        <f t="shared" ref="C20:Q20" si="0">+B20+0.1</f>
        <v>0.6</v>
      </c>
      <c r="D20">
        <f t="shared" si="0"/>
        <v>0.7</v>
      </c>
      <c r="E20">
        <f t="shared" si="0"/>
        <v>0.79999999999999993</v>
      </c>
      <c r="F20">
        <f t="shared" si="0"/>
        <v>0.89999999999999991</v>
      </c>
      <c r="G20">
        <f t="shared" si="0"/>
        <v>0.99999999999999989</v>
      </c>
      <c r="H20">
        <f t="shared" si="0"/>
        <v>1.0999999999999999</v>
      </c>
      <c r="I20">
        <f t="shared" si="0"/>
        <v>1.2</v>
      </c>
      <c r="J20">
        <f t="shared" si="0"/>
        <v>1.3</v>
      </c>
      <c r="K20">
        <f t="shared" si="0"/>
        <v>1.4000000000000001</v>
      </c>
      <c r="L20">
        <f t="shared" si="0"/>
        <v>1.5000000000000002</v>
      </c>
      <c r="M20">
        <f t="shared" si="0"/>
        <v>1.6000000000000003</v>
      </c>
      <c r="N20">
        <f t="shared" si="0"/>
        <v>1.7000000000000004</v>
      </c>
      <c r="O20">
        <f t="shared" si="0"/>
        <v>1.8000000000000005</v>
      </c>
      <c r="P20">
        <f t="shared" si="0"/>
        <v>1.9000000000000006</v>
      </c>
      <c r="Q20">
        <f t="shared" si="0"/>
        <v>2.0000000000000004</v>
      </c>
    </row>
    <row r="21" spans="1:34" x14ac:dyDescent="0.3">
      <c r="A21" t="s">
        <v>70</v>
      </c>
      <c r="G21" s="48">
        <v>0.16669999999999999</v>
      </c>
    </row>
    <row r="22" spans="1:34" x14ac:dyDescent="0.3">
      <c r="A22" t="s">
        <v>69</v>
      </c>
      <c r="B22">
        <f>+B20*$G$22</f>
        <v>9.1111435305933533E-2</v>
      </c>
      <c r="C22">
        <f>+C20*$G$22</f>
        <v>0.10933372236712023</v>
      </c>
      <c r="D22">
        <f>+D20*$G$22</f>
        <v>0.12755600942830694</v>
      </c>
      <c r="E22">
        <f>+E20*$G$22</f>
        <v>0.14577829648949364</v>
      </c>
      <c r="F22">
        <f>+F20*$G$22</f>
        <v>0.16400058355068034</v>
      </c>
      <c r="G22">
        <v>0.18222287061186707</v>
      </c>
      <c r="H22">
        <f t="shared" ref="H22:Q22" si="1">+$G$22*H20</f>
        <v>0.20044515767305374</v>
      </c>
      <c r="I22">
        <f t="shared" si="1"/>
        <v>0.21866744473424046</v>
      </c>
      <c r="J22">
        <f t="shared" si="1"/>
        <v>0.23688973179542719</v>
      </c>
      <c r="K22">
        <f t="shared" si="1"/>
        <v>0.25511201885661394</v>
      </c>
      <c r="L22">
        <f t="shared" si="1"/>
        <v>0.27333430591780061</v>
      </c>
      <c r="M22">
        <f t="shared" si="1"/>
        <v>0.29155659297898734</v>
      </c>
      <c r="N22">
        <f t="shared" si="1"/>
        <v>0.30977888004017406</v>
      </c>
      <c r="O22">
        <f t="shared" si="1"/>
        <v>0.32800116710136079</v>
      </c>
      <c r="P22">
        <f t="shared" si="1"/>
        <v>0.34622345416254752</v>
      </c>
      <c r="Q22">
        <f t="shared" si="1"/>
        <v>0.36444574122373419</v>
      </c>
    </row>
    <row r="23" spans="1:34" x14ac:dyDescent="0.3">
      <c r="A23" t="s">
        <v>68</v>
      </c>
      <c r="B23" s="54">
        <f t="shared" ref="B23:Q23" si="2">1-EXP(-B22)</f>
        <v>8.7084025840033386E-2</v>
      </c>
      <c r="C23" s="54">
        <f t="shared" si="2"/>
        <v>0.1035687915702046</v>
      </c>
      <c r="D23" s="54">
        <f t="shared" si="2"/>
        <v>0.11975588751600297</v>
      </c>
      <c r="E23" s="54">
        <f t="shared" si="2"/>
        <v>0.13565068877962783</v>
      </c>
      <c r="F23" s="54">
        <f t="shared" si="2"/>
        <v>0.15125847340363308</v>
      </c>
      <c r="G23" s="54">
        <f t="shared" si="2"/>
        <v>0.16658442412355912</v>
      </c>
      <c r="H23" s="54">
        <f t="shared" si="2"/>
        <v>0.1816336300889172</v>
      </c>
      <c r="I23" s="54">
        <f t="shared" si="2"/>
        <v>0.19641108855309664</v>
      </c>
      <c r="J23" s="54">
        <f t="shared" si="2"/>
        <v>0.21092170653275777</v>
      </c>
      <c r="K23" s="54">
        <f t="shared" si="2"/>
        <v>0.22517030243726055</v>
      </c>
      <c r="L23" s="54">
        <f t="shared" si="2"/>
        <v>0.23916160766866945</v>
      </c>
      <c r="M23" s="54">
        <f t="shared" si="2"/>
        <v>0.25290026819286826</v>
      </c>
      <c r="N23" s="54">
        <f t="shared" si="2"/>
        <v>0.26639084608230312</v>
      </c>
      <c r="O23" s="54">
        <f t="shared" si="2"/>
        <v>0.27963782103086865</v>
      </c>
      <c r="P23" s="54">
        <f t="shared" si="2"/>
        <v>0.29264559184143935</v>
      </c>
      <c r="Q23" s="54">
        <f t="shared" si="2"/>
        <v>0.30541847788654053</v>
      </c>
    </row>
    <row r="24" spans="1:34" x14ac:dyDescent="0.3">
      <c r="A24" t="s">
        <v>226</v>
      </c>
      <c r="B24" s="39">
        <f t="shared" ref="B24:F24" si="3">+$G$23*B20</f>
        <v>8.3292212061779558E-2</v>
      </c>
      <c r="C24" s="39">
        <f t="shared" si="3"/>
        <v>9.9950654474135467E-2</v>
      </c>
      <c r="D24" s="39">
        <f t="shared" si="3"/>
        <v>0.11660909688649138</v>
      </c>
      <c r="E24" s="39">
        <f t="shared" si="3"/>
        <v>0.13326753929884727</v>
      </c>
      <c r="F24" s="39">
        <f t="shared" si="3"/>
        <v>0.14992598171120319</v>
      </c>
      <c r="G24" s="39">
        <f>+$G$23*G20</f>
        <v>0.16658442412355909</v>
      </c>
      <c r="H24" s="39">
        <f t="shared" ref="H24:Q24" si="4">+$G$23*H20</f>
        <v>0.18324286653591501</v>
      </c>
      <c r="I24" s="39">
        <f t="shared" si="4"/>
        <v>0.19990130894827093</v>
      </c>
      <c r="J24" s="39">
        <f t="shared" si="4"/>
        <v>0.21655975136062686</v>
      </c>
      <c r="K24" s="39">
        <f t="shared" si="4"/>
        <v>0.23321819377298278</v>
      </c>
      <c r="L24" s="39">
        <f t="shared" si="4"/>
        <v>0.2498766361853387</v>
      </c>
      <c r="M24" s="39">
        <f t="shared" si="4"/>
        <v>0.26653507859769465</v>
      </c>
      <c r="N24" s="39">
        <f t="shared" si="4"/>
        <v>0.28319352101005058</v>
      </c>
      <c r="O24" s="39">
        <f t="shared" si="4"/>
        <v>0.2998519634224065</v>
      </c>
      <c r="P24" s="39">
        <f t="shared" si="4"/>
        <v>0.31651040583476242</v>
      </c>
      <c r="Q24" s="39">
        <f t="shared" si="4"/>
        <v>0.33316884824711829</v>
      </c>
    </row>
    <row r="40" spans="5:5" x14ac:dyDescent="0.3">
      <c r="E40">
        <v>45.798000000000002</v>
      </c>
    </row>
    <row r="41" spans="5:5" x14ac:dyDescent="0.3">
      <c r="E41">
        <v>35.25</v>
      </c>
    </row>
    <row r="42" spans="5:5" x14ac:dyDescent="0.3">
      <c r="E42" s="55">
        <f>+E41/E40-1</f>
        <v>-0.23031573431154206</v>
      </c>
    </row>
  </sheetData>
  <mergeCells count="3">
    <mergeCell ref="B4:Q4"/>
    <mergeCell ref="C5:Q5"/>
    <mergeCell ref="B17:AH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F48D-FBBD-4708-9B56-087D693D5997}">
  <dimension ref="A1:N27"/>
  <sheetViews>
    <sheetView workbookViewId="0">
      <selection activeCell="G4" sqref="G4"/>
    </sheetView>
  </sheetViews>
  <sheetFormatPr defaultRowHeight="14.4" x14ac:dyDescent="0.3"/>
  <cols>
    <col min="3" max="3" width="31" customWidth="1"/>
    <col min="4" max="4" width="31.109375" customWidth="1"/>
  </cols>
  <sheetData>
    <row r="1" spans="1:14" x14ac:dyDescent="0.3">
      <c r="A1" s="40"/>
      <c r="B1" s="40"/>
      <c r="C1" s="40"/>
      <c r="D1" s="40"/>
      <c r="E1" s="40"/>
      <c r="F1" s="40"/>
      <c r="G1" s="40"/>
      <c r="H1" s="40"/>
      <c r="I1" s="40"/>
      <c r="J1" s="40"/>
      <c r="K1" s="40"/>
      <c r="L1" s="40"/>
      <c r="M1" s="40"/>
      <c r="N1" s="40"/>
    </row>
    <row r="2" spans="1:14" x14ac:dyDescent="0.3">
      <c r="A2" s="40"/>
      <c r="B2" s="40"/>
      <c r="C2" s="40"/>
      <c r="D2" s="40"/>
      <c r="E2" s="40"/>
      <c r="F2" s="40"/>
      <c r="G2" s="40"/>
      <c r="H2" s="40"/>
      <c r="I2" s="40"/>
      <c r="J2" s="40"/>
      <c r="K2" s="40"/>
      <c r="L2" s="40"/>
      <c r="M2" s="40"/>
      <c r="N2" s="40"/>
    </row>
    <row r="3" spans="1:14" ht="15" thickBot="1" x14ac:dyDescent="0.35">
      <c r="A3" s="40"/>
      <c r="B3" s="40"/>
      <c r="C3" s="40"/>
      <c r="D3" s="40"/>
      <c r="E3" s="40"/>
      <c r="F3" s="40"/>
      <c r="G3" s="40"/>
      <c r="H3" s="40"/>
      <c r="I3" s="40"/>
      <c r="J3" s="40"/>
      <c r="K3" s="40"/>
      <c r="L3" s="40"/>
      <c r="M3" s="40"/>
      <c r="N3" s="40"/>
    </row>
    <row r="4" spans="1:14" ht="26.25" customHeight="1" thickBot="1" x14ac:dyDescent="0.35">
      <c r="A4" s="40"/>
      <c r="B4" s="40"/>
      <c r="C4" s="43" t="s">
        <v>45</v>
      </c>
      <c r="D4" s="43" t="s">
        <v>44</v>
      </c>
      <c r="E4" s="40"/>
      <c r="F4" s="40"/>
      <c r="G4" s="40"/>
      <c r="H4" s="40"/>
      <c r="I4" s="40"/>
      <c r="J4" s="40"/>
      <c r="K4" s="40"/>
      <c r="L4" s="40"/>
      <c r="M4" s="40"/>
      <c r="N4" s="40"/>
    </row>
    <row r="5" spans="1:14" ht="22.5" customHeight="1" thickBot="1" x14ac:dyDescent="0.35">
      <c r="A5" s="40"/>
      <c r="B5" s="40"/>
      <c r="C5" s="43" t="s">
        <v>43</v>
      </c>
      <c r="D5" s="43" t="s">
        <v>42</v>
      </c>
      <c r="E5" s="40"/>
      <c r="F5" s="40"/>
      <c r="G5" s="40"/>
      <c r="H5" s="40"/>
      <c r="I5" s="40"/>
      <c r="J5" s="40"/>
      <c r="K5" s="40"/>
      <c r="L5" s="40"/>
      <c r="M5" s="40"/>
      <c r="N5" s="40"/>
    </row>
    <row r="6" spans="1:14" ht="29.4" thickBot="1" x14ac:dyDescent="0.35">
      <c r="A6" s="40"/>
      <c r="B6" s="40"/>
      <c r="C6" s="59" t="s">
        <v>41</v>
      </c>
      <c r="D6" s="41" t="s">
        <v>40</v>
      </c>
      <c r="E6" s="40"/>
      <c r="F6" s="40"/>
      <c r="G6" s="40"/>
      <c r="H6" s="40"/>
      <c r="I6" s="40"/>
      <c r="J6" s="40"/>
      <c r="K6" s="40"/>
      <c r="L6" s="40"/>
      <c r="M6" s="40"/>
      <c r="N6" s="40"/>
    </row>
    <row r="7" spans="1:14" ht="29.4" thickBot="1" x14ac:dyDescent="0.35">
      <c r="A7" s="40"/>
      <c r="B7" s="40"/>
      <c r="C7" s="60"/>
      <c r="D7" s="41" t="s">
        <v>39</v>
      </c>
      <c r="E7" s="40"/>
      <c r="F7" s="40"/>
      <c r="G7" s="40"/>
      <c r="H7" s="40"/>
      <c r="I7" s="40"/>
      <c r="J7" s="40"/>
      <c r="K7" s="40"/>
      <c r="L7" s="40"/>
      <c r="M7" s="40"/>
      <c r="N7" s="40"/>
    </row>
    <row r="8" spans="1:14" ht="29.4" thickBot="1" x14ac:dyDescent="0.35">
      <c r="A8" s="40"/>
      <c r="B8" s="40"/>
      <c r="C8" s="60"/>
      <c r="D8" s="41" t="s">
        <v>38</v>
      </c>
      <c r="E8" s="40"/>
      <c r="F8" s="40"/>
      <c r="G8" s="40"/>
      <c r="H8" s="40"/>
      <c r="I8" s="40"/>
      <c r="J8" s="40"/>
      <c r="K8" s="40"/>
      <c r="L8" s="40"/>
      <c r="M8" s="40"/>
      <c r="N8" s="40"/>
    </row>
    <row r="9" spans="1:14" ht="31.5" customHeight="1" thickBot="1" x14ac:dyDescent="0.35">
      <c r="A9" s="40"/>
      <c r="B9" s="40"/>
      <c r="C9" s="60"/>
      <c r="D9" s="41" t="s">
        <v>37</v>
      </c>
      <c r="E9" s="40"/>
      <c r="F9" s="40"/>
      <c r="G9" s="40"/>
      <c r="H9" s="40"/>
      <c r="I9" s="42"/>
      <c r="J9" s="40"/>
      <c r="K9" s="40"/>
      <c r="L9" s="40"/>
      <c r="M9" s="40"/>
      <c r="N9" s="40"/>
    </row>
    <row r="10" spans="1:14" ht="29.4" thickBot="1" x14ac:dyDescent="0.35">
      <c r="A10" s="40"/>
      <c r="B10" s="40"/>
      <c r="C10" s="60"/>
      <c r="D10" s="41" t="s">
        <v>36</v>
      </c>
      <c r="E10" s="40"/>
      <c r="F10" s="40"/>
      <c r="G10" s="40"/>
      <c r="H10" s="40"/>
      <c r="I10" s="40"/>
      <c r="J10" s="40"/>
      <c r="K10" s="40"/>
      <c r="L10" s="40"/>
      <c r="M10" s="40"/>
      <c r="N10" s="40"/>
    </row>
    <row r="11" spans="1:14" ht="29.4" thickBot="1" x14ac:dyDescent="0.35">
      <c r="A11" s="40"/>
      <c r="B11" s="40"/>
      <c r="C11" s="60"/>
      <c r="D11" s="41" t="s">
        <v>35</v>
      </c>
      <c r="E11" s="40"/>
      <c r="F11" s="40"/>
      <c r="G11" s="40"/>
      <c r="H11" s="40"/>
      <c r="I11" s="40"/>
      <c r="J11" s="40"/>
      <c r="K11" s="40"/>
      <c r="L11" s="40"/>
      <c r="M11" s="40"/>
      <c r="N11" s="40"/>
    </row>
    <row r="12" spans="1:14" ht="29.4" thickBot="1" x14ac:dyDescent="0.35">
      <c r="A12" s="40"/>
      <c r="B12" s="40"/>
      <c r="C12" s="60"/>
      <c r="D12" s="41" t="s">
        <v>34</v>
      </c>
      <c r="E12" s="40"/>
      <c r="F12" s="40"/>
      <c r="G12" s="40"/>
      <c r="H12" s="40"/>
      <c r="I12" s="40"/>
      <c r="J12" s="40"/>
      <c r="K12" s="40"/>
      <c r="L12" s="40"/>
      <c r="M12" s="40"/>
      <c r="N12" s="40"/>
    </row>
    <row r="13" spans="1:14" x14ac:dyDescent="0.3">
      <c r="A13" s="40"/>
      <c r="B13" s="40"/>
      <c r="C13" s="40"/>
      <c r="D13" s="40"/>
      <c r="E13" s="40"/>
      <c r="F13" s="40"/>
      <c r="G13" s="40"/>
      <c r="H13" s="40"/>
      <c r="I13" s="40"/>
      <c r="J13" s="40"/>
      <c r="K13" s="40"/>
      <c r="L13" s="40"/>
      <c r="M13" s="40"/>
      <c r="N13" s="40"/>
    </row>
    <row r="14" spans="1:14" x14ac:dyDescent="0.3">
      <c r="A14" s="40"/>
      <c r="B14" s="40"/>
      <c r="C14" s="40"/>
      <c r="D14" s="40"/>
      <c r="E14" s="40"/>
      <c r="F14" s="40"/>
      <c r="G14" s="40"/>
      <c r="H14" s="40"/>
      <c r="I14" s="40"/>
      <c r="J14" s="40"/>
      <c r="K14" s="40"/>
      <c r="L14" s="40"/>
      <c r="M14" s="40"/>
      <c r="N14" s="40"/>
    </row>
    <row r="15" spans="1:14" x14ac:dyDescent="0.3">
      <c r="A15" s="40"/>
      <c r="B15" s="40"/>
      <c r="C15" s="40"/>
      <c r="D15" s="40"/>
      <c r="E15" s="40"/>
      <c r="F15" s="40"/>
      <c r="G15" s="40"/>
      <c r="H15" s="40"/>
      <c r="I15" s="40"/>
      <c r="J15" s="40"/>
      <c r="K15" s="40"/>
      <c r="L15" s="40"/>
      <c r="M15" s="40"/>
      <c r="N15" s="40"/>
    </row>
    <row r="16" spans="1:14" x14ac:dyDescent="0.3">
      <c r="A16" s="40"/>
      <c r="B16" s="40"/>
      <c r="C16" s="40"/>
      <c r="D16" s="40"/>
      <c r="E16" s="40"/>
      <c r="F16" s="40"/>
      <c r="G16" s="40"/>
      <c r="H16" s="40"/>
      <c r="I16" s="40"/>
      <c r="J16" s="40"/>
      <c r="K16" s="40"/>
      <c r="L16" s="40"/>
      <c r="M16" s="40"/>
      <c r="N16" s="40"/>
    </row>
    <row r="17" spans="1:14" x14ac:dyDescent="0.3">
      <c r="A17" s="40"/>
      <c r="B17" s="40"/>
      <c r="C17" s="40"/>
      <c r="D17" s="40"/>
      <c r="E17" s="40"/>
      <c r="F17" s="40"/>
      <c r="G17" s="40"/>
      <c r="H17" s="40"/>
      <c r="I17" s="40"/>
      <c r="J17" s="40"/>
      <c r="K17" s="40"/>
      <c r="L17" s="40"/>
      <c r="M17" s="40"/>
      <c r="N17" s="40"/>
    </row>
    <row r="18" spans="1:14" x14ac:dyDescent="0.3">
      <c r="A18" s="40"/>
      <c r="B18" s="40"/>
      <c r="C18" s="40"/>
      <c r="D18" s="40"/>
      <c r="E18" s="40"/>
      <c r="F18" s="40"/>
      <c r="G18" s="40"/>
      <c r="H18" s="40"/>
      <c r="I18" s="40"/>
      <c r="J18" s="40"/>
      <c r="K18" s="40"/>
      <c r="L18" s="40"/>
      <c r="M18" s="40"/>
      <c r="N18" s="40"/>
    </row>
    <row r="19" spans="1:14" x14ac:dyDescent="0.3">
      <c r="A19" s="40"/>
      <c r="B19" s="40"/>
      <c r="C19" s="40"/>
      <c r="D19" s="40"/>
      <c r="E19" s="40"/>
      <c r="F19" s="40"/>
      <c r="G19" s="40"/>
      <c r="H19" s="40"/>
      <c r="I19" s="40"/>
      <c r="J19" s="40"/>
      <c r="K19" s="40"/>
      <c r="L19" s="40"/>
      <c r="M19" s="40"/>
      <c r="N19" s="40"/>
    </row>
    <row r="20" spans="1:14" x14ac:dyDescent="0.3">
      <c r="A20" s="40"/>
      <c r="B20" s="40"/>
      <c r="C20" s="40"/>
      <c r="D20" s="40"/>
      <c r="E20" s="40"/>
      <c r="F20" s="40"/>
      <c r="G20" s="40"/>
      <c r="H20" s="40"/>
      <c r="I20" s="40"/>
      <c r="J20" s="40"/>
      <c r="K20" s="40"/>
      <c r="L20" s="40"/>
      <c r="M20" s="40"/>
      <c r="N20" s="40"/>
    </row>
    <row r="21" spans="1:14" x14ac:dyDescent="0.3">
      <c r="A21" s="40"/>
      <c r="B21" s="40"/>
      <c r="C21" s="40"/>
      <c r="D21" s="40"/>
      <c r="E21" s="40"/>
      <c r="F21" s="40"/>
      <c r="G21" s="40"/>
      <c r="H21" s="40"/>
      <c r="I21" s="40"/>
      <c r="J21" s="40"/>
      <c r="K21" s="40"/>
      <c r="L21" s="40"/>
      <c r="M21" s="40"/>
      <c r="N21" s="40"/>
    </row>
    <row r="22" spans="1:14" x14ac:dyDescent="0.3">
      <c r="B22" s="40"/>
      <c r="C22" s="40"/>
      <c r="D22" s="40"/>
      <c r="E22" s="40"/>
      <c r="F22" s="40"/>
      <c r="G22" s="40"/>
      <c r="H22" s="40"/>
      <c r="I22" s="40"/>
      <c r="J22" s="40"/>
      <c r="K22" s="40"/>
      <c r="L22" s="40"/>
      <c r="M22" s="40"/>
      <c r="N22" s="40"/>
    </row>
    <row r="23" spans="1:14" x14ac:dyDescent="0.3">
      <c r="B23" s="40"/>
      <c r="C23" s="40"/>
      <c r="D23" s="40"/>
      <c r="E23" s="40"/>
      <c r="F23" s="40"/>
      <c r="G23" s="40"/>
      <c r="H23" s="40"/>
      <c r="I23" s="40"/>
      <c r="J23" s="40"/>
      <c r="K23" s="40"/>
      <c r="L23" s="40"/>
      <c r="M23" s="40"/>
      <c r="N23" s="40"/>
    </row>
    <row r="24" spans="1:14" x14ac:dyDescent="0.3">
      <c r="B24" s="40"/>
      <c r="C24" s="40"/>
      <c r="D24" s="40"/>
      <c r="E24" s="40"/>
      <c r="F24" s="40"/>
      <c r="G24" s="40"/>
      <c r="H24" s="40"/>
      <c r="I24" s="40"/>
      <c r="J24" s="40"/>
      <c r="K24" s="40"/>
      <c r="L24" s="40"/>
      <c r="M24" s="40"/>
      <c r="N24" s="40"/>
    </row>
    <row r="25" spans="1:14" x14ac:dyDescent="0.3">
      <c r="B25" s="40"/>
      <c r="C25" s="40"/>
      <c r="D25" s="40"/>
      <c r="E25" s="40"/>
      <c r="F25" s="40"/>
      <c r="G25" s="40"/>
      <c r="H25" s="40"/>
      <c r="I25" s="40"/>
      <c r="J25" s="40"/>
      <c r="K25" s="40"/>
      <c r="L25" s="40"/>
      <c r="M25" s="40"/>
      <c r="N25" s="40"/>
    </row>
    <row r="26" spans="1:14" x14ac:dyDescent="0.3">
      <c r="B26" s="40"/>
      <c r="C26" s="40"/>
      <c r="D26" s="40"/>
      <c r="E26" s="40"/>
      <c r="F26" s="40"/>
      <c r="G26" s="40"/>
      <c r="H26" s="40"/>
      <c r="I26" s="40"/>
      <c r="J26" s="40"/>
      <c r="K26" s="40"/>
    </row>
    <row r="27" spans="1:14" x14ac:dyDescent="0.3">
      <c r="B27" s="40"/>
      <c r="C27" s="40"/>
      <c r="D27" s="40"/>
      <c r="E27" s="40"/>
      <c r="F27" s="40"/>
      <c r="G27" s="40"/>
      <c r="H27" s="40"/>
      <c r="I27" s="40"/>
      <c r="J27" s="40"/>
      <c r="K27" s="40"/>
    </row>
  </sheetData>
  <mergeCells count="1">
    <mergeCell ref="C6:C12"/>
  </mergeCells>
  <pageMargins left="0.7" right="0.7" top="0.75" bottom="0.75" header="0.3" footer="0.3"/>
  <pageSetup paperSize="9"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FC13A-69CD-47FE-802D-C79DD8A6F8B3}">
  <dimension ref="C4:P43"/>
  <sheetViews>
    <sheetView workbookViewId="0">
      <selection activeCell="P3" sqref="P3"/>
    </sheetView>
  </sheetViews>
  <sheetFormatPr defaultRowHeight="14.4" x14ac:dyDescent="0.3"/>
  <cols>
    <col min="3" max="3" width="10.33203125" bestFit="1" customWidth="1"/>
    <col min="6" max="7" width="22" bestFit="1" customWidth="1"/>
    <col min="11" max="11" width="10.33203125" bestFit="1" customWidth="1"/>
    <col min="12" max="13" width="8.109375" bestFit="1" customWidth="1"/>
    <col min="14" max="15" width="22" bestFit="1" customWidth="1"/>
    <col min="16" max="16" width="20.77734375" bestFit="1" customWidth="1"/>
  </cols>
  <sheetData>
    <row r="4" spans="3:16" x14ac:dyDescent="0.3">
      <c r="D4" t="s">
        <v>26</v>
      </c>
      <c r="E4" t="s">
        <v>29</v>
      </c>
      <c r="F4" t="s">
        <v>12</v>
      </c>
      <c r="G4" t="s">
        <v>46</v>
      </c>
      <c r="H4" t="s">
        <v>60</v>
      </c>
      <c r="L4" t="s">
        <v>26</v>
      </c>
      <c r="M4" t="s">
        <v>29</v>
      </c>
      <c r="N4" t="s">
        <v>12</v>
      </c>
      <c r="O4" t="s">
        <v>46</v>
      </c>
      <c r="P4" t="s">
        <v>61</v>
      </c>
    </row>
    <row r="5" spans="3:16" x14ac:dyDescent="0.3">
      <c r="C5" s="26">
        <v>43830</v>
      </c>
      <c r="D5">
        <f>+IFERROR(IFERROR(VLOOKUP(C5,CLO!AC9:AE128,3,FALSE),VLOOKUP(C5+1,CLO!AC9:AE128,3,FALSE)),VLOOKUP(C5+2,CLO!AC9:AE128,3,FALSE))</f>
        <v>108.26016701595229</v>
      </c>
      <c r="E5">
        <f>+IFERROR(IFERROR(VLOOKUP(C5,CLO!AC9:AW128,9,FALSE),VLOOKUP(C5+1,CLO!AC9:AW128,9,FALSE)),VLOOKUP(C5+2,CLO!AC9:AW128,9,FALSE))</f>
        <v>125.85576781367564</v>
      </c>
      <c r="F5">
        <f>+VLOOKUP(C5,'NYKRINDX Index'!A8:B46,2,FALSE)</f>
        <v>477.34</v>
      </c>
      <c r="G5">
        <f>+VLOOKUP(C5,'LECPTREU Index'!A7:B45,2,FALSE)</f>
        <v>259.02870000000001</v>
      </c>
      <c r="H5">
        <f>+VLOOKUP(C5,Renter!B9:D2902,3,FALSE)</f>
        <v>-0.18729999999999999</v>
      </c>
      <c r="K5" s="26">
        <v>43830</v>
      </c>
      <c r="L5">
        <f>+D5/D$5*100</f>
        <v>100</v>
      </c>
      <c r="M5">
        <f t="shared" ref="M5:O5" si="0">+E5/E$5*100</f>
        <v>100</v>
      </c>
      <c r="N5">
        <f t="shared" si="0"/>
        <v>100</v>
      </c>
      <c r="O5">
        <f t="shared" si="0"/>
        <v>100</v>
      </c>
      <c r="P5" s="44">
        <f>+H5/100</f>
        <v>-1.8729999999999999E-3</v>
      </c>
    </row>
    <row r="6" spans="3:16" x14ac:dyDescent="0.3">
      <c r="C6" s="26">
        <v>43861</v>
      </c>
      <c r="D6">
        <f>+IFERROR(IFERROR(VLOOKUP(C6,CLO!AC10:AE129,3,FALSE),VLOOKUP(C6+1,CLO!AC10:AE129,3,FALSE)),VLOOKUP(C6+2,CLO!AC10:AE129,3,FALSE))</f>
        <v>108.64968438819656</v>
      </c>
      <c r="E6">
        <f>+IFERROR(IFERROR(VLOOKUP(C6,CLO!AC10:AW129,9,FALSE),VLOOKUP(C6+1,CLO!AC10:AW129,9,FALSE)),VLOOKUP(C6+2,CLO!AC10:AW129,9,FALSE))</f>
        <v>128.61217704881565</v>
      </c>
      <c r="F6">
        <f>+VLOOKUP(C6,'NYKRINDX Index'!A9:B47,2,FALSE)</f>
        <v>482.3</v>
      </c>
      <c r="G6">
        <f>+VLOOKUP(C6,'LECPTREU Index'!A8:B46,2,FALSE)</f>
        <v>262.02289999999999</v>
      </c>
      <c r="H6">
        <f>+VLOOKUP(C6,Renter!B10:D2903,3,FALSE)</f>
        <v>-0.372</v>
      </c>
      <c r="K6" s="26">
        <v>43861</v>
      </c>
      <c r="L6">
        <f t="shared" ref="L6:L43" si="1">+D6/D$5*100</f>
        <v>100.359797497991</v>
      </c>
      <c r="M6">
        <f t="shared" ref="M6:M43" si="2">+E6/E$5*100</f>
        <v>102.19013342258638</v>
      </c>
      <c r="N6">
        <f t="shared" ref="N6:N43" si="3">+F6/F$5*100</f>
        <v>101.03909163279843</v>
      </c>
      <c r="O6">
        <f t="shared" ref="O6:O43" si="4">+G6/G$5*100</f>
        <v>101.15593368611277</v>
      </c>
      <c r="P6" s="44">
        <f t="shared" ref="P6:P43" si="5">+H6/100</f>
        <v>-3.7199999999999998E-3</v>
      </c>
    </row>
    <row r="7" spans="3:16" x14ac:dyDescent="0.3">
      <c r="C7" s="26">
        <v>43889</v>
      </c>
      <c r="D7">
        <f>+IFERROR(IFERROR(VLOOKUP(C7,CLO!AC11:AE130,3,FALSE),VLOOKUP(C7+1,CLO!AC11:AE130,3,FALSE)),VLOOKUP(C7+2,CLO!AC11:AE130,3,FALSE))</f>
        <v>107.99597623556632</v>
      </c>
      <c r="E7">
        <f>+IFERROR(IFERROR(VLOOKUP(C7,CLO!AC11:AW130,9,FALSE),VLOOKUP(C7+1,CLO!AC11:AW130,9,FALSE)),VLOOKUP(C7+2,CLO!AC11:AW130,9,FALSE))</f>
        <v>127.09408813350923</v>
      </c>
      <c r="F7">
        <f>+VLOOKUP(C7,'NYKRINDX Index'!A10:B48,2,FALSE)</f>
        <v>484.49</v>
      </c>
      <c r="G7">
        <f>+VLOOKUP(C7,'LECPTREU Index'!A9:B47,2,FALSE)</f>
        <v>260.97289999999998</v>
      </c>
      <c r="H7">
        <f>+VLOOKUP(C7,Renter!B11:D2904,3,FALSE)</f>
        <v>-0.438</v>
      </c>
      <c r="K7" s="26">
        <v>43889</v>
      </c>
      <c r="L7">
        <f t="shared" si="1"/>
        <v>99.755966771834878</v>
      </c>
      <c r="M7">
        <f t="shared" si="2"/>
        <v>100.98392019797366</v>
      </c>
      <c r="N7">
        <f t="shared" si="3"/>
        <v>101.49788410776385</v>
      </c>
      <c r="O7">
        <f t="shared" si="4"/>
        <v>100.75057319903161</v>
      </c>
      <c r="P7" s="44">
        <f t="shared" si="5"/>
        <v>-4.3800000000000002E-3</v>
      </c>
    </row>
    <row r="8" spans="3:16" x14ac:dyDescent="0.3">
      <c r="C8" s="26">
        <v>43921</v>
      </c>
      <c r="D8">
        <f>+IFERROR(IFERROR(VLOOKUP(C8,CLO!AC12:AE131,3,FALSE),VLOOKUP(C8+1,CLO!AC12:AE131,3,FALSE)),VLOOKUP(C8+2,CLO!AC12:AE131,3,FALSE))</f>
        <v>100.04465388544068</v>
      </c>
      <c r="E8">
        <f>+IFERROR(IFERROR(VLOOKUP(C8,CLO!AC12:AW131,9,FALSE),VLOOKUP(C8+1,CLO!AC12:AW131,9,FALSE)),VLOOKUP(C8+2,CLO!AC12:AW131,9,FALSE))</f>
        <v>91.328216764086648</v>
      </c>
      <c r="F8">
        <f>+VLOOKUP(C8,'NYKRINDX Index'!A11:B49,2,FALSE)</f>
        <v>472.16</v>
      </c>
      <c r="G8">
        <f>+VLOOKUP(C8,'LECPTREU Index'!A10:B48,2,FALSE)</f>
        <v>243.0968</v>
      </c>
      <c r="H8">
        <f>+VLOOKUP(C8,Renter!B12:D2905,3,FALSE)</f>
        <v>-0.308</v>
      </c>
      <c r="K8" s="26">
        <v>43921</v>
      </c>
      <c r="L8">
        <f t="shared" si="1"/>
        <v>92.411324167548131</v>
      </c>
      <c r="M8">
        <f t="shared" si="2"/>
        <v>72.565777755449687</v>
      </c>
      <c r="N8">
        <f t="shared" si="3"/>
        <v>98.914819625424229</v>
      </c>
      <c r="O8">
        <f t="shared" si="4"/>
        <v>93.849368815115852</v>
      </c>
      <c r="P8" s="44">
        <f t="shared" si="5"/>
        <v>-3.0799999999999998E-3</v>
      </c>
    </row>
    <row r="9" spans="3:16" x14ac:dyDescent="0.3">
      <c r="C9" s="26">
        <v>43951</v>
      </c>
      <c r="D9">
        <f>+IFERROR(IFERROR(VLOOKUP(C9,CLO!AC13:AE132,3,FALSE),VLOOKUP(C9+1,CLO!AC13:AE132,3,FALSE)),VLOOKUP(C9+2,CLO!AC13:AE132,3,FALSE))</f>
        <v>103.72569404209696</v>
      </c>
      <c r="E9">
        <f>+IFERROR(IFERROR(VLOOKUP(C9,CLO!AC13:AW132,9,FALSE),VLOOKUP(C9+1,CLO!AC13:AW132,9,FALSE)),VLOOKUP(C9+2,CLO!AC13:AW132,9,FALSE))</f>
        <v>99.53336957310097</v>
      </c>
      <c r="F9">
        <f>+VLOOKUP(C9,'NYKRINDX Index'!A12:B50,2,FALSE)</f>
        <v>477.77</v>
      </c>
      <c r="G9">
        <f>+VLOOKUP(C9,'LECPTREU Index'!A11:B49,2,FALSE)</f>
        <v>252.1696</v>
      </c>
      <c r="H9">
        <f>+VLOOKUP(C9,Renter!B13:D2906,3,FALSE)</f>
        <v>-0.40899999999999997</v>
      </c>
      <c r="K9" s="26">
        <v>43951</v>
      </c>
      <c r="L9">
        <f t="shared" si="1"/>
        <v>95.81150380713234</v>
      </c>
      <c r="M9">
        <f t="shared" si="2"/>
        <v>79.085266652582888</v>
      </c>
      <c r="N9">
        <f t="shared" si="3"/>
        <v>100.09008254074665</v>
      </c>
      <c r="O9">
        <f t="shared" si="4"/>
        <v>97.351992269582482</v>
      </c>
      <c r="P9" s="44">
        <f t="shared" si="5"/>
        <v>-4.0899999999999999E-3</v>
      </c>
    </row>
    <row r="10" spans="3:16" x14ac:dyDescent="0.3">
      <c r="C10" s="26">
        <v>43980</v>
      </c>
      <c r="D10">
        <f>+IFERROR(IFERROR(VLOOKUP(C10,CLO!AC14:AE133,3,FALSE),VLOOKUP(C10+1,CLO!AC14:AE133,3,FALSE)),VLOOKUP(C10+2,CLO!AC14:AE133,3,FALSE))</f>
        <v>105.41471629552953</v>
      </c>
      <c r="E10">
        <f>+IFERROR(IFERROR(VLOOKUP(C10,CLO!AC14:AW133,9,FALSE),VLOOKUP(C10+1,CLO!AC14:AW133,9,FALSE)),VLOOKUP(C10+2,CLO!AC14:AW133,9,FALSE))</f>
        <v>112.18989265215455</v>
      </c>
      <c r="F10">
        <f>+VLOOKUP(C10,'NYKRINDX Index'!A13:B51,2,FALSE)</f>
        <v>479.22</v>
      </c>
      <c r="G10">
        <f>+VLOOKUP(C10,'LECPTREU Index'!A12:B50,2,FALSE)</f>
        <v>252.6078</v>
      </c>
      <c r="H10">
        <f>+VLOOKUP(C10,Renter!B14:D2907,3,FALSE)</f>
        <v>-0.36699999999999999</v>
      </c>
      <c r="K10" s="26">
        <v>43980</v>
      </c>
      <c r="L10">
        <f t="shared" si="1"/>
        <v>97.371654968901467</v>
      </c>
      <c r="M10">
        <f t="shared" si="2"/>
        <v>89.141637766055453</v>
      </c>
      <c r="N10">
        <f t="shared" si="3"/>
        <v>100.39384924791554</v>
      </c>
      <c r="O10">
        <f t="shared" si="4"/>
        <v>97.521162712857674</v>
      </c>
      <c r="P10" s="44">
        <f t="shared" si="5"/>
        <v>-3.6700000000000001E-3</v>
      </c>
    </row>
    <row r="11" spans="3:16" x14ac:dyDescent="0.3">
      <c r="C11" s="26">
        <v>44012</v>
      </c>
      <c r="D11">
        <f>+IFERROR(IFERROR(VLOOKUP(C11,CLO!AC15:AE134,3,FALSE),VLOOKUP(C11+1,CLO!AC15:AE134,3,FALSE)),VLOOKUP(C11+2,CLO!AC15:AE134,3,FALSE))</f>
        <v>105.90168257501867</v>
      </c>
      <c r="E11">
        <f>+IFERROR(IFERROR(VLOOKUP(C11,CLO!AC15:AW134,9,FALSE),VLOOKUP(C11+1,CLO!AC15:AW134,9,FALSE)),VLOOKUP(C11+2,CLO!AC15:AW134,9,FALSE))</f>
        <v>113.74125378847189</v>
      </c>
      <c r="F11">
        <f>+VLOOKUP(C11,'NYKRINDX Index'!A14:B52,2,FALSE)</f>
        <v>482.46</v>
      </c>
      <c r="G11">
        <f>+VLOOKUP(C11,'LECPTREU Index'!A13:B51,2,FALSE)</f>
        <v>255.93969999999999</v>
      </c>
      <c r="H11">
        <f>+VLOOKUP(C11,Renter!B15:D2908,3,FALSE)</f>
        <v>-0.42599999999999999</v>
      </c>
      <c r="K11" s="26">
        <v>44012</v>
      </c>
      <c r="L11">
        <f t="shared" si="1"/>
        <v>97.821466097880588</v>
      </c>
      <c r="M11">
        <f t="shared" si="2"/>
        <v>90.374287777466989</v>
      </c>
      <c r="N11">
        <f t="shared" si="3"/>
        <v>101.07261071772741</v>
      </c>
      <c r="O11">
        <f t="shared" si="4"/>
        <v>98.807468052767888</v>
      </c>
      <c r="P11" s="44">
        <f t="shared" si="5"/>
        <v>-4.2599999999999999E-3</v>
      </c>
    </row>
    <row r="12" spans="3:16" x14ac:dyDescent="0.3">
      <c r="C12" s="26">
        <v>44043</v>
      </c>
      <c r="D12">
        <f>+IFERROR(IFERROR(VLOOKUP(C12,CLO!AC16:AE135,3,FALSE),VLOOKUP(C12+1,CLO!AC16:AE135,3,FALSE)),VLOOKUP(C12+2,CLO!AC16:AE135,3,FALSE))</f>
        <v>106.68209375181385</v>
      </c>
      <c r="E12">
        <f>+IFERROR(IFERROR(VLOOKUP(C12,CLO!AC16:AW135,9,FALSE),VLOOKUP(C12+1,CLO!AC16:AW135,9,FALSE)),VLOOKUP(C12+2,CLO!AC16:AW135,9,FALSE))</f>
        <v>117.47835559671724</v>
      </c>
      <c r="F12">
        <f>+VLOOKUP(C12,'NYKRINDX Index'!A15:B53,2,FALSE)</f>
        <v>484.77</v>
      </c>
      <c r="G12">
        <f>+VLOOKUP(C12,'LECPTREU Index'!A14:B52,2,FALSE)</f>
        <v>259.79079999999999</v>
      </c>
      <c r="H12">
        <f>+VLOOKUP(C12,Renter!B16:D2909,3,FALSE)</f>
        <v>-0.45350000000000001</v>
      </c>
      <c r="K12" s="26">
        <v>44043</v>
      </c>
      <c r="L12">
        <f t="shared" si="1"/>
        <v>98.542332505448741</v>
      </c>
      <c r="M12">
        <f t="shared" si="2"/>
        <v>93.34364061140144</v>
      </c>
      <c r="N12">
        <f t="shared" si="3"/>
        <v>101.55654250638958</v>
      </c>
      <c r="O12">
        <f t="shared" si="4"/>
        <v>100.29421450209956</v>
      </c>
      <c r="P12" s="44">
        <f t="shared" si="5"/>
        <v>-4.535E-3</v>
      </c>
    </row>
    <row r="13" spans="3:16" x14ac:dyDescent="0.3">
      <c r="C13" s="26">
        <v>44074</v>
      </c>
      <c r="D13">
        <f>+IFERROR(IFERROR(VLOOKUP(C13,CLO!AC17:AE136,3,FALSE),VLOOKUP(C13+1,CLO!AC17:AE136,3,FALSE)),VLOOKUP(C13+2,CLO!AC17:AE136,3,FALSE))</f>
        <v>107.87602901583121</v>
      </c>
      <c r="E13">
        <f>+IFERROR(IFERROR(VLOOKUP(C13,CLO!AC17:AW136,9,FALSE),VLOOKUP(C13+1,CLO!AC17:AW136,9,FALSE)),VLOOKUP(C13+2,CLO!AC17:AW136,9,FALSE))</f>
        <v>120.22273548509703</v>
      </c>
      <c r="F13">
        <f>+VLOOKUP(C13,'NYKRINDX Index'!A16:B54,2,FALSE)</f>
        <v>484.03</v>
      </c>
      <c r="G13">
        <f>+VLOOKUP(C13,'LECPTREU Index'!A15:B53,2,FALSE)</f>
        <v>260.24579999999997</v>
      </c>
      <c r="H13">
        <f>+VLOOKUP(C13,Renter!B17:D2910,3,FALSE)</f>
        <v>-0.42099999999999999</v>
      </c>
      <c r="K13" s="26">
        <v>44074</v>
      </c>
      <c r="L13">
        <f t="shared" si="1"/>
        <v>99.645171432199547</v>
      </c>
      <c r="M13">
        <f t="shared" si="2"/>
        <v>95.524215992295183</v>
      </c>
      <c r="N13">
        <f t="shared" si="3"/>
        <v>101.40151673859303</v>
      </c>
      <c r="O13">
        <f t="shared" si="4"/>
        <v>100.46987071316806</v>
      </c>
      <c r="P13" s="44">
        <f t="shared" si="5"/>
        <v>-4.2100000000000002E-3</v>
      </c>
    </row>
    <row r="14" spans="3:16" x14ac:dyDescent="0.3">
      <c r="C14" s="26">
        <v>44104</v>
      </c>
      <c r="D14">
        <f>+IFERROR(IFERROR(VLOOKUP(C14,CLO!AC18:AE137,3,FALSE),VLOOKUP(C14+1,CLO!AC18:AE137,3,FALSE)),VLOOKUP(C14+2,CLO!AC18:AE137,3,FALSE))</f>
        <v>107.89452605159104</v>
      </c>
      <c r="E14">
        <f>+IFERROR(IFERROR(VLOOKUP(C14,CLO!AC18:AW137,9,FALSE),VLOOKUP(C14+1,CLO!AC18:AW137,9,FALSE)),VLOOKUP(C14+2,CLO!AC18:AW137,9,FALSE))</f>
        <v>119.57141936896788</v>
      </c>
      <c r="F14">
        <f>+VLOOKUP(C14,'NYKRINDX Index'!A17:B55,2,FALSE)</f>
        <v>487</v>
      </c>
      <c r="G14">
        <f>+VLOOKUP(C14,'LECPTREU Index'!A16:B54,2,FALSE)</f>
        <v>261.03829999999999</v>
      </c>
      <c r="H14">
        <f>+VLOOKUP(C14,Renter!B18:D2911,3,FALSE)</f>
        <v>-0.47249999999999998</v>
      </c>
      <c r="K14" s="26">
        <v>44104</v>
      </c>
      <c r="L14">
        <f t="shared" si="1"/>
        <v>99.662257158436333</v>
      </c>
      <c r="M14">
        <f t="shared" si="2"/>
        <v>95.006706046232637</v>
      </c>
      <c r="N14">
        <f t="shared" si="3"/>
        <v>102.02371475258727</v>
      </c>
      <c r="O14">
        <f t="shared" si="4"/>
        <v>100.77582136651266</v>
      </c>
      <c r="P14" s="44">
        <f t="shared" si="5"/>
        <v>-4.725E-3</v>
      </c>
    </row>
    <row r="15" spans="3:16" x14ac:dyDescent="0.3">
      <c r="C15" s="26">
        <v>44134</v>
      </c>
      <c r="D15">
        <f>+IFERROR(IFERROR(VLOOKUP(C15,CLO!AC19:AE138,3,FALSE),VLOOKUP(C15+1,CLO!AC19:AE138,3,FALSE)),VLOOKUP(C15+2,CLO!AC19:AE138,3,FALSE))</f>
        <v>107.5489256747408</v>
      </c>
      <c r="E15">
        <f>+IFERROR(IFERROR(VLOOKUP(C15,CLO!AC19:AW138,9,FALSE),VLOOKUP(C15+1,CLO!AC19:AW138,9,FALSE)),VLOOKUP(C15+2,CLO!AC19:AW138,9,FALSE))</f>
        <v>117.88713669731526</v>
      </c>
      <c r="F15">
        <f>+VLOOKUP(C15,'NYKRINDX Index'!A18:B56,2,FALSE)</f>
        <v>487.9</v>
      </c>
      <c r="G15">
        <f>+VLOOKUP(C15,'LECPTREU Index'!A17:B55,2,FALSE)</f>
        <v>263.06299999999999</v>
      </c>
      <c r="H15">
        <f>+VLOOKUP(C15,Renter!B19:D2912,3,FALSE)</f>
        <v>-0.51600000000000001</v>
      </c>
      <c r="K15" s="26">
        <v>44134</v>
      </c>
      <c r="L15">
        <f t="shared" si="1"/>
        <v>99.343025823055768</v>
      </c>
      <c r="M15">
        <f t="shared" si="2"/>
        <v>93.668441856270249</v>
      </c>
      <c r="N15">
        <f t="shared" si="3"/>
        <v>102.21225960531277</v>
      </c>
      <c r="O15">
        <f t="shared" si="4"/>
        <v>101.55747220288715</v>
      </c>
      <c r="P15" s="44">
        <f t="shared" si="5"/>
        <v>-5.1600000000000005E-3</v>
      </c>
    </row>
    <row r="16" spans="3:16" x14ac:dyDescent="0.3">
      <c r="C16" s="26">
        <v>44165</v>
      </c>
      <c r="D16">
        <f>+IFERROR(IFERROR(VLOOKUP(C16,CLO!AC20:AE139,3,FALSE),VLOOKUP(C16+1,CLO!AC20:AE139,3,FALSE)),VLOOKUP(C16+2,CLO!AC20:AE139,3,FALSE))</f>
        <v>108.49715610059214</v>
      </c>
      <c r="E16">
        <f>+IFERROR(IFERROR(VLOOKUP(C16,CLO!AC20:AW139,9,FALSE),VLOOKUP(C16+1,CLO!AC20:AW139,9,FALSE)),VLOOKUP(C16+2,CLO!AC20:AW139,9,FALSE))</f>
        <v>123.29582608006618</v>
      </c>
      <c r="F16">
        <f>+VLOOKUP(C16,'NYKRINDX Index'!A19:B57,2,FALSE)</f>
        <v>488.66</v>
      </c>
      <c r="G16">
        <f>+VLOOKUP(C16,'LECPTREU Index'!A18:B56,2,FALSE)</f>
        <v>265.76389999999998</v>
      </c>
      <c r="H16">
        <f>+VLOOKUP(C16,Renter!B20:D2913,3,FALSE)</f>
        <v>-0.48699999999999999</v>
      </c>
      <c r="K16" s="26">
        <v>44165</v>
      </c>
      <c r="L16">
        <f t="shared" si="1"/>
        <v>100.21890700076688</v>
      </c>
      <c r="M16">
        <f t="shared" si="2"/>
        <v>97.965971859629548</v>
      </c>
      <c r="N16">
        <f t="shared" si="3"/>
        <v>102.37147525872545</v>
      </c>
      <c r="O16">
        <f t="shared" si="4"/>
        <v>102.60017519294193</v>
      </c>
      <c r="P16" s="44">
        <f t="shared" si="5"/>
        <v>-4.8700000000000002E-3</v>
      </c>
    </row>
    <row r="17" spans="3:16" x14ac:dyDescent="0.3">
      <c r="C17" s="26">
        <v>44196</v>
      </c>
      <c r="D17">
        <f>+IFERROR(IFERROR(VLOOKUP(C17,CLO!AC21:AE140,3,FALSE),VLOOKUP(C17+1,CLO!AC21:AE140,3,FALSE)),VLOOKUP(C17+2,CLO!AC21:AE140,3,FALSE))</f>
        <v>109.09529536514016</v>
      </c>
      <c r="E17">
        <f>+IFERROR(IFERROR(VLOOKUP(C17,CLO!AC21:AW140,9,FALSE),VLOOKUP(C17+1,CLO!AC21:AW140,9,FALSE)),VLOOKUP(C17+2,CLO!AC21:AW140,9,FALSE))</f>
        <v>124.69226440627858</v>
      </c>
      <c r="F17">
        <f>+VLOOKUP(C17,'NYKRINDX Index'!A20:B58,2,FALSE)</f>
        <v>490.49</v>
      </c>
      <c r="G17">
        <f>+VLOOKUP(C17,'LECPTREU Index'!A19:B57,2,FALSE)</f>
        <v>266.20769999999999</v>
      </c>
      <c r="H17">
        <f>+VLOOKUP(C17,Renter!B21:D2914,3,FALSE)</f>
        <v>-0.48699999999999999</v>
      </c>
      <c r="K17" s="26">
        <v>44196</v>
      </c>
      <c r="L17">
        <f t="shared" si="1"/>
        <v>100.77140870202501</v>
      </c>
      <c r="M17">
        <f t="shared" si="2"/>
        <v>99.075526352419871</v>
      </c>
      <c r="N17">
        <f t="shared" si="3"/>
        <v>102.75484979260068</v>
      </c>
      <c r="O17">
        <f t="shared" si="4"/>
        <v>102.7715075588149</v>
      </c>
      <c r="P17" s="44">
        <f t="shared" si="5"/>
        <v>-4.8700000000000002E-3</v>
      </c>
    </row>
    <row r="18" spans="3:16" x14ac:dyDescent="0.3">
      <c r="C18" s="26">
        <v>44225</v>
      </c>
      <c r="D18">
        <f>+IFERROR(IFERROR(VLOOKUP(C18,CLO!AC22:AE141,3,FALSE),VLOOKUP(C18+1,CLO!AC22:AE141,3,FALSE)),VLOOKUP(C18+2,CLO!AC22:AE141,3,FALSE))</f>
        <v>109.76611162658379</v>
      </c>
      <c r="E18">
        <f>+IFERROR(IFERROR(VLOOKUP(C18,CLO!AC22:AW141,9,FALSE),VLOOKUP(C18+1,CLO!AC22:AW141,9,FALSE)),VLOOKUP(C18+2,CLO!AC22:AW141,9,FALSE))</f>
        <v>125.6990480324725</v>
      </c>
      <c r="F18">
        <f>+VLOOKUP(C18,'NYKRINDX Index'!A21:B59,2,FALSE)</f>
        <v>489.33</v>
      </c>
      <c r="G18">
        <f>+VLOOKUP(C18,'LECPTREU Index'!A20:B58,2,FALSE)</f>
        <v>265.89400000000001</v>
      </c>
      <c r="H18">
        <f>+VLOOKUP(C18,Renter!B22:D2915,3,FALSE)</f>
        <v>-0.47499999999999998</v>
      </c>
      <c r="K18" s="26">
        <v>44225</v>
      </c>
      <c r="L18">
        <f t="shared" si="1"/>
        <v>101.39104220152331</v>
      </c>
      <c r="M18">
        <f t="shared" si="2"/>
        <v>99.87547667943582</v>
      </c>
      <c r="N18">
        <f t="shared" si="3"/>
        <v>102.51183642686554</v>
      </c>
      <c r="O18">
        <f t="shared" si="4"/>
        <v>102.65040128757931</v>
      </c>
      <c r="P18" s="44">
        <f t="shared" si="5"/>
        <v>-4.7499999999999999E-3</v>
      </c>
    </row>
    <row r="19" spans="3:16" x14ac:dyDescent="0.3">
      <c r="C19" s="26">
        <v>44253</v>
      </c>
      <c r="D19">
        <f>+IFERROR(IFERROR(VLOOKUP(C19,CLO!AC23:AE142,3,FALSE),VLOOKUP(C19+1,CLO!AC23:AE142,3,FALSE)),VLOOKUP(C19+2,CLO!AC23:AE142,3,FALSE))</f>
        <v>109.94342230361464</v>
      </c>
      <c r="E19">
        <f>+IFERROR(IFERROR(VLOOKUP(C19,CLO!AC23:AW142,9,FALSE),VLOOKUP(C19+1,CLO!AC23:AW142,9,FALSE)),VLOOKUP(C19+2,CLO!AC23:AW142,9,FALSE))</f>
        <v>126.17255480921139</v>
      </c>
      <c r="F19">
        <f>+VLOOKUP(C19,'NYKRINDX Index'!A22:B60,2,FALSE)</f>
        <v>477.3</v>
      </c>
      <c r="G19">
        <f>+VLOOKUP(C19,'LECPTREU Index'!A21:B59,2,FALSE)</f>
        <v>263.83530000000002</v>
      </c>
      <c r="H19">
        <f>+VLOOKUP(C19,Renter!B23:D2916,3,FALSE)</f>
        <v>-0.34870000000000001</v>
      </c>
      <c r="K19" s="26">
        <v>44253</v>
      </c>
      <c r="L19">
        <f t="shared" si="1"/>
        <v>101.55482421102707</v>
      </c>
      <c r="M19">
        <f t="shared" si="2"/>
        <v>100.25170637868956</v>
      </c>
      <c r="N19">
        <f t="shared" si="3"/>
        <v>99.991620228767758</v>
      </c>
      <c r="O19">
        <f t="shared" si="4"/>
        <v>101.85562449257553</v>
      </c>
      <c r="P19" s="44">
        <f t="shared" si="5"/>
        <v>-3.4870000000000001E-3</v>
      </c>
    </row>
    <row r="20" spans="3:16" x14ac:dyDescent="0.3">
      <c r="C20" s="26">
        <v>44286</v>
      </c>
      <c r="D20">
        <f>+IFERROR(IFERROR(VLOOKUP(C20,CLO!AC24:AE143,3,FALSE),VLOOKUP(C20+1,CLO!AC24:AE143,3,FALSE)),VLOOKUP(C20+2,CLO!AC24:AE143,3,FALSE))</f>
        <v>109.93169319012898</v>
      </c>
      <c r="E20">
        <f>+IFERROR(IFERROR(VLOOKUP(C20,CLO!AC24:AW143,9,FALSE),VLOOKUP(C20+1,CLO!AC24:AW143,9,FALSE)),VLOOKUP(C20+2,CLO!AC24:AW143,9,FALSE))</f>
        <v>125.97983724717974</v>
      </c>
      <c r="F20">
        <f>+VLOOKUP(C20,'NYKRINDX Index'!A23:B61,2,FALSE)</f>
        <v>477.95</v>
      </c>
      <c r="G20">
        <f>+VLOOKUP(C20,'LECPTREU Index'!A22:B60,2,FALSE)</f>
        <v>264.39069999999998</v>
      </c>
      <c r="H20">
        <f>+VLOOKUP(C20,Renter!B24:D2917,3,FALSE)</f>
        <v>-0.372</v>
      </c>
      <c r="K20" s="26">
        <v>44286</v>
      </c>
      <c r="L20">
        <f t="shared" si="1"/>
        <v>101.54399001982917</v>
      </c>
      <c r="M20">
        <f t="shared" si="2"/>
        <v>100.09858064962727</v>
      </c>
      <c r="N20">
        <f t="shared" si="3"/>
        <v>100.12779151129175</v>
      </c>
      <c r="O20">
        <f t="shared" si="4"/>
        <v>102.07004088736112</v>
      </c>
      <c r="P20" s="44">
        <f t="shared" si="5"/>
        <v>-3.7199999999999998E-3</v>
      </c>
    </row>
    <row r="21" spans="3:16" x14ac:dyDescent="0.3">
      <c r="C21" s="26">
        <v>44316</v>
      </c>
      <c r="D21">
        <f>+IFERROR(IFERROR(VLOOKUP(C21,CLO!AC25:AE144,3,FALSE),VLOOKUP(C21+1,CLO!AC25:AE144,3,FALSE)),VLOOKUP(C21+2,CLO!AC25:AE144,3,FALSE))</f>
        <v>110.12497165673648</v>
      </c>
      <c r="E21">
        <f>+IFERROR(IFERROR(VLOOKUP(C21,CLO!AC25:AW144,9,FALSE),VLOOKUP(C21+1,CLO!AC25:AW144,9,FALSE)),VLOOKUP(C21+2,CLO!AC25:AW144,9,FALSE))</f>
        <v>127.27959127278557</v>
      </c>
      <c r="F21">
        <f>+VLOOKUP(C21,'NYKRINDX Index'!A24:B62,2,FALSE)</f>
        <v>475.66</v>
      </c>
      <c r="G21">
        <f>+VLOOKUP(C21,'LECPTREU Index'!A23:B61,2,FALSE)</f>
        <v>264.43459999999999</v>
      </c>
      <c r="H21">
        <f>+VLOOKUP(C21,Renter!B25:D2918,3,FALSE)</f>
        <v>-0.315</v>
      </c>
      <c r="K21" s="26">
        <v>44316</v>
      </c>
      <c r="L21">
        <f t="shared" si="1"/>
        <v>101.72252148891421</v>
      </c>
      <c r="M21">
        <f t="shared" si="2"/>
        <v>101.13131363293404</v>
      </c>
      <c r="N21">
        <f t="shared" si="3"/>
        <v>99.648049608245699</v>
      </c>
      <c r="O21">
        <f t="shared" si="4"/>
        <v>102.08698881629718</v>
      </c>
      <c r="P21" s="44">
        <f t="shared" si="5"/>
        <v>-3.15E-3</v>
      </c>
    </row>
    <row r="22" spans="3:16" x14ac:dyDescent="0.3">
      <c r="C22" s="26">
        <v>44347</v>
      </c>
      <c r="D22">
        <f>+IFERROR(IFERROR(VLOOKUP(C22,CLO!AC26:AE145,3,FALSE),VLOOKUP(C22+1,CLO!AC26:AE145,3,FALSE)),VLOOKUP(C22+2,CLO!AC26:AE145,3,FALSE))</f>
        <v>110.40851297658179</v>
      </c>
      <c r="E22">
        <f>+IFERROR(IFERROR(VLOOKUP(C22,CLO!AC26:AW145,9,FALSE),VLOOKUP(C22+1,CLO!AC26:AW145,9,FALSE)),VLOOKUP(C22+2,CLO!AC26:AW145,9,FALSE))</f>
        <v>127.58492435397461</v>
      </c>
      <c r="F22">
        <f>+VLOOKUP(C22,'NYKRINDX Index'!A25:B63,2,FALSE)</f>
        <v>470.27</v>
      </c>
      <c r="G22">
        <f>+VLOOKUP(C22,'LECPTREU Index'!A24:B62,2,FALSE)</f>
        <v>264.07569999999998</v>
      </c>
      <c r="H22">
        <f>+VLOOKUP(C22,Renter!B26:D2919,3,FALSE)</f>
        <v>-0.31259999999999999</v>
      </c>
      <c r="K22" s="26">
        <v>44347</v>
      </c>
      <c r="L22">
        <f t="shared" si="1"/>
        <v>101.98442882534341</v>
      </c>
      <c r="M22">
        <f t="shared" si="2"/>
        <v>101.37391918569749</v>
      </c>
      <c r="N22">
        <f t="shared" si="3"/>
        <v>98.518875434700632</v>
      </c>
      <c r="O22">
        <f t="shared" si="4"/>
        <v>101.94843274123677</v>
      </c>
      <c r="P22" s="44">
        <f t="shared" si="5"/>
        <v>-3.1259999999999999E-3</v>
      </c>
    </row>
    <row r="23" spans="3:16" x14ac:dyDescent="0.3">
      <c r="C23" s="26">
        <v>44377</v>
      </c>
      <c r="D23">
        <f>+IFERROR(IFERROR(VLOOKUP(C23,CLO!AC27:AE146,3,FALSE),VLOOKUP(C23+1,CLO!AC27:AE146,3,FALSE)),VLOOKUP(C23+2,CLO!AC27:AE146,3,FALSE))</f>
        <v>110.37742771896002</v>
      </c>
      <c r="E23">
        <f>+IFERROR(IFERROR(VLOOKUP(C23,CLO!AC27:AW146,9,FALSE),VLOOKUP(C23+1,CLO!AC27:AW146,9,FALSE)),VLOOKUP(C23+2,CLO!AC27:AW146,9,FALSE))</f>
        <v>128.04049864883069</v>
      </c>
      <c r="F23">
        <f>+VLOOKUP(C23,'NYKRINDX Index'!A26:B64,2,FALSE)</f>
        <v>473.42</v>
      </c>
      <c r="G23">
        <f>+VLOOKUP(C23,'LECPTREU Index'!A25:B63,2,FALSE)</f>
        <v>265.16770000000002</v>
      </c>
      <c r="H23">
        <f>+VLOOKUP(C23,Renter!B27:D2920,3,FALSE)</f>
        <v>-0.29770000000000002</v>
      </c>
      <c r="K23" s="26">
        <v>44377</v>
      </c>
      <c r="L23">
        <f t="shared" si="1"/>
        <v>101.95571534883716</v>
      </c>
      <c r="M23">
        <f t="shared" si="2"/>
        <v>101.73590044628662</v>
      </c>
      <c r="N23">
        <f t="shared" si="3"/>
        <v>99.178782419239965</v>
      </c>
      <c r="O23">
        <f t="shared" si="4"/>
        <v>102.3700076478012</v>
      </c>
      <c r="P23" s="44">
        <f t="shared" si="5"/>
        <v>-2.977E-3</v>
      </c>
    </row>
    <row r="24" spans="3:16" x14ac:dyDescent="0.3">
      <c r="C24" s="26">
        <v>44407</v>
      </c>
      <c r="D24">
        <f>+IFERROR(IFERROR(VLOOKUP(C24,CLO!AC28:AE147,3,FALSE),VLOOKUP(C24+1,CLO!AC28:AE147,3,FALSE)),VLOOKUP(C24+2,CLO!AC28:AE147,3,FALSE))</f>
        <v>110.43254791731877</v>
      </c>
      <c r="E24">
        <f>+IFERROR(IFERROR(VLOOKUP(C24,CLO!AC28:AW147,9,FALSE),VLOOKUP(C24+1,CLO!AC28:AW147,9,FALSE)),VLOOKUP(C24+2,CLO!AC28:AW147,9,FALSE))</f>
        <v>128.34175185009332</v>
      </c>
      <c r="F24">
        <f>+VLOOKUP(C24,'NYKRINDX Index'!A27:B65,2,FALSE)</f>
        <v>482.38</v>
      </c>
      <c r="G24">
        <f>+VLOOKUP(C24,'LECPTREU Index'!A26:B64,2,FALSE)</f>
        <v>268.19260000000003</v>
      </c>
      <c r="H24">
        <f>+VLOOKUP(C24,Renter!B28:D2921,3,FALSE)</f>
        <v>-0.39700000000000002</v>
      </c>
      <c r="K24" s="26">
        <v>44407</v>
      </c>
      <c r="L24">
        <f t="shared" si="1"/>
        <v>102.00662991869056</v>
      </c>
      <c r="M24">
        <f t="shared" si="2"/>
        <v>101.97526428832255</v>
      </c>
      <c r="N24">
        <f t="shared" si="3"/>
        <v>101.05585117526292</v>
      </c>
      <c r="O24">
        <f t="shared" si="4"/>
        <v>103.53779330244102</v>
      </c>
      <c r="P24" s="44">
        <f t="shared" si="5"/>
        <v>-3.9700000000000004E-3</v>
      </c>
    </row>
    <row r="25" spans="3:16" x14ac:dyDescent="0.3">
      <c r="C25" s="26">
        <v>44439</v>
      </c>
      <c r="D25">
        <f>+IFERROR(IFERROR(VLOOKUP(C25,CLO!AC29:AE148,3,FALSE),VLOOKUP(C25+1,CLO!AC29:AE148,3,FALSE)),VLOOKUP(C25+2,CLO!AC29:AE148,3,FALSE))</f>
        <v>110.54358315530295</v>
      </c>
      <c r="E25">
        <f>+IFERROR(IFERROR(VLOOKUP(C25,CLO!AC29:AW148,9,FALSE),VLOOKUP(C25+1,CLO!AC29:AW148,9,FALSE)),VLOOKUP(C25+2,CLO!AC29:AW148,9,FALSE))</f>
        <v>128.64409846830139</v>
      </c>
      <c r="F25">
        <f>+VLOOKUP(C25,'NYKRINDX Index'!A28:B66,2,FALSE)</f>
        <v>478.17</v>
      </c>
      <c r="G25">
        <f>+VLOOKUP(C25,'LECPTREU Index'!A27:B65,2,FALSE)</f>
        <v>267.10079999999999</v>
      </c>
      <c r="H25">
        <f>+VLOOKUP(C25,Renter!B29:D2922,3,FALSE)</f>
        <v>-0.37</v>
      </c>
      <c r="K25" s="26">
        <v>44439</v>
      </c>
      <c r="L25">
        <f t="shared" si="1"/>
        <v>102.10919325389014</v>
      </c>
      <c r="M25">
        <f t="shared" si="2"/>
        <v>102.21549691608394</v>
      </c>
      <c r="N25">
        <f t="shared" si="3"/>
        <v>100.1738802530691</v>
      </c>
      <c r="O25">
        <f t="shared" si="4"/>
        <v>103.11629560739794</v>
      </c>
      <c r="P25" s="44">
        <f t="shared" si="5"/>
        <v>-3.7000000000000002E-3</v>
      </c>
    </row>
    <row r="26" spans="3:16" x14ac:dyDescent="0.3">
      <c r="C26" s="26">
        <v>44469</v>
      </c>
      <c r="D26">
        <f>+IFERROR(IFERROR(VLOOKUP(C26,CLO!AC30:AE149,3,FALSE),VLOOKUP(C26+1,CLO!AC30:AE149,3,FALSE)),VLOOKUP(C26+2,CLO!AC30:AE149,3,FALSE))</f>
        <v>110.70832645621797</v>
      </c>
      <c r="E26">
        <f>+IFERROR(IFERROR(VLOOKUP(C26,CLO!AC30:AW149,9,FALSE),VLOOKUP(C26+1,CLO!AC30:AW149,9,FALSE)),VLOOKUP(C26+2,CLO!AC30:AW149,9,FALSE))</f>
        <v>128.94753174366286</v>
      </c>
      <c r="F26">
        <f>+VLOOKUP(C26,'NYKRINDX Index'!A29:B67,2,FALSE)</f>
        <v>466.08</v>
      </c>
      <c r="G26">
        <f>+VLOOKUP(C26,'LECPTREU Index'!A28:B66,2,FALSE)</f>
        <v>265.37990000000002</v>
      </c>
      <c r="H26">
        <f>+VLOOKUP(C26,Renter!B30:D2923,3,FALSE)</f>
        <v>-0.2346</v>
      </c>
      <c r="K26" s="26">
        <v>44469</v>
      </c>
      <c r="L26">
        <f t="shared" si="1"/>
        <v>102.26136676835623</v>
      </c>
      <c r="M26">
        <f t="shared" si="2"/>
        <v>102.45659295850824</v>
      </c>
      <c r="N26">
        <f t="shared" si="3"/>
        <v>97.641094398122931</v>
      </c>
      <c r="O26">
        <f t="shared" si="4"/>
        <v>102.45192907195226</v>
      </c>
      <c r="P26" s="44">
        <f t="shared" si="5"/>
        <v>-2.346E-3</v>
      </c>
    </row>
    <row r="27" spans="3:16" x14ac:dyDescent="0.3">
      <c r="C27" s="26">
        <v>44498</v>
      </c>
      <c r="D27">
        <f>+IFERROR(IFERROR(VLOOKUP(C27,CLO!AC31:AE150,3,FALSE),VLOOKUP(C27+1,CLO!AC31:AE150,3,FALSE)),VLOOKUP(C27+2,CLO!AC31:AE150,3,FALSE))</f>
        <v>111.28739977338853</v>
      </c>
      <c r="E27">
        <f>+IFERROR(IFERROR(VLOOKUP(C27,CLO!AC31:AW150,9,FALSE),VLOOKUP(C27+1,CLO!AC31:AW150,9,FALSE)),VLOOKUP(C27+2,CLO!AC31:AW150,9,FALSE))</f>
        <v>128.95050528339075</v>
      </c>
      <c r="F27">
        <f>+VLOOKUP(C27,'NYKRINDX Index'!A30:B68,2,FALSE)</f>
        <v>465.92</v>
      </c>
      <c r="G27">
        <f>+VLOOKUP(C27,'LECPTREU Index'!A29:B67,2,FALSE)</f>
        <v>263.41059999999999</v>
      </c>
      <c r="H27">
        <f>+VLOOKUP(C27,Renter!B31:D2924,3,FALSE)</f>
        <v>-6.1999999999999998E-3</v>
      </c>
      <c r="K27" s="26">
        <v>44498</v>
      </c>
      <c r="L27">
        <f t="shared" si="1"/>
        <v>102.79625723927634</v>
      </c>
      <c r="M27">
        <f t="shared" si="2"/>
        <v>102.45895561520608</v>
      </c>
      <c r="N27">
        <f t="shared" si="3"/>
        <v>97.607575313193962</v>
      </c>
      <c r="O27">
        <f t="shared" si="4"/>
        <v>101.69166582699137</v>
      </c>
      <c r="P27" s="44">
        <f t="shared" si="5"/>
        <v>-6.2000000000000003E-5</v>
      </c>
    </row>
    <row r="28" spans="3:16" x14ac:dyDescent="0.3">
      <c r="C28" s="26">
        <v>44530</v>
      </c>
      <c r="D28">
        <f>+IFERROR(IFERROR(VLOOKUP(C28,CLO!AC32:AE151,3,FALSE),VLOOKUP(C28+1,CLO!AC32:AE151,3,FALSE)),VLOOKUP(C28+2,CLO!AC32:AE151,3,FALSE))</f>
        <v>111.37643474261198</v>
      </c>
      <c r="E28">
        <f>+IFERROR(IFERROR(VLOOKUP(C28,CLO!AC32:AW151,9,FALSE),VLOOKUP(C28+1,CLO!AC32:AW151,9,FALSE)),VLOOKUP(C28+2,CLO!AC32:AW151,9,FALSE))</f>
        <v>129.11798547293157</v>
      </c>
      <c r="F28">
        <f>+VLOOKUP(C28,'NYKRINDX Index'!A31:B69,2,FALSE)</f>
        <v>470.93</v>
      </c>
      <c r="G28">
        <f>+VLOOKUP(C28,'LECPTREU Index'!A30:B68,2,FALSE)</f>
        <v>263.9239</v>
      </c>
      <c r="H28">
        <f>+VLOOKUP(C28,Renter!B32:D2925,3,FALSE)</f>
        <v>-0.16250000000000001</v>
      </c>
      <c r="K28" s="26">
        <v>44530</v>
      </c>
      <c r="L28">
        <f t="shared" si="1"/>
        <v>102.87849890920684</v>
      </c>
      <c r="M28">
        <f t="shared" si="2"/>
        <v>102.59202872933524</v>
      </c>
      <c r="N28">
        <f t="shared" si="3"/>
        <v>98.657141660032693</v>
      </c>
      <c r="O28">
        <f t="shared" si="4"/>
        <v>101.88982919653304</v>
      </c>
      <c r="P28" s="44">
        <f t="shared" si="5"/>
        <v>-1.6250000000000001E-3</v>
      </c>
    </row>
    <row r="29" spans="3:16" x14ac:dyDescent="0.3">
      <c r="C29" s="26">
        <v>44561</v>
      </c>
      <c r="D29">
        <f>+IFERROR(IFERROR(VLOOKUP(C29,CLO!AC33:AE152,3,FALSE),VLOOKUP(C29+1,CLO!AC33:AE152,3,FALSE)),VLOOKUP(C29+2,CLO!AC33:AE152,3,FALSE))</f>
        <v>111.47917319293089</v>
      </c>
      <c r="E29">
        <f>+IFERROR(IFERROR(VLOOKUP(C29,CLO!AC33:AW152,9,FALSE),VLOOKUP(C29+1,CLO!AC33:AW152,9,FALSE)),VLOOKUP(C29+2,CLO!AC33:AW152,9,FALSE))</f>
        <v>129.44348165000329</v>
      </c>
      <c r="F29">
        <f>+VLOOKUP(C29,'NYKRINDX Index'!A32:B70,2,FALSE)</f>
        <v>471.6</v>
      </c>
      <c r="G29">
        <f>+VLOOKUP(C29,'LECPTREU Index'!A31:B69,2,FALSE)</f>
        <v>263.63729999999998</v>
      </c>
      <c r="H29">
        <f>+VLOOKUP(C29,Renter!B33:D2926,3,FALSE)</f>
        <v>-1.9E-2</v>
      </c>
      <c r="K29" s="26">
        <v>44561</v>
      </c>
      <c r="L29">
        <f t="shared" si="1"/>
        <v>102.97339849522334</v>
      </c>
      <c r="M29">
        <f t="shared" si="2"/>
        <v>102.85065507815195</v>
      </c>
      <c r="N29">
        <f t="shared" si="3"/>
        <v>98.797502828172796</v>
      </c>
      <c r="O29">
        <f t="shared" si="4"/>
        <v>101.77918508644022</v>
      </c>
      <c r="P29" s="44">
        <f t="shared" si="5"/>
        <v>-1.8999999999999998E-4</v>
      </c>
    </row>
    <row r="30" spans="3:16" x14ac:dyDescent="0.3">
      <c r="C30" s="26">
        <v>44592</v>
      </c>
      <c r="D30">
        <f>+IFERROR(IFERROR(VLOOKUP(C30,CLO!AC34:AE153,3,FALSE),VLOOKUP(C30+1,CLO!AC34:AE153,3,FALSE)),VLOOKUP(C30+2,CLO!AC34:AE153,3,FALSE))</f>
        <v>111.62215402968354</v>
      </c>
      <c r="E30">
        <f>+IFERROR(IFERROR(VLOOKUP(C30,CLO!AC34:AW153,9,FALSE),VLOOKUP(C30+1,CLO!AC34:AW153,9,FALSE)),VLOOKUP(C30+2,CLO!AC34:AW153,9,FALSE))</f>
        <v>129.69444164501894</v>
      </c>
      <c r="F30">
        <f>+VLOOKUP(C30,'NYKRINDX Index'!A33:B71,2,FALSE)</f>
        <v>462.57</v>
      </c>
      <c r="G30">
        <f>+VLOOKUP(C30,'LECPTREU Index'!A32:B70,2,FALSE)</f>
        <v>260.1542</v>
      </c>
      <c r="H30">
        <f>+VLOOKUP(C30,Renter!B34:D2927,3,FALSE)</f>
        <v>0.18579999999999999</v>
      </c>
      <c r="K30" s="26">
        <v>44592</v>
      </c>
      <c r="L30">
        <f t="shared" si="1"/>
        <v>103.10547000471175</v>
      </c>
      <c r="M30">
        <f t="shared" si="2"/>
        <v>103.05005793379792</v>
      </c>
      <c r="N30">
        <f t="shared" si="3"/>
        <v>96.905769472493404</v>
      </c>
      <c r="O30">
        <f t="shared" si="4"/>
        <v>100.43450783639032</v>
      </c>
      <c r="P30" s="44">
        <f t="shared" si="5"/>
        <v>1.8579999999999998E-3</v>
      </c>
    </row>
    <row r="31" spans="3:16" x14ac:dyDescent="0.3">
      <c r="C31" s="26">
        <v>44620</v>
      </c>
      <c r="D31">
        <f>+IFERROR(IFERROR(VLOOKUP(C31,CLO!AC35:AE154,3,FALSE),VLOOKUP(C31+1,CLO!AC35:AE154,3,FALSE)),VLOOKUP(C31+2,CLO!AC35:AE154,3,FALSE))</f>
        <v>111.43771721542231</v>
      </c>
      <c r="E31">
        <f>+IFERROR(IFERROR(VLOOKUP(C31,CLO!AC35:AW154,9,FALSE),VLOOKUP(C31+1,CLO!AC35:AW154,9,FALSE)),VLOOKUP(C31+2,CLO!AC35:AW154,9,FALSE))</f>
        <v>128.09300409541319</v>
      </c>
      <c r="F31">
        <f>+VLOOKUP(C31,'NYKRINDX Index'!A34:B72,2,FALSE)</f>
        <v>444.32</v>
      </c>
      <c r="G31">
        <f>+VLOOKUP(C31,'LECPTREU Index'!A33:B71,2,FALSE)</f>
        <v>253.6129</v>
      </c>
      <c r="H31">
        <f>+VLOOKUP(C31,Renter!B35:D2928,3,FALSE)</f>
        <v>0.39</v>
      </c>
      <c r="K31" s="26">
        <v>44620</v>
      </c>
      <c r="L31">
        <f t="shared" si="1"/>
        <v>102.93510557673702</v>
      </c>
      <c r="M31">
        <f t="shared" si="2"/>
        <v>101.77761919108046</v>
      </c>
      <c r="N31">
        <f t="shared" si="3"/>
        <v>93.082498847781466</v>
      </c>
      <c r="O31">
        <f t="shared" si="4"/>
        <v>97.909189213396047</v>
      </c>
      <c r="P31" s="44">
        <f t="shared" si="5"/>
        <v>3.9000000000000003E-3</v>
      </c>
    </row>
    <row r="32" spans="3:16" x14ac:dyDescent="0.3">
      <c r="C32" s="26">
        <v>44651</v>
      </c>
      <c r="D32">
        <f>+IFERROR(IFERROR(VLOOKUP(C32,CLO!AC36:AE155,3,FALSE),VLOOKUP(C32+1,CLO!AC36:AE155,3,FALSE)),VLOOKUP(C32+2,CLO!AC36:AE155,3,FALSE))</f>
        <v>111.40079029496317</v>
      </c>
      <c r="E32">
        <f>+IFERROR(IFERROR(VLOOKUP(C32,CLO!AC36:AW155,9,FALSE),VLOOKUP(C32+1,CLO!AC36:AW155,9,FALSE)),VLOOKUP(C32+2,CLO!AC36:AW155,9,FALSE))</f>
        <v>128.1067661394375</v>
      </c>
      <c r="F32">
        <f>+VLOOKUP(C32,'NYKRINDX Index'!A35:B73,2,FALSE)</f>
        <v>438.06</v>
      </c>
      <c r="G32">
        <f>+VLOOKUP(C32,'LECPTREU Index'!A34:B72,2,FALSE)</f>
        <v>250.56530000000001</v>
      </c>
      <c r="H32">
        <f>+VLOOKUP(C32,Renter!B36:D2929,3,FALSE)</f>
        <v>0.92400000000000004</v>
      </c>
      <c r="K32" s="26">
        <v>44651</v>
      </c>
      <c r="L32">
        <f t="shared" si="1"/>
        <v>102.90099615174999</v>
      </c>
      <c r="M32">
        <f t="shared" si="2"/>
        <v>101.78855396527744</v>
      </c>
      <c r="N32">
        <f t="shared" si="3"/>
        <v>91.77106464993507</v>
      </c>
      <c r="O32">
        <f t="shared" si="4"/>
        <v>96.732640051083138</v>
      </c>
      <c r="P32" s="44">
        <f t="shared" si="5"/>
        <v>9.2399999999999999E-3</v>
      </c>
    </row>
    <row r="33" spans="3:16" x14ac:dyDescent="0.3">
      <c r="C33" s="26">
        <v>44680</v>
      </c>
      <c r="D33">
        <f>+IFERROR(IFERROR(VLOOKUP(C33,CLO!AC37:AE156,3,FALSE),VLOOKUP(C33+1,CLO!AC37:AE156,3,FALSE)),VLOOKUP(C33+2,CLO!AC37:AE156,3,FALSE))</f>
        <v>111.42386200907072</v>
      </c>
      <c r="E33">
        <f>+IFERROR(IFERROR(VLOOKUP(C33,CLO!AC37:AW156,9,FALSE),VLOOKUP(C33+1,CLO!AC37:AW156,9,FALSE)),VLOOKUP(C33+2,CLO!AC37:AW156,9,FALSE))</f>
        <v>126.59323872568602</v>
      </c>
      <c r="F33">
        <f>+VLOOKUP(C33,'NYKRINDX Index'!A36:B74,2,FALSE)</f>
        <v>421.65</v>
      </c>
      <c r="G33">
        <f>+VLOOKUP(C33,'LECPTREU Index'!A35:B73,2,FALSE)</f>
        <v>243.69720000000001</v>
      </c>
      <c r="H33">
        <f>+VLOOKUP(C33,Renter!B37:D2930,3,FALSE)</f>
        <v>1.37</v>
      </c>
      <c r="K33" s="26">
        <v>44680</v>
      </c>
      <c r="L33">
        <f t="shared" si="1"/>
        <v>102.92230751191455</v>
      </c>
      <c r="M33">
        <f t="shared" si="2"/>
        <v>100.58596512883078</v>
      </c>
      <c r="N33">
        <f t="shared" si="3"/>
        <v>88.333263501906401</v>
      </c>
      <c r="O33">
        <f t="shared" si="4"/>
        <v>94.081157802204928</v>
      </c>
      <c r="P33" s="44">
        <f t="shared" si="5"/>
        <v>1.37E-2</v>
      </c>
    </row>
    <row r="34" spans="3:16" x14ac:dyDescent="0.3">
      <c r="C34" s="26">
        <v>44712</v>
      </c>
      <c r="D34">
        <f>+IFERROR(IFERROR(VLOOKUP(C34,CLO!AC38:AE157,3,FALSE),VLOOKUP(C34+1,CLO!AC38:AE157,3,FALSE)),VLOOKUP(C34+2,CLO!AC38:AE157,3,FALSE))</f>
        <v>110.00757693897334</v>
      </c>
      <c r="E34">
        <f>+IFERROR(IFERROR(VLOOKUP(C34,CLO!AC38:AW157,9,FALSE),VLOOKUP(C34+1,CLO!AC38:AW157,9,FALSE)),VLOOKUP(C34+2,CLO!AC38:AW157,9,FALSE))</f>
        <v>120.82212135746079</v>
      </c>
      <c r="F34">
        <f>+VLOOKUP(C34,'NYKRINDX Index'!A37:B75,2,FALSE)</f>
        <v>414.67</v>
      </c>
      <c r="G34">
        <f>+VLOOKUP(C34,'LECPTREU Index'!A36:B74,2,FALSE)</f>
        <v>240.6995</v>
      </c>
      <c r="H34">
        <f>+VLOOKUP(C34,Renter!B38:D2931,3,FALSE)</f>
        <v>1.4578</v>
      </c>
      <c r="K34" s="26">
        <v>44712</v>
      </c>
      <c r="L34">
        <f t="shared" si="1"/>
        <v>101.61408389732446</v>
      </c>
      <c r="M34">
        <f t="shared" si="2"/>
        <v>96.00046422690221</v>
      </c>
      <c r="N34">
        <f t="shared" si="3"/>
        <v>86.870993421879589</v>
      </c>
      <c r="O34">
        <f t="shared" si="4"/>
        <v>92.923872914468546</v>
      </c>
      <c r="P34" s="44">
        <f t="shared" si="5"/>
        <v>1.4578000000000001E-2</v>
      </c>
    </row>
    <row r="35" spans="3:16" x14ac:dyDescent="0.3">
      <c r="C35" s="26">
        <v>44742</v>
      </c>
      <c r="D35">
        <f>+IFERROR(IFERROR(VLOOKUP(C35,CLO!AC39:AE158,3,FALSE),VLOOKUP(C35+1,CLO!AC39:AE158,3,FALSE)),VLOOKUP(C35+2,CLO!AC39:AE158,3,FALSE))</f>
        <v>106.87913463120131</v>
      </c>
      <c r="E35">
        <f>+IFERROR(IFERROR(VLOOKUP(C35,CLO!AC39:AW158,9,FALSE),VLOOKUP(C35+1,CLO!AC39:AW158,9,FALSE)),VLOOKUP(C35+2,CLO!AC39:AW158,9,FALSE))</f>
        <v>117.28851963121352</v>
      </c>
      <c r="F35">
        <f>+VLOOKUP(C35,'NYKRINDX Index'!A38:B76,2,FALSE)</f>
        <v>401.13</v>
      </c>
      <c r="G35">
        <f>+VLOOKUP(C35,'LECPTREU Index'!A37:B75,2,FALSE)</f>
        <v>232.309</v>
      </c>
      <c r="H35">
        <f>+VLOOKUP(C35,Renter!B39:D2932,3,FALSE)</f>
        <v>1.7310000000000001</v>
      </c>
      <c r="K35" s="26">
        <v>44742</v>
      </c>
      <c r="L35">
        <f t="shared" si="1"/>
        <v>98.724339318128443</v>
      </c>
      <c r="M35">
        <f t="shared" si="2"/>
        <v>93.19280448461798</v>
      </c>
      <c r="N35">
        <f t="shared" si="3"/>
        <v>84.03444085976453</v>
      </c>
      <c r="O35">
        <f t="shared" si="4"/>
        <v>89.684656565083316</v>
      </c>
      <c r="P35" s="44">
        <f t="shared" si="5"/>
        <v>1.7310000000000002E-2</v>
      </c>
    </row>
    <row r="36" spans="3:16" x14ac:dyDescent="0.3">
      <c r="C36" s="26">
        <v>44771</v>
      </c>
      <c r="D36">
        <f>+IFERROR(IFERROR(VLOOKUP(C36,CLO!AC40:AE159,3,FALSE),VLOOKUP(C36+1,CLO!AC40:AE159,3,FALSE)),VLOOKUP(C36+2,CLO!AC40:AE159,3,FALSE))</f>
        <v>105.43625591166426</v>
      </c>
      <c r="E36">
        <f>+IFERROR(IFERROR(VLOOKUP(C36,CLO!AC40:AW159,9,FALSE),VLOOKUP(C36+1,CLO!AC40:AW159,9,FALSE)),VLOOKUP(C36+2,CLO!AC40:AW159,9,FALSE))</f>
        <v>118.26659793973874</v>
      </c>
      <c r="F36">
        <f>+VLOOKUP(C36,'NYKRINDX Index'!A39:B77,2,FALSE)</f>
        <v>418.96</v>
      </c>
      <c r="G36">
        <f>+VLOOKUP(C36,'LECPTREU Index'!A38:B76,2,FALSE)</f>
        <v>243.2287</v>
      </c>
      <c r="H36">
        <f>+VLOOKUP(C36,Renter!B40:D2933,3,FALSE)</f>
        <v>1.2969999999999999</v>
      </c>
      <c r="K36" s="26">
        <v>44771</v>
      </c>
      <c r="L36">
        <f t="shared" si="1"/>
        <v>97.39155112898365</v>
      </c>
      <c r="M36">
        <f t="shared" si="2"/>
        <v>93.969946705047036</v>
      </c>
      <c r="N36">
        <f t="shared" si="3"/>
        <v>87.769723886537903</v>
      </c>
      <c r="O36">
        <f t="shared" si="4"/>
        <v>93.900289813445383</v>
      </c>
      <c r="P36" s="44">
        <f t="shared" si="5"/>
        <v>1.2969999999999999E-2</v>
      </c>
    </row>
    <row r="37" spans="3:16" x14ac:dyDescent="0.3">
      <c r="C37" s="26">
        <v>44804</v>
      </c>
      <c r="D37">
        <f>+IFERROR(IFERROR(VLOOKUP(C37,CLO!AC41:AE160,3,FALSE),VLOOKUP(C37+1,CLO!AC41:AE160,3,FALSE)),VLOOKUP(C37+2,CLO!AC41:AE160,3,FALSE))</f>
        <v>108.68487005752657</v>
      </c>
      <c r="E37">
        <f>+IFERROR(IFERROR(VLOOKUP(C37,CLO!AC41:AW160,9,FALSE),VLOOKUP(C37+1,CLO!AC41:AW160,9,FALSE)),VLOOKUP(C37+2,CLO!AC41:AW160,9,FALSE))</f>
        <v>119.26624876910877</v>
      </c>
      <c r="F37">
        <f>+VLOOKUP(C37,'NYKRINDX Index'!A40:B78,2,FALSE)</f>
        <v>393.71</v>
      </c>
      <c r="G37">
        <f>+VLOOKUP(C37,'LECPTREU Index'!A39:B77,2,FALSE)</f>
        <v>232.94280000000001</v>
      </c>
      <c r="H37">
        <f>+VLOOKUP(C37,Renter!B41:D2934,3,FALSE)</f>
        <v>2.206</v>
      </c>
      <c r="K37" s="26">
        <v>44804</v>
      </c>
      <c r="L37">
        <f t="shared" si="1"/>
        <v>100.39229852796339</v>
      </c>
      <c r="M37">
        <f t="shared" si="2"/>
        <v>94.764229594687805</v>
      </c>
      <c r="N37">
        <f t="shared" si="3"/>
        <v>82.479993296183025</v>
      </c>
      <c r="O37">
        <f t="shared" si="4"/>
        <v>89.929339876237648</v>
      </c>
      <c r="P37" s="44">
        <f t="shared" si="5"/>
        <v>2.206E-2</v>
      </c>
    </row>
    <row r="38" spans="3:16" x14ac:dyDescent="0.3">
      <c r="C38" s="26">
        <v>44834</v>
      </c>
      <c r="D38">
        <f>+IFERROR(IFERROR(VLOOKUP(C38,CLO!AC42:AE161,3,FALSE),VLOOKUP(C38+1,CLO!AC42:AE161,3,FALSE)),VLOOKUP(C38+2,CLO!AC42:AE161,3,FALSE))</f>
        <v>104.64123301878485</v>
      </c>
      <c r="E38">
        <f>+IFERROR(IFERROR(VLOOKUP(C38,CLO!AC42:AW161,9,FALSE),VLOOKUP(C38+1,CLO!AC42:AW161,9,FALSE)),VLOOKUP(C38+2,CLO!AC42:AW161,9,FALSE))</f>
        <v>109.90855202835873</v>
      </c>
      <c r="F38">
        <f>+VLOOKUP(C38,'NYKRINDX Index'!A41:B79,2,FALSE)</f>
        <v>363</v>
      </c>
      <c r="G38">
        <f>+VLOOKUP(C38,'LECPTREU Index'!A40:B78,2,FALSE)</f>
        <v>225.20439999999999</v>
      </c>
      <c r="H38">
        <f>+VLOOKUP(C38,Renter!B42:D2935,3,FALSE)</f>
        <v>2.919</v>
      </c>
      <c r="K38" s="26">
        <v>44834</v>
      </c>
      <c r="L38">
        <f t="shared" si="1"/>
        <v>96.65718786796792</v>
      </c>
      <c r="M38">
        <f t="shared" si="2"/>
        <v>87.328975014537178</v>
      </c>
      <c r="N38">
        <f t="shared" si="3"/>
        <v>76.046423932626638</v>
      </c>
      <c r="O38">
        <f t="shared" si="4"/>
        <v>86.941871692210157</v>
      </c>
      <c r="P38" s="44">
        <f t="shared" si="5"/>
        <v>2.9190000000000001E-2</v>
      </c>
    </row>
    <row r="39" spans="3:16" x14ac:dyDescent="0.3">
      <c r="C39" s="26">
        <v>44865</v>
      </c>
      <c r="D39">
        <f>+IFERROR(IFERROR(VLOOKUP(C39,CLO!AC43:AE162,3,FALSE),VLOOKUP(C39+1,CLO!AC43:AE162,3,FALSE)),VLOOKUP(C39+2,CLO!AC43:AE162,3,FALSE))</f>
        <v>106.19349797410585</v>
      </c>
      <c r="E39">
        <f>+IFERROR(IFERROR(VLOOKUP(C39,CLO!AC43:AW162,9,FALSE),VLOOKUP(C39+1,CLO!AC43:AW162,9,FALSE)),VLOOKUP(C39+2,CLO!AC43:AW162,9,FALSE))</f>
        <v>114.76725777085632</v>
      </c>
      <c r="F39">
        <f>+VLOOKUP(C39,'NYKRINDX Index'!A42:B80,2,FALSE)</f>
        <v>377.27</v>
      </c>
      <c r="G39">
        <f>+VLOOKUP(C39,'LECPTREU Index'!A41:B79,2,FALSE)</f>
        <v>225.43860000000001</v>
      </c>
      <c r="H39">
        <f>+VLOOKUP(C39,Renter!B43:D2936,3,FALSE)</f>
        <v>2.8717000000000001</v>
      </c>
      <c r="K39" s="26">
        <v>44865</v>
      </c>
      <c r="L39">
        <f t="shared" si="1"/>
        <v>98.091016207704612</v>
      </c>
      <c r="M39">
        <f t="shared" si="2"/>
        <v>91.189509836978303</v>
      </c>
      <c r="N39">
        <f t="shared" si="3"/>
        <v>79.035907319730171</v>
      </c>
      <c r="O39">
        <f t="shared" si="4"/>
        <v>87.032286383709604</v>
      </c>
      <c r="P39" s="44">
        <f t="shared" si="5"/>
        <v>2.8717000000000003E-2</v>
      </c>
    </row>
    <row r="40" spans="3:16" x14ac:dyDescent="0.3">
      <c r="C40" s="26">
        <v>44895</v>
      </c>
      <c r="D40">
        <f>+IFERROR(IFERROR(VLOOKUP(C40,CLO!AC44:AE163,3,FALSE),VLOOKUP(C40+1,CLO!AC44:AE163,3,FALSE)),VLOOKUP(C40+2,CLO!AC44:AE163,3,FALSE))</f>
        <v>107.63955658175284</v>
      </c>
      <c r="E40">
        <f>+IFERROR(IFERROR(VLOOKUP(C40,CLO!AC44:AW163,9,FALSE),VLOOKUP(C40+1,CLO!AC44:AW163,9,FALSE)),VLOOKUP(C40+2,CLO!AC44:AW163,9,FALSE))</f>
        <v>117.64796851789701</v>
      </c>
      <c r="F40">
        <f>+VLOOKUP(C40,'NYKRINDX Index'!A43:B81,2,FALSE)</f>
        <v>388.07</v>
      </c>
      <c r="G40">
        <f>+VLOOKUP(C40,'LECPTREU Index'!A42:B80,2,FALSE)</f>
        <v>231.7706</v>
      </c>
      <c r="H40">
        <f>+VLOOKUP(C40,Renter!B44:D2937,3,FALSE)</f>
        <v>2.6030000000000002</v>
      </c>
      <c r="K40" s="26">
        <v>44895</v>
      </c>
      <c r="L40">
        <f t="shared" si="1"/>
        <v>99.426741661955859</v>
      </c>
      <c r="M40">
        <f t="shared" si="2"/>
        <v>93.478408309478553</v>
      </c>
      <c r="N40">
        <f t="shared" si="3"/>
        <v>81.298445552436419</v>
      </c>
      <c r="O40">
        <f t="shared" si="4"/>
        <v>89.476803149612365</v>
      </c>
      <c r="P40" s="44">
        <f t="shared" si="5"/>
        <v>2.6030000000000001E-2</v>
      </c>
    </row>
    <row r="41" spans="3:16" x14ac:dyDescent="0.3">
      <c r="C41" s="26">
        <v>44925</v>
      </c>
      <c r="D41">
        <f>+IFERROR(IFERROR(VLOOKUP(C41,CLO!AC45:AE164,3,FALSE),VLOOKUP(C41+1,CLO!AC45:AE164,3,FALSE)),VLOOKUP(C41+2,CLO!AC45:AE164,3,FALSE))</f>
        <v>108.34189262341343</v>
      </c>
      <c r="E41">
        <f>+IFERROR(IFERROR(VLOOKUP(C41,CLO!AC45:AW164,9,FALSE),VLOOKUP(C41+1,CLO!AC45:AW164,9,FALSE)),VLOOKUP(C41+2,CLO!AC45:AW164,9,FALSE))</f>
        <v>117.66661497513816</v>
      </c>
      <c r="F41">
        <f>+VLOOKUP(C41,'NYKRINDX Index'!A44:B82,2,FALSE)</f>
        <v>380.4</v>
      </c>
      <c r="G41">
        <f>+VLOOKUP(C41,'LECPTREU Index'!A43:B81,2,FALSE)</f>
        <v>227.66220000000001</v>
      </c>
      <c r="H41">
        <f>+VLOOKUP(C41,Renter!B45:D2938,3,FALSE)</f>
        <v>3.1789999999999998</v>
      </c>
      <c r="K41" s="26">
        <v>44925</v>
      </c>
      <c r="L41">
        <f t="shared" si="1"/>
        <v>100.07549000681763</v>
      </c>
      <c r="M41">
        <f t="shared" si="2"/>
        <v>93.493224044637202</v>
      </c>
      <c r="N41">
        <f t="shared" si="3"/>
        <v>79.691624418653376</v>
      </c>
      <c r="O41">
        <f t="shared" si="4"/>
        <v>87.890724078065489</v>
      </c>
      <c r="P41" s="44">
        <f t="shared" si="5"/>
        <v>3.1789999999999999E-2</v>
      </c>
    </row>
    <row r="42" spans="3:16" x14ac:dyDescent="0.3">
      <c r="C42" s="26">
        <v>44957</v>
      </c>
      <c r="D42">
        <f>+IFERROR(IFERROR(VLOOKUP(C42,CLO!AC46:AE165,3,FALSE),VLOOKUP(C42+1,CLO!AC46:AE165,3,FALSE)),VLOOKUP(C42+2,CLO!AC46:AE165,3,FALSE))</f>
        <v>110.43582972215012</v>
      </c>
      <c r="E42">
        <f>+IFERROR(IFERROR(VLOOKUP(C42,CLO!AC46:AW165,9,FALSE),VLOOKUP(C42+1,CLO!AC46:AW165,9,FALSE)),VLOOKUP(C42+2,CLO!AC46:AW165,9,FALSE))</f>
        <v>124.76456033951695</v>
      </c>
      <c r="F42">
        <f>+VLOOKUP(C42,'NYKRINDX Index'!A45:B83,2,FALSE)</f>
        <v>385.02</v>
      </c>
      <c r="G42">
        <f>+VLOOKUP(C42,'LECPTREU Index'!A44:B82,2,FALSE)</f>
        <v>232.72020000000001</v>
      </c>
      <c r="H42">
        <f>+VLOOKUP(C42,Renter!B46:D2939,3,FALSE)</f>
        <v>2.8668</v>
      </c>
      <c r="K42" s="26">
        <v>44957</v>
      </c>
      <c r="L42">
        <f t="shared" si="1"/>
        <v>102.00966132435141</v>
      </c>
      <c r="M42">
        <f t="shared" si="2"/>
        <v>99.132969832757937</v>
      </c>
      <c r="N42">
        <f t="shared" si="3"/>
        <v>80.659487995977713</v>
      </c>
      <c r="O42">
        <f t="shared" si="4"/>
        <v>89.843403452976446</v>
      </c>
      <c r="P42" s="44">
        <f t="shared" si="5"/>
        <v>2.8667999999999999E-2</v>
      </c>
    </row>
    <row r="43" spans="3:16" x14ac:dyDescent="0.3">
      <c r="C43" s="26">
        <v>44985</v>
      </c>
      <c r="D43">
        <f>+IFERROR(IFERROR(VLOOKUP(C43,CLO!AC47:AE166,3,FALSE),VLOOKUP(C43+1,CLO!AC47:AE166,3,FALSE)),VLOOKUP(C43+2,CLO!AC47:AE166,3,FALSE))</f>
        <v>111.31138053732604</v>
      </c>
      <c r="E43">
        <f>+IFERROR(IFERROR(VLOOKUP(C43,CLO!AC47:AW166,9,FALSE),VLOOKUP(C43+1,CLO!AC47:AW166,9,FALSE)),VLOOKUP(C43+2,CLO!AC47:AW166,9,FALSE))</f>
        <v>124.87515878002814</v>
      </c>
      <c r="F43">
        <f>+VLOOKUP(C43,'NYKRINDX Index'!A46:B84,2,FALSE)</f>
        <v>378.47</v>
      </c>
      <c r="G43">
        <f>+VLOOKUP(C43,'LECPTREU Index'!A45:B83,2,FALSE)</f>
        <v>229.35820000000001</v>
      </c>
      <c r="H43">
        <f>+VLOOKUP(C43,Renter!B47:D2940,3,FALSE)</f>
        <v>3.2822</v>
      </c>
      <c r="K43" s="26">
        <v>44985</v>
      </c>
      <c r="L43">
        <f t="shared" si="1"/>
        <v>102.81840828947193</v>
      </c>
      <c r="M43">
        <f t="shared" si="2"/>
        <v>99.220846965790827</v>
      </c>
      <c r="N43">
        <f t="shared" si="3"/>
        <v>79.287300456697537</v>
      </c>
      <c r="O43">
        <f t="shared" si="4"/>
        <v>88.545477779103237</v>
      </c>
      <c r="P43" s="44">
        <f t="shared" si="5"/>
        <v>3.2821999999999997E-2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7D44B-8EF7-4FC6-99DB-74BDF5BF660F}">
  <dimension ref="B3:D2952"/>
  <sheetViews>
    <sheetView tabSelected="1" workbookViewId="0">
      <selection activeCell="A3" sqref="A3"/>
    </sheetView>
  </sheetViews>
  <sheetFormatPr defaultRowHeight="14.4" x14ac:dyDescent="0.3"/>
  <cols>
    <col min="2" max="2" width="22.5546875" bestFit="1" customWidth="1"/>
    <col min="3" max="4" width="32.33203125" bestFit="1" customWidth="1"/>
  </cols>
  <sheetData>
    <row r="3" spans="2:4" x14ac:dyDescent="0.3">
      <c r="B3" t="s">
        <v>2</v>
      </c>
      <c r="C3" s="26">
        <v>40909</v>
      </c>
    </row>
    <row r="4" spans="2:4" x14ac:dyDescent="0.3">
      <c r="B4" t="s">
        <v>3</v>
      </c>
    </row>
    <row r="5" spans="2:4" x14ac:dyDescent="0.3">
      <c r="C5" t="s">
        <v>67</v>
      </c>
      <c r="D5" t="s">
        <v>66</v>
      </c>
    </row>
    <row r="6" spans="2:4" x14ac:dyDescent="0.3">
      <c r="C6" t="s">
        <v>65</v>
      </c>
      <c r="D6" t="s">
        <v>64</v>
      </c>
    </row>
    <row r="8" spans="2:4" x14ac:dyDescent="0.3">
      <c r="B8" t="s">
        <v>48</v>
      </c>
      <c r="C8" t="s">
        <v>63</v>
      </c>
      <c r="D8" t="s">
        <v>63</v>
      </c>
    </row>
    <row r="9" spans="2:4" x14ac:dyDescent="0.3">
      <c r="B9" s="26">
        <v>40910</v>
      </c>
      <c r="C9">
        <v>1.343</v>
      </c>
      <c r="D9">
        <v>1012.597</v>
      </c>
    </row>
    <row r="10" spans="2:4" x14ac:dyDescent="0.3">
      <c r="B10" s="26">
        <v>40911</v>
      </c>
      <c r="C10">
        <v>1.333</v>
      </c>
      <c r="D10">
        <v>1028.827</v>
      </c>
    </row>
    <row r="11" spans="2:4" x14ac:dyDescent="0.3">
      <c r="B11" s="26">
        <v>40912</v>
      </c>
      <c r="C11">
        <v>1.319</v>
      </c>
      <c r="D11">
        <v>1022.3217</v>
      </c>
    </row>
    <row r="12" spans="2:4" x14ac:dyDescent="0.3">
      <c r="B12" s="26">
        <v>40913</v>
      </c>
      <c r="C12">
        <v>1.3029999999999999</v>
      </c>
      <c r="D12">
        <v>1014.2052</v>
      </c>
    </row>
    <row r="13" spans="2:4" x14ac:dyDescent="0.3">
      <c r="B13" s="26">
        <v>40914</v>
      </c>
      <c r="C13">
        <v>1.288</v>
      </c>
      <c r="D13">
        <v>1014.5454999999999</v>
      </c>
    </row>
    <row r="14" spans="2:4" x14ac:dyDescent="0.3">
      <c r="B14" s="26">
        <v>40917</v>
      </c>
      <c r="C14">
        <v>1.276</v>
      </c>
      <c r="D14">
        <v>1009.5322</v>
      </c>
    </row>
    <row r="15" spans="2:4" x14ac:dyDescent="0.3">
      <c r="B15" s="26">
        <v>40918</v>
      </c>
      <c r="C15">
        <v>1.2669999999999999</v>
      </c>
      <c r="D15">
        <v>1028.3271999999999</v>
      </c>
    </row>
    <row r="16" spans="2:4" x14ac:dyDescent="0.3">
      <c r="B16" s="26">
        <v>40919</v>
      </c>
      <c r="C16">
        <v>1.2569999999999999</v>
      </c>
      <c r="D16">
        <v>1023.0764</v>
      </c>
    </row>
    <row r="17" spans="2:4" x14ac:dyDescent="0.3">
      <c r="B17" s="26">
        <v>40920</v>
      </c>
      <c r="C17">
        <v>1.2450000000000001</v>
      </c>
      <c r="D17">
        <v>1019.8828999999999</v>
      </c>
    </row>
    <row r="18" spans="2:4" x14ac:dyDescent="0.3">
      <c r="B18" s="26">
        <v>40921</v>
      </c>
      <c r="C18">
        <v>1.2310000000000001</v>
      </c>
      <c r="D18">
        <v>1018.9419</v>
      </c>
    </row>
    <row r="19" spans="2:4" x14ac:dyDescent="0.3">
      <c r="B19" s="26">
        <v>40924</v>
      </c>
      <c r="C19">
        <v>1.222</v>
      </c>
      <c r="D19">
        <v>1027.0262</v>
      </c>
    </row>
    <row r="20" spans="2:4" x14ac:dyDescent="0.3">
      <c r="B20" s="26">
        <v>40925</v>
      </c>
      <c r="C20">
        <v>1.2130000000000001</v>
      </c>
      <c r="D20">
        <v>1035.7575999999999</v>
      </c>
    </row>
    <row r="21" spans="2:4" x14ac:dyDescent="0.3">
      <c r="B21" s="26">
        <v>40926</v>
      </c>
      <c r="C21">
        <v>1.204</v>
      </c>
      <c r="D21">
        <v>1036.1726000000001</v>
      </c>
    </row>
    <row r="22" spans="2:4" x14ac:dyDescent="0.3">
      <c r="B22" s="26">
        <v>40927</v>
      </c>
      <c r="C22">
        <v>1.1950000000000001</v>
      </c>
      <c r="D22">
        <v>1047.8498999999999</v>
      </c>
    </row>
    <row r="23" spans="2:4" x14ac:dyDescent="0.3">
      <c r="B23" s="26">
        <v>40928</v>
      </c>
      <c r="C23">
        <v>1.1819999999999999</v>
      </c>
      <c r="D23">
        <v>1044.6107</v>
      </c>
    </row>
    <row r="24" spans="2:4" x14ac:dyDescent="0.3">
      <c r="B24" s="26">
        <v>40931</v>
      </c>
      <c r="C24">
        <v>1.1679999999999999</v>
      </c>
      <c r="D24">
        <v>1049.8054</v>
      </c>
    </row>
    <row r="25" spans="2:4" x14ac:dyDescent="0.3">
      <c r="B25" s="26">
        <v>40932</v>
      </c>
      <c r="C25">
        <v>1.1579999999999999</v>
      </c>
      <c r="D25">
        <v>1046.6006</v>
      </c>
    </row>
    <row r="26" spans="2:4" x14ac:dyDescent="0.3">
      <c r="B26" s="26">
        <v>40933</v>
      </c>
      <c r="C26">
        <v>1.149</v>
      </c>
      <c r="D26">
        <v>1041.9267</v>
      </c>
    </row>
    <row r="27" spans="2:4" x14ac:dyDescent="0.3">
      <c r="B27" s="26">
        <v>40934</v>
      </c>
      <c r="C27">
        <v>1.1419999999999999</v>
      </c>
      <c r="D27">
        <v>1054.0333000000001</v>
      </c>
    </row>
    <row r="28" spans="2:4" x14ac:dyDescent="0.3">
      <c r="B28" s="26">
        <v>40935</v>
      </c>
      <c r="C28">
        <v>1.1379999999999999</v>
      </c>
      <c r="D28">
        <v>1042.979</v>
      </c>
    </row>
    <row r="29" spans="2:4" x14ac:dyDescent="0.3">
      <c r="B29" s="26">
        <v>40938</v>
      </c>
      <c r="C29">
        <v>1.131</v>
      </c>
      <c r="D29">
        <v>1032.7090000000001</v>
      </c>
    </row>
    <row r="30" spans="2:4" x14ac:dyDescent="0.3">
      <c r="B30" s="26">
        <v>40939</v>
      </c>
      <c r="C30">
        <v>1.125</v>
      </c>
      <c r="D30">
        <v>1039.3435999999999</v>
      </c>
    </row>
    <row r="31" spans="2:4" x14ac:dyDescent="0.3">
      <c r="B31" s="26">
        <v>40940</v>
      </c>
      <c r="C31">
        <v>1.115</v>
      </c>
      <c r="D31">
        <v>1059.4548</v>
      </c>
    </row>
    <row r="32" spans="2:4" x14ac:dyDescent="0.3">
      <c r="B32" s="26">
        <v>40941</v>
      </c>
      <c r="C32">
        <v>1.1080000000000001</v>
      </c>
      <c r="D32">
        <v>1061.8300999999999</v>
      </c>
    </row>
    <row r="33" spans="2:4" x14ac:dyDescent="0.3">
      <c r="B33" s="26">
        <v>40942</v>
      </c>
      <c r="C33">
        <v>1.1020000000000001</v>
      </c>
      <c r="D33">
        <v>1079.1188</v>
      </c>
    </row>
    <row r="34" spans="2:4" x14ac:dyDescent="0.3">
      <c r="B34" s="26">
        <v>40945</v>
      </c>
      <c r="C34">
        <v>1.0940000000000001</v>
      </c>
      <c r="D34">
        <v>1077.6053999999999</v>
      </c>
    </row>
    <row r="35" spans="2:4" x14ac:dyDescent="0.3">
      <c r="B35" s="26">
        <v>40946</v>
      </c>
      <c r="C35">
        <v>1.0860000000000001</v>
      </c>
      <c r="D35">
        <v>1075.2455</v>
      </c>
    </row>
    <row r="36" spans="2:4" x14ac:dyDescent="0.3">
      <c r="B36" s="26">
        <v>40947</v>
      </c>
      <c r="C36">
        <v>1.077</v>
      </c>
      <c r="D36">
        <v>1073.3149000000001</v>
      </c>
    </row>
    <row r="37" spans="2:4" x14ac:dyDescent="0.3">
      <c r="B37" s="26">
        <v>40948</v>
      </c>
      <c r="C37">
        <v>1.07</v>
      </c>
      <c r="D37">
        <v>1076.0110999999999</v>
      </c>
    </row>
    <row r="38" spans="2:4" x14ac:dyDescent="0.3">
      <c r="B38" s="26">
        <v>40949</v>
      </c>
      <c r="C38">
        <v>1.0629999999999999</v>
      </c>
      <c r="D38">
        <v>1066.5092</v>
      </c>
    </row>
    <row r="39" spans="2:4" x14ac:dyDescent="0.3">
      <c r="B39" s="26">
        <v>40952</v>
      </c>
      <c r="C39">
        <v>1.0569999999999999</v>
      </c>
      <c r="D39">
        <v>1074.1067</v>
      </c>
    </row>
    <row r="40" spans="2:4" x14ac:dyDescent="0.3">
      <c r="B40" s="26">
        <v>40953</v>
      </c>
      <c r="C40">
        <v>1.0509999999999999</v>
      </c>
      <c r="D40">
        <v>1072.2222999999999</v>
      </c>
    </row>
    <row r="41" spans="2:4" x14ac:dyDescent="0.3">
      <c r="B41" s="26">
        <v>40954</v>
      </c>
      <c r="C41">
        <v>1.0449999999999999</v>
      </c>
      <c r="D41">
        <v>1079.7392</v>
      </c>
    </row>
    <row r="42" spans="2:4" x14ac:dyDescent="0.3">
      <c r="B42" s="26">
        <v>40955</v>
      </c>
      <c r="C42">
        <v>1.0409999999999999</v>
      </c>
      <c r="D42">
        <v>1080.8934999999999</v>
      </c>
    </row>
    <row r="43" spans="2:4" x14ac:dyDescent="0.3">
      <c r="B43" s="26">
        <v>40956</v>
      </c>
      <c r="C43">
        <v>1.036</v>
      </c>
      <c r="D43">
        <v>1087.2726</v>
      </c>
    </row>
    <row r="44" spans="2:4" x14ac:dyDescent="0.3">
      <c r="B44" s="26">
        <v>40959</v>
      </c>
      <c r="C44">
        <v>1.0309999999999999</v>
      </c>
      <c r="D44">
        <v>1095.0426</v>
      </c>
    </row>
    <row r="45" spans="2:4" x14ac:dyDescent="0.3">
      <c r="B45" s="26">
        <v>40960</v>
      </c>
      <c r="C45">
        <v>1.026</v>
      </c>
      <c r="D45">
        <v>1089.4517000000001</v>
      </c>
    </row>
    <row r="46" spans="2:4" x14ac:dyDescent="0.3">
      <c r="B46" s="26">
        <v>40961</v>
      </c>
      <c r="C46">
        <v>1.0209999999999999</v>
      </c>
      <c r="D46">
        <v>1081.3810000000001</v>
      </c>
    </row>
    <row r="47" spans="2:4" x14ac:dyDescent="0.3">
      <c r="B47" s="26">
        <v>40962</v>
      </c>
      <c r="C47">
        <v>1.014</v>
      </c>
      <c r="D47">
        <v>1079.624</v>
      </c>
    </row>
    <row r="48" spans="2:4" x14ac:dyDescent="0.3">
      <c r="B48" s="26">
        <v>40963</v>
      </c>
      <c r="C48">
        <v>1.006</v>
      </c>
      <c r="D48">
        <v>1081.4914000000001</v>
      </c>
    </row>
    <row r="49" spans="2:4" x14ac:dyDescent="0.3">
      <c r="B49" s="26">
        <v>40966</v>
      </c>
      <c r="C49">
        <v>0.997</v>
      </c>
      <c r="D49">
        <v>1079.1149</v>
      </c>
    </row>
    <row r="50" spans="2:4" x14ac:dyDescent="0.3">
      <c r="B50" s="26">
        <v>40967</v>
      </c>
      <c r="C50">
        <v>0.99099999999999999</v>
      </c>
      <c r="D50">
        <v>1081.4363000000001</v>
      </c>
    </row>
    <row r="51" spans="2:4" x14ac:dyDescent="0.3">
      <c r="B51" s="26">
        <v>40968</v>
      </c>
      <c r="C51">
        <v>0.98299999999999998</v>
      </c>
      <c r="D51">
        <v>1081.0672</v>
      </c>
    </row>
    <row r="52" spans="2:4" x14ac:dyDescent="0.3">
      <c r="B52" s="26">
        <v>40969</v>
      </c>
      <c r="C52">
        <v>0.96699999999999997</v>
      </c>
      <c r="D52">
        <v>1092.6141</v>
      </c>
    </row>
    <row r="53" spans="2:4" x14ac:dyDescent="0.3">
      <c r="B53" s="26">
        <v>40970</v>
      </c>
      <c r="C53">
        <v>0.94799999999999995</v>
      </c>
      <c r="D53">
        <v>1092.9760000000001</v>
      </c>
    </row>
    <row r="54" spans="2:4" x14ac:dyDescent="0.3">
      <c r="B54" s="26">
        <v>40973</v>
      </c>
      <c r="C54">
        <v>0.93400000000000005</v>
      </c>
      <c r="D54">
        <v>1086.4158</v>
      </c>
    </row>
    <row r="55" spans="2:4" x14ac:dyDescent="0.3">
      <c r="B55" s="26">
        <v>40974</v>
      </c>
      <c r="C55">
        <v>0.92</v>
      </c>
      <c r="D55">
        <v>1057.8809000000001</v>
      </c>
    </row>
    <row r="56" spans="2:4" x14ac:dyDescent="0.3">
      <c r="B56" s="26">
        <v>40975</v>
      </c>
      <c r="C56">
        <v>0.91100000000000003</v>
      </c>
      <c r="D56">
        <v>1064.9799</v>
      </c>
    </row>
    <row r="57" spans="2:4" x14ac:dyDescent="0.3">
      <c r="B57" s="26">
        <v>40976</v>
      </c>
      <c r="C57">
        <v>0.90200000000000002</v>
      </c>
      <c r="D57">
        <v>1082.317</v>
      </c>
    </row>
    <row r="58" spans="2:4" x14ac:dyDescent="0.3">
      <c r="B58" s="26">
        <v>40977</v>
      </c>
      <c r="C58">
        <v>0.89400000000000002</v>
      </c>
      <c r="D58">
        <v>1086.9948999999999</v>
      </c>
    </row>
    <row r="59" spans="2:4" x14ac:dyDescent="0.3">
      <c r="B59" s="26">
        <v>40980</v>
      </c>
      <c r="C59">
        <v>0.88400000000000001</v>
      </c>
      <c r="D59">
        <v>1084.7089000000001</v>
      </c>
    </row>
    <row r="60" spans="2:4" x14ac:dyDescent="0.3">
      <c r="B60" s="26">
        <v>40981</v>
      </c>
      <c r="C60">
        <v>0.876</v>
      </c>
      <c r="D60">
        <v>1103.0889999999999</v>
      </c>
    </row>
    <row r="61" spans="2:4" x14ac:dyDescent="0.3">
      <c r="B61" s="26">
        <v>40982</v>
      </c>
      <c r="C61">
        <v>0.871</v>
      </c>
      <c r="D61">
        <v>1106.5977</v>
      </c>
    </row>
    <row r="62" spans="2:4" x14ac:dyDescent="0.3">
      <c r="B62" s="26">
        <v>40983</v>
      </c>
      <c r="C62">
        <v>0.86199999999999999</v>
      </c>
      <c r="D62">
        <v>1110.4262000000001</v>
      </c>
    </row>
    <row r="63" spans="2:4" x14ac:dyDescent="0.3">
      <c r="B63" s="26">
        <v>40984</v>
      </c>
      <c r="C63">
        <v>0.85299999999999998</v>
      </c>
      <c r="D63">
        <v>1115.0808</v>
      </c>
    </row>
    <row r="64" spans="2:4" x14ac:dyDescent="0.3">
      <c r="B64" s="26">
        <v>40987</v>
      </c>
      <c r="C64">
        <v>0.84199999999999997</v>
      </c>
      <c r="D64">
        <v>1114.1664000000001</v>
      </c>
    </row>
    <row r="65" spans="2:4" x14ac:dyDescent="0.3">
      <c r="B65" s="26">
        <v>40988</v>
      </c>
      <c r="C65">
        <v>0.83199999999999996</v>
      </c>
      <c r="D65">
        <v>1101.9123</v>
      </c>
    </row>
    <row r="66" spans="2:4" x14ac:dyDescent="0.3">
      <c r="B66" s="26">
        <v>40989</v>
      </c>
      <c r="C66">
        <v>0.82399999999999995</v>
      </c>
      <c r="D66">
        <v>1100.3947000000001</v>
      </c>
    </row>
    <row r="67" spans="2:4" x14ac:dyDescent="0.3">
      <c r="B67" s="26">
        <v>40990</v>
      </c>
      <c r="C67">
        <v>0.81699999999999995</v>
      </c>
      <c r="D67">
        <v>1088.2475999999999</v>
      </c>
    </row>
    <row r="68" spans="2:4" x14ac:dyDescent="0.3">
      <c r="B68" s="26">
        <v>40991</v>
      </c>
      <c r="C68">
        <v>0.80800000000000005</v>
      </c>
      <c r="D68">
        <v>1088.3651</v>
      </c>
    </row>
    <row r="69" spans="2:4" x14ac:dyDescent="0.3">
      <c r="B69" s="26">
        <v>40994</v>
      </c>
      <c r="C69">
        <v>0.8</v>
      </c>
      <c r="D69">
        <v>1098.0245</v>
      </c>
    </row>
    <row r="70" spans="2:4" x14ac:dyDescent="0.3">
      <c r="B70" s="26">
        <v>40995</v>
      </c>
      <c r="C70">
        <v>0.79400000000000004</v>
      </c>
      <c r="D70">
        <v>1092.5340000000001</v>
      </c>
    </row>
    <row r="71" spans="2:4" x14ac:dyDescent="0.3">
      <c r="B71" s="26">
        <v>40996</v>
      </c>
      <c r="C71">
        <v>0.78700000000000003</v>
      </c>
      <c r="D71">
        <v>1081.8373999999999</v>
      </c>
    </row>
    <row r="72" spans="2:4" x14ac:dyDescent="0.3">
      <c r="B72" s="26">
        <v>40997</v>
      </c>
      <c r="C72">
        <v>0.78300000000000003</v>
      </c>
      <c r="D72">
        <v>1068.6183000000001</v>
      </c>
    </row>
    <row r="73" spans="2:4" x14ac:dyDescent="0.3">
      <c r="B73" s="26">
        <v>40998</v>
      </c>
      <c r="C73">
        <v>0.77700000000000002</v>
      </c>
      <c r="D73">
        <v>1078.7355</v>
      </c>
    </row>
    <row r="74" spans="2:4" x14ac:dyDescent="0.3">
      <c r="B74" s="26">
        <v>41001</v>
      </c>
      <c r="C74">
        <v>0.77100000000000002</v>
      </c>
      <c r="D74">
        <v>1094.9925000000001</v>
      </c>
    </row>
    <row r="75" spans="2:4" x14ac:dyDescent="0.3">
      <c r="B75" s="26">
        <v>41002</v>
      </c>
      <c r="C75">
        <v>0.77</v>
      </c>
      <c r="D75">
        <v>1082.7109</v>
      </c>
    </row>
    <row r="76" spans="2:4" x14ac:dyDescent="0.3">
      <c r="B76" s="26">
        <v>41003</v>
      </c>
      <c r="C76">
        <v>0.76800000000000002</v>
      </c>
      <c r="D76">
        <v>1060.8556000000001</v>
      </c>
    </row>
    <row r="77" spans="2:4" x14ac:dyDescent="0.3">
      <c r="B77" s="26">
        <v>41004</v>
      </c>
      <c r="C77">
        <v>0.76600000000000001</v>
      </c>
      <c r="D77">
        <v>1062.7587000000001</v>
      </c>
    </row>
    <row r="78" spans="2:4" x14ac:dyDescent="0.3">
      <c r="B78" s="26">
        <v>41005</v>
      </c>
      <c r="C78">
        <v>0.76600000000000001</v>
      </c>
      <c r="D78">
        <v>1062.7587000000001</v>
      </c>
    </row>
    <row r="79" spans="2:4" x14ac:dyDescent="0.3">
      <c r="B79" s="26">
        <v>41008</v>
      </c>
      <c r="C79">
        <v>0.76600000000000001</v>
      </c>
      <c r="D79">
        <v>1062.7587000000001</v>
      </c>
    </row>
    <row r="80" spans="2:4" x14ac:dyDescent="0.3">
      <c r="B80" s="26">
        <v>41009</v>
      </c>
      <c r="C80">
        <v>0.76400000000000001</v>
      </c>
      <c r="D80">
        <v>1036.4899</v>
      </c>
    </row>
    <row r="81" spans="2:4" x14ac:dyDescent="0.3">
      <c r="B81" s="26">
        <v>41010</v>
      </c>
      <c r="C81">
        <v>0.76</v>
      </c>
      <c r="D81">
        <v>1044.2955999999999</v>
      </c>
    </row>
    <row r="82" spans="2:4" x14ac:dyDescent="0.3">
      <c r="B82" s="26">
        <v>41011</v>
      </c>
      <c r="C82">
        <v>0.75700000000000001</v>
      </c>
      <c r="D82">
        <v>1054.9166</v>
      </c>
    </row>
    <row r="83" spans="2:4" x14ac:dyDescent="0.3">
      <c r="B83" s="26">
        <v>41012</v>
      </c>
      <c r="C83">
        <v>0.753</v>
      </c>
      <c r="D83">
        <v>1038.9208000000001</v>
      </c>
    </row>
    <row r="84" spans="2:4" x14ac:dyDescent="0.3">
      <c r="B84" s="26">
        <v>41015</v>
      </c>
      <c r="C84">
        <v>0.75</v>
      </c>
      <c r="D84">
        <v>1044.0432000000001</v>
      </c>
    </row>
    <row r="85" spans="2:4" x14ac:dyDescent="0.3">
      <c r="B85" s="26">
        <v>41016</v>
      </c>
      <c r="C85">
        <v>0.746</v>
      </c>
      <c r="D85">
        <v>1065.0186000000001</v>
      </c>
    </row>
    <row r="86" spans="2:4" x14ac:dyDescent="0.3">
      <c r="B86" s="26">
        <v>41017</v>
      </c>
      <c r="C86">
        <v>0.74099999999999999</v>
      </c>
      <c r="D86">
        <v>1058.3782000000001</v>
      </c>
    </row>
    <row r="87" spans="2:4" x14ac:dyDescent="0.3">
      <c r="B87" s="26">
        <v>41018</v>
      </c>
      <c r="C87">
        <v>0.73699999999999999</v>
      </c>
      <c r="D87">
        <v>1053.0418999999999</v>
      </c>
    </row>
    <row r="88" spans="2:4" x14ac:dyDescent="0.3">
      <c r="B88" s="26">
        <v>41019</v>
      </c>
      <c r="C88">
        <v>0.73399999999999999</v>
      </c>
      <c r="D88">
        <v>1059.1382000000001</v>
      </c>
    </row>
    <row r="89" spans="2:4" x14ac:dyDescent="0.3">
      <c r="B89" s="26">
        <v>41022</v>
      </c>
      <c r="C89">
        <v>0.73099999999999998</v>
      </c>
      <c r="D89">
        <v>1035.8676</v>
      </c>
    </row>
    <row r="90" spans="2:4" x14ac:dyDescent="0.3">
      <c r="B90" s="26">
        <v>41023</v>
      </c>
      <c r="C90">
        <v>0.72699999999999998</v>
      </c>
      <c r="D90">
        <v>1046.8430000000001</v>
      </c>
    </row>
    <row r="91" spans="2:4" x14ac:dyDescent="0.3">
      <c r="B91" s="26">
        <v>41024</v>
      </c>
      <c r="C91">
        <v>0.72399999999999998</v>
      </c>
      <c r="D91">
        <v>1057.7806</v>
      </c>
    </row>
    <row r="92" spans="2:4" x14ac:dyDescent="0.3">
      <c r="B92" s="26">
        <v>41025</v>
      </c>
      <c r="C92">
        <v>0.72</v>
      </c>
      <c r="D92">
        <v>1059.9628</v>
      </c>
    </row>
    <row r="93" spans="2:4" x14ac:dyDescent="0.3">
      <c r="B93" s="26">
        <v>41026</v>
      </c>
      <c r="C93">
        <v>0.71499999999999997</v>
      </c>
      <c r="D93">
        <v>1067.9802999999999</v>
      </c>
    </row>
    <row r="94" spans="2:4" x14ac:dyDescent="0.3">
      <c r="B94" s="26">
        <v>41029</v>
      </c>
      <c r="C94">
        <v>0.70799999999999996</v>
      </c>
      <c r="D94">
        <v>1060.6626000000001</v>
      </c>
    </row>
    <row r="95" spans="2:4" x14ac:dyDescent="0.3">
      <c r="B95" s="26">
        <v>41030</v>
      </c>
      <c r="C95">
        <v>0.70799999999999996</v>
      </c>
      <c r="D95">
        <v>1065.5325</v>
      </c>
    </row>
    <row r="96" spans="2:4" x14ac:dyDescent="0.3">
      <c r="B96" s="26">
        <v>41031</v>
      </c>
      <c r="C96">
        <v>0.70399999999999996</v>
      </c>
      <c r="D96">
        <v>1061.5189</v>
      </c>
    </row>
    <row r="97" spans="2:4" x14ac:dyDescent="0.3">
      <c r="B97" s="26">
        <v>41032</v>
      </c>
      <c r="C97">
        <v>0.7</v>
      </c>
      <c r="D97">
        <v>1062.4054000000001</v>
      </c>
    </row>
    <row r="98" spans="2:4" x14ac:dyDescent="0.3">
      <c r="B98" s="26">
        <v>41033</v>
      </c>
      <c r="C98">
        <v>0.69699999999999995</v>
      </c>
      <c r="D98">
        <v>1046.4250999999999</v>
      </c>
    </row>
    <row r="99" spans="2:4" x14ac:dyDescent="0.3">
      <c r="B99" s="26">
        <v>41036</v>
      </c>
      <c r="C99">
        <v>0.69299999999999995</v>
      </c>
      <c r="D99">
        <v>1054.3569</v>
      </c>
    </row>
    <row r="100" spans="2:4" x14ac:dyDescent="0.3">
      <c r="B100" s="26">
        <v>41037</v>
      </c>
      <c r="C100">
        <v>0.69199999999999995</v>
      </c>
      <c r="D100">
        <v>1037.1509000000001</v>
      </c>
    </row>
    <row r="101" spans="2:4" x14ac:dyDescent="0.3">
      <c r="B101" s="26">
        <v>41038</v>
      </c>
      <c r="C101">
        <v>0.69099999999999995</v>
      </c>
      <c r="D101">
        <v>1035.2626</v>
      </c>
    </row>
    <row r="102" spans="2:4" x14ac:dyDescent="0.3">
      <c r="B102" s="26">
        <v>41039</v>
      </c>
      <c r="C102">
        <v>0.69</v>
      </c>
      <c r="D102">
        <v>1041.4636</v>
      </c>
    </row>
    <row r="103" spans="2:4" x14ac:dyDescent="0.3">
      <c r="B103" s="26">
        <v>41040</v>
      </c>
      <c r="C103">
        <v>0.69</v>
      </c>
      <c r="D103">
        <v>1045.5804000000001</v>
      </c>
    </row>
    <row r="104" spans="2:4" x14ac:dyDescent="0.3">
      <c r="B104" s="26">
        <v>41043</v>
      </c>
      <c r="C104">
        <v>0.68899999999999995</v>
      </c>
      <c r="D104">
        <v>1026.8838000000001</v>
      </c>
    </row>
    <row r="105" spans="2:4" x14ac:dyDescent="0.3">
      <c r="B105" s="26">
        <v>41044</v>
      </c>
      <c r="C105">
        <v>0.68700000000000006</v>
      </c>
      <c r="D105">
        <v>1020.3313000000001</v>
      </c>
    </row>
    <row r="106" spans="2:4" x14ac:dyDescent="0.3">
      <c r="B106" s="26">
        <v>41045</v>
      </c>
      <c r="C106">
        <v>0.68500000000000005</v>
      </c>
      <c r="D106">
        <v>1015.996</v>
      </c>
    </row>
    <row r="107" spans="2:4" x14ac:dyDescent="0.3">
      <c r="B107" s="26">
        <v>41046</v>
      </c>
      <c r="C107">
        <v>0.68600000000000005</v>
      </c>
      <c r="D107">
        <v>1004.6061999999999</v>
      </c>
    </row>
    <row r="108" spans="2:4" x14ac:dyDescent="0.3">
      <c r="B108" s="26">
        <v>41047</v>
      </c>
      <c r="C108">
        <v>0.68400000000000005</v>
      </c>
      <c r="D108">
        <v>993.91949999999997</v>
      </c>
    </row>
    <row r="109" spans="2:4" x14ac:dyDescent="0.3">
      <c r="B109" s="26">
        <v>41050</v>
      </c>
      <c r="C109">
        <v>0.68200000000000005</v>
      </c>
      <c r="D109">
        <v>999.83339999999998</v>
      </c>
    </row>
    <row r="110" spans="2:4" x14ac:dyDescent="0.3">
      <c r="B110" s="26">
        <v>41051</v>
      </c>
      <c r="C110">
        <v>0.68100000000000005</v>
      </c>
      <c r="D110">
        <v>1019.0666</v>
      </c>
    </row>
    <row r="111" spans="2:4" x14ac:dyDescent="0.3">
      <c r="B111" s="26">
        <v>41052</v>
      </c>
      <c r="C111">
        <v>0.68</v>
      </c>
      <c r="D111">
        <v>996.90250000000003</v>
      </c>
    </row>
    <row r="112" spans="2:4" x14ac:dyDescent="0.3">
      <c r="B112" s="26">
        <v>41053</v>
      </c>
      <c r="C112">
        <v>0.67700000000000005</v>
      </c>
      <c r="D112">
        <v>1008.064</v>
      </c>
    </row>
    <row r="113" spans="2:4" x14ac:dyDescent="0.3">
      <c r="B113" s="26">
        <v>41054</v>
      </c>
      <c r="C113">
        <v>0.67500000000000004</v>
      </c>
      <c r="D113">
        <v>1010.9881</v>
      </c>
    </row>
    <row r="114" spans="2:4" x14ac:dyDescent="0.3">
      <c r="B114" s="26">
        <v>41057</v>
      </c>
      <c r="C114">
        <v>0.67300000000000004</v>
      </c>
      <c r="D114">
        <v>1010.1053000000001</v>
      </c>
    </row>
    <row r="115" spans="2:4" x14ac:dyDescent="0.3">
      <c r="B115" s="26">
        <v>41058</v>
      </c>
      <c r="C115">
        <v>0.67300000000000004</v>
      </c>
      <c r="D115">
        <v>1017.3095</v>
      </c>
    </row>
    <row r="116" spans="2:4" x14ac:dyDescent="0.3">
      <c r="B116" s="26">
        <v>41059</v>
      </c>
      <c r="C116">
        <v>0.67100000000000004</v>
      </c>
      <c r="D116">
        <v>1002.2775</v>
      </c>
    </row>
    <row r="117" spans="2:4" x14ac:dyDescent="0.3">
      <c r="B117" s="26">
        <v>41060</v>
      </c>
      <c r="C117">
        <v>0.66800000000000004</v>
      </c>
      <c r="D117">
        <v>999.56880000000001</v>
      </c>
    </row>
    <row r="118" spans="2:4" x14ac:dyDescent="0.3">
      <c r="B118" s="26">
        <v>41061</v>
      </c>
      <c r="C118">
        <v>0.66500000000000004</v>
      </c>
      <c r="D118">
        <v>980.96669999999995</v>
      </c>
    </row>
    <row r="119" spans="2:4" x14ac:dyDescent="0.3">
      <c r="B119" s="26">
        <v>41064</v>
      </c>
      <c r="C119">
        <v>0.66400000000000003</v>
      </c>
      <c r="D119">
        <v>976.12149999999997</v>
      </c>
    </row>
    <row r="120" spans="2:4" x14ac:dyDescent="0.3">
      <c r="B120" s="26">
        <v>41065</v>
      </c>
      <c r="C120">
        <v>0.66300000000000003</v>
      </c>
      <c r="D120">
        <v>979.44110000000001</v>
      </c>
    </row>
    <row r="121" spans="2:4" x14ac:dyDescent="0.3">
      <c r="B121" s="26">
        <v>41066</v>
      </c>
      <c r="C121">
        <v>0.66300000000000003</v>
      </c>
      <c r="D121">
        <v>1002.0551</v>
      </c>
    </row>
    <row r="122" spans="2:4" x14ac:dyDescent="0.3">
      <c r="B122" s="26">
        <v>41067</v>
      </c>
      <c r="C122">
        <v>0.66300000000000003</v>
      </c>
      <c r="D122">
        <v>1012.7627</v>
      </c>
    </row>
    <row r="123" spans="2:4" x14ac:dyDescent="0.3">
      <c r="B123" s="26">
        <v>41068</v>
      </c>
      <c r="C123">
        <v>0.66300000000000003</v>
      </c>
      <c r="D123">
        <v>1010.7261</v>
      </c>
    </row>
    <row r="124" spans="2:4" x14ac:dyDescent="0.3">
      <c r="B124" s="26">
        <v>41071</v>
      </c>
      <c r="C124">
        <v>0.66100000000000003</v>
      </c>
      <c r="D124">
        <v>1011.701</v>
      </c>
    </row>
    <row r="125" spans="2:4" x14ac:dyDescent="0.3">
      <c r="B125" s="26">
        <v>41072</v>
      </c>
      <c r="C125">
        <v>0.66100000000000003</v>
      </c>
      <c r="D125">
        <v>1019.0284</v>
      </c>
    </row>
    <row r="126" spans="2:4" x14ac:dyDescent="0.3">
      <c r="B126" s="26">
        <v>41073</v>
      </c>
      <c r="C126">
        <v>0.66200000000000003</v>
      </c>
      <c r="D126">
        <v>1015.7043</v>
      </c>
    </row>
    <row r="127" spans="2:4" x14ac:dyDescent="0.3">
      <c r="B127" s="26">
        <v>41074</v>
      </c>
      <c r="C127">
        <v>0.66300000000000003</v>
      </c>
      <c r="D127">
        <v>1012.4419</v>
      </c>
    </row>
    <row r="128" spans="2:4" x14ac:dyDescent="0.3">
      <c r="B128" s="26">
        <v>41075</v>
      </c>
      <c r="C128">
        <v>0.66200000000000003</v>
      </c>
      <c r="D128">
        <v>1022.1672</v>
      </c>
    </row>
    <row r="129" spans="2:4" x14ac:dyDescent="0.3">
      <c r="B129" s="26">
        <v>41078</v>
      </c>
      <c r="C129">
        <v>0.65900000000000003</v>
      </c>
      <c r="D129">
        <v>1023.3149</v>
      </c>
    </row>
    <row r="130" spans="2:4" x14ac:dyDescent="0.3">
      <c r="B130" s="26">
        <v>41079</v>
      </c>
      <c r="C130">
        <v>0.65700000000000003</v>
      </c>
      <c r="D130">
        <v>1039.6686</v>
      </c>
    </row>
    <row r="131" spans="2:4" x14ac:dyDescent="0.3">
      <c r="B131" s="26">
        <v>41080</v>
      </c>
      <c r="C131">
        <v>0.65700000000000003</v>
      </c>
      <c r="D131">
        <v>1044.6802</v>
      </c>
    </row>
    <row r="132" spans="2:4" x14ac:dyDescent="0.3">
      <c r="B132" s="26">
        <v>41081</v>
      </c>
      <c r="C132">
        <v>0.65500000000000003</v>
      </c>
      <c r="D132">
        <v>1039.2543000000001</v>
      </c>
    </row>
    <row r="133" spans="2:4" x14ac:dyDescent="0.3">
      <c r="B133" s="26">
        <v>41082</v>
      </c>
      <c r="C133">
        <v>0.65400000000000003</v>
      </c>
      <c r="D133">
        <v>1032.0334</v>
      </c>
    </row>
    <row r="134" spans="2:4" x14ac:dyDescent="0.3">
      <c r="B134" s="26">
        <v>41085</v>
      </c>
      <c r="C134">
        <v>0.65300000000000002</v>
      </c>
      <c r="D134">
        <v>1016.0877</v>
      </c>
    </row>
    <row r="135" spans="2:4" x14ac:dyDescent="0.3">
      <c r="B135" s="26">
        <v>41086</v>
      </c>
      <c r="C135">
        <v>0.65300000000000002</v>
      </c>
      <c r="D135">
        <v>1016.3398</v>
      </c>
    </row>
    <row r="136" spans="2:4" x14ac:dyDescent="0.3">
      <c r="B136" s="26">
        <v>41087</v>
      </c>
      <c r="C136">
        <v>0.65200000000000002</v>
      </c>
      <c r="D136">
        <v>1030.3578</v>
      </c>
    </row>
    <row r="137" spans="2:4" x14ac:dyDescent="0.3">
      <c r="B137" s="26">
        <v>41088</v>
      </c>
      <c r="C137">
        <v>0.65300000000000002</v>
      </c>
      <c r="D137">
        <v>1025.2454</v>
      </c>
    </row>
    <row r="138" spans="2:4" x14ac:dyDescent="0.3">
      <c r="B138" s="26">
        <v>41089</v>
      </c>
      <c r="C138">
        <v>0.65300000000000002</v>
      </c>
      <c r="D138">
        <v>1052.3058000000001</v>
      </c>
    </row>
    <row r="139" spans="2:4" x14ac:dyDescent="0.3">
      <c r="B139" s="26">
        <v>41092</v>
      </c>
      <c r="C139">
        <v>0.65200000000000002</v>
      </c>
      <c r="D139">
        <v>1066.7284</v>
      </c>
    </row>
    <row r="140" spans="2:4" x14ac:dyDescent="0.3">
      <c r="B140" s="26">
        <v>41093</v>
      </c>
      <c r="C140">
        <v>0.65</v>
      </c>
      <c r="D140">
        <v>1077.8991000000001</v>
      </c>
    </row>
    <row r="141" spans="2:4" x14ac:dyDescent="0.3">
      <c r="B141" s="26">
        <v>41094</v>
      </c>
      <c r="C141">
        <v>0.64500000000000002</v>
      </c>
      <c r="D141">
        <v>1077.549</v>
      </c>
    </row>
    <row r="142" spans="2:4" x14ac:dyDescent="0.3">
      <c r="B142" s="26">
        <v>41095</v>
      </c>
      <c r="C142">
        <v>0.64100000000000001</v>
      </c>
      <c r="D142">
        <v>1076.3535999999999</v>
      </c>
    </row>
    <row r="143" spans="2:4" x14ac:dyDescent="0.3">
      <c r="B143" s="26">
        <v>41096</v>
      </c>
      <c r="C143">
        <v>0.54900000000000004</v>
      </c>
      <c r="D143">
        <v>1065.3269</v>
      </c>
    </row>
    <row r="144" spans="2:4" x14ac:dyDescent="0.3">
      <c r="B144" s="26">
        <v>41099</v>
      </c>
      <c r="C144">
        <v>0.53100000000000003</v>
      </c>
      <c r="D144">
        <v>1061.5346</v>
      </c>
    </row>
    <row r="145" spans="2:4" x14ac:dyDescent="0.3">
      <c r="B145" s="26">
        <v>41100</v>
      </c>
      <c r="C145">
        <v>0.52100000000000002</v>
      </c>
      <c r="D145">
        <v>1070.9514999999999</v>
      </c>
    </row>
    <row r="146" spans="2:4" x14ac:dyDescent="0.3">
      <c r="B146" s="26">
        <v>41101</v>
      </c>
      <c r="C146">
        <v>0.51200000000000001</v>
      </c>
      <c r="D146">
        <v>1070.9514999999999</v>
      </c>
    </row>
    <row r="147" spans="2:4" x14ac:dyDescent="0.3">
      <c r="B147" s="26">
        <v>41102</v>
      </c>
      <c r="C147">
        <v>0.497</v>
      </c>
      <c r="D147">
        <v>1060.3871999999999</v>
      </c>
    </row>
    <row r="148" spans="2:4" x14ac:dyDescent="0.3">
      <c r="B148" s="26">
        <v>41103</v>
      </c>
      <c r="C148">
        <v>0.48599999999999999</v>
      </c>
      <c r="D148">
        <v>1074.9305999999999</v>
      </c>
    </row>
    <row r="149" spans="2:4" x14ac:dyDescent="0.3">
      <c r="B149" s="26">
        <v>41106</v>
      </c>
      <c r="C149">
        <v>0.47699999999999998</v>
      </c>
      <c r="D149">
        <v>1076.0440000000001</v>
      </c>
    </row>
    <row r="150" spans="2:4" x14ac:dyDescent="0.3">
      <c r="B150" s="26">
        <v>41107</v>
      </c>
      <c r="C150">
        <v>0.47</v>
      </c>
      <c r="D150">
        <v>1073.7964999999999</v>
      </c>
    </row>
    <row r="151" spans="2:4" x14ac:dyDescent="0.3">
      <c r="B151" s="26">
        <v>41108</v>
      </c>
      <c r="C151">
        <v>0.46400000000000002</v>
      </c>
      <c r="D151">
        <v>1086.4324999999999</v>
      </c>
    </row>
    <row r="152" spans="2:4" x14ac:dyDescent="0.3">
      <c r="B152" s="26">
        <v>41109</v>
      </c>
      <c r="C152">
        <v>0.45800000000000002</v>
      </c>
      <c r="D152">
        <v>1097.537</v>
      </c>
    </row>
    <row r="153" spans="2:4" x14ac:dyDescent="0.3">
      <c r="B153" s="26">
        <v>41110</v>
      </c>
      <c r="C153">
        <v>0.45100000000000001</v>
      </c>
      <c r="D153">
        <v>1081.5745999999999</v>
      </c>
    </row>
    <row r="154" spans="2:4" x14ac:dyDescent="0.3">
      <c r="B154" s="26">
        <v>41113</v>
      </c>
      <c r="C154">
        <v>0.442</v>
      </c>
      <c r="D154">
        <v>1056.0968</v>
      </c>
    </row>
    <row r="155" spans="2:4" x14ac:dyDescent="0.3">
      <c r="B155" s="26">
        <v>41114</v>
      </c>
      <c r="C155">
        <v>0.435</v>
      </c>
      <c r="D155">
        <v>1050.2609</v>
      </c>
    </row>
    <row r="156" spans="2:4" x14ac:dyDescent="0.3">
      <c r="B156" s="26">
        <v>41115</v>
      </c>
      <c r="C156">
        <v>0.42699999999999999</v>
      </c>
      <c r="D156">
        <v>1049.6670999999999</v>
      </c>
    </row>
    <row r="157" spans="2:4" x14ac:dyDescent="0.3">
      <c r="B157" s="26">
        <v>41116</v>
      </c>
      <c r="C157">
        <v>0.42199999999999999</v>
      </c>
      <c r="D157">
        <v>1075.1887999999999</v>
      </c>
    </row>
    <row r="158" spans="2:4" x14ac:dyDescent="0.3">
      <c r="B158" s="26">
        <v>41117</v>
      </c>
      <c r="C158">
        <v>0.41499999999999998</v>
      </c>
      <c r="D158">
        <v>1089.548</v>
      </c>
    </row>
    <row r="159" spans="2:4" x14ac:dyDescent="0.3">
      <c r="B159" s="26">
        <v>41120</v>
      </c>
      <c r="C159">
        <v>0.40100000000000002</v>
      </c>
      <c r="D159">
        <v>1106.5227</v>
      </c>
    </row>
    <row r="160" spans="2:4" x14ac:dyDescent="0.3">
      <c r="B160" s="26">
        <v>41121</v>
      </c>
      <c r="C160">
        <v>0.38900000000000001</v>
      </c>
      <c r="D160">
        <v>1096.6018999999999</v>
      </c>
    </row>
    <row r="161" spans="2:4" x14ac:dyDescent="0.3">
      <c r="B161" s="26">
        <v>41122</v>
      </c>
      <c r="C161">
        <v>0.38100000000000001</v>
      </c>
      <c r="D161">
        <v>1101.6993</v>
      </c>
    </row>
    <row r="162" spans="2:4" x14ac:dyDescent="0.3">
      <c r="B162" s="26">
        <v>41123</v>
      </c>
      <c r="C162">
        <v>0.375</v>
      </c>
      <c r="D162">
        <v>1088.4359999999999</v>
      </c>
    </row>
    <row r="163" spans="2:4" x14ac:dyDescent="0.3">
      <c r="B163" s="26">
        <v>41124</v>
      </c>
      <c r="C163">
        <v>0.375</v>
      </c>
      <c r="D163">
        <v>1115.2823000000001</v>
      </c>
    </row>
    <row r="164" spans="2:4" x14ac:dyDescent="0.3">
      <c r="B164" s="26">
        <v>41127</v>
      </c>
      <c r="C164">
        <v>0.374</v>
      </c>
      <c r="D164">
        <v>1119.8408999999999</v>
      </c>
    </row>
    <row r="165" spans="2:4" x14ac:dyDescent="0.3">
      <c r="B165" s="26">
        <v>41128</v>
      </c>
      <c r="C165">
        <v>0.37</v>
      </c>
      <c r="D165">
        <v>1128.5043000000001</v>
      </c>
    </row>
    <row r="166" spans="2:4" x14ac:dyDescent="0.3">
      <c r="B166" s="26">
        <v>41129</v>
      </c>
      <c r="C166">
        <v>0.36599999999999999</v>
      </c>
      <c r="D166">
        <v>1132.3330000000001</v>
      </c>
    </row>
    <row r="167" spans="2:4" x14ac:dyDescent="0.3">
      <c r="B167" s="26">
        <v>41130</v>
      </c>
      <c r="C167">
        <v>0.36</v>
      </c>
      <c r="D167">
        <v>1137.4572000000001</v>
      </c>
    </row>
    <row r="168" spans="2:4" x14ac:dyDescent="0.3">
      <c r="B168" s="26">
        <v>41131</v>
      </c>
      <c r="C168">
        <v>0.35299999999999998</v>
      </c>
      <c r="D168">
        <v>1135.9489000000001</v>
      </c>
    </row>
    <row r="169" spans="2:4" x14ac:dyDescent="0.3">
      <c r="B169" s="26">
        <v>41134</v>
      </c>
      <c r="C169">
        <v>0.34899999999999998</v>
      </c>
      <c r="D169">
        <v>1130.9797000000001</v>
      </c>
    </row>
    <row r="170" spans="2:4" x14ac:dyDescent="0.3">
      <c r="B170" s="26">
        <v>41135</v>
      </c>
      <c r="C170">
        <v>0.34499999999999997</v>
      </c>
      <c r="D170">
        <v>1138.4490000000001</v>
      </c>
    </row>
    <row r="171" spans="2:4" x14ac:dyDescent="0.3">
      <c r="B171" s="26">
        <v>41136</v>
      </c>
      <c r="C171">
        <v>0.34100000000000003</v>
      </c>
      <c r="D171">
        <v>1138.0166999999999</v>
      </c>
    </row>
    <row r="172" spans="2:4" x14ac:dyDescent="0.3">
      <c r="B172" s="26">
        <v>41137</v>
      </c>
      <c r="C172">
        <v>0.33900000000000002</v>
      </c>
      <c r="D172">
        <v>1141.8117</v>
      </c>
    </row>
    <row r="173" spans="2:4" x14ac:dyDescent="0.3">
      <c r="B173" s="26">
        <v>41138</v>
      </c>
      <c r="C173">
        <v>0.33400000000000002</v>
      </c>
      <c r="D173">
        <v>1147.798</v>
      </c>
    </row>
    <row r="174" spans="2:4" x14ac:dyDescent="0.3">
      <c r="B174" s="26">
        <v>41141</v>
      </c>
      <c r="C174">
        <v>0.32500000000000001</v>
      </c>
      <c r="D174">
        <v>1142.3696</v>
      </c>
    </row>
    <row r="175" spans="2:4" x14ac:dyDescent="0.3">
      <c r="B175" s="26">
        <v>41142</v>
      </c>
      <c r="C175">
        <v>0.318</v>
      </c>
      <c r="D175">
        <v>1147.2188000000001</v>
      </c>
    </row>
    <row r="176" spans="2:4" x14ac:dyDescent="0.3">
      <c r="B176" s="26">
        <v>41143</v>
      </c>
      <c r="C176">
        <v>0.31</v>
      </c>
      <c r="D176">
        <v>1133.2307000000001</v>
      </c>
    </row>
    <row r="177" spans="2:4" x14ac:dyDescent="0.3">
      <c r="B177" s="26">
        <v>41144</v>
      </c>
      <c r="C177">
        <v>0.30299999999999999</v>
      </c>
      <c r="D177">
        <v>1126.2507000000001</v>
      </c>
    </row>
    <row r="178" spans="2:4" x14ac:dyDescent="0.3">
      <c r="B178" s="26">
        <v>41145</v>
      </c>
      <c r="C178">
        <v>0.29499999999999998</v>
      </c>
      <c r="D178">
        <v>1127.5725</v>
      </c>
    </row>
    <row r="179" spans="2:4" x14ac:dyDescent="0.3">
      <c r="B179" s="26">
        <v>41148</v>
      </c>
      <c r="C179">
        <v>0.29299999999999998</v>
      </c>
      <c r="D179">
        <v>1133.3635999999999</v>
      </c>
    </row>
    <row r="180" spans="2:4" x14ac:dyDescent="0.3">
      <c r="B180" s="26">
        <v>41149</v>
      </c>
      <c r="C180">
        <v>0.28999999999999998</v>
      </c>
      <c r="D180">
        <v>1125.7525000000001</v>
      </c>
    </row>
    <row r="181" spans="2:4" x14ac:dyDescent="0.3">
      <c r="B181" s="26">
        <v>41150</v>
      </c>
      <c r="C181">
        <v>0.28799999999999998</v>
      </c>
      <c r="D181">
        <v>1123.4278999999999</v>
      </c>
    </row>
    <row r="182" spans="2:4" x14ac:dyDescent="0.3">
      <c r="B182" s="26">
        <v>41151</v>
      </c>
      <c r="C182">
        <v>0.28299999999999997</v>
      </c>
      <c r="D182">
        <v>1114.8334</v>
      </c>
    </row>
    <row r="183" spans="2:4" x14ac:dyDescent="0.3">
      <c r="B183" s="26">
        <v>41152</v>
      </c>
      <c r="C183">
        <v>0.27800000000000002</v>
      </c>
      <c r="D183">
        <v>1120.0046</v>
      </c>
    </row>
    <row r="184" spans="2:4" x14ac:dyDescent="0.3">
      <c r="B184" s="26">
        <v>41155</v>
      </c>
      <c r="C184">
        <v>0.27600000000000002</v>
      </c>
      <c r="D184">
        <v>1128.9948999999999</v>
      </c>
    </row>
    <row r="185" spans="2:4" x14ac:dyDescent="0.3">
      <c r="B185" s="26">
        <v>41156</v>
      </c>
      <c r="C185">
        <v>0.27300000000000002</v>
      </c>
      <c r="D185">
        <v>1116.1289999999999</v>
      </c>
    </row>
    <row r="186" spans="2:4" x14ac:dyDescent="0.3">
      <c r="B186" s="26">
        <v>41157</v>
      </c>
      <c r="C186">
        <v>0.26900000000000002</v>
      </c>
      <c r="D186">
        <v>1116.6777999999999</v>
      </c>
    </row>
    <row r="187" spans="2:4" x14ac:dyDescent="0.3">
      <c r="B187" s="26">
        <v>41158</v>
      </c>
      <c r="C187">
        <v>0.26600000000000001</v>
      </c>
      <c r="D187">
        <v>1143.0831000000001</v>
      </c>
    </row>
    <row r="188" spans="2:4" x14ac:dyDescent="0.3">
      <c r="B188" s="26">
        <v>41159</v>
      </c>
      <c r="C188">
        <v>0.26500000000000001</v>
      </c>
      <c r="D188">
        <v>1145.3647000000001</v>
      </c>
    </row>
    <row r="189" spans="2:4" x14ac:dyDescent="0.3">
      <c r="B189" s="26">
        <v>41162</v>
      </c>
      <c r="C189">
        <v>0.26100000000000001</v>
      </c>
      <c r="D189">
        <v>1142.1364000000001</v>
      </c>
    </row>
    <row r="190" spans="2:4" x14ac:dyDescent="0.3">
      <c r="B190" s="26">
        <v>41163</v>
      </c>
      <c r="C190">
        <v>0.25800000000000001</v>
      </c>
      <c r="D190">
        <v>1145.8978999999999</v>
      </c>
    </row>
    <row r="191" spans="2:4" x14ac:dyDescent="0.3">
      <c r="B191" s="26">
        <v>41164</v>
      </c>
      <c r="C191">
        <v>0.255</v>
      </c>
      <c r="D191">
        <v>1146.8134</v>
      </c>
    </row>
    <row r="192" spans="2:4" x14ac:dyDescent="0.3">
      <c r="B192" s="26">
        <v>41165</v>
      </c>
      <c r="C192">
        <v>0.252</v>
      </c>
      <c r="D192">
        <v>1145.0087000000001</v>
      </c>
    </row>
    <row r="193" spans="2:4" x14ac:dyDescent="0.3">
      <c r="B193" s="26">
        <v>41166</v>
      </c>
      <c r="C193">
        <v>0.25</v>
      </c>
      <c r="D193">
        <v>1159.3747000000001</v>
      </c>
    </row>
    <row r="194" spans="2:4" x14ac:dyDescent="0.3">
      <c r="B194" s="26">
        <v>41169</v>
      </c>
      <c r="C194">
        <v>0.248</v>
      </c>
      <c r="D194">
        <v>1155.6796999999999</v>
      </c>
    </row>
    <row r="195" spans="2:4" x14ac:dyDescent="0.3">
      <c r="B195" s="26">
        <v>41170</v>
      </c>
      <c r="C195">
        <v>0.24399999999999999</v>
      </c>
      <c r="D195">
        <v>1150.6702</v>
      </c>
    </row>
    <row r="196" spans="2:4" x14ac:dyDescent="0.3">
      <c r="B196" s="26">
        <v>41171</v>
      </c>
      <c r="C196">
        <v>0.23799999999999999</v>
      </c>
      <c r="D196">
        <v>1155.5744</v>
      </c>
    </row>
    <row r="197" spans="2:4" x14ac:dyDescent="0.3">
      <c r="B197" s="26">
        <v>41172</v>
      </c>
      <c r="C197">
        <v>0.23300000000000001</v>
      </c>
      <c r="D197">
        <v>1154.1149</v>
      </c>
    </row>
    <row r="198" spans="2:4" x14ac:dyDescent="0.3">
      <c r="B198" s="26">
        <v>41173</v>
      </c>
      <c r="C198">
        <v>0.22800000000000001</v>
      </c>
      <c r="D198">
        <v>1158.7626</v>
      </c>
    </row>
    <row r="199" spans="2:4" x14ac:dyDescent="0.3">
      <c r="B199" s="26">
        <v>41176</v>
      </c>
      <c r="C199">
        <v>0.22500000000000001</v>
      </c>
      <c r="D199">
        <v>1155.5347999999999</v>
      </c>
    </row>
    <row r="200" spans="2:4" x14ac:dyDescent="0.3">
      <c r="B200" s="26">
        <v>41177</v>
      </c>
      <c r="C200">
        <v>0.222</v>
      </c>
      <c r="D200">
        <v>1160.0164</v>
      </c>
    </row>
    <row r="201" spans="2:4" x14ac:dyDescent="0.3">
      <c r="B201" s="26">
        <v>41178</v>
      </c>
      <c r="C201">
        <v>0.222</v>
      </c>
      <c r="D201">
        <v>1138.6122</v>
      </c>
    </row>
    <row r="202" spans="2:4" x14ac:dyDescent="0.3">
      <c r="B202" s="26">
        <v>41179</v>
      </c>
      <c r="C202">
        <v>0.221</v>
      </c>
      <c r="D202">
        <v>1143.0154</v>
      </c>
    </row>
    <row r="203" spans="2:4" x14ac:dyDescent="0.3">
      <c r="B203" s="26">
        <v>41180</v>
      </c>
      <c r="C203">
        <v>0.22</v>
      </c>
      <c r="D203">
        <v>1128.4835</v>
      </c>
    </row>
    <row r="204" spans="2:4" x14ac:dyDescent="0.3">
      <c r="B204" s="26">
        <v>41183</v>
      </c>
      <c r="C204">
        <v>0.223</v>
      </c>
      <c r="D204">
        <v>1144.6422</v>
      </c>
    </row>
    <row r="205" spans="2:4" x14ac:dyDescent="0.3">
      <c r="B205" s="26">
        <v>41184</v>
      </c>
      <c r="C205">
        <v>0.22</v>
      </c>
      <c r="D205">
        <v>1141.7203</v>
      </c>
    </row>
    <row r="206" spans="2:4" x14ac:dyDescent="0.3">
      <c r="B206" s="26">
        <v>41185</v>
      </c>
      <c r="C206">
        <v>0.218</v>
      </c>
      <c r="D206">
        <v>1140.6531</v>
      </c>
    </row>
    <row r="207" spans="2:4" x14ac:dyDescent="0.3">
      <c r="B207" s="26">
        <v>41186</v>
      </c>
      <c r="C207">
        <v>0.216</v>
      </c>
      <c r="D207">
        <v>1140.1246000000001</v>
      </c>
    </row>
    <row r="208" spans="2:4" x14ac:dyDescent="0.3">
      <c r="B208" s="26">
        <v>41187</v>
      </c>
      <c r="C208">
        <v>0.215</v>
      </c>
      <c r="D208">
        <v>1151.854</v>
      </c>
    </row>
    <row r="209" spans="2:4" x14ac:dyDescent="0.3">
      <c r="B209" s="26">
        <v>41190</v>
      </c>
      <c r="C209">
        <v>0.214</v>
      </c>
      <c r="D209">
        <v>1140.8396</v>
      </c>
    </row>
    <row r="210" spans="2:4" x14ac:dyDescent="0.3">
      <c r="B210" s="26">
        <v>41191</v>
      </c>
      <c r="C210">
        <v>0.21199999999999999</v>
      </c>
      <c r="D210">
        <v>1135.5862</v>
      </c>
    </row>
    <row r="211" spans="2:4" x14ac:dyDescent="0.3">
      <c r="B211" s="26">
        <v>41192</v>
      </c>
      <c r="C211">
        <v>0.21099999999999999</v>
      </c>
      <c r="D211">
        <v>1129.6507999999999</v>
      </c>
    </row>
    <row r="212" spans="2:4" x14ac:dyDescent="0.3">
      <c r="B212" s="26">
        <v>41193</v>
      </c>
      <c r="C212">
        <v>0.21</v>
      </c>
      <c r="D212">
        <v>1138.7396000000001</v>
      </c>
    </row>
    <row r="213" spans="2:4" x14ac:dyDescent="0.3">
      <c r="B213" s="26">
        <v>41194</v>
      </c>
      <c r="C213">
        <v>0.21</v>
      </c>
      <c r="D213">
        <v>1133.0707</v>
      </c>
    </row>
    <row r="214" spans="2:4" x14ac:dyDescent="0.3">
      <c r="B214" s="26">
        <v>41197</v>
      </c>
      <c r="C214">
        <v>0.20899999999999999</v>
      </c>
      <c r="D214">
        <v>1138.2836</v>
      </c>
    </row>
    <row r="215" spans="2:4" x14ac:dyDescent="0.3">
      <c r="B215" s="26">
        <v>41198</v>
      </c>
      <c r="C215">
        <v>0.20799999999999999</v>
      </c>
      <c r="D215">
        <v>1153.6007999999999</v>
      </c>
    </row>
    <row r="216" spans="2:4" x14ac:dyDescent="0.3">
      <c r="B216" s="26">
        <v>41199</v>
      </c>
      <c r="C216">
        <v>0.20699999999999999</v>
      </c>
      <c r="D216">
        <v>1159.6732</v>
      </c>
    </row>
    <row r="217" spans="2:4" x14ac:dyDescent="0.3">
      <c r="B217" s="26">
        <v>41200</v>
      </c>
      <c r="C217">
        <v>0.20499999999999999</v>
      </c>
      <c r="D217">
        <v>1161.6844000000001</v>
      </c>
    </row>
    <row r="218" spans="2:4" x14ac:dyDescent="0.3">
      <c r="B218" s="26">
        <v>41201</v>
      </c>
      <c r="C218">
        <v>0.20399999999999999</v>
      </c>
      <c r="D218">
        <v>1152.6547</v>
      </c>
    </row>
    <row r="219" spans="2:4" x14ac:dyDescent="0.3">
      <c r="B219" s="26">
        <v>41204</v>
      </c>
      <c r="C219">
        <v>0.20399999999999999</v>
      </c>
      <c r="D219">
        <v>1148.1165000000001</v>
      </c>
    </row>
    <row r="220" spans="2:4" x14ac:dyDescent="0.3">
      <c r="B220" s="26">
        <v>41205</v>
      </c>
      <c r="C220">
        <v>0.20300000000000001</v>
      </c>
      <c r="D220">
        <v>1128.7189000000001</v>
      </c>
    </row>
    <row r="221" spans="2:4" x14ac:dyDescent="0.3">
      <c r="B221" s="26">
        <v>41206</v>
      </c>
      <c r="C221">
        <v>0.20200000000000001</v>
      </c>
      <c r="D221">
        <v>1134.2913000000001</v>
      </c>
    </row>
    <row r="222" spans="2:4" x14ac:dyDescent="0.3">
      <c r="B222" s="26">
        <v>41207</v>
      </c>
      <c r="C222">
        <v>0.20100000000000001</v>
      </c>
      <c r="D222">
        <v>1136.5625</v>
      </c>
    </row>
    <row r="223" spans="2:4" x14ac:dyDescent="0.3">
      <c r="B223" s="26">
        <v>41208</v>
      </c>
      <c r="C223">
        <v>0.19900000000000001</v>
      </c>
      <c r="D223">
        <v>1138.0663</v>
      </c>
    </row>
    <row r="224" spans="2:4" x14ac:dyDescent="0.3">
      <c r="B224" s="26">
        <v>41211</v>
      </c>
      <c r="C224">
        <v>0.19600000000000001</v>
      </c>
      <c r="D224">
        <v>1134.1460999999999</v>
      </c>
    </row>
    <row r="225" spans="2:4" x14ac:dyDescent="0.3">
      <c r="B225" s="26">
        <v>41212</v>
      </c>
      <c r="C225">
        <v>0.19800000000000001</v>
      </c>
      <c r="D225">
        <v>1143.9777999999999</v>
      </c>
    </row>
    <row r="226" spans="2:4" x14ac:dyDescent="0.3">
      <c r="B226" s="26">
        <v>41213</v>
      </c>
      <c r="C226">
        <v>0.19700000000000001</v>
      </c>
      <c r="D226">
        <v>1137.0661</v>
      </c>
    </row>
    <row r="227" spans="2:4" x14ac:dyDescent="0.3">
      <c r="B227" s="26">
        <v>41214</v>
      </c>
      <c r="C227">
        <v>0.19700000000000001</v>
      </c>
      <c r="D227">
        <v>1151.1811</v>
      </c>
    </row>
    <row r="228" spans="2:4" x14ac:dyDescent="0.3">
      <c r="B228" s="26">
        <v>41215</v>
      </c>
      <c r="C228">
        <v>0.19700000000000001</v>
      </c>
      <c r="D228">
        <v>1156.6125999999999</v>
      </c>
    </row>
    <row r="229" spans="2:4" x14ac:dyDescent="0.3">
      <c r="B229" s="26">
        <v>41218</v>
      </c>
      <c r="C229">
        <v>0.19600000000000001</v>
      </c>
      <c r="D229">
        <v>1149.7571</v>
      </c>
    </row>
    <row r="230" spans="2:4" x14ac:dyDescent="0.3">
      <c r="B230" s="26">
        <v>41219</v>
      </c>
      <c r="C230">
        <v>0.19600000000000001</v>
      </c>
      <c r="D230">
        <v>1156.1769999999999</v>
      </c>
    </row>
    <row r="231" spans="2:4" x14ac:dyDescent="0.3">
      <c r="B231" s="26">
        <v>41220</v>
      </c>
      <c r="C231">
        <v>0.19600000000000001</v>
      </c>
      <c r="D231">
        <v>1140.6746000000001</v>
      </c>
    </row>
    <row r="232" spans="2:4" x14ac:dyDescent="0.3">
      <c r="B232" s="26">
        <v>41221</v>
      </c>
      <c r="C232">
        <v>0.19400000000000001</v>
      </c>
      <c r="D232">
        <v>1139.0001999999999</v>
      </c>
    </row>
    <row r="233" spans="2:4" x14ac:dyDescent="0.3">
      <c r="B233" s="26">
        <v>41222</v>
      </c>
      <c r="C233">
        <v>0.193</v>
      </c>
      <c r="D233">
        <v>1138.4503</v>
      </c>
    </row>
    <row r="234" spans="2:4" x14ac:dyDescent="0.3">
      <c r="B234" s="26">
        <v>41225</v>
      </c>
      <c r="C234">
        <v>0.192</v>
      </c>
      <c r="D234">
        <v>1135.5797</v>
      </c>
    </row>
    <row r="235" spans="2:4" x14ac:dyDescent="0.3">
      <c r="B235" s="26">
        <v>41226</v>
      </c>
      <c r="C235">
        <v>0.192</v>
      </c>
      <c r="D235">
        <v>1140.5708999999999</v>
      </c>
    </row>
    <row r="236" spans="2:4" x14ac:dyDescent="0.3">
      <c r="B236" s="26">
        <v>41227</v>
      </c>
      <c r="C236">
        <v>0.191</v>
      </c>
      <c r="D236">
        <v>1130.2132999999999</v>
      </c>
    </row>
    <row r="237" spans="2:4" x14ac:dyDescent="0.3">
      <c r="B237" s="26">
        <v>41228</v>
      </c>
      <c r="C237">
        <v>0.191</v>
      </c>
      <c r="D237">
        <v>1120.0474999999999</v>
      </c>
    </row>
    <row r="238" spans="2:4" x14ac:dyDescent="0.3">
      <c r="B238" s="26">
        <v>41229</v>
      </c>
      <c r="C238">
        <v>0.191</v>
      </c>
      <c r="D238">
        <v>1108.4640999999999</v>
      </c>
    </row>
    <row r="239" spans="2:4" x14ac:dyDescent="0.3">
      <c r="B239" s="26">
        <v>41232</v>
      </c>
      <c r="C239">
        <v>0.191</v>
      </c>
      <c r="D239">
        <v>1133.5481</v>
      </c>
    </row>
    <row r="240" spans="2:4" x14ac:dyDescent="0.3">
      <c r="B240" s="26">
        <v>41233</v>
      </c>
      <c r="C240">
        <v>0.19</v>
      </c>
      <c r="D240">
        <v>1136.6221</v>
      </c>
    </row>
    <row r="241" spans="2:4" x14ac:dyDescent="0.3">
      <c r="B241" s="26">
        <v>41234</v>
      </c>
      <c r="C241">
        <v>0.19</v>
      </c>
      <c r="D241">
        <v>1140.1976999999999</v>
      </c>
    </row>
    <row r="242" spans="2:4" x14ac:dyDescent="0.3">
      <c r="B242" s="26">
        <v>41235</v>
      </c>
      <c r="C242">
        <v>0.19</v>
      </c>
      <c r="D242">
        <v>1146.4314999999999</v>
      </c>
    </row>
    <row r="243" spans="2:4" x14ac:dyDescent="0.3">
      <c r="B243" s="26">
        <v>41236</v>
      </c>
      <c r="C243">
        <v>0.19</v>
      </c>
      <c r="D243">
        <v>1153.7251000000001</v>
      </c>
    </row>
    <row r="244" spans="2:4" x14ac:dyDescent="0.3">
      <c r="B244" s="26">
        <v>41239</v>
      </c>
      <c r="C244">
        <v>0.189</v>
      </c>
      <c r="D244">
        <v>1147.7103999999999</v>
      </c>
    </row>
    <row r="245" spans="2:4" x14ac:dyDescent="0.3">
      <c r="B245" s="26">
        <v>41240</v>
      </c>
      <c r="C245">
        <v>0.189</v>
      </c>
      <c r="D245">
        <v>1150.8273999999999</v>
      </c>
    </row>
    <row r="246" spans="2:4" x14ac:dyDescent="0.3">
      <c r="B246" s="26">
        <v>41241</v>
      </c>
      <c r="C246">
        <v>0.188</v>
      </c>
      <c r="D246">
        <v>1152.6633999999999</v>
      </c>
    </row>
    <row r="247" spans="2:4" x14ac:dyDescent="0.3">
      <c r="B247" s="26">
        <v>41242</v>
      </c>
      <c r="C247">
        <v>0.19</v>
      </c>
      <c r="D247">
        <v>1165.8226999999999</v>
      </c>
    </row>
    <row r="248" spans="2:4" x14ac:dyDescent="0.3">
      <c r="B248" s="26">
        <v>41243</v>
      </c>
      <c r="C248">
        <v>0.191</v>
      </c>
      <c r="D248">
        <v>1163.2559000000001</v>
      </c>
    </row>
    <row r="249" spans="2:4" x14ac:dyDescent="0.3">
      <c r="B249" s="26">
        <v>41246</v>
      </c>
      <c r="C249">
        <v>0.19</v>
      </c>
      <c r="D249">
        <v>1165.1161</v>
      </c>
    </row>
    <row r="250" spans="2:4" x14ac:dyDescent="0.3">
      <c r="B250" s="26">
        <v>41247</v>
      </c>
      <c r="C250">
        <v>0.191</v>
      </c>
      <c r="D250">
        <v>1165.3209999999999</v>
      </c>
    </row>
    <row r="251" spans="2:4" x14ac:dyDescent="0.3">
      <c r="B251" s="26">
        <v>41248</v>
      </c>
      <c r="C251">
        <v>0.19</v>
      </c>
      <c r="D251">
        <v>1168.357</v>
      </c>
    </row>
    <row r="252" spans="2:4" x14ac:dyDescent="0.3">
      <c r="B252" s="26">
        <v>41249</v>
      </c>
      <c r="C252">
        <v>0.19</v>
      </c>
      <c r="D252">
        <v>1176.4597000000001</v>
      </c>
    </row>
    <row r="253" spans="2:4" x14ac:dyDescent="0.3">
      <c r="B253" s="26">
        <v>41250</v>
      </c>
      <c r="C253">
        <v>0.187</v>
      </c>
      <c r="D253">
        <v>1177.3327999999999</v>
      </c>
    </row>
    <row r="254" spans="2:4" x14ac:dyDescent="0.3">
      <c r="B254" s="26">
        <v>41253</v>
      </c>
      <c r="C254">
        <v>0.183</v>
      </c>
      <c r="D254">
        <v>1179.2453</v>
      </c>
    </row>
    <row r="255" spans="2:4" x14ac:dyDescent="0.3">
      <c r="B255" s="26">
        <v>41254</v>
      </c>
      <c r="C255">
        <v>0.18099999999999999</v>
      </c>
      <c r="D255">
        <v>1183.76</v>
      </c>
    </row>
    <row r="256" spans="2:4" x14ac:dyDescent="0.3">
      <c r="B256" s="26">
        <v>41255</v>
      </c>
      <c r="C256">
        <v>0.183</v>
      </c>
      <c r="D256">
        <v>1184.6496999999999</v>
      </c>
    </row>
    <row r="257" spans="2:4" x14ac:dyDescent="0.3">
      <c r="B257" s="26">
        <v>41256</v>
      </c>
      <c r="C257">
        <v>0.183</v>
      </c>
      <c r="D257">
        <v>1179.7922000000001</v>
      </c>
    </row>
    <row r="258" spans="2:4" x14ac:dyDescent="0.3">
      <c r="B258" s="26">
        <v>41257</v>
      </c>
      <c r="C258">
        <v>0.184</v>
      </c>
      <c r="D258">
        <v>1178.2328</v>
      </c>
    </row>
    <row r="259" spans="2:4" x14ac:dyDescent="0.3">
      <c r="B259" s="26">
        <v>41260</v>
      </c>
      <c r="C259">
        <v>0.184</v>
      </c>
      <c r="D259">
        <v>1177.6654000000001</v>
      </c>
    </row>
    <row r="260" spans="2:4" x14ac:dyDescent="0.3">
      <c r="B260" s="26">
        <v>41261</v>
      </c>
      <c r="C260">
        <v>0.184</v>
      </c>
      <c r="D260">
        <v>1182.7710999999999</v>
      </c>
    </row>
    <row r="261" spans="2:4" x14ac:dyDescent="0.3">
      <c r="B261" s="26">
        <v>41262</v>
      </c>
      <c r="C261">
        <v>0.183</v>
      </c>
      <c r="D261">
        <v>1187.6892</v>
      </c>
    </row>
    <row r="262" spans="2:4" x14ac:dyDescent="0.3">
      <c r="B262" s="26">
        <v>41263</v>
      </c>
      <c r="C262">
        <v>0.183</v>
      </c>
      <c r="D262">
        <v>1188.3859</v>
      </c>
    </row>
    <row r="263" spans="2:4" x14ac:dyDescent="0.3">
      <c r="B263" s="26">
        <v>41264</v>
      </c>
      <c r="C263">
        <v>0.184</v>
      </c>
      <c r="D263">
        <v>1184.6111000000001</v>
      </c>
    </row>
    <row r="264" spans="2:4" x14ac:dyDescent="0.3">
      <c r="B264" s="26">
        <v>41267</v>
      </c>
      <c r="C264">
        <v>0.186</v>
      </c>
      <c r="D264">
        <v>1183.1777</v>
      </c>
    </row>
    <row r="265" spans="2:4" x14ac:dyDescent="0.3">
      <c r="B265" s="26">
        <v>41268</v>
      </c>
      <c r="C265">
        <v>0.186</v>
      </c>
      <c r="D265">
        <v>1183.1777</v>
      </c>
    </row>
    <row r="266" spans="2:4" x14ac:dyDescent="0.3">
      <c r="B266" s="26">
        <v>41269</v>
      </c>
      <c r="C266">
        <v>0.186</v>
      </c>
      <c r="D266">
        <v>1183.1777</v>
      </c>
    </row>
    <row r="267" spans="2:4" x14ac:dyDescent="0.3">
      <c r="B267" s="26">
        <v>41270</v>
      </c>
      <c r="C267">
        <v>0.185</v>
      </c>
      <c r="D267">
        <v>1183.1359</v>
      </c>
    </row>
    <row r="268" spans="2:4" x14ac:dyDescent="0.3">
      <c r="B268" s="26">
        <v>41271</v>
      </c>
      <c r="C268">
        <v>0.186</v>
      </c>
      <c r="D268">
        <v>1175.8141000000001</v>
      </c>
    </row>
    <row r="269" spans="2:4" x14ac:dyDescent="0.3">
      <c r="B269" s="26">
        <v>41274</v>
      </c>
      <c r="C269">
        <v>0.187</v>
      </c>
      <c r="D269">
        <v>1179.3502000000001</v>
      </c>
    </row>
    <row r="270" spans="2:4" x14ac:dyDescent="0.3">
      <c r="B270" s="26">
        <v>41275</v>
      </c>
      <c r="C270">
        <v>0.187</v>
      </c>
      <c r="D270">
        <v>1179.3502000000001</v>
      </c>
    </row>
    <row r="271" spans="2:4" x14ac:dyDescent="0.3">
      <c r="B271" s="26">
        <v>41276</v>
      </c>
      <c r="C271">
        <v>0.188</v>
      </c>
      <c r="D271">
        <v>1203.7547999999999</v>
      </c>
    </row>
    <row r="272" spans="2:4" x14ac:dyDescent="0.3">
      <c r="B272" s="26">
        <v>41277</v>
      </c>
      <c r="C272">
        <v>0.189</v>
      </c>
      <c r="D272">
        <v>1209.2656999999999</v>
      </c>
    </row>
    <row r="273" spans="2:4" x14ac:dyDescent="0.3">
      <c r="B273" s="26">
        <v>41278</v>
      </c>
      <c r="C273">
        <v>0.191</v>
      </c>
      <c r="D273">
        <v>1214.1337000000001</v>
      </c>
    </row>
    <row r="274" spans="2:4" x14ac:dyDescent="0.3">
      <c r="B274" s="26">
        <v>41281</v>
      </c>
      <c r="C274">
        <v>0.192</v>
      </c>
      <c r="D274">
        <v>1208.2358999999999</v>
      </c>
    </row>
    <row r="275" spans="2:4" x14ac:dyDescent="0.3">
      <c r="B275" s="26">
        <v>41282</v>
      </c>
      <c r="C275">
        <v>0.192</v>
      </c>
      <c r="D275">
        <v>1206.8452</v>
      </c>
    </row>
    <row r="276" spans="2:4" x14ac:dyDescent="0.3">
      <c r="B276" s="26">
        <v>41283</v>
      </c>
      <c r="C276">
        <v>0.192</v>
      </c>
      <c r="D276">
        <v>1214.9539</v>
      </c>
    </row>
    <row r="277" spans="2:4" x14ac:dyDescent="0.3">
      <c r="B277" s="26">
        <v>41284</v>
      </c>
      <c r="C277">
        <v>0.19</v>
      </c>
      <c r="D277">
        <v>1211.6088</v>
      </c>
    </row>
    <row r="278" spans="2:4" x14ac:dyDescent="0.3">
      <c r="B278" s="26">
        <v>41285</v>
      </c>
      <c r="C278">
        <v>0.19500000000000001</v>
      </c>
      <c r="D278">
        <v>1210.3083999999999</v>
      </c>
    </row>
    <row r="279" spans="2:4" x14ac:dyDescent="0.3">
      <c r="B279" s="26">
        <v>41288</v>
      </c>
      <c r="C279">
        <v>0.19900000000000001</v>
      </c>
      <c r="D279">
        <v>1206.5328</v>
      </c>
    </row>
    <row r="280" spans="2:4" x14ac:dyDescent="0.3">
      <c r="B280" s="26">
        <v>41289</v>
      </c>
      <c r="C280">
        <v>0.20200000000000001</v>
      </c>
      <c r="D280">
        <v>1207.3547000000001</v>
      </c>
    </row>
    <row r="281" spans="2:4" x14ac:dyDescent="0.3">
      <c r="B281" s="26">
        <v>41290</v>
      </c>
      <c r="C281">
        <v>0.20100000000000001</v>
      </c>
      <c r="D281">
        <v>1207.2683</v>
      </c>
    </row>
    <row r="282" spans="2:4" x14ac:dyDescent="0.3">
      <c r="B282" s="26">
        <v>41291</v>
      </c>
      <c r="C282">
        <v>0.20399999999999999</v>
      </c>
      <c r="D282">
        <v>1213.0862999999999</v>
      </c>
    </row>
    <row r="283" spans="2:4" x14ac:dyDescent="0.3">
      <c r="B283" s="26">
        <v>41292</v>
      </c>
      <c r="C283">
        <v>0.20899999999999999</v>
      </c>
      <c r="D283">
        <v>1211.1088</v>
      </c>
    </row>
    <row r="284" spans="2:4" x14ac:dyDescent="0.3">
      <c r="B284" s="26">
        <v>41295</v>
      </c>
      <c r="C284">
        <v>0.20899999999999999</v>
      </c>
      <c r="D284">
        <v>1214.1478999999999</v>
      </c>
    </row>
    <row r="285" spans="2:4" x14ac:dyDescent="0.3">
      <c r="B285" s="26">
        <v>41296</v>
      </c>
      <c r="C285">
        <v>0.20899999999999999</v>
      </c>
      <c r="D285">
        <v>1213.0654</v>
      </c>
    </row>
    <row r="286" spans="2:4" x14ac:dyDescent="0.3">
      <c r="B286" s="26">
        <v>41297</v>
      </c>
      <c r="C286">
        <v>0.20899999999999999</v>
      </c>
      <c r="D286">
        <v>1215.4458</v>
      </c>
    </row>
    <row r="287" spans="2:4" x14ac:dyDescent="0.3">
      <c r="B287" s="26">
        <v>41298</v>
      </c>
      <c r="C287">
        <v>0.21099999999999999</v>
      </c>
      <c r="D287">
        <v>1219.5779</v>
      </c>
    </row>
    <row r="288" spans="2:4" x14ac:dyDescent="0.3">
      <c r="B288" s="26">
        <v>41299</v>
      </c>
      <c r="C288">
        <v>0.214</v>
      </c>
      <c r="D288">
        <v>1223.4831999999999</v>
      </c>
    </row>
    <row r="289" spans="2:4" x14ac:dyDescent="0.3">
      <c r="B289" s="26">
        <v>41302</v>
      </c>
      <c r="C289">
        <v>0.224</v>
      </c>
      <c r="D289">
        <v>1221.5878</v>
      </c>
    </row>
    <row r="290" spans="2:4" x14ac:dyDescent="0.3">
      <c r="B290" s="26">
        <v>41303</v>
      </c>
      <c r="C290">
        <v>0.22600000000000001</v>
      </c>
      <c r="D290">
        <v>1226.5867000000001</v>
      </c>
    </row>
    <row r="291" spans="2:4" x14ac:dyDescent="0.3">
      <c r="B291" s="26">
        <v>41304</v>
      </c>
      <c r="C291">
        <v>0.23</v>
      </c>
      <c r="D291">
        <v>1219.6676</v>
      </c>
    </row>
    <row r="292" spans="2:4" x14ac:dyDescent="0.3">
      <c r="B292" s="26">
        <v>41305</v>
      </c>
      <c r="C292">
        <v>0.23200000000000001</v>
      </c>
      <c r="D292">
        <v>1212.8354999999999</v>
      </c>
    </row>
    <row r="293" spans="2:4" x14ac:dyDescent="0.3">
      <c r="B293" s="26">
        <v>41306</v>
      </c>
      <c r="C293">
        <v>0.23400000000000001</v>
      </c>
      <c r="D293">
        <v>1216.5327</v>
      </c>
    </row>
    <row r="294" spans="2:4" x14ac:dyDescent="0.3">
      <c r="B294" s="26">
        <v>41309</v>
      </c>
      <c r="C294">
        <v>0.23300000000000001</v>
      </c>
      <c r="D294">
        <v>1198.6505</v>
      </c>
    </row>
    <row r="295" spans="2:4" x14ac:dyDescent="0.3">
      <c r="B295" s="26">
        <v>41310</v>
      </c>
      <c r="C295">
        <v>0.23300000000000001</v>
      </c>
      <c r="D295">
        <v>1202.3581999999999</v>
      </c>
    </row>
    <row r="296" spans="2:4" x14ac:dyDescent="0.3">
      <c r="B296" s="26">
        <v>41311</v>
      </c>
      <c r="C296">
        <v>0.23300000000000001</v>
      </c>
      <c r="D296">
        <v>1200.0614</v>
      </c>
    </row>
    <row r="297" spans="2:4" x14ac:dyDescent="0.3">
      <c r="B297" s="26">
        <v>41312</v>
      </c>
      <c r="C297">
        <v>0.23200000000000001</v>
      </c>
      <c r="D297">
        <v>1196.0617</v>
      </c>
    </row>
    <row r="298" spans="2:4" x14ac:dyDescent="0.3">
      <c r="B298" s="26">
        <v>41313</v>
      </c>
      <c r="C298">
        <v>0.22700000000000001</v>
      </c>
      <c r="D298">
        <v>1210.4567</v>
      </c>
    </row>
    <row r="299" spans="2:4" x14ac:dyDescent="0.3">
      <c r="B299" s="26">
        <v>41316</v>
      </c>
      <c r="C299">
        <v>0.22700000000000001</v>
      </c>
      <c r="D299">
        <v>1202.3425999999999</v>
      </c>
    </row>
    <row r="300" spans="2:4" x14ac:dyDescent="0.3">
      <c r="B300" s="26">
        <v>41317</v>
      </c>
      <c r="C300">
        <v>0.22600000000000001</v>
      </c>
      <c r="D300">
        <v>1209.7900999999999</v>
      </c>
    </row>
    <row r="301" spans="2:4" x14ac:dyDescent="0.3">
      <c r="B301" s="26">
        <v>41318</v>
      </c>
      <c r="C301">
        <v>0.22600000000000001</v>
      </c>
      <c r="D301">
        <v>1215.2735</v>
      </c>
    </row>
    <row r="302" spans="2:4" x14ac:dyDescent="0.3">
      <c r="B302" s="26">
        <v>41319</v>
      </c>
      <c r="C302">
        <v>0.22600000000000001</v>
      </c>
      <c r="D302">
        <v>1213.1675</v>
      </c>
    </row>
    <row r="303" spans="2:4" x14ac:dyDescent="0.3">
      <c r="B303" s="26">
        <v>41320</v>
      </c>
      <c r="C303">
        <v>0.22500000000000001</v>
      </c>
      <c r="D303">
        <v>1210.8737000000001</v>
      </c>
    </row>
    <row r="304" spans="2:4" x14ac:dyDescent="0.3">
      <c r="B304" s="26">
        <v>41323</v>
      </c>
      <c r="C304">
        <v>0.223</v>
      </c>
      <c r="D304">
        <v>1208.6956</v>
      </c>
    </row>
    <row r="305" spans="2:4" x14ac:dyDescent="0.3">
      <c r="B305" s="26">
        <v>41324</v>
      </c>
      <c r="C305">
        <v>0.221</v>
      </c>
      <c r="D305">
        <v>1221.6658</v>
      </c>
    </row>
    <row r="306" spans="2:4" x14ac:dyDescent="0.3">
      <c r="B306" s="26">
        <v>41325</v>
      </c>
      <c r="C306">
        <v>0.221</v>
      </c>
      <c r="D306">
        <v>1219.0641000000001</v>
      </c>
    </row>
    <row r="307" spans="2:4" x14ac:dyDescent="0.3">
      <c r="B307" s="26">
        <v>41326</v>
      </c>
      <c r="C307">
        <v>0.22</v>
      </c>
      <c r="D307">
        <v>1201.2171000000001</v>
      </c>
    </row>
    <row r="308" spans="2:4" x14ac:dyDescent="0.3">
      <c r="B308" s="26">
        <v>41327</v>
      </c>
      <c r="C308">
        <v>0.218</v>
      </c>
      <c r="D308">
        <v>1215.7888</v>
      </c>
    </row>
    <row r="309" spans="2:4" x14ac:dyDescent="0.3">
      <c r="B309" s="26">
        <v>41330</v>
      </c>
      <c r="C309">
        <v>0.21299999999999999</v>
      </c>
      <c r="D309">
        <v>1216.2999</v>
      </c>
    </row>
    <row r="310" spans="2:4" x14ac:dyDescent="0.3">
      <c r="B310" s="26">
        <v>41331</v>
      </c>
      <c r="C310">
        <v>0.21</v>
      </c>
      <c r="D310">
        <v>1200.9503</v>
      </c>
    </row>
    <row r="311" spans="2:4" x14ac:dyDescent="0.3">
      <c r="B311" s="26">
        <v>41332</v>
      </c>
      <c r="C311">
        <v>0.21</v>
      </c>
      <c r="D311">
        <v>1211.8526999999999</v>
      </c>
    </row>
    <row r="312" spans="2:4" x14ac:dyDescent="0.3">
      <c r="B312" s="26">
        <v>41333</v>
      </c>
      <c r="C312">
        <v>0.20899999999999999</v>
      </c>
      <c r="D312">
        <v>1223.2238</v>
      </c>
    </row>
    <row r="313" spans="2:4" x14ac:dyDescent="0.3">
      <c r="B313" s="26">
        <v>41334</v>
      </c>
      <c r="C313">
        <v>0.20599999999999999</v>
      </c>
      <c r="D313">
        <v>1220.3149000000001</v>
      </c>
    </row>
    <row r="314" spans="2:4" x14ac:dyDescent="0.3">
      <c r="B314" s="26">
        <v>41337</v>
      </c>
      <c r="C314">
        <v>0.20200000000000001</v>
      </c>
      <c r="D314">
        <v>1220.0225</v>
      </c>
    </row>
    <row r="315" spans="2:4" x14ac:dyDescent="0.3">
      <c r="B315" s="26">
        <v>41338</v>
      </c>
      <c r="C315">
        <v>0.2</v>
      </c>
      <c r="D315">
        <v>1241.596</v>
      </c>
    </row>
    <row r="316" spans="2:4" x14ac:dyDescent="0.3">
      <c r="B316" s="26">
        <v>41339</v>
      </c>
      <c r="C316">
        <v>0.2</v>
      </c>
      <c r="D316">
        <v>1238.9000000000001</v>
      </c>
    </row>
    <row r="317" spans="2:4" x14ac:dyDescent="0.3">
      <c r="B317" s="26">
        <v>41340</v>
      </c>
      <c r="C317">
        <v>0.2</v>
      </c>
      <c r="D317">
        <v>1239.0145</v>
      </c>
    </row>
    <row r="318" spans="2:4" x14ac:dyDescent="0.3">
      <c r="B318" s="26">
        <v>41341</v>
      </c>
      <c r="C318">
        <v>0.20100000000000001</v>
      </c>
      <c r="D318">
        <v>1249.5441000000001</v>
      </c>
    </row>
    <row r="319" spans="2:4" x14ac:dyDescent="0.3">
      <c r="B319" s="26">
        <v>41344</v>
      </c>
      <c r="C319">
        <v>0.20100000000000001</v>
      </c>
      <c r="D319">
        <v>1248.9585999999999</v>
      </c>
    </row>
    <row r="320" spans="2:4" x14ac:dyDescent="0.3">
      <c r="B320" s="26">
        <v>41345</v>
      </c>
      <c r="C320">
        <v>0.20100000000000001</v>
      </c>
      <c r="D320">
        <v>1248.327</v>
      </c>
    </row>
    <row r="321" spans="2:4" x14ac:dyDescent="0.3">
      <c r="B321" s="26">
        <v>41346</v>
      </c>
      <c r="C321">
        <v>0.20300000000000001</v>
      </c>
      <c r="D321">
        <v>1249.1322</v>
      </c>
    </row>
    <row r="322" spans="2:4" x14ac:dyDescent="0.3">
      <c r="B322" s="26">
        <v>41347</v>
      </c>
      <c r="C322">
        <v>0.20399999999999999</v>
      </c>
      <c r="D322">
        <v>1263.4844000000001</v>
      </c>
    </row>
    <row r="323" spans="2:4" x14ac:dyDescent="0.3">
      <c r="B323" s="26">
        <v>41348</v>
      </c>
      <c r="C323">
        <v>0.20399999999999999</v>
      </c>
      <c r="D323">
        <v>1258.6702</v>
      </c>
    </row>
    <row r="324" spans="2:4" x14ac:dyDescent="0.3">
      <c r="B324" s="26">
        <v>41351</v>
      </c>
      <c r="C324">
        <v>0.20599999999999999</v>
      </c>
      <c r="D324">
        <v>1255.5157999999999</v>
      </c>
    </row>
    <row r="325" spans="2:4" x14ac:dyDescent="0.3">
      <c r="B325" s="26">
        <v>41352</v>
      </c>
      <c r="C325">
        <v>0.20699999999999999</v>
      </c>
      <c r="D325">
        <v>1250.4612999999999</v>
      </c>
    </row>
    <row r="326" spans="2:4" x14ac:dyDescent="0.3">
      <c r="B326" s="26">
        <v>41353</v>
      </c>
      <c r="C326">
        <v>0.21</v>
      </c>
      <c r="D326">
        <v>1255.4381000000001</v>
      </c>
    </row>
    <row r="327" spans="2:4" x14ac:dyDescent="0.3">
      <c r="B327" s="26">
        <v>41354</v>
      </c>
      <c r="C327">
        <v>0.21099999999999999</v>
      </c>
      <c r="D327">
        <v>1247.5345</v>
      </c>
    </row>
    <row r="328" spans="2:4" x14ac:dyDescent="0.3">
      <c r="B328" s="26">
        <v>41355</v>
      </c>
      <c r="C328">
        <v>0.215</v>
      </c>
      <c r="D328">
        <v>1246.3463999999999</v>
      </c>
    </row>
    <row r="329" spans="2:4" x14ac:dyDescent="0.3">
      <c r="B329" s="26">
        <v>41358</v>
      </c>
      <c r="C329">
        <v>0.214</v>
      </c>
      <c r="D329">
        <v>1243.2132999999999</v>
      </c>
    </row>
    <row r="330" spans="2:4" x14ac:dyDescent="0.3">
      <c r="B330" s="26">
        <v>41359</v>
      </c>
      <c r="C330">
        <v>0.21299999999999999</v>
      </c>
      <c r="D330">
        <v>1245.4348</v>
      </c>
    </row>
    <row r="331" spans="2:4" x14ac:dyDescent="0.3">
      <c r="B331" s="26">
        <v>41360</v>
      </c>
      <c r="C331">
        <v>0.21199999999999999</v>
      </c>
      <c r="D331">
        <v>1240.972</v>
      </c>
    </row>
    <row r="332" spans="2:4" x14ac:dyDescent="0.3">
      <c r="B332" s="26">
        <v>41361</v>
      </c>
      <c r="C332">
        <v>0.21099999999999999</v>
      </c>
      <c r="D332">
        <v>1246.095</v>
      </c>
    </row>
    <row r="333" spans="2:4" x14ac:dyDescent="0.3">
      <c r="B333" s="26">
        <v>41362</v>
      </c>
      <c r="C333">
        <v>0.21099999999999999</v>
      </c>
      <c r="D333">
        <v>1246.095</v>
      </c>
    </row>
    <row r="334" spans="2:4" x14ac:dyDescent="0.3">
      <c r="B334" s="26">
        <v>41365</v>
      </c>
      <c r="C334">
        <v>0.21099999999999999</v>
      </c>
      <c r="D334">
        <v>1246.095</v>
      </c>
    </row>
    <row r="335" spans="2:4" x14ac:dyDescent="0.3">
      <c r="B335" s="26">
        <v>41366</v>
      </c>
      <c r="C335">
        <v>0.21</v>
      </c>
      <c r="D335">
        <v>1261.7384999999999</v>
      </c>
    </row>
    <row r="336" spans="2:4" x14ac:dyDescent="0.3">
      <c r="B336" s="26">
        <v>41367</v>
      </c>
      <c r="C336">
        <v>0.21</v>
      </c>
      <c r="D336">
        <v>1250.9902</v>
      </c>
    </row>
    <row r="337" spans="2:4" x14ac:dyDescent="0.3">
      <c r="B337" s="26">
        <v>41368</v>
      </c>
      <c r="C337">
        <v>0.21</v>
      </c>
      <c r="D337">
        <v>1237.9012</v>
      </c>
    </row>
    <row r="338" spans="2:4" x14ac:dyDescent="0.3">
      <c r="B338" s="26">
        <v>41369</v>
      </c>
      <c r="C338">
        <v>0.21</v>
      </c>
      <c r="D338">
        <v>1218.7</v>
      </c>
    </row>
    <row r="339" spans="2:4" x14ac:dyDescent="0.3">
      <c r="B339" s="26">
        <v>41372</v>
      </c>
      <c r="C339">
        <v>0.21</v>
      </c>
      <c r="D339">
        <v>1221.6856</v>
      </c>
    </row>
    <row r="340" spans="2:4" x14ac:dyDescent="0.3">
      <c r="B340" s="26">
        <v>41373</v>
      </c>
      <c r="C340">
        <v>0.21099999999999999</v>
      </c>
      <c r="D340">
        <v>1222.2729999999999</v>
      </c>
    </row>
    <row r="341" spans="2:4" x14ac:dyDescent="0.3">
      <c r="B341" s="26">
        <v>41374</v>
      </c>
      <c r="C341">
        <v>0.21099999999999999</v>
      </c>
      <c r="D341">
        <v>1244.4553000000001</v>
      </c>
    </row>
    <row r="342" spans="2:4" x14ac:dyDescent="0.3">
      <c r="B342" s="26">
        <v>41375</v>
      </c>
      <c r="C342">
        <v>0.21099999999999999</v>
      </c>
      <c r="D342">
        <v>1252.0753999999999</v>
      </c>
    </row>
    <row r="343" spans="2:4" x14ac:dyDescent="0.3">
      <c r="B343" s="26">
        <v>41376</v>
      </c>
      <c r="C343">
        <v>0.21</v>
      </c>
      <c r="D343">
        <v>1241.2792999999999</v>
      </c>
    </row>
    <row r="344" spans="2:4" x14ac:dyDescent="0.3">
      <c r="B344" s="26">
        <v>41379</v>
      </c>
      <c r="C344">
        <v>0.21</v>
      </c>
      <c r="D344">
        <v>1234.7212</v>
      </c>
    </row>
    <row r="345" spans="2:4" x14ac:dyDescent="0.3">
      <c r="B345" s="26">
        <v>41380</v>
      </c>
      <c r="C345">
        <v>0.21</v>
      </c>
      <c r="D345">
        <v>1225.69</v>
      </c>
    </row>
    <row r="346" spans="2:4" x14ac:dyDescent="0.3">
      <c r="B346" s="26">
        <v>41381</v>
      </c>
      <c r="C346">
        <v>0.21</v>
      </c>
      <c r="D346">
        <v>1206.9683</v>
      </c>
    </row>
    <row r="347" spans="2:4" x14ac:dyDescent="0.3">
      <c r="B347" s="26">
        <v>41382</v>
      </c>
      <c r="C347">
        <v>0.20799999999999999</v>
      </c>
      <c r="D347">
        <v>1206.5687</v>
      </c>
    </row>
    <row r="348" spans="2:4" x14ac:dyDescent="0.3">
      <c r="B348" s="26">
        <v>41383</v>
      </c>
      <c r="C348">
        <v>0.20799999999999999</v>
      </c>
      <c r="D348">
        <v>1213.3014000000001</v>
      </c>
    </row>
    <row r="349" spans="2:4" x14ac:dyDescent="0.3">
      <c r="B349" s="26">
        <v>41386</v>
      </c>
      <c r="C349">
        <v>0.20799999999999999</v>
      </c>
      <c r="D349">
        <v>1215.4639</v>
      </c>
    </row>
    <row r="350" spans="2:4" x14ac:dyDescent="0.3">
      <c r="B350" s="26">
        <v>41387</v>
      </c>
      <c r="C350">
        <v>0.20699999999999999</v>
      </c>
      <c r="D350">
        <v>1245.1451</v>
      </c>
    </row>
    <row r="351" spans="2:4" x14ac:dyDescent="0.3">
      <c r="B351" s="26">
        <v>41388</v>
      </c>
      <c r="C351">
        <v>0.20599999999999999</v>
      </c>
      <c r="D351">
        <v>1255.2791999999999</v>
      </c>
    </row>
    <row r="352" spans="2:4" x14ac:dyDescent="0.3">
      <c r="B352" s="26">
        <v>41389</v>
      </c>
      <c r="C352">
        <v>0.20599999999999999</v>
      </c>
      <c r="D352">
        <v>1264.9645</v>
      </c>
    </row>
    <row r="353" spans="2:4" x14ac:dyDescent="0.3">
      <c r="B353" s="26">
        <v>41390</v>
      </c>
      <c r="C353">
        <v>0.20699999999999999</v>
      </c>
      <c r="D353">
        <v>1261.5772999999999</v>
      </c>
    </row>
    <row r="354" spans="2:4" x14ac:dyDescent="0.3">
      <c r="B354" s="26">
        <v>41393</v>
      </c>
      <c r="C354">
        <v>0.20699999999999999</v>
      </c>
      <c r="D354">
        <v>1269.5382</v>
      </c>
    </row>
    <row r="355" spans="2:4" x14ac:dyDescent="0.3">
      <c r="B355" s="26">
        <v>41394</v>
      </c>
      <c r="C355">
        <v>0.20699999999999999</v>
      </c>
      <c r="D355">
        <v>1267.5453</v>
      </c>
    </row>
    <row r="356" spans="2:4" x14ac:dyDescent="0.3">
      <c r="B356" s="26">
        <v>41395</v>
      </c>
      <c r="C356">
        <v>0.20699999999999999</v>
      </c>
      <c r="D356">
        <v>1268.5744999999999</v>
      </c>
    </row>
    <row r="357" spans="2:4" x14ac:dyDescent="0.3">
      <c r="B357" s="26">
        <v>41396</v>
      </c>
      <c r="C357">
        <v>0.20699999999999999</v>
      </c>
      <c r="D357">
        <v>1274.6331</v>
      </c>
    </row>
    <row r="358" spans="2:4" x14ac:dyDescent="0.3">
      <c r="B358" s="26">
        <v>41397</v>
      </c>
      <c r="C358">
        <v>0.20100000000000001</v>
      </c>
      <c r="D358">
        <v>1287.4296999999999</v>
      </c>
    </row>
    <row r="359" spans="2:4" x14ac:dyDescent="0.3">
      <c r="B359" s="26">
        <v>41400</v>
      </c>
      <c r="C359">
        <v>0.20200000000000001</v>
      </c>
      <c r="D359">
        <v>1286.9215999999999</v>
      </c>
    </row>
    <row r="360" spans="2:4" x14ac:dyDescent="0.3">
      <c r="B360" s="26">
        <v>41401</v>
      </c>
      <c r="C360">
        <v>0.20200000000000001</v>
      </c>
      <c r="D360">
        <v>1290.7612999999999</v>
      </c>
    </row>
    <row r="361" spans="2:4" x14ac:dyDescent="0.3">
      <c r="B361" s="26">
        <v>41402</v>
      </c>
      <c r="C361">
        <v>0.20300000000000001</v>
      </c>
      <c r="D361">
        <v>1301.0752</v>
      </c>
    </row>
    <row r="362" spans="2:4" x14ac:dyDescent="0.3">
      <c r="B362" s="26">
        <v>41403</v>
      </c>
      <c r="C362">
        <v>0.20300000000000001</v>
      </c>
      <c r="D362">
        <v>1301.9322999999999</v>
      </c>
    </row>
    <row r="363" spans="2:4" x14ac:dyDescent="0.3">
      <c r="B363" s="26">
        <v>41404</v>
      </c>
      <c r="C363">
        <v>0.20300000000000001</v>
      </c>
      <c r="D363">
        <v>1306.6502</v>
      </c>
    </row>
    <row r="364" spans="2:4" x14ac:dyDescent="0.3">
      <c r="B364" s="26">
        <v>41407</v>
      </c>
      <c r="C364">
        <v>0.20300000000000001</v>
      </c>
      <c r="D364">
        <v>1304.1253999999999</v>
      </c>
    </row>
    <row r="365" spans="2:4" x14ac:dyDescent="0.3">
      <c r="B365" s="26">
        <v>41408</v>
      </c>
      <c r="C365">
        <v>0.20300000000000001</v>
      </c>
      <c r="D365">
        <v>1310.5164</v>
      </c>
    </row>
    <row r="366" spans="2:4" x14ac:dyDescent="0.3">
      <c r="B366" s="26">
        <v>41409</v>
      </c>
      <c r="C366">
        <v>0.20300000000000001</v>
      </c>
      <c r="D366">
        <v>1321.1785</v>
      </c>
    </row>
    <row r="367" spans="2:4" x14ac:dyDescent="0.3">
      <c r="B367" s="26">
        <v>41410</v>
      </c>
      <c r="C367">
        <v>0.20200000000000001</v>
      </c>
      <c r="D367">
        <v>1321.4329</v>
      </c>
    </row>
    <row r="368" spans="2:4" x14ac:dyDescent="0.3">
      <c r="B368" s="26">
        <v>41411</v>
      </c>
      <c r="C368">
        <v>0.2</v>
      </c>
      <c r="D368">
        <v>1324.9329</v>
      </c>
    </row>
    <row r="369" spans="2:4" x14ac:dyDescent="0.3">
      <c r="B369" s="26">
        <v>41414</v>
      </c>
      <c r="C369">
        <v>0.19900000000000001</v>
      </c>
      <c r="D369">
        <v>1329.962</v>
      </c>
    </row>
    <row r="370" spans="2:4" x14ac:dyDescent="0.3">
      <c r="B370" s="26">
        <v>41415</v>
      </c>
      <c r="C370">
        <v>0.19800000000000001</v>
      </c>
      <c r="D370">
        <v>1331.5108</v>
      </c>
    </row>
    <row r="371" spans="2:4" x14ac:dyDescent="0.3">
      <c r="B371" s="26">
        <v>41416</v>
      </c>
      <c r="C371">
        <v>0.19900000000000001</v>
      </c>
      <c r="D371">
        <v>1335.2037</v>
      </c>
    </row>
    <row r="372" spans="2:4" x14ac:dyDescent="0.3">
      <c r="B372" s="26">
        <v>41417</v>
      </c>
      <c r="C372">
        <v>0.19900000000000001</v>
      </c>
      <c r="D372">
        <v>1307.2329999999999</v>
      </c>
    </row>
    <row r="373" spans="2:4" x14ac:dyDescent="0.3">
      <c r="B373" s="26">
        <v>41418</v>
      </c>
      <c r="C373">
        <v>0.2</v>
      </c>
      <c r="D373">
        <v>1303.9896000000001</v>
      </c>
    </row>
    <row r="374" spans="2:4" x14ac:dyDescent="0.3">
      <c r="B374" s="26">
        <v>41421</v>
      </c>
      <c r="C374">
        <v>0.20100000000000001</v>
      </c>
      <c r="D374">
        <v>1308.0563999999999</v>
      </c>
    </row>
    <row r="375" spans="2:4" x14ac:dyDescent="0.3">
      <c r="B375" s="26">
        <v>41422</v>
      </c>
      <c r="C375">
        <v>0.19900000000000001</v>
      </c>
      <c r="D375">
        <v>1325.2165</v>
      </c>
    </row>
    <row r="376" spans="2:4" x14ac:dyDescent="0.3">
      <c r="B376" s="26">
        <v>41423</v>
      </c>
      <c r="C376">
        <v>0.2</v>
      </c>
      <c r="D376">
        <v>1301.0417</v>
      </c>
    </row>
    <row r="377" spans="2:4" x14ac:dyDescent="0.3">
      <c r="B377" s="26">
        <v>41424</v>
      </c>
      <c r="C377">
        <v>0.2</v>
      </c>
      <c r="D377">
        <v>1305.5</v>
      </c>
    </row>
    <row r="378" spans="2:4" x14ac:dyDescent="0.3">
      <c r="B378" s="26">
        <v>41425</v>
      </c>
      <c r="C378">
        <v>0.2</v>
      </c>
      <c r="D378">
        <v>1293.6406999999999</v>
      </c>
    </row>
    <row r="379" spans="2:4" x14ac:dyDescent="0.3">
      <c r="B379" s="26">
        <v>41428</v>
      </c>
      <c r="C379">
        <v>0.2</v>
      </c>
      <c r="D379">
        <v>1284.672</v>
      </c>
    </row>
    <row r="380" spans="2:4" x14ac:dyDescent="0.3">
      <c r="B380" s="26">
        <v>41429</v>
      </c>
      <c r="C380">
        <v>0.2</v>
      </c>
      <c r="D380">
        <v>1288.5972999999999</v>
      </c>
    </row>
    <row r="381" spans="2:4" x14ac:dyDescent="0.3">
      <c r="B381" s="26">
        <v>41430</v>
      </c>
      <c r="C381">
        <v>0.2</v>
      </c>
      <c r="D381">
        <v>1269.48</v>
      </c>
    </row>
    <row r="382" spans="2:4" x14ac:dyDescent="0.3">
      <c r="B382" s="26">
        <v>41431</v>
      </c>
      <c r="C382">
        <v>0.2</v>
      </c>
      <c r="D382">
        <v>1254.5181</v>
      </c>
    </row>
    <row r="383" spans="2:4" x14ac:dyDescent="0.3">
      <c r="B383" s="26">
        <v>41432</v>
      </c>
      <c r="C383">
        <v>0.20300000000000001</v>
      </c>
      <c r="D383">
        <v>1271.2076</v>
      </c>
    </row>
    <row r="384" spans="2:4" x14ac:dyDescent="0.3">
      <c r="B384" s="26">
        <v>41435</v>
      </c>
      <c r="C384">
        <v>0.20399999999999999</v>
      </c>
      <c r="D384">
        <v>1270.1539</v>
      </c>
    </row>
    <row r="385" spans="2:4" x14ac:dyDescent="0.3">
      <c r="B385" s="26">
        <v>41436</v>
      </c>
      <c r="C385">
        <v>0.20499999999999999</v>
      </c>
      <c r="D385">
        <v>1255.5726</v>
      </c>
    </row>
    <row r="386" spans="2:4" x14ac:dyDescent="0.3">
      <c r="B386" s="26">
        <v>41437</v>
      </c>
      <c r="C386">
        <v>0.20799999999999999</v>
      </c>
      <c r="D386">
        <v>1251.5761</v>
      </c>
    </row>
    <row r="387" spans="2:4" x14ac:dyDescent="0.3">
      <c r="B387" s="26">
        <v>41438</v>
      </c>
      <c r="C387">
        <v>0.20899999999999999</v>
      </c>
      <c r="D387">
        <v>1250.7130999999999</v>
      </c>
    </row>
    <row r="388" spans="2:4" x14ac:dyDescent="0.3">
      <c r="B388" s="26">
        <v>41439</v>
      </c>
      <c r="C388">
        <v>0.20899999999999999</v>
      </c>
      <c r="D388">
        <v>1252.7799</v>
      </c>
    </row>
    <row r="389" spans="2:4" x14ac:dyDescent="0.3">
      <c r="B389" s="26">
        <v>41442</v>
      </c>
      <c r="C389">
        <v>0.21</v>
      </c>
      <c r="D389">
        <v>1261.7716</v>
      </c>
    </row>
    <row r="390" spans="2:4" x14ac:dyDescent="0.3">
      <c r="B390" s="26">
        <v>41443</v>
      </c>
      <c r="C390">
        <v>0.21</v>
      </c>
      <c r="D390">
        <v>1260.7914000000001</v>
      </c>
    </row>
    <row r="391" spans="2:4" x14ac:dyDescent="0.3">
      <c r="B391" s="26">
        <v>41444</v>
      </c>
      <c r="C391">
        <v>0.21199999999999999</v>
      </c>
      <c r="D391">
        <v>1257.4534000000001</v>
      </c>
    </row>
    <row r="392" spans="2:4" x14ac:dyDescent="0.3">
      <c r="B392" s="26">
        <v>41445</v>
      </c>
      <c r="C392">
        <v>0.214</v>
      </c>
      <c r="D392">
        <v>1219.0236</v>
      </c>
    </row>
    <row r="393" spans="2:4" x14ac:dyDescent="0.3">
      <c r="B393" s="26">
        <v>41446</v>
      </c>
      <c r="C393">
        <v>0.216</v>
      </c>
      <c r="D393">
        <v>1206.9718</v>
      </c>
    </row>
    <row r="394" spans="2:4" x14ac:dyDescent="0.3">
      <c r="B394" s="26">
        <v>41449</v>
      </c>
      <c r="C394">
        <v>0.221</v>
      </c>
      <c r="D394">
        <v>1187.8430000000001</v>
      </c>
    </row>
    <row r="395" spans="2:4" x14ac:dyDescent="0.3">
      <c r="B395" s="26">
        <v>41450</v>
      </c>
      <c r="C395">
        <v>0.22500000000000001</v>
      </c>
      <c r="D395">
        <v>1205.0945999999999</v>
      </c>
    </row>
    <row r="396" spans="2:4" x14ac:dyDescent="0.3">
      <c r="B396" s="26">
        <v>41451</v>
      </c>
      <c r="C396">
        <v>0.222</v>
      </c>
      <c r="D396">
        <v>1225.7861</v>
      </c>
    </row>
    <row r="397" spans="2:4" x14ac:dyDescent="0.3">
      <c r="B397" s="26">
        <v>41452</v>
      </c>
      <c r="C397">
        <v>0.219</v>
      </c>
      <c r="D397">
        <v>1234.0063</v>
      </c>
    </row>
    <row r="398" spans="2:4" x14ac:dyDescent="0.3">
      <c r="B398" s="26">
        <v>41453</v>
      </c>
      <c r="C398">
        <v>0.218</v>
      </c>
      <c r="D398">
        <v>1228.4195999999999</v>
      </c>
    </row>
    <row r="399" spans="2:4" x14ac:dyDescent="0.3">
      <c r="B399" s="26">
        <v>41456</v>
      </c>
      <c r="C399">
        <v>0.222</v>
      </c>
      <c r="D399">
        <v>1240.6650999999999</v>
      </c>
    </row>
    <row r="400" spans="2:4" x14ac:dyDescent="0.3">
      <c r="B400" s="26">
        <v>41457</v>
      </c>
      <c r="C400">
        <v>0.221</v>
      </c>
      <c r="D400">
        <v>1235.6169</v>
      </c>
    </row>
    <row r="401" spans="2:4" x14ac:dyDescent="0.3">
      <c r="B401" s="26">
        <v>41458</v>
      </c>
      <c r="C401">
        <v>0.222</v>
      </c>
      <c r="D401">
        <v>1227.3146999999999</v>
      </c>
    </row>
    <row r="402" spans="2:4" x14ac:dyDescent="0.3">
      <c r="B402" s="26">
        <v>41459</v>
      </c>
      <c r="C402">
        <v>0.222</v>
      </c>
      <c r="D402">
        <v>1257.3585</v>
      </c>
    </row>
    <row r="403" spans="2:4" x14ac:dyDescent="0.3">
      <c r="B403" s="26">
        <v>41460</v>
      </c>
      <c r="C403">
        <v>0.217</v>
      </c>
      <c r="D403">
        <v>1240.8922</v>
      </c>
    </row>
    <row r="404" spans="2:4" x14ac:dyDescent="0.3">
      <c r="B404" s="26">
        <v>41463</v>
      </c>
      <c r="C404">
        <v>0.217</v>
      </c>
      <c r="D404">
        <v>1258.0943</v>
      </c>
    </row>
    <row r="405" spans="2:4" x14ac:dyDescent="0.3">
      <c r="B405" s="26">
        <v>41464</v>
      </c>
      <c r="C405">
        <v>0.217</v>
      </c>
      <c r="D405">
        <v>1267.9804999999999</v>
      </c>
    </row>
    <row r="406" spans="2:4" x14ac:dyDescent="0.3">
      <c r="B406" s="26">
        <v>41465</v>
      </c>
      <c r="C406">
        <v>0.217</v>
      </c>
      <c r="D406">
        <v>1269.2525000000001</v>
      </c>
    </row>
    <row r="407" spans="2:4" x14ac:dyDescent="0.3">
      <c r="B407" s="26">
        <v>41466</v>
      </c>
      <c r="C407">
        <v>0.218</v>
      </c>
      <c r="D407">
        <v>1276.5479</v>
      </c>
    </row>
    <row r="408" spans="2:4" x14ac:dyDescent="0.3">
      <c r="B408" s="26">
        <v>41467</v>
      </c>
      <c r="C408">
        <v>0.22</v>
      </c>
      <c r="D408">
        <v>1275.0441000000001</v>
      </c>
    </row>
    <row r="409" spans="2:4" x14ac:dyDescent="0.3">
      <c r="B409" s="26">
        <v>41470</v>
      </c>
      <c r="C409">
        <v>0.219</v>
      </c>
      <c r="D409">
        <v>1280.1957</v>
      </c>
    </row>
    <row r="410" spans="2:4" x14ac:dyDescent="0.3">
      <c r="B410" s="26">
        <v>41471</v>
      </c>
      <c r="C410">
        <v>0.219</v>
      </c>
      <c r="D410">
        <v>1270.8389999999999</v>
      </c>
    </row>
    <row r="411" spans="2:4" x14ac:dyDescent="0.3">
      <c r="B411" s="26">
        <v>41472</v>
      </c>
      <c r="C411">
        <v>0.22</v>
      </c>
      <c r="D411">
        <v>1278.9994999999999</v>
      </c>
    </row>
    <row r="412" spans="2:4" x14ac:dyDescent="0.3">
      <c r="B412" s="26">
        <v>41473</v>
      </c>
      <c r="C412">
        <v>0.22</v>
      </c>
      <c r="D412">
        <v>1290.1067</v>
      </c>
    </row>
    <row r="413" spans="2:4" x14ac:dyDescent="0.3">
      <c r="B413" s="26">
        <v>41474</v>
      </c>
      <c r="C413">
        <v>0.22</v>
      </c>
      <c r="D413">
        <v>1289.9786999999999</v>
      </c>
    </row>
    <row r="414" spans="2:4" x14ac:dyDescent="0.3">
      <c r="B414" s="26">
        <v>41477</v>
      </c>
      <c r="C414">
        <v>0.221</v>
      </c>
      <c r="D414">
        <v>1291.7926</v>
      </c>
    </row>
    <row r="415" spans="2:4" x14ac:dyDescent="0.3">
      <c r="B415" s="26">
        <v>41478</v>
      </c>
      <c r="C415">
        <v>0.224</v>
      </c>
      <c r="D415">
        <v>1288.0155</v>
      </c>
    </row>
    <row r="416" spans="2:4" x14ac:dyDescent="0.3">
      <c r="B416" s="26">
        <v>41479</v>
      </c>
      <c r="C416">
        <v>0.22500000000000001</v>
      </c>
      <c r="D416">
        <v>1295.9857999999999</v>
      </c>
    </row>
    <row r="417" spans="2:4" x14ac:dyDescent="0.3">
      <c r="B417" s="26">
        <v>41480</v>
      </c>
      <c r="C417">
        <v>0.22500000000000001</v>
      </c>
      <c r="D417">
        <v>1290.0961</v>
      </c>
    </row>
    <row r="418" spans="2:4" x14ac:dyDescent="0.3">
      <c r="B418" s="26">
        <v>41481</v>
      </c>
      <c r="C418">
        <v>0.22600000000000001</v>
      </c>
      <c r="D418">
        <v>1285.9135000000001</v>
      </c>
    </row>
    <row r="419" spans="2:4" x14ac:dyDescent="0.3">
      <c r="B419" s="26">
        <v>41484</v>
      </c>
      <c r="C419">
        <v>0.22600000000000001</v>
      </c>
      <c r="D419">
        <v>1286.8204000000001</v>
      </c>
    </row>
    <row r="420" spans="2:4" x14ac:dyDescent="0.3">
      <c r="B420" s="26">
        <v>41485</v>
      </c>
      <c r="C420">
        <v>0.22700000000000001</v>
      </c>
      <c r="D420">
        <v>1287.0074999999999</v>
      </c>
    </row>
    <row r="421" spans="2:4" x14ac:dyDescent="0.3">
      <c r="B421" s="26">
        <v>41486</v>
      </c>
      <c r="C421">
        <v>0.22800000000000001</v>
      </c>
      <c r="D421">
        <v>1289.2850000000001</v>
      </c>
    </row>
    <row r="422" spans="2:4" x14ac:dyDescent="0.3">
      <c r="B422" s="26">
        <v>41487</v>
      </c>
      <c r="C422">
        <v>0.22800000000000001</v>
      </c>
      <c r="D422">
        <v>1303.1578</v>
      </c>
    </row>
    <row r="423" spans="2:4" x14ac:dyDescent="0.3">
      <c r="B423" s="26">
        <v>41488</v>
      </c>
      <c r="C423">
        <v>0.22800000000000001</v>
      </c>
      <c r="D423">
        <v>1306.9824000000001</v>
      </c>
    </row>
    <row r="424" spans="2:4" x14ac:dyDescent="0.3">
      <c r="B424" s="26">
        <v>41491</v>
      </c>
      <c r="C424">
        <v>0.22700000000000001</v>
      </c>
      <c r="D424">
        <v>1307.6759999999999</v>
      </c>
    </row>
    <row r="425" spans="2:4" x14ac:dyDescent="0.3">
      <c r="B425" s="26">
        <v>41492</v>
      </c>
      <c r="C425">
        <v>0.22800000000000001</v>
      </c>
      <c r="D425">
        <v>1302.8205</v>
      </c>
    </row>
    <row r="426" spans="2:4" x14ac:dyDescent="0.3">
      <c r="B426" s="26">
        <v>41493</v>
      </c>
      <c r="C426">
        <v>0.22700000000000001</v>
      </c>
      <c r="D426">
        <v>1300.5094999999999</v>
      </c>
    </row>
    <row r="427" spans="2:4" x14ac:dyDescent="0.3">
      <c r="B427" s="26">
        <v>41494</v>
      </c>
      <c r="C427">
        <v>0.22700000000000001</v>
      </c>
      <c r="D427">
        <v>1305.3906999999999</v>
      </c>
    </row>
    <row r="428" spans="2:4" x14ac:dyDescent="0.3">
      <c r="B428" s="26">
        <v>41495</v>
      </c>
      <c r="C428">
        <v>0.22700000000000001</v>
      </c>
      <c r="D428">
        <v>1313.316</v>
      </c>
    </row>
    <row r="429" spans="2:4" x14ac:dyDescent="0.3">
      <c r="B429" s="26">
        <v>41498</v>
      </c>
      <c r="C429">
        <v>0.22600000000000001</v>
      </c>
      <c r="D429">
        <v>1313.7967000000001</v>
      </c>
    </row>
    <row r="430" spans="2:4" x14ac:dyDescent="0.3">
      <c r="B430" s="26">
        <v>41499</v>
      </c>
      <c r="C430">
        <v>0.22500000000000001</v>
      </c>
      <c r="D430">
        <v>1321.2306000000001</v>
      </c>
    </row>
    <row r="431" spans="2:4" x14ac:dyDescent="0.3">
      <c r="B431" s="26">
        <v>41500</v>
      </c>
      <c r="C431">
        <v>0.22600000000000001</v>
      </c>
      <c r="D431">
        <v>1326.2267999999999</v>
      </c>
    </row>
    <row r="432" spans="2:4" x14ac:dyDescent="0.3">
      <c r="B432" s="26">
        <v>41501</v>
      </c>
      <c r="C432">
        <v>0.22600000000000001</v>
      </c>
      <c r="D432">
        <v>1312.8972000000001</v>
      </c>
    </row>
    <row r="433" spans="2:4" x14ac:dyDescent="0.3">
      <c r="B433" s="26">
        <v>41502</v>
      </c>
      <c r="C433">
        <v>0.22600000000000001</v>
      </c>
      <c r="D433">
        <v>1316.7895000000001</v>
      </c>
    </row>
    <row r="434" spans="2:4" x14ac:dyDescent="0.3">
      <c r="B434" s="26">
        <v>41505</v>
      </c>
      <c r="C434">
        <v>0.22600000000000001</v>
      </c>
      <c r="D434">
        <v>1309.4647</v>
      </c>
    </row>
    <row r="435" spans="2:4" x14ac:dyDescent="0.3">
      <c r="B435" s="26">
        <v>41506</v>
      </c>
      <c r="C435">
        <v>0.22500000000000001</v>
      </c>
      <c r="D435">
        <v>1298.9854</v>
      </c>
    </row>
    <row r="436" spans="2:4" x14ac:dyDescent="0.3">
      <c r="B436" s="26">
        <v>41507</v>
      </c>
      <c r="C436">
        <v>0.224</v>
      </c>
      <c r="D436">
        <v>1292.1394</v>
      </c>
    </row>
    <row r="437" spans="2:4" x14ac:dyDescent="0.3">
      <c r="B437" s="26">
        <v>41508</v>
      </c>
      <c r="C437">
        <v>0.224</v>
      </c>
      <c r="D437">
        <v>1304.2507000000001</v>
      </c>
    </row>
    <row r="438" spans="2:4" x14ac:dyDescent="0.3">
      <c r="B438" s="26">
        <v>41509</v>
      </c>
      <c r="C438">
        <v>0.22500000000000001</v>
      </c>
      <c r="D438">
        <v>1309.2268999999999</v>
      </c>
    </row>
    <row r="439" spans="2:4" x14ac:dyDescent="0.3">
      <c r="B439" s="26">
        <v>41512</v>
      </c>
      <c r="C439">
        <v>0.22500000000000001</v>
      </c>
      <c r="D439">
        <v>1309.0878</v>
      </c>
    </row>
    <row r="440" spans="2:4" x14ac:dyDescent="0.3">
      <c r="B440" s="26">
        <v>41513</v>
      </c>
      <c r="C440">
        <v>0.22500000000000001</v>
      </c>
      <c r="D440">
        <v>1286.4480000000001</v>
      </c>
    </row>
    <row r="441" spans="2:4" x14ac:dyDescent="0.3">
      <c r="B441" s="26">
        <v>41514</v>
      </c>
      <c r="C441">
        <v>0.22500000000000001</v>
      </c>
      <c r="D441">
        <v>1282.4635000000001</v>
      </c>
    </row>
    <row r="442" spans="2:4" x14ac:dyDescent="0.3">
      <c r="B442" s="26">
        <v>41515</v>
      </c>
      <c r="C442">
        <v>0.22500000000000001</v>
      </c>
      <c r="D442">
        <v>1291.5479</v>
      </c>
    </row>
    <row r="443" spans="2:4" x14ac:dyDescent="0.3">
      <c r="B443" s="26">
        <v>41516</v>
      </c>
      <c r="C443">
        <v>0.224</v>
      </c>
      <c r="D443">
        <v>1278.665</v>
      </c>
    </row>
    <row r="444" spans="2:4" x14ac:dyDescent="0.3">
      <c r="B444" s="26">
        <v>41519</v>
      </c>
      <c r="C444">
        <v>0.22500000000000001</v>
      </c>
      <c r="D444">
        <v>1302.2050999999999</v>
      </c>
    </row>
    <row r="445" spans="2:4" x14ac:dyDescent="0.3">
      <c r="B445" s="26">
        <v>41520</v>
      </c>
      <c r="C445">
        <v>0.22500000000000001</v>
      </c>
      <c r="D445">
        <v>1297.2617</v>
      </c>
    </row>
    <row r="446" spans="2:4" x14ac:dyDescent="0.3">
      <c r="B446" s="26">
        <v>41521</v>
      </c>
      <c r="C446">
        <v>0.22500000000000001</v>
      </c>
      <c r="D446">
        <v>1300.2550000000001</v>
      </c>
    </row>
    <row r="447" spans="2:4" x14ac:dyDescent="0.3">
      <c r="B447" s="26">
        <v>41522</v>
      </c>
      <c r="C447">
        <v>0.22500000000000001</v>
      </c>
      <c r="D447">
        <v>1309.6455000000001</v>
      </c>
    </row>
    <row r="448" spans="2:4" x14ac:dyDescent="0.3">
      <c r="B448" s="26">
        <v>41523</v>
      </c>
      <c r="C448">
        <v>0.22500000000000001</v>
      </c>
      <c r="D448">
        <v>1316.2596000000001</v>
      </c>
    </row>
    <row r="449" spans="2:4" x14ac:dyDescent="0.3">
      <c r="B449" s="26">
        <v>41526</v>
      </c>
      <c r="C449">
        <v>0.22500000000000001</v>
      </c>
      <c r="D449">
        <v>1314.3439000000001</v>
      </c>
    </row>
    <row r="450" spans="2:4" x14ac:dyDescent="0.3">
      <c r="B450" s="26">
        <v>41527</v>
      </c>
      <c r="C450">
        <v>0.22500000000000001</v>
      </c>
      <c r="D450">
        <v>1330.9675</v>
      </c>
    </row>
    <row r="451" spans="2:4" x14ac:dyDescent="0.3">
      <c r="B451" s="26">
        <v>41528</v>
      </c>
      <c r="C451">
        <v>0.224</v>
      </c>
      <c r="D451">
        <v>1335.3108999999999</v>
      </c>
    </row>
    <row r="452" spans="2:4" x14ac:dyDescent="0.3">
      <c r="B452" s="26">
        <v>41529</v>
      </c>
      <c r="C452">
        <v>0.224</v>
      </c>
      <c r="D452">
        <v>1334.9898000000001</v>
      </c>
    </row>
    <row r="453" spans="2:4" x14ac:dyDescent="0.3">
      <c r="B453" s="26">
        <v>41530</v>
      </c>
      <c r="C453">
        <v>0.223</v>
      </c>
      <c r="D453">
        <v>1338.1576</v>
      </c>
    </row>
    <row r="454" spans="2:4" x14ac:dyDescent="0.3">
      <c r="B454" s="26">
        <v>41533</v>
      </c>
      <c r="C454">
        <v>0.223</v>
      </c>
      <c r="D454">
        <v>1346.9991</v>
      </c>
    </row>
    <row r="455" spans="2:4" x14ac:dyDescent="0.3">
      <c r="B455" s="26">
        <v>41534</v>
      </c>
      <c r="C455">
        <v>0.222</v>
      </c>
      <c r="D455">
        <v>1340.8015</v>
      </c>
    </row>
    <row r="456" spans="2:4" x14ac:dyDescent="0.3">
      <c r="B456" s="26">
        <v>41535</v>
      </c>
      <c r="C456">
        <v>0.222</v>
      </c>
      <c r="D456">
        <v>1347.0255999999999</v>
      </c>
    </row>
    <row r="457" spans="2:4" x14ac:dyDescent="0.3">
      <c r="B457" s="26">
        <v>41536</v>
      </c>
      <c r="C457">
        <v>0.221</v>
      </c>
      <c r="D457">
        <v>1355.075</v>
      </c>
    </row>
    <row r="458" spans="2:4" x14ac:dyDescent="0.3">
      <c r="B458" s="26">
        <v>41537</v>
      </c>
      <c r="C458">
        <v>0.221</v>
      </c>
      <c r="D458">
        <v>1351.4999</v>
      </c>
    </row>
    <row r="459" spans="2:4" x14ac:dyDescent="0.3">
      <c r="B459" s="26">
        <v>41540</v>
      </c>
      <c r="C459">
        <v>0.221</v>
      </c>
      <c r="D459">
        <v>1344.8649</v>
      </c>
    </row>
    <row r="460" spans="2:4" x14ac:dyDescent="0.3">
      <c r="B460" s="26">
        <v>41541</v>
      </c>
      <c r="C460">
        <v>0.221</v>
      </c>
      <c r="D460">
        <v>1347.3666000000001</v>
      </c>
    </row>
    <row r="461" spans="2:4" x14ac:dyDescent="0.3">
      <c r="B461" s="26">
        <v>41542</v>
      </c>
      <c r="C461">
        <v>0.221</v>
      </c>
      <c r="D461">
        <v>1346.1524999999999</v>
      </c>
    </row>
    <row r="462" spans="2:4" x14ac:dyDescent="0.3">
      <c r="B462" s="26">
        <v>41543</v>
      </c>
      <c r="C462">
        <v>0.221</v>
      </c>
      <c r="D462">
        <v>1346.7951</v>
      </c>
    </row>
    <row r="463" spans="2:4" x14ac:dyDescent="0.3">
      <c r="B463" s="26">
        <v>41544</v>
      </c>
      <c r="C463">
        <v>0.224</v>
      </c>
      <c r="D463">
        <v>1343.6631</v>
      </c>
    </row>
    <row r="464" spans="2:4" x14ac:dyDescent="0.3">
      <c r="B464" s="26">
        <v>41547</v>
      </c>
      <c r="C464">
        <v>0.22500000000000001</v>
      </c>
      <c r="D464">
        <v>1335.8184000000001</v>
      </c>
    </row>
    <row r="465" spans="2:4" x14ac:dyDescent="0.3">
      <c r="B465" s="26">
        <v>41548</v>
      </c>
      <c r="C465">
        <v>0.22500000000000001</v>
      </c>
      <c r="D465">
        <v>1345.2910999999999</v>
      </c>
    </row>
    <row r="466" spans="2:4" x14ac:dyDescent="0.3">
      <c r="B466" s="26">
        <v>41549</v>
      </c>
      <c r="C466">
        <v>0.22500000000000001</v>
      </c>
      <c r="D466">
        <v>1335.8880999999999</v>
      </c>
    </row>
    <row r="467" spans="2:4" x14ac:dyDescent="0.3">
      <c r="B467" s="26">
        <v>41550</v>
      </c>
      <c r="C467">
        <v>0.224</v>
      </c>
      <c r="D467">
        <v>1330.5751</v>
      </c>
    </row>
    <row r="468" spans="2:4" x14ac:dyDescent="0.3">
      <c r="B468" s="26">
        <v>41551</v>
      </c>
      <c r="C468">
        <v>0.22500000000000001</v>
      </c>
      <c r="D468">
        <v>1332.2461000000001</v>
      </c>
    </row>
    <row r="469" spans="2:4" x14ac:dyDescent="0.3">
      <c r="B469" s="26">
        <v>41554</v>
      </c>
      <c r="C469">
        <v>0.22500000000000001</v>
      </c>
      <c r="D469">
        <v>1329.4076</v>
      </c>
    </row>
    <row r="470" spans="2:4" x14ac:dyDescent="0.3">
      <c r="B470" s="26">
        <v>41555</v>
      </c>
      <c r="C470">
        <v>0.22700000000000001</v>
      </c>
      <c r="D470">
        <v>1318.8887999999999</v>
      </c>
    </row>
    <row r="471" spans="2:4" x14ac:dyDescent="0.3">
      <c r="B471" s="26">
        <v>41556</v>
      </c>
      <c r="C471">
        <v>0.22800000000000001</v>
      </c>
      <c r="D471">
        <v>1312.1233</v>
      </c>
    </row>
    <row r="472" spans="2:4" x14ac:dyDescent="0.3">
      <c r="B472" s="26">
        <v>41557</v>
      </c>
      <c r="C472">
        <v>0.22700000000000001</v>
      </c>
      <c r="D472">
        <v>1333.9579000000001</v>
      </c>
    </row>
    <row r="473" spans="2:4" x14ac:dyDescent="0.3">
      <c r="B473" s="26">
        <v>41558</v>
      </c>
      <c r="C473">
        <v>0.22700000000000001</v>
      </c>
      <c r="D473">
        <v>1340.1817000000001</v>
      </c>
    </row>
    <row r="474" spans="2:4" x14ac:dyDescent="0.3">
      <c r="B474" s="26">
        <v>41561</v>
      </c>
      <c r="C474">
        <v>0.22700000000000001</v>
      </c>
      <c r="D474">
        <v>1341.9174</v>
      </c>
    </row>
    <row r="475" spans="2:4" x14ac:dyDescent="0.3">
      <c r="B475" s="26">
        <v>41562</v>
      </c>
      <c r="C475">
        <v>0.22500000000000001</v>
      </c>
      <c r="D475">
        <v>1353.4673</v>
      </c>
    </row>
    <row r="476" spans="2:4" x14ac:dyDescent="0.3">
      <c r="B476" s="26">
        <v>41563</v>
      </c>
      <c r="C476">
        <v>0.22500000000000001</v>
      </c>
      <c r="D476">
        <v>1356.4573</v>
      </c>
    </row>
    <row r="477" spans="2:4" x14ac:dyDescent="0.3">
      <c r="B477" s="26">
        <v>41564</v>
      </c>
      <c r="C477">
        <v>0.224</v>
      </c>
      <c r="D477">
        <v>1359.0616</v>
      </c>
    </row>
    <row r="478" spans="2:4" x14ac:dyDescent="0.3">
      <c r="B478" s="26">
        <v>41565</v>
      </c>
      <c r="C478">
        <v>0.224</v>
      </c>
      <c r="D478">
        <v>1369.3610000000001</v>
      </c>
    </row>
    <row r="479" spans="2:4" x14ac:dyDescent="0.3">
      <c r="B479" s="26">
        <v>41568</v>
      </c>
      <c r="C479">
        <v>0.223</v>
      </c>
      <c r="D479">
        <v>1373.0441000000001</v>
      </c>
    </row>
    <row r="480" spans="2:4" x14ac:dyDescent="0.3">
      <c r="B480" s="26">
        <v>41569</v>
      </c>
      <c r="C480">
        <v>0.223</v>
      </c>
      <c r="D480">
        <v>1380.5144</v>
      </c>
    </row>
    <row r="481" spans="2:4" x14ac:dyDescent="0.3">
      <c r="B481" s="26">
        <v>41570</v>
      </c>
      <c r="C481">
        <v>0.222</v>
      </c>
      <c r="D481">
        <v>1372.3081999999999</v>
      </c>
    </row>
    <row r="482" spans="2:4" x14ac:dyDescent="0.3">
      <c r="B482" s="26">
        <v>41571</v>
      </c>
      <c r="C482">
        <v>0.22500000000000001</v>
      </c>
      <c r="D482">
        <v>1378.6338000000001</v>
      </c>
    </row>
    <row r="483" spans="2:4" x14ac:dyDescent="0.3">
      <c r="B483" s="26">
        <v>41572</v>
      </c>
      <c r="C483">
        <v>0.22800000000000001</v>
      </c>
      <c r="D483">
        <v>1377.4223</v>
      </c>
    </row>
    <row r="484" spans="2:4" x14ac:dyDescent="0.3">
      <c r="B484" s="26">
        <v>41575</v>
      </c>
      <c r="C484">
        <v>0.22900000000000001</v>
      </c>
      <c r="D484">
        <v>1375.4603</v>
      </c>
    </row>
    <row r="485" spans="2:4" x14ac:dyDescent="0.3">
      <c r="B485" s="26">
        <v>41576</v>
      </c>
      <c r="C485">
        <v>0.22800000000000001</v>
      </c>
      <c r="D485">
        <v>1380.9603</v>
      </c>
    </row>
    <row r="486" spans="2:4" x14ac:dyDescent="0.3">
      <c r="B486" s="26">
        <v>41577</v>
      </c>
      <c r="C486">
        <v>0.22800000000000001</v>
      </c>
      <c r="D486">
        <v>1380.4460999999999</v>
      </c>
    </row>
    <row r="487" spans="2:4" x14ac:dyDescent="0.3">
      <c r="B487" s="26">
        <v>41578</v>
      </c>
      <c r="C487">
        <v>0.23</v>
      </c>
      <c r="D487">
        <v>1385.9784</v>
      </c>
    </row>
    <row r="488" spans="2:4" x14ac:dyDescent="0.3">
      <c r="B488" s="26">
        <v>41579</v>
      </c>
      <c r="C488">
        <v>0.22600000000000001</v>
      </c>
      <c r="D488">
        <v>1382.5368000000001</v>
      </c>
    </row>
    <row r="489" spans="2:4" x14ac:dyDescent="0.3">
      <c r="B489" s="26">
        <v>41582</v>
      </c>
      <c r="C489">
        <v>0.22700000000000001</v>
      </c>
      <c r="D489">
        <v>1386.9837</v>
      </c>
    </row>
    <row r="490" spans="2:4" x14ac:dyDescent="0.3">
      <c r="B490" s="26">
        <v>41583</v>
      </c>
      <c r="C490">
        <v>0.22700000000000001</v>
      </c>
      <c r="D490">
        <v>1384.7858000000001</v>
      </c>
    </row>
    <row r="491" spans="2:4" x14ac:dyDescent="0.3">
      <c r="B491" s="26">
        <v>41584</v>
      </c>
      <c r="C491">
        <v>0.22800000000000001</v>
      </c>
      <c r="D491">
        <v>1391.0636</v>
      </c>
    </row>
    <row r="492" spans="2:4" x14ac:dyDescent="0.3">
      <c r="B492" s="26">
        <v>41585</v>
      </c>
      <c r="C492">
        <v>0.22800000000000001</v>
      </c>
      <c r="D492">
        <v>1391.4604999999999</v>
      </c>
    </row>
    <row r="493" spans="2:4" x14ac:dyDescent="0.3">
      <c r="B493" s="26">
        <v>41586</v>
      </c>
      <c r="C493">
        <v>0.217</v>
      </c>
      <c r="D493">
        <v>1389.5508</v>
      </c>
    </row>
    <row r="494" spans="2:4" x14ac:dyDescent="0.3">
      <c r="B494" s="26">
        <v>41589</v>
      </c>
      <c r="C494">
        <v>0.218</v>
      </c>
      <c r="D494">
        <v>1393.2081000000001</v>
      </c>
    </row>
    <row r="495" spans="2:4" x14ac:dyDescent="0.3">
      <c r="B495" s="26">
        <v>41590</v>
      </c>
      <c r="C495">
        <v>0.218</v>
      </c>
      <c r="D495">
        <v>1385.0938000000001</v>
      </c>
    </row>
    <row r="496" spans="2:4" x14ac:dyDescent="0.3">
      <c r="B496" s="26">
        <v>41591</v>
      </c>
      <c r="C496">
        <v>0.218</v>
      </c>
      <c r="D496">
        <v>1378.3009</v>
      </c>
    </row>
    <row r="497" spans="2:4" x14ac:dyDescent="0.3">
      <c r="B497" s="26">
        <v>41592</v>
      </c>
      <c r="C497">
        <v>0.217</v>
      </c>
      <c r="D497">
        <v>1389.6822999999999</v>
      </c>
    </row>
    <row r="498" spans="2:4" x14ac:dyDescent="0.3">
      <c r="B498" s="26">
        <v>41593</v>
      </c>
      <c r="C498">
        <v>0.218</v>
      </c>
      <c r="D498">
        <v>1393.7847999999999</v>
      </c>
    </row>
    <row r="499" spans="2:4" x14ac:dyDescent="0.3">
      <c r="B499" s="26">
        <v>41596</v>
      </c>
      <c r="C499">
        <v>0.218</v>
      </c>
      <c r="D499">
        <v>1400.6926000000001</v>
      </c>
    </row>
    <row r="500" spans="2:4" x14ac:dyDescent="0.3">
      <c r="B500" s="26">
        <v>41597</v>
      </c>
      <c r="C500">
        <v>0.218</v>
      </c>
      <c r="D500">
        <v>1391.6392000000001</v>
      </c>
    </row>
    <row r="501" spans="2:4" x14ac:dyDescent="0.3">
      <c r="B501" s="26">
        <v>41598</v>
      </c>
      <c r="C501">
        <v>0.219</v>
      </c>
      <c r="D501">
        <v>1393.8514</v>
      </c>
    </row>
    <row r="502" spans="2:4" x14ac:dyDescent="0.3">
      <c r="B502" s="26">
        <v>41599</v>
      </c>
      <c r="C502">
        <v>0.217</v>
      </c>
      <c r="D502">
        <v>1391.9498000000001</v>
      </c>
    </row>
    <row r="503" spans="2:4" x14ac:dyDescent="0.3">
      <c r="B503" s="26">
        <v>41600</v>
      </c>
      <c r="C503">
        <v>0.223</v>
      </c>
      <c r="D503">
        <v>1393.3571999999999</v>
      </c>
    </row>
    <row r="504" spans="2:4" x14ac:dyDescent="0.3">
      <c r="B504" s="26">
        <v>41603</v>
      </c>
      <c r="C504">
        <v>0.22700000000000001</v>
      </c>
      <c r="D504">
        <v>1399.0727999999999</v>
      </c>
    </row>
    <row r="505" spans="2:4" x14ac:dyDescent="0.3">
      <c r="B505" s="26">
        <v>41604</v>
      </c>
      <c r="C505">
        <v>0.23</v>
      </c>
      <c r="D505">
        <v>1390.2723000000001</v>
      </c>
    </row>
    <row r="506" spans="2:4" x14ac:dyDescent="0.3">
      <c r="B506" s="26">
        <v>41605</v>
      </c>
      <c r="C506">
        <v>0.23</v>
      </c>
      <c r="D506">
        <v>1397.2443000000001</v>
      </c>
    </row>
    <row r="507" spans="2:4" x14ac:dyDescent="0.3">
      <c r="B507" s="26">
        <v>41606</v>
      </c>
      <c r="C507">
        <v>0.23300000000000001</v>
      </c>
      <c r="D507">
        <v>1402.1832999999999</v>
      </c>
    </row>
    <row r="508" spans="2:4" x14ac:dyDescent="0.3">
      <c r="B508" s="26">
        <v>41607</v>
      </c>
      <c r="C508">
        <v>0.23400000000000001</v>
      </c>
      <c r="D508">
        <v>1402.2370000000001</v>
      </c>
    </row>
    <row r="509" spans="2:4" x14ac:dyDescent="0.3">
      <c r="B509" s="26">
        <v>41610</v>
      </c>
      <c r="C509">
        <v>0.23599999999999999</v>
      </c>
      <c r="D509">
        <v>1397.5309</v>
      </c>
    </row>
    <row r="510" spans="2:4" x14ac:dyDescent="0.3">
      <c r="B510" s="26">
        <v>41611</v>
      </c>
      <c r="C510">
        <v>0.23899999999999999</v>
      </c>
      <c r="D510">
        <v>1376.2877000000001</v>
      </c>
    </row>
    <row r="511" spans="2:4" x14ac:dyDescent="0.3">
      <c r="B511" s="26">
        <v>41612</v>
      </c>
      <c r="C511">
        <v>0.23899999999999999</v>
      </c>
      <c r="D511">
        <v>1368.7236</v>
      </c>
    </row>
    <row r="512" spans="2:4" x14ac:dyDescent="0.3">
      <c r="B512" s="26">
        <v>41613</v>
      </c>
      <c r="C512">
        <v>0.24</v>
      </c>
      <c r="D512">
        <v>1355.5155999999999</v>
      </c>
    </row>
    <row r="513" spans="2:4" x14ac:dyDescent="0.3">
      <c r="B513" s="26">
        <v>41614</v>
      </c>
      <c r="C513">
        <v>0.248</v>
      </c>
      <c r="D513">
        <v>1365.4253000000001</v>
      </c>
    </row>
    <row r="514" spans="2:4" x14ac:dyDescent="0.3">
      <c r="B514" s="26">
        <v>41617</v>
      </c>
      <c r="C514">
        <v>0.255</v>
      </c>
      <c r="D514">
        <v>1367.6398999999999</v>
      </c>
    </row>
    <row r="515" spans="2:4" x14ac:dyDescent="0.3">
      <c r="B515" s="26">
        <v>41618</v>
      </c>
      <c r="C515">
        <v>0.26</v>
      </c>
      <c r="D515">
        <v>1357.5278000000001</v>
      </c>
    </row>
    <row r="516" spans="2:4" x14ac:dyDescent="0.3">
      <c r="B516" s="26">
        <v>41619</v>
      </c>
      <c r="C516">
        <v>0.26700000000000002</v>
      </c>
      <c r="D516">
        <v>1350.3692000000001</v>
      </c>
    </row>
    <row r="517" spans="2:4" x14ac:dyDescent="0.3">
      <c r="B517" s="26">
        <v>41620</v>
      </c>
      <c r="C517">
        <v>0.27700000000000002</v>
      </c>
      <c r="D517">
        <v>1337.8717999999999</v>
      </c>
    </row>
    <row r="518" spans="2:4" x14ac:dyDescent="0.3">
      <c r="B518" s="26">
        <v>41621</v>
      </c>
      <c r="C518">
        <v>0.28199999999999997</v>
      </c>
      <c r="D518">
        <v>1335.7435</v>
      </c>
    </row>
    <row r="519" spans="2:4" x14ac:dyDescent="0.3">
      <c r="B519" s="26">
        <v>41624</v>
      </c>
      <c r="C519">
        <v>0.28999999999999998</v>
      </c>
      <c r="D519">
        <v>1352.8598999999999</v>
      </c>
    </row>
    <row r="520" spans="2:4" x14ac:dyDescent="0.3">
      <c r="B520" s="26">
        <v>41625</v>
      </c>
      <c r="C520">
        <v>0.29799999999999999</v>
      </c>
      <c r="D520">
        <v>1342.0978</v>
      </c>
    </row>
    <row r="521" spans="2:4" x14ac:dyDescent="0.3">
      <c r="B521" s="26">
        <v>41626</v>
      </c>
      <c r="C521">
        <v>0.29799999999999999</v>
      </c>
      <c r="D521">
        <v>1353.6895999999999</v>
      </c>
    </row>
    <row r="522" spans="2:4" x14ac:dyDescent="0.3">
      <c r="B522" s="26">
        <v>41627</v>
      </c>
      <c r="C522">
        <v>0.29299999999999998</v>
      </c>
      <c r="D522">
        <v>1378.2139</v>
      </c>
    </row>
    <row r="523" spans="2:4" x14ac:dyDescent="0.3">
      <c r="B523" s="26">
        <v>41628</v>
      </c>
      <c r="C523">
        <v>0.29199999999999998</v>
      </c>
      <c r="D523">
        <v>1384.3975</v>
      </c>
    </row>
    <row r="524" spans="2:4" x14ac:dyDescent="0.3">
      <c r="B524" s="26">
        <v>41631</v>
      </c>
      <c r="C524">
        <v>0.29399999999999998</v>
      </c>
      <c r="D524">
        <v>1394.5322000000001</v>
      </c>
    </row>
    <row r="525" spans="2:4" x14ac:dyDescent="0.3">
      <c r="B525" s="26">
        <v>41632</v>
      </c>
      <c r="C525">
        <v>0.29399999999999998</v>
      </c>
      <c r="D525">
        <v>1397.7152000000001</v>
      </c>
    </row>
    <row r="526" spans="2:4" x14ac:dyDescent="0.3">
      <c r="B526" s="26">
        <v>41633</v>
      </c>
      <c r="C526">
        <v>0.29399999999999998</v>
      </c>
      <c r="D526">
        <v>1397.7152000000001</v>
      </c>
    </row>
    <row r="527" spans="2:4" x14ac:dyDescent="0.3">
      <c r="B527" s="26">
        <v>41634</v>
      </c>
      <c r="C527">
        <v>0.29399999999999998</v>
      </c>
      <c r="D527">
        <v>1397.7152000000001</v>
      </c>
    </row>
    <row r="528" spans="2:4" x14ac:dyDescent="0.3">
      <c r="B528" s="26">
        <v>41635</v>
      </c>
      <c r="C528">
        <v>0.29299999999999998</v>
      </c>
      <c r="D528">
        <v>1413.3077000000001</v>
      </c>
    </row>
    <row r="529" spans="2:4" x14ac:dyDescent="0.3">
      <c r="B529" s="26">
        <v>41638</v>
      </c>
      <c r="C529">
        <v>0.28799999999999998</v>
      </c>
      <c r="D529">
        <v>1410.5871</v>
      </c>
    </row>
    <row r="530" spans="2:4" x14ac:dyDescent="0.3">
      <c r="B530" s="26">
        <v>41639</v>
      </c>
      <c r="C530">
        <v>0.28699999999999998</v>
      </c>
      <c r="D530">
        <v>1415.586</v>
      </c>
    </row>
    <row r="531" spans="2:4" x14ac:dyDescent="0.3">
      <c r="B531" s="26">
        <v>41640</v>
      </c>
      <c r="C531">
        <v>0.28699999999999998</v>
      </c>
      <c r="D531">
        <v>1415.586</v>
      </c>
    </row>
    <row r="532" spans="2:4" x14ac:dyDescent="0.3">
      <c r="B532" s="26">
        <v>41641</v>
      </c>
      <c r="C532">
        <v>0.28399999999999997</v>
      </c>
      <c r="D532">
        <v>1404.0210999999999</v>
      </c>
    </row>
    <row r="533" spans="2:4" x14ac:dyDescent="0.3">
      <c r="B533" s="26">
        <v>41642</v>
      </c>
      <c r="C533">
        <v>0.28000000000000003</v>
      </c>
      <c r="D533">
        <v>1411.0757000000001</v>
      </c>
    </row>
    <row r="534" spans="2:4" x14ac:dyDescent="0.3">
      <c r="B534" s="26">
        <v>41645</v>
      </c>
      <c r="C534">
        <v>0.28000000000000003</v>
      </c>
      <c r="D534">
        <v>1407.9463000000001</v>
      </c>
    </row>
    <row r="535" spans="2:4" x14ac:dyDescent="0.3">
      <c r="B535" s="26">
        <v>41646</v>
      </c>
      <c r="C535">
        <v>0.28000000000000003</v>
      </c>
      <c r="D535">
        <v>1419.2379000000001</v>
      </c>
    </row>
    <row r="536" spans="2:4" x14ac:dyDescent="0.3">
      <c r="B536" s="26">
        <v>41647</v>
      </c>
      <c r="C536">
        <v>0.28100000000000003</v>
      </c>
      <c r="D536">
        <v>1420.8454999999999</v>
      </c>
    </row>
    <row r="537" spans="2:4" x14ac:dyDescent="0.3">
      <c r="B537" s="26">
        <v>41648</v>
      </c>
      <c r="C537">
        <v>0.28199999999999997</v>
      </c>
      <c r="D537">
        <v>1414.6080999999999</v>
      </c>
    </row>
    <row r="538" spans="2:4" x14ac:dyDescent="0.3">
      <c r="B538" s="26">
        <v>41649</v>
      </c>
      <c r="C538">
        <v>0.28199999999999997</v>
      </c>
      <c r="D538">
        <v>1420.8277</v>
      </c>
    </row>
    <row r="539" spans="2:4" x14ac:dyDescent="0.3">
      <c r="B539" s="26">
        <v>41652</v>
      </c>
      <c r="C539">
        <v>0.28199999999999997</v>
      </c>
      <c r="D539">
        <v>1424.4777999999999</v>
      </c>
    </row>
    <row r="540" spans="2:4" x14ac:dyDescent="0.3">
      <c r="B540" s="26">
        <v>41653</v>
      </c>
      <c r="C540">
        <v>0.28199999999999997</v>
      </c>
      <c r="D540">
        <v>1426.5752</v>
      </c>
    </row>
    <row r="541" spans="2:4" x14ac:dyDescent="0.3">
      <c r="B541" s="26">
        <v>41654</v>
      </c>
      <c r="C541">
        <v>0.28999999999999998</v>
      </c>
      <c r="D541">
        <v>1441.6777999999999</v>
      </c>
    </row>
    <row r="542" spans="2:4" x14ac:dyDescent="0.3">
      <c r="B542" s="26">
        <v>41655</v>
      </c>
      <c r="C542">
        <v>0.3</v>
      </c>
      <c r="D542">
        <v>1439.4503999999999</v>
      </c>
    </row>
    <row r="543" spans="2:4" x14ac:dyDescent="0.3">
      <c r="B543" s="26">
        <v>41656</v>
      </c>
      <c r="C543">
        <v>0.30199999999999999</v>
      </c>
      <c r="D543">
        <v>1447.2731000000001</v>
      </c>
    </row>
    <row r="544" spans="2:4" x14ac:dyDescent="0.3">
      <c r="B544" s="26">
        <v>41659</v>
      </c>
      <c r="C544">
        <v>0.30199999999999999</v>
      </c>
      <c r="D544">
        <v>1446.3767</v>
      </c>
    </row>
    <row r="545" spans="2:4" x14ac:dyDescent="0.3">
      <c r="B545" s="26">
        <v>41660</v>
      </c>
      <c r="C545">
        <v>0.30199999999999999</v>
      </c>
      <c r="D545">
        <v>1447.6836000000001</v>
      </c>
    </row>
    <row r="546" spans="2:4" x14ac:dyDescent="0.3">
      <c r="B546" s="26">
        <v>41661</v>
      </c>
      <c r="C546">
        <v>0.30099999999999999</v>
      </c>
      <c r="D546">
        <v>1449.6587999999999</v>
      </c>
    </row>
    <row r="547" spans="2:4" x14ac:dyDescent="0.3">
      <c r="B547" s="26">
        <v>41662</v>
      </c>
      <c r="C547">
        <v>0.3</v>
      </c>
      <c r="D547">
        <v>1434.1404</v>
      </c>
    </row>
    <row r="548" spans="2:4" x14ac:dyDescent="0.3">
      <c r="B548" s="26">
        <v>41663</v>
      </c>
      <c r="C548">
        <v>0.3</v>
      </c>
      <c r="D548">
        <v>1400.4668999999999</v>
      </c>
    </row>
    <row r="549" spans="2:4" x14ac:dyDescent="0.3">
      <c r="B549" s="26">
        <v>41666</v>
      </c>
      <c r="C549">
        <v>0.3</v>
      </c>
      <c r="D549">
        <v>1388.9304</v>
      </c>
    </row>
    <row r="550" spans="2:4" x14ac:dyDescent="0.3">
      <c r="B550" s="26">
        <v>41667</v>
      </c>
      <c r="C550">
        <v>0.30099999999999999</v>
      </c>
      <c r="D550">
        <v>1397.0017</v>
      </c>
    </row>
    <row r="551" spans="2:4" x14ac:dyDescent="0.3">
      <c r="B551" s="26">
        <v>41668</v>
      </c>
      <c r="C551">
        <v>0.3</v>
      </c>
      <c r="D551">
        <v>1388.7661000000001</v>
      </c>
    </row>
    <row r="552" spans="2:4" x14ac:dyDescent="0.3">
      <c r="B552" s="26">
        <v>41669</v>
      </c>
      <c r="C552">
        <v>0.29799999999999999</v>
      </c>
      <c r="D552">
        <v>1393.4704999999999</v>
      </c>
    </row>
    <row r="553" spans="2:4" x14ac:dyDescent="0.3">
      <c r="B553" s="26">
        <v>41670</v>
      </c>
      <c r="C553">
        <v>0.29599999999999999</v>
      </c>
      <c r="D553">
        <v>1390.1838</v>
      </c>
    </row>
    <row r="554" spans="2:4" x14ac:dyDescent="0.3">
      <c r="B554" s="26">
        <v>41673</v>
      </c>
      <c r="C554">
        <v>0.28999999999999998</v>
      </c>
      <c r="D554">
        <v>1370.5666000000001</v>
      </c>
    </row>
    <row r="555" spans="2:4" x14ac:dyDescent="0.3">
      <c r="B555" s="26">
        <v>41674</v>
      </c>
      <c r="C555">
        <v>0.28799999999999998</v>
      </c>
      <c r="D555">
        <v>1368.1871000000001</v>
      </c>
    </row>
    <row r="556" spans="2:4" x14ac:dyDescent="0.3">
      <c r="B556" s="26">
        <v>41675</v>
      </c>
      <c r="C556">
        <v>0.28699999999999998</v>
      </c>
      <c r="D556">
        <v>1369.5497</v>
      </c>
    </row>
    <row r="557" spans="2:4" x14ac:dyDescent="0.3">
      <c r="B557" s="26">
        <v>41676</v>
      </c>
      <c r="C557">
        <v>0.28599999999999998</v>
      </c>
      <c r="D557">
        <v>1389.5463</v>
      </c>
    </row>
    <row r="558" spans="2:4" x14ac:dyDescent="0.3">
      <c r="B558" s="26">
        <v>41677</v>
      </c>
      <c r="C558">
        <v>0.29099999999999998</v>
      </c>
      <c r="D558">
        <v>1399.9915000000001</v>
      </c>
    </row>
    <row r="559" spans="2:4" x14ac:dyDescent="0.3">
      <c r="B559" s="26">
        <v>41680</v>
      </c>
      <c r="C559">
        <v>0.29099999999999998</v>
      </c>
      <c r="D559">
        <v>1401.0468000000001</v>
      </c>
    </row>
    <row r="560" spans="2:4" x14ac:dyDescent="0.3">
      <c r="B560" s="26">
        <v>41681</v>
      </c>
      <c r="C560">
        <v>0.29099999999999998</v>
      </c>
      <c r="D560">
        <v>1418.5021999999999</v>
      </c>
    </row>
    <row r="561" spans="2:4" x14ac:dyDescent="0.3">
      <c r="B561" s="26">
        <v>41682</v>
      </c>
      <c r="C561">
        <v>0.29099999999999998</v>
      </c>
      <c r="D561">
        <v>1429.5153</v>
      </c>
    </row>
    <row r="562" spans="2:4" x14ac:dyDescent="0.3">
      <c r="B562" s="26">
        <v>41683</v>
      </c>
      <c r="C562">
        <v>0.28799999999999998</v>
      </c>
      <c r="D562">
        <v>1428.0070000000001</v>
      </c>
    </row>
    <row r="563" spans="2:4" x14ac:dyDescent="0.3">
      <c r="B563" s="26">
        <v>41684</v>
      </c>
      <c r="C563">
        <v>0.28699999999999998</v>
      </c>
      <c r="D563">
        <v>1435.4830999999999</v>
      </c>
    </row>
    <row r="564" spans="2:4" x14ac:dyDescent="0.3">
      <c r="B564" s="26">
        <v>41687</v>
      </c>
      <c r="C564">
        <v>0.28699999999999998</v>
      </c>
      <c r="D564">
        <v>1440.6117999999999</v>
      </c>
    </row>
    <row r="565" spans="2:4" x14ac:dyDescent="0.3">
      <c r="B565" s="26">
        <v>41688</v>
      </c>
      <c r="C565">
        <v>0.28799999999999998</v>
      </c>
      <c r="D565">
        <v>1440.8703</v>
      </c>
    </row>
    <row r="566" spans="2:4" x14ac:dyDescent="0.3">
      <c r="B566" s="26">
        <v>41689</v>
      </c>
      <c r="C566">
        <v>0.28699999999999998</v>
      </c>
      <c r="D566">
        <v>1443.4322</v>
      </c>
    </row>
    <row r="567" spans="2:4" x14ac:dyDescent="0.3">
      <c r="B567" s="26">
        <v>41690</v>
      </c>
      <c r="C567">
        <v>0.28599999999999998</v>
      </c>
      <c r="D567">
        <v>1443.5400999999999</v>
      </c>
    </row>
    <row r="568" spans="2:4" x14ac:dyDescent="0.3">
      <c r="B568" s="26">
        <v>41691</v>
      </c>
      <c r="C568">
        <v>0.28699999999999998</v>
      </c>
      <c r="D568">
        <v>1448.2304999999999</v>
      </c>
    </row>
    <row r="569" spans="2:4" x14ac:dyDescent="0.3">
      <c r="B569" s="26">
        <v>41694</v>
      </c>
      <c r="C569">
        <v>0.28799999999999998</v>
      </c>
      <c r="D569">
        <v>1457.4280000000001</v>
      </c>
    </row>
    <row r="570" spans="2:4" x14ac:dyDescent="0.3">
      <c r="B570" s="26">
        <v>41695</v>
      </c>
      <c r="C570">
        <v>0.28899999999999998</v>
      </c>
      <c r="D570">
        <v>1457.2933</v>
      </c>
    </row>
    <row r="571" spans="2:4" x14ac:dyDescent="0.3">
      <c r="B571" s="26">
        <v>41696</v>
      </c>
      <c r="C571">
        <v>0.28799999999999998</v>
      </c>
      <c r="D571">
        <v>1454.5597</v>
      </c>
    </row>
    <row r="572" spans="2:4" x14ac:dyDescent="0.3">
      <c r="B572" s="26">
        <v>41697</v>
      </c>
      <c r="C572">
        <v>0.28599999999999998</v>
      </c>
      <c r="D572">
        <v>1452.1615999999999</v>
      </c>
    </row>
    <row r="573" spans="2:4" x14ac:dyDescent="0.3">
      <c r="B573" s="26">
        <v>41698</v>
      </c>
      <c r="C573">
        <v>0.28599999999999998</v>
      </c>
      <c r="D573">
        <v>1455.3240000000001</v>
      </c>
    </row>
    <row r="574" spans="2:4" x14ac:dyDescent="0.3">
      <c r="B574" s="26">
        <v>41701</v>
      </c>
      <c r="C574">
        <v>0.28799999999999998</v>
      </c>
      <c r="D574">
        <v>1422.7828999999999</v>
      </c>
    </row>
    <row r="575" spans="2:4" x14ac:dyDescent="0.3">
      <c r="B575" s="26">
        <v>41702</v>
      </c>
      <c r="C575">
        <v>0.28699999999999998</v>
      </c>
      <c r="D575">
        <v>1451.5021999999999</v>
      </c>
    </row>
    <row r="576" spans="2:4" x14ac:dyDescent="0.3">
      <c r="B576" s="26">
        <v>41703</v>
      </c>
      <c r="C576">
        <v>0.28599999999999998</v>
      </c>
      <c r="D576">
        <v>1451.2111</v>
      </c>
    </row>
    <row r="577" spans="2:4" x14ac:dyDescent="0.3">
      <c r="B577" s="26">
        <v>41704</v>
      </c>
      <c r="C577">
        <v>0.28699999999999998</v>
      </c>
      <c r="D577">
        <v>1452.9126000000001</v>
      </c>
    </row>
    <row r="578" spans="2:4" x14ac:dyDescent="0.3">
      <c r="B578" s="26">
        <v>41705</v>
      </c>
      <c r="C578">
        <v>0.29899999999999999</v>
      </c>
      <c r="D578">
        <v>1433.6529</v>
      </c>
    </row>
    <row r="579" spans="2:4" x14ac:dyDescent="0.3">
      <c r="B579" s="26">
        <v>41708</v>
      </c>
      <c r="C579">
        <v>0.307</v>
      </c>
      <c r="D579">
        <v>1427.4717000000001</v>
      </c>
    </row>
    <row r="580" spans="2:4" x14ac:dyDescent="0.3">
      <c r="B580" s="26">
        <v>41709</v>
      </c>
      <c r="C580">
        <v>0.30399999999999999</v>
      </c>
      <c r="D580">
        <v>1427.9148</v>
      </c>
    </row>
    <row r="581" spans="2:4" x14ac:dyDescent="0.3">
      <c r="B581" s="26">
        <v>41710</v>
      </c>
      <c r="C581">
        <v>0.30399999999999999</v>
      </c>
      <c r="D581">
        <v>1414.0187000000001</v>
      </c>
    </row>
    <row r="582" spans="2:4" x14ac:dyDescent="0.3">
      <c r="B582" s="26">
        <v>41711</v>
      </c>
      <c r="C582">
        <v>0.30399999999999999</v>
      </c>
      <c r="D582">
        <v>1398.9727</v>
      </c>
    </row>
    <row r="583" spans="2:4" x14ac:dyDescent="0.3">
      <c r="B583" s="26">
        <v>41712</v>
      </c>
      <c r="C583">
        <v>0.30299999999999999</v>
      </c>
      <c r="D583">
        <v>1389.2053000000001</v>
      </c>
    </row>
    <row r="584" spans="2:4" x14ac:dyDescent="0.3">
      <c r="B584" s="26">
        <v>41715</v>
      </c>
      <c r="C584">
        <v>0.30499999999999999</v>
      </c>
      <c r="D584">
        <v>1403.4754</v>
      </c>
    </row>
    <row r="585" spans="2:4" x14ac:dyDescent="0.3">
      <c r="B585" s="26">
        <v>41716</v>
      </c>
      <c r="C585">
        <v>0.309</v>
      </c>
      <c r="D585">
        <v>1412.8431</v>
      </c>
    </row>
    <row r="586" spans="2:4" x14ac:dyDescent="0.3">
      <c r="B586" s="26">
        <v>41717</v>
      </c>
      <c r="C586">
        <v>0.312</v>
      </c>
      <c r="D586">
        <v>1412.0359000000001</v>
      </c>
    </row>
    <row r="587" spans="2:4" x14ac:dyDescent="0.3">
      <c r="B587" s="26">
        <v>41718</v>
      </c>
      <c r="C587">
        <v>0.313</v>
      </c>
      <c r="D587">
        <v>1413.1142</v>
      </c>
    </row>
    <row r="588" spans="2:4" x14ac:dyDescent="0.3">
      <c r="B588" s="26">
        <v>41719</v>
      </c>
      <c r="C588">
        <v>0.315</v>
      </c>
      <c r="D588">
        <v>1415.2601</v>
      </c>
    </row>
    <row r="589" spans="2:4" x14ac:dyDescent="0.3">
      <c r="B589" s="26">
        <v>41722</v>
      </c>
      <c r="C589">
        <v>0.32</v>
      </c>
      <c r="D589">
        <v>1400.9236000000001</v>
      </c>
    </row>
    <row r="590" spans="2:4" x14ac:dyDescent="0.3">
      <c r="B590" s="26">
        <v>41723</v>
      </c>
      <c r="C590">
        <v>0.318</v>
      </c>
      <c r="D590">
        <v>1419.4404</v>
      </c>
    </row>
    <row r="591" spans="2:4" x14ac:dyDescent="0.3">
      <c r="B591" s="26">
        <v>41724</v>
      </c>
      <c r="C591">
        <v>0.315</v>
      </c>
      <c r="D591">
        <v>1429.1015</v>
      </c>
    </row>
    <row r="592" spans="2:4" x14ac:dyDescent="0.3">
      <c r="B592" s="26">
        <v>41725</v>
      </c>
      <c r="C592">
        <v>0.313</v>
      </c>
      <c r="D592">
        <v>1432.3277</v>
      </c>
    </row>
    <row r="593" spans="2:4" x14ac:dyDescent="0.3">
      <c r="B593" s="26">
        <v>41726</v>
      </c>
      <c r="C593">
        <v>0.31</v>
      </c>
      <c r="D593">
        <v>1443.2363</v>
      </c>
    </row>
    <row r="594" spans="2:4" x14ac:dyDescent="0.3">
      <c r="B594" s="26">
        <v>41729</v>
      </c>
      <c r="C594">
        <v>0.313</v>
      </c>
      <c r="D594">
        <v>1444.8985</v>
      </c>
    </row>
    <row r="595" spans="2:4" x14ac:dyDescent="0.3">
      <c r="B595" s="26">
        <v>41730</v>
      </c>
      <c r="C595">
        <v>0.313</v>
      </c>
      <c r="D595">
        <v>1453.0182</v>
      </c>
    </row>
    <row r="596" spans="2:4" x14ac:dyDescent="0.3">
      <c r="B596" s="26">
        <v>41731</v>
      </c>
      <c r="C596">
        <v>0.31900000000000001</v>
      </c>
      <c r="D596">
        <v>1455.8616</v>
      </c>
    </row>
    <row r="597" spans="2:4" x14ac:dyDescent="0.3">
      <c r="B597" s="26">
        <v>41732</v>
      </c>
      <c r="C597">
        <v>0.31900000000000001</v>
      </c>
      <c r="D597">
        <v>1458.0976000000001</v>
      </c>
    </row>
    <row r="598" spans="2:4" x14ac:dyDescent="0.3">
      <c r="B598" s="26">
        <v>41733</v>
      </c>
      <c r="C598">
        <v>0.32500000000000001</v>
      </c>
      <c r="D598">
        <v>1466.3961999999999</v>
      </c>
    </row>
    <row r="599" spans="2:4" x14ac:dyDescent="0.3">
      <c r="B599" s="26">
        <v>41736</v>
      </c>
      <c r="C599">
        <v>0.32700000000000001</v>
      </c>
      <c r="D599">
        <v>1448.2639999999999</v>
      </c>
    </row>
    <row r="600" spans="2:4" x14ac:dyDescent="0.3">
      <c r="B600" s="26">
        <v>41737</v>
      </c>
      <c r="C600">
        <v>0.32700000000000001</v>
      </c>
      <c r="D600">
        <v>1445.4629</v>
      </c>
    </row>
    <row r="601" spans="2:4" x14ac:dyDescent="0.3">
      <c r="B601" s="26">
        <v>41738</v>
      </c>
      <c r="C601">
        <v>0.32700000000000001</v>
      </c>
      <c r="D601">
        <v>1451.0365999999999</v>
      </c>
    </row>
    <row r="602" spans="2:4" x14ac:dyDescent="0.3">
      <c r="B602" s="26">
        <v>41739</v>
      </c>
      <c r="C602">
        <v>0.32700000000000001</v>
      </c>
      <c r="D602">
        <v>1443.8792000000001</v>
      </c>
    </row>
    <row r="603" spans="2:4" x14ac:dyDescent="0.3">
      <c r="B603" s="26">
        <v>41740</v>
      </c>
      <c r="C603">
        <v>0.32800000000000001</v>
      </c>
      <c r="D603">
        <v>1424.3539000000001</v>
      </c>
    </row>
    <row r="604" spans="2:4" x14ac:dyDescent="0.3">
      <c r="B604" s="26">
        <v>41743</v>
      </c>
      <c r="C604">
        <v>0.32800000000000001</v>
      </c>
      <c r="D604">
        <v>1433.6360999999999</v>
      </c>
    </row>
    <row r="605" spans="2:4" x14ac:dyDescent="0.3">
      <c r="B605" s="26">
        <v>41744</v>
      </c>
      <c r="C605">
        <v>0.32700000000000001</v>
      </c>
      <c r="D605">
        <v>1419.9349</v>
      </c>
    </row>
    <row r="606" spans="2:4" x14ac:dyDescent="0.3">
      <c r="B606" s="26">
        <v>41745</v>
      </c>
      <c r="C606">
        <v>0.32700000000000001</v>
      </c>
      <c r="D606">
        <v>1437.2140999999999</v>
      </c>
    </row>
    <row r="607" spans="2:4" x14ac:dyDescent="0.3">
      <c r="B607" s="26">
        <v>41746</v>
      </c>
      <c r="C607">
        <v>0.32800000000000001</v>
      </c>
      <c r="D607">
        <v>1444.0916</v>
      </c>
    </row>
    <row r="608" spans="2:4" x14ac:dyDescent="0.3">
      <c r="B608" s="26">
        <v>41747</v>
      </c>
      <c r="C608">
        <v>0.32800000000000001</v>
      </c>
      <c r="D608">
        <v>1444.0916</v>
      </c>
    </row>
    <row r="609" spans="2:4" x14ac:dyDescent="0.3">
      <c r="B609" s="26">
        <v>41750</v>
      </c>
      <c r="C609">
        <v>0.32800000000000001</v>
      </c>
      <c r="D609">
        <v>1444.0916</v>
      </c>
    </row>
    <row r="610" spans="2:4" x14ac:dyDescent="0.3">
      <c r="B610" s="26">
        <v>41751</v>
      </c>
      <c r="C610">
        <v>0.32900000000000001</v>
      </c>
      <c r="D610">
        <v>1463.7358999999999</v>
      </c>
    </row>
    <row r="611" spans="2:4" x14ac:dyDescent="0.3">
      <c r="B611" s="26">
        <v>41752</v>
      </c>
      <c r="C611">
        <v>0.33200000000000002</v>
      </c>
      <c r="D611">
        <v>1455.8685</v>
      </c>
    </row>
    <row r="612" spans="2:4" x14ac:dyDescent="0.3">
      <c r="B612" s="26">
        <v>41753</v>
      </c>
      <c r="C612">
        <v>0.33700000000000002</v>
      </c>
      <c r="D612">
        <v>1460.7732000000001</v>
      </c>
    </row>
    <row r="613" spans="2:4" x14ac:dyDescent="0.3">
      <c r="B613" s="26">
        <v>41754</v>
      </c>
      <c r="C613">
        <v>0.34399999999999997</v>
      </c>
      <c r="D613">
        <v>1449.9645</v>
      </c>
    </row>
    <row r="614" spans="2:4" x14ac:dyDescent="0.3">
      <c r="B614" s="26">
        <v>41757</v>
      </c>
      <c r="C614">
        <v>0.34499999999999997</v>
      </c>
      <c r="D614">
        <v>1453.8581999999999</v>
      </c>
    </row>
    <row r="615" spans="2:4" x14ac:dyDescent="0.3">
      <c r="B615" s="26">
        <v>41758</v>
      </c>
      <c r="C615">
        <v>0.34699999999999998</v>
      </c>
      <c r="D615">
        <v>1471.6494</v>
      </c>
    </row>
    <row r="616" spans="2:4" x14ac:dyDescent="0.3">
      <c r="B616" s="26">
        <v>41759</v>
      </c>
      <c r="C616">
        <v>0.33900000000000002</v>
      </c>
      <c r="D616">
        <v>1473.1401000000001</v>
      </c>
    </row>
    <row r="617" spans="2:4" x14ac:dyDescent="0.3">
      <c r="B617" s="26">
        <v>41760</v>
      </c>
      <c r="C617">
        <v>0.33900000000000002</v>
      </c>
      <c r="D617">
        <v>1475.5581999999999</v>
      </c>
    </row>
    <row r="618" spans="2:4" x14ac:dyDescent="0.3">
      <c r="B618" s="26">
        <v>41761</v>
      </c>
      <c r="C618">
        <v>0.33600000000000002</v>
      </c>
      <c r="D618">
        <v>1472.9265</v>
      </c>
    </row>
    <row r="619" spans="2:4" x14ac:dyDescent="0.3">
      <c r="B619" s="26">
        <v>41764</v>
      </c>
      <c r="C619">
        <v>0.33600000000000002</v>
      </c>
      <c r="D619">
        <v>1470.3448000000001</v>
      </c>
    </row>
    <row r="620" spans="2:4" x14ac:dyDescent="0.3">
      <c r="B620" s="26">
        <v>41765</v>
      </c>
      <c r="C620">
        <v>0.33700000000000002</v>
      </c>
      <c r="D620">
        <v>1465.6339</v>
      </c>
    </row>
    <row r="621" spans="2:4" x14ac:dyDescent="0.3">
      <c r="B621" s="26">
        <v>41766</v>
      </c>
      <c r="C621">
        <v>0.33800000000000002</v>
      </c>
      <c r="D621">
        <v>1468.4319</v>
      </c>
    </row>
    <row r="622" spans="2:4" x14ac:dyDescent="0.3">
      <c r="B622" s="26">
        <v>41767</v>
      </c>
      <c r="C622">
        <v>0.33800000000000002</v>
      </c>
      <c r="D622">
        <v>1484.8141000000001</v>
      </c>
    </row>
    <row r="623" spans="2:4" x14ac:dyDescent="0.3">
      <c r="B623" s="26">
        <v>41768</v>
      </c>
      <c r="C623">
        <v>0.33600000000000002</v>
      </c>
      <c r="D623">
        <v>1481.2366999999999</v>
      </c>
    </row>
    <row r="624" spans="2:4" x14ac:dyDescent="0.3">
      <c r="B624" s="26">
        <v>41771</v>
      </c>
      <c r="C624">
        <v>0.33500000000000002</v>
      </c>
      <c r="D624">
        <v>1492.3056999999999</v>
      </c>
    </row>
    <row r="625" spans="2:4" x14ac:dyDescent="0.3">
      <c r="B625" s="26">
        <v>41772</v>
      </c>
      <c r="C625">
        <v>0.33500000000000002</v>
      </c>
      <c r="D625">
        <v>1497.0146999999999</v>
      </c>
    </row>
    <row r="626" spans="2:4" x14ac:dyDescent="0.3">
      <c r="B626" s="26">
        <v>41773</v>
      </c>
      <c r="C626">
        <v>0.32800000000000001</v>
      </c>
      <c r="D626">
        <v>1498.0648000000001</v>
      </c>
    </row>
    <row r="627" spans="2:4" x14ac:dyDescent="0.3">
      <c r="B627" s="26">
        <v>41774</v>
      </c>
      <c r="C627">
        <v>0.32100000000000001</v>
      </c>
      <c r="D627">
        <v>1486.5173</v>
      </c>
    </row>
    <row r="628" spans="2:4" x14ac:dyDescent="0.3">
      <c r="B628" s="26">
        <v>41775</v>
      </c>
      <c r="C628">
        <v>0.318</v>
      </c>
      <c r="D628">
        <v>1491.9653000000001</v>
      </c>
    </row>
    <row r="629" spans="2:4" x14ac:dyDescent="0.3">
      <c r="B629" s="26">
        <v>41778</v>
      </c>
      <c r="C629">
        <v>0.318</v>
      </c>
      <c r="D629">
        <v>1490.0382</v>
      </c>
    </row>
    <row r="630" spans="2:4" x14ac:dyDescent="0.3">
      <c r="B630" s="26">
        <v>41779</v>
      </c>
      <c r="C630">
        <v>0.318</v>
      </c>
      <c r="D630">
        <v>1488.46</v>
      </c>
    </row>
    <row r="631" spans="2:4" x14ac:dyDescent="0.3">
      <c r="B631" s="26">
        <v>41780</v>
      </c>
      <c r="C631">
        <v>0.31900000000000001</v>
      </c>
      <c r="D631">
        <v>1497.5364999999999</v>
      </c>
    </row>
    <row r="632" spans="2:4" x14ac:dyDescent="0.3">
      <c r="B632" s="26">
        <v>41781</v>
      </c>
      <c r="C632">
        <v>0.318</v>
      </c>
      <c r="D632">
        <v>1499.4791</v>
      </c>
    </row>
    <row r="633" spans="2:4" x14ac:dyDescent="0.3">
      <c r="B633" s="26">
        <v>41782</v>
      </c>
      <c r="C633">
        <v>0.317</v>
      </c>
      <c r="D633">
        <v>1502.9399000000001</v>
      </c>
    </row>
    <row r="634" spans="2:4" x14ac:dyDescent="0.3">
      <c r="B634" s="26">
        <v>41785</v>
      </c>
      <c r="C634">
        <v>0.317</v>
      </c>
      <c r="D634">
        <v>1511.0893000000001</v>
      </c>
    </row>
    <row r="635" spans="2:4" x14ac:dyDescent="0.3">
      <c r="B635" s="26">
        <v>41786</v>
      </c>
      <c r="C635">
        <v>0.316</v>
      </c>
      <c r="D635">
        <v>1513.9285</v>
      </c>
    </row>
    <row r="636" spans="2:4" x14ac:dyDescent="0.3">
      <c r="B636" s="26">
        <v>41787</v>
      </c>
      <c r="C636">
        <v>0.314</v>
      </c>
      <c r="D636">
        <v>1513.2277999999999</v>
      </c>
    </row>
    <row r="637" spans="2:4" x14ac:dyDescent="0.3">
      <c r="B637" s="26">
        <v>41788</v>
      </c>
      <c r="C637">
        <v>0.31</v>
      </c>
      <c r="D637">
        <v>1514.7777000000001</v>
      </c>
    </row>
    <row r="638" spans="2:4" x14ac:dyDescent="0.3">
      <c r="B638" s="26">
        <v>41789</v>
      </c>
      <c r="C638">
        <v>0.311</v>
      </c>
      <c r="D638">
        <v>1513.1296</v>
      </c>
    </row>
    <row r="639" spans="2:4" x14ac:dyDescent="0.3">
      <c r="B639" s="26">
        <v>41792</v>
      </c>
      <c r="C639">
        <v>0.309</v>
      </c>
      <c r="D639">
        <v>1516.9744000000001</v>
      </c>
    </row>
    <row r="640" spans="2:4" x14ac:dyDescent="0.3">
      <c r="B640" s="26">
        <v>41793</v>
      </c>
      <c r="C640">
        <v>0.307</v>
      </c>
      <c r="D640">
        <v>1510.84</v>
      </c>
    </row>
    <row r="641" spans="2:4" x14ac:dyDescent="0.3">
      <c r="B641" s="26">
        <v>41794</v>
      </c>
      <c r="C641">
        <v>0.30099999999999999</v>
      </c>
      <c r="D641">
        <v>1511.2226000000001</v>
      </c>
    </row>
    <row r="642" spans="2:4" x14ac:dyDescent="0.3">
      <c r="B642" s="26">
        <v>41795</v>
      </c>
      <c r="C642">
        <v>0.29199999999999998</v>
      </c>
      <c r="D642">
        <v>1517.2352000000001</v>
      </c>
    </row>
    <row r="643" spans="2:4" x14ac:dyDescent="0.3">
      <c r="B643" s="26">
        <v>41796</v>
      </c>
      <c r="C643">
        <v>0.26700000000000002</v>
      </c>
      <c r="D643">
        <v>1526.3262999999999</v>
      </c>
    </row>
    <row r="644" spans="2:4" x14ac:dyDescent="0.3">
      <c r="B644" s="26">
        <v>41799</v>
      </c>
      <c r="C644">
        <v>0.26400000000000001</v>
      </c>
      <c r="D644">
        <v>1532.0754999999999</v>
      </c>
    </row>
    <row r="645" spans="2:4" x14ac:dyDescent="0.3">
      <c r="B645" s="26">
        <v>41800</v>
      </c>
      <c r="C645">
        <v>0.26300000000000001</v>
      </c>
      <c r="D645">
        <v>1537.0543</v>
      </c>
    </row>
    <row r="646" spans="2:4" x14ac:dyDescent="0.3">
      <c r="B646" s="26">
        <v>41801</v>
      </c>
      <c r="C646">
        <v>0.25800000000000001</v>
      </c>
      <c r="D646">
        <v>1530.605</v>
      </c>
    </row>
    <row r="647" spans="2:4" x14ac:dyDescent="0.3">
      <c r="B647" s="26">
        <v>41802</v>
      </c>
      <c r="C647">
        <v>0.24199999999999999</v>
      </c>
      <c r="D647">
        <v>1531.078</v>
      </c>
    </row>
    <row r="648" spans="2:4" x14ac:dyDescent="0.3">
      <c r="B648" s="26">
        <v>41803</v>
      </c>
      <c r="C648">
        <v>0.23400000000000001</v>
      </c>
      <c r="D648">
        <v>1528.6692</v>
      </c>
    </row>
    <row r="649" spans="2:4" x14ac:dyDescent="0.3">
      <c r="B649" s="26">
        <v>41806</v>
      </c>
      <c r="C649">
        <v>0.223</v>
      </c>
      <c r="D649">
        <v>1522.2018</v>
      </c>
    </row>
    <row r="650" spans="2:4" x14ac:dyDescent="0.3">
      <c r="B650" s="26">
        <v>41807</v>
      </c>
      <c r="C650">
        <v>0.217</v>
      </c>
      <c r="D650">
        <v>1526.3814</v>
      </c>
    </row>
    <row r="651" spans="2:4" x14ac:dyDescent="0.3">
      <c r="B651" s="26">
        <v>41808</v>
      </c>
      <c r="C651">
        <v>0.216</v>
      </c>
      <c r="D651">
        <v>1526.2431999999999</v>
      </c>
    </row>
    <row r="652" spans="2:4" x14ac:dyDescent="0.3">
      <c r="B652" s="26">
        <v>41809</v>
      </c>
      <c r="C652">
        <v>0.21199999999999999</v>
      </c>
      <c r="D652">
        <v>1535.33</v>
      </c>
    </row>
    <row r="653" spans="2:4" x14ac:dyDescent="0.3">
      <c r="B653" s="26">
        <v>41810</v>
      </c>
      <c r="C653">
        <v>0.21199999999999999</v>
      </c>
      <c r="D653">
        <v>1534.6898000000001</v>
      </c>
    </row>
    <row r="654" spans="2:4" x14ac:dyDescent="0.3">
      <c r="B654" s="26">
        <v>41813</v>
      </c>
      <c r="C654">
        <v>0.21099999999999999</v>
      </c>
      <c r="D654">
        <v>1527.6465000000001</v>
      </c>
    </row>
    <row r="655" spans="2:4" x14ac:dyDescent="0.3">
      <c r="B655" s="26">
        <v>41814</v>
      </c>
      <c r="C655">
        <v>0.21099999999999999</v>
      </c>
      <c r="D655">
        <v>1525.8969999999999</v>
      </c>
    </row>
    <row r="656" spans="2:4" x14ac:dyDescent="0.3">
      <c r="B656" s="26">
        <v>41815</v>
      </c>
      <c r="C656">
        <v>0.20799999999999999</v>
      </c>
      <c r="D656">
        <v>1509.7573</v>
      </c>
    </row>
    <row r="657" spans="2:4" x14ac:dyDescent="0.3">
      <c r="B657" s="26">
        <v>41816</v>
      </c>
      <c r="C657">
        <v>0.20899999999999999</v>
      </c>
      <c r="D657">
        <v>1507.9305999999999</v>
      </c>
    </row>
    <row r="658" spans="2:4" x14ac:dyDescent="0.3">
      <c r="B658" s="26">
        <v>41817</v>
      </c>
      <c r="C658">
        <v>0.20699999999999999</v>
      </c>
      <c r="D658">
        <v>1509.0085999999999</v>
      </c>
    </row>
    <row r="659" spans="2:4" x14ac:dyDescent="0.3">
      <c r="B659" s="26">
        <v>41820</v>
      </c>
      <c r="C659">
        <v>0.20699999999999999</v>
      </c>
      <c r="D659">
        <v>1508.2492999999999</v>
      </c>
    </row>
    <row r="660" spans="2:4" x14ac:dyDescent="0.3">
      <c r="B660" s="26">
        <v>41821</v>
      </c>
      <c r="C660">
        <v>0.20599999999999999</v>
      </c>
      <c r="D660">
        <v>1521.2698</v>
      </c>
    </row>
    <row r="661" spans="2:4" x14ac:dyDescent="0.3">
      <c r="B661" s="26">
        <v>41822</v>
      </c>
      <c r="C661">
        <v>0.20499999999999999</v>
      </c>
      <c r="D661">
        <v>1524.4105999999999</v>
      </c>
    </row>
    <row r="662" spans="2:4" x14ac:dyDescent="0.3">
      <c r="B662" s="26">
        <v>41823</v>
      </c>
      <c r="C662">
        <v>0.20599999999999999</v>
      </c>
      <c r="D662">
        <v>1538.9901</v>
      </c>
    </row>
    <row r="663" spans="2:4" x14ac:dyDescent="0.3">
      <c r="B663" s="26">
        <v>41824</v>
      </c>
      <c r="C663">
        <v>0.20399999999999999</v>
      </c>
      <c r="D663">
        <v>1534.4883</v>
      </c>
    </row>
    <row r="664" spans="2:4" x14ac:dyDescent="0.3">
      <c r="B664" s="26">
        <v>41827</v>
      </c>
      <c r="C664">
        <v>0.20300000000000001</v>
      </c>
      <c r="D664">
        <v>1520.7191</v>
      </c>
    </row>
    <row r="665" spans="2:4" x14ac:dyDescent="0.3">
      <c r="B665" s="26">
        <v>41828</v>
      </c>
      <c r="C665">
        <v>0.20300000000000001</v>
      </c>
      <c r="D665">
        <v>1500.7090000000001</v>
      </c>
    </row>
    <row r="666" spans="2:4" x14ac:dyDescent="0.3">
      <c r="B666" s="26">
        <v>41829</v>
      </c>
      <c r="C666">
        <v>0.20300000000000001</v>
      </c>
      <c r="D666">
        <v>1500.7516000000001</v>
      </c>
    </row>
    <row r="667" spans="2:4" x14ac:dyDescent="0.3">
      <c r="B667" s="26">
        <v>41830</v>
      </c>
      <c r="C667">
        <v>0.20200000000000001</v>
      </c>
      <c r="D667">
        <v>1485.9302</v>
      </c>
    </row>
    <row r="668" spans="2:4" x14ac:dyDescent="0.3">
      <c r="B668" s="26">
        <v>41831</v>
      </c>
      <c r="C668">
        <v>0.20300000000000001</v>
      </c>
      <c r="D668">
        <v>1488.374</v>
      </c>
    </row>
    <row r="669" spans="2:4" x14ac:dyDescent="0.3">
      <c r="B669" s="26">
        <v>41834</v>
      </c>
      <c r="C669">
        <v>0.20300000000000001</v>
      </c>
      <c r="D669">
        <v>1500.9007999999999</v>
      </c>
    </row>
    <row r="670" spans="2:4" x14ac:dyDescent="0.3">
      <c r="B670" s="26">
        <v>41835</v>
      </c>
      <c r="C670">
        <v>0.20200000000000001</v>
      </c>
      <c r="D670">
        <v>1495.6364000000001</v>
      </c>
    </row>
    <row r="671" spans="2:4" x14ac:dyDescent="0.3">
      <c r="B671" s="26">
        <v>41836</v>
      </c>
      <c r="C671">
        <v>0.20100000000000001</v>
      </c>
      <c r="D671">
        <v>1515.5831000000001</v>
      </c>
    </row>
    <row r="672" spans="2:4" x14ac:dyDescent="0.3">
      <c r="B672" s="26">
        <v>41837</v>
      </c>
      <c r="C672">
        <v>0.20100000000000001</v>
      </c>
      <c r="D672">
        <v>1501.1244999999999</v>
      </c>
    </row>
    <row r="673" spans="2:4" x14ac:dyDescent="0.3">
      <c r="B673" s="26">
        <v>41838</v>
      </c>
      <c r="C673">
        <v>0.20200000000000001</v>
      </c>
      <c r="D673">
        <v>1501.0364</v>
      </c>
    </row>
    <row r="674" spans="2:4" x14ac:dyDescent="0.3">
      <c r="B674" s="26">
        <v>41841</v>
      </c>
      <c r="C674">
        <v>0.20399999999999999</v>
      </c>
      <c r="D674">
        <v>1493.0308</v>
      </c>
    </row>
    <row r="675" spans="2:4" x14ac:dyDescent="0.3">
      <c r="B675" s="26">
        <v>41842</v>
      </c>
      <c r="C675">
        <v>0.20599999999999999</v>
      </c>
      <c r="D675">
        <v>1512.7529999999999</v>
      </c>
    </row>
    <row r="676" spans="2:4" x14ac:dyDescent="0.3">
      <c r="B676" s="26">
        <v>41843</v>
      </c>
      <c r="C676">
        <v>0.20799999999999999</v>
      </c>
      <c r="D676">
        <v>1515.0725</v>
      </c>
    </row>
    <row r="677" spans="2:4" x14ac:dyDescent="0.3">
      <c r="B677" s="26">
        <v>41844</v>
      </c>
      <c r="C677">
        <v>0.20899999999999999</v>
      </c>
      <c r="D677">
        <v>1521.9888000000001</v>
      </c>
    </row>
    <row r="678" spans="2:4" x14ac:dyDescent="0.3">
      <c r="B678" s="26">
        <v>41845</v>
      </c>
      <c r="C678">
        <v>0.20899999999999999</v>
      </c>
      <c r="D678">
        <v>1511.1297999999999</v>
      </c>
    </row>
    <row r="679" spans="2:4" x14ac:dyDescent="0.3">
      <c r="B679" s="26">
        <v>41848</v>
      </c>
      <c r="C679">
        <v>0.20899999999999999</v>
      </c>
      <c r="D679">
        <v>1508.3765000000001</v>
      </c>
    </row>
    <row r="680" spans="2:4" x14ac:dyDescent="0.3">
      <c r="B680" s="26">
        <v>41849</v>
      </c>
      <c r="C680">
        <v>0.20899999999999999</v>
      </c>
      <c r="D680">
        <v>1512.5817999999999</v>
      </c>
    </row>
    <row r="681" spans="2:4" x14ac:dyDescent="0.3">
      <c r="B681" s="26">
        <v>41850</v>
      </c>
      <c r="C681">
        <v>0.20899999999999999</v>
      </c>
      <c r="D681">
        <v>1505.0046</v>
      </c>
    </row>
    <row r="682" spans="2:4" x14ac:dyDescent="0.3">
      <c r="B682" s="26">
        <v>41851</v>
      </c>
      <c r="C682">
        <v>0.20899999999999999</v>
      </c>
      <c r="D682">
        <v>1486.0835999999999</v>
      </c>
    </row>
    <row r="683" spans="2:4" x14ac:dyDescent="0.3">
      <c r="B683" s="26">
        <v>41852</v>
      </c>
      <c r="C683">
        <v>0.20799999999999999</v>
      </c>
      <c r="D683">
        <v>1467.7352000000001</v>
      </c>
    </row>
    <row r="684" spans="2:4" x14ac:dyDescent="0.3">
      <c r="B684" s="26">
        <v>41855</v>
      </c>
      <c r="C684">
        <v>0.20799999999999999</v>
      </c>
      <c r="D684">
        <v>1464.9158</v>
      </c>
    </row>
    <row r="685" spans="2:4" x14ac:dyDescent="0.3">
      <c r="B685" s="26">
        <v>41856</v>
      </c>
      <c r="C685">
        <v>0.20699999999999999</v>
      </c>
      <c r="D685">
        <v>1469.8388</v>
      </c>
    </row>
    <row r="686" spans="2:4" x14ac:dyDescent="0.3">
      <c r="B686" s="26">
        <v>41857</v>
      </c>
      <c r="C686">
        <v>0.20599999999999999</v>
      </c>
      <c r="D686">
        <v>1459.0626</v>
      </c>
    </row>
    <row r="687" spans="2:4" x14ac:dyDescent="0.3">
      <c r="B687" s="26">
        <v>41858</v>
      </c>
      <c r="C687">
        <v>0.20499999999999999</v>
      </c>
      <c r="D687">
        <v>1448.723</v>
      </c>
    </row>
    <row r="688" spans="2:4" x14ac:dyDescent="0.3">
      <c r="B688" s="26">
        <v>41859</v>
      </c>
      <c r="C688">
        <v>0.20300000000000001</v>
      </c>
      <c r="D688">
        <v>1439.3313000000001</v>
      </c>
    </row>
    <row r="689" spans="2:4" x14ac:dyDescent="0.3">
      <c r="B689" s="26">
        <v>41862</v>
      </c>
      <c r="C689">
        <v>0.20200000000000001</v>
      </c>
      <c r="D689">
        <v>1458.4783</v>
      </c>
    </row>
    <row r="690" spans="2:4" x14ac:dyDescent="0.3">
      <c r="B690" s="26">
        <v>41863</v>
      </c>
      <c r="C690">
        <v>0.20100000000000001</v>
      </c>
      <c r="D690">
        <v>1455.1713999999999</v>
      </c>
    </row>
    <row r="691" spans="2:4" x14ac:dyDescent="0.3">
      <c r="B691" s="26">
        <v>41864</v>
      </c>
      <c r="C691">
        <v>0.19900000000000001</v>
      </c>
      <c r="D691">
        <v>1462.7230999999999</v>
      </c>
    </row>
    <row r="692" spans="2:4" x14ac:dyDescent="0.3">
      <c r="B692" s="26">
        <v>41865</v>
      </c>
      <c r="C692">
        <v>0.19800000000000001</v>
      </c>
      <c r="D692">
        <v>1466.8353999999999</v>
      </c>
    </row>
    <row r="693" spans="2:4" x14ac:dyDescent="0.3">
      <c r="B693" s="26">
        <v>41866</v>
      </c>
      <c r="C693">
        <v>0.19700000000000001</v>
      </c>
      <c r="D693">
        <v>1460.1696999999999</v>
      </c>
    </row>
    <row r="694" spans="2:4" x14ac:dyDescent="0.3">
      <c r="B694" s="26">
        <v>41869</v>
      </c>
      <c r="C694">
        <v>0.19600000000000001</v>
      </c>
      <c r="D694">
        <v>1478.1031</v>
      </c>
    </row>
    <row r="695" spans="2:4" x14ac:dyDescent="0.3">
      <c r="B695" s="26">
        <v>41870</v>
      </c>
      <c r="C695">
        <v>0.191</v>
      </c>
      <c r="D695">
        <v>1486.5125</v>
      </c>
    </row>
    <row r="696" spans="2:4" x14ac:dyDescent="0.3">
      <c r="B696" s="26">
        <v>41871</v>
      </c>
      <c r="C696">
        <v>0.187</v>
      </c>
      <c r="D696">
        <v>1486.2453</v>
      </c>
    </row>
    <row r="697" spans="2:4" x14ac:dyDescent="0.3">
      <c r="B697" s="26">
        <v>41872</v>
      </c>
      <c r="C697">
        <v>0.186</v>
      </c>
      <c r="D697">
        <v>1496.3115</v>
      </c>
    </row>
    <row r="698" spans="2:4" x14ac:dyDescent="0.3">
      <c r="B698" s="26">
        <v>41873</v>
      </c>
      <c r="C698">
        <v>0.183</v>
      </c>
      <c r="D698">
        <v>1492.2428</v>
      </c>
    </row>
    <row r="699" spans="2:4" x14ac:dyDescent="0.3">
      <c r="B699" s="26">
        <v>41876</v>
      </c>
      <c r="C699">
        <v>0.17499999999999999</v>
      </c>
      <c r="D699">
        <v>1509.0603000000001</v>
      </c>
    </row>
    <row r="700" spans="2:4" x14ac:dyDescent="0.3">
      <c r="B700" s="26">
        <v>41877</v>
      </c>
      <c r="C700">
        <v>0.17100000000000001</v>
      </c>
      <c r="D700">
        <v>1520.3456000000001</v>
      </c>
    </row>
    <row r="701" spans="2:4" x14ac:dyDescent="0.3">
      <c r="B701" s="26">
        <v>41878</v>
      </c>
      <c r="C701">
        <v>0.17</v>
      </c>
      <c r="D701">
        <v>1521.9639</v>
      </c>
    </row>
    <row r="702" spans="2:4" x14ac:dyDescent="0.3">
      <c r="B702" s="26">
        <v>41879</v>
      </c>
      <c r="C702">
        <v>0.16700000000000001</v>
      </c>
      <c r="D702">
        <v>1512.1795999999999</v>
      </c>
    </row>
    <row r="703" spans="2:4" x14ac:dyDescent="0.3">
      <c r="B703" s="26">
        <v>41880</v>
      </c>
      <c r="C703">
        <v>0.16300000000000001</v>
      </c>
      <c r="D703">
        <v>1517.1379999999999</v>
      </c>
    </row>
    <row r="704" spans="2:4" x14ac:dyDescent="0.3">
      <c r="B704" s="26">
        <v>41883</v>
      </c>
      <c r="C704">
        <v>0.159</v>
      </c>
      <c r="D704">
        <v>1520.462</v>
      </c>
    </row>
    <row r="705" spans="2:4" x14ac:dyDescent="0.3">
      <c r="B705" s="26">
        <v>41884</v>
      </c>
      <c r="C705">
        <v>0.152</v>
      </c>
      <c r="D705">
        <v>1519.4681</v>
      </c>
    </row>
    <row r="706" spans="2:4" x14ac:dyDescent="0.3">
      <c r="B706" s="26">
        <v>41885</v>
      </c>
      <c r="C706">
        <v>0.15</v>
      </c>
      <c r="D706">
        <v>1530.2846</v>
      </c>
    </row>
    <row r="707" spans="2:4" x14ac:dyDescent="0.3">
      <c r="B707" s="26">
        <v>41886</v>
      </c>
      <c r="C707">
        <v>0.14899999999999999</v>
      </c>
      <c r="D707">
        <v>1547.4711</v>
      </c>
    </row>
    <row r="708" spans="2:4" x14ac:dyDescent="0.3">
      <c r="B708" s="26">
        <v>41887</v>
      </c>
      <c r="C708">
        <v>0.104</v>
      </c>
      <c r="D708">
        <v>1541.9815000000001</v>
      </c>
    </row>
    <row r="709" spans="2:4" x14ac:dyDescent="0.3">
      <c r="B709" s="26">
        <v>41890</v>
      </c>
      <c r="C709">
        <v>9.4E-2</v>
      </c>
      <c r="D709">
        <v>1535.796</v>
      </c>
    </row>
    <row r="710" spans="2:4" x14ac:dyDescent="0.3">
      <c r="B710" s="26">
        <v>41891</v>
      </c>
      <c r="C710">
        <v>8.8999999999999996E-2</v>
      </c>
      <c r="D710">
        <v>1530.3978</v>
      </c>
    </row>
    <row r="711" spans="2:4" x14ac:dyDescent="0.3">
      <c r="B711" s="26">
        <v>41892</v>
      </c>
      <c r="C711">
        <v>8.6999999999999994E-2</v>
      </c>
      <c r="D711">
        <v>1530.7556</v>
      </c>
    </row>
    <row r="712" spans="2:4" x14ac:dyDescent="0.3">
      <c r="B712" s="26">
        <v>41893</v>
      </c>
      <c r="C712">
        <v>8.4000000000000005E-2</v>
      </c>
      <c r="D712">
        <v>1528.7340999999999</v>
      </c>
    </row>
    <row r="713" spans="2:4" x14ac:dyDescent="0.3">
      <c r="B713" s="26">
        <v>41894</v>
      </c>
      <c r="C713">
        <v>8.2000000000000003E-2</v>
      </c>
      <c r="D713">
        <v>1527.6737000000001</v>
      </c>
    </row>
    <row r="714" spans="2:4" x14ac:dyDescent="0.3">
      <c r="B714" s="26">
        <v>41897</v>
      </c>
      <c r="C714">
        <v>8.1000000000000003E-2</v>
      </c>
      <c r="D714">
        <v>1526.9607000000001</v>
      </c>
    </row>
    <row r="715" spans="2:4" x14ac:dyDescent="0.3">
      <c r="B715" s="26">
        <v>41898</v>
      </c>
      <c r="C715">
        <v>8.1000000000000003E-2</v>
      </c>
      <c r="D715">
        <v>1523.4258</v>
      </c>
    </row>
    <row r="716" spans="2:4" x14ac:dyDescent="0.3">
      <c r="B716" s="26">
        <v>41899</v>
      </c>
      <c r="C716">
        <v>8.2000000000000003E-2</v>
      </c>
      <c r="D716">
        <v>1530.0283999999999</v>
      </c>
    </row>
    <row r="717" spans="2:4" x14ac:dyDescent="0.3">
      <c r="B717" s="26">
        <v>41900</v>
      </c>
      <c r="C717">
        <v>8.2000000000000003E-2</v>
      </c>
      <c r="D717">
        <v>1544.3224</v>
      </c>
    </row>
    <row r="718" spans="2:4" x14ac:dyDescent="0.3">
      <c r="B718" s="26">
        <v>41901</v>
      </c>
      <c r="C718">
        <v>8.3000000000000004E-2</v>
      </c>
      <c r="D718">
        <v>1548.3302000000001</v>
      </c>
    </row>
    <row r="719" spans="2:4" x14ac:dyDescent="0.3">
      <c r="B719" s="26">
        <v>41904</v>
      </c>
      <c r="C719">
        <v>8.2000000000000003E-2</v>
      </c>
      <c r="D719">
        <v>1539.8411000000001</v>
      </c>
    </row>
    <row r="720" spans="2:4" x14ac:dyDescent="0.3">
      <c r="B720" s="26">
        <v>41905</v>
      </c>
      <c r="C720">
        <v>8.2000000000000003E-2</v>
      </c>
      <c r="D720">
        <v>1519.4925000000001</v>
      </c>
    </row>
    <row r="721" spans="2:4" x14ac:dyDescent="0.3">
      <c r="B721" s="26">
        <v>41906</v>
      </c>
      <c r="C721">
        <v>8.3000000000000004E-2</v>
      </c>
      <c r="D721">
        <v>1531.6791000000001</v>
      </c>
    </row>
    <row r="722" spans="2:4" x14ac:dyDescent="0.3">
      <c r="B722" s="26">
        <v>41907</v>
      </c>
      <c r="C722">
        <v>8.2000000000000003E-2</v>
      </c>
      <c r="D722">
        <v>1517.6641</v>
      </c>
    </row>
    <row r="723" spans="2:4" x14ac:dyDescent="0.3">
      <c r="B723" s="26">
        <v>41908</v>
      </c>
      <c r="C723">
        <v>8.2000000000000003E-2</v>
      </c>
      <c r="D723">
        <v>1521.9857</v>
      </c>
    </row>
    <row r="724" spans="2:4" x14ac:dyDescent="0.3">
      <c r="B724" s="26">
        <v>41911</v>
      </c>
      <c r="C724">
        <v>8.3000000000000004E-2</v>
      </c>
      <c r="D724">
        <v>1515.5953999999999</v>
      </c>
    </row>
    <row r="725" spans="2:4" x14ac:dyDescent="0.3">
      <c r="B725" s="26">
        <v>41912</v>
      </c>
      <c r="C725">
        <v>8.3000000000000004E-2</v>
      </c>
      <c r="D725">
        <v>1525.4222</v>
      </c>
    </row>
    <row r="726" spans="2:4" x14ac:dyDescent="0.3">
      <c r="B726" s="26">
        <v>41913</v>
      </c>
      <c r="C726">
        <v>8.2000000000000003E-2</v>
      </c>
      <c r="D726">
        <v>1511.6822999999999</v>
      </c>
    </row>
    <row r="727" spans="2:4" x14ac:dyDescent="0.3">
      <c r="B727" s="26">
        <v>41914</v>
      </c>
      <c r="C727">
        <v>8.1000000000000003E-2</v>
      </c>
      <c r="D727">
        <v>1475.8233</v>
      </c>
    </row>
    <row r="728" spans="2:4" x14ac:dyDescent="0.3">
      <c r="B728" s="26">
        <v>41915</v>
      </c>
      <c r="C728">
        <v>8.1000000000000003E-2</v>
      </c>
      <c r="D728">
        <v>1489.1212</v>
      </c>
    </row>
    <row r="729" spans="2:4" x14ac:dyDescent="0.3">
      <c r="B729" s="26">
        <v>41918</v>
      </c>
      <c r="C729">
        <v>7.9000000000000001E-2</v>
      </c>
      <c r="D729">
        <v>1492.4594999999999</v>
      </c>
    </row>
    <row r="730" spans="2:4" x14ac:dyDescent="0.3">
      <c r="B730" s="26">
        <v>41919</v>
      </c>
      <c r="C730">
        <v>7.9000000000000001E-2</v>
      </c>
      <c r="D730">
        <v>1469.9094</v>
      </c>
    </row>
    <row r="731" spans="2:4" x14ac:dyDescent="0.3">
      <c r="B731" s="26">
        <v>41920</v>
      </c>
      <c r="C731">
        <v>0.08</v>
      </c>
      <c r="D731">
        <v>1458.1632</v>
      </c>
    </row>
    <row r="732" spans="2:4" x14ac:dyDescent="0.3">
      <c r="B732" s="26">
        <v>41921</v>
      </c>
      <c r="C732">
        <v>7.9000000000000001E-2</v>
      </c>
      <c r="D732">
        <v>1452.4174</v>
      </c>
    </row>
    <row r="733" spans="2:4" x14ac:dyDescent="0.3">
      <c r="B733" s="26">
        <v>41922</v>
      </c>
      <c r="C733">
        <v>7.9000000000000001E-2</v>
      </c>
      <c r="D733">
        <v>1429.4006999999999</v>
      </c>
    </row>
    <row r="734" spans="2:4" x14ac:dyDescent="0.3">
      <c r="B734" s="26">
        <v>41925</v>
      </c>
      <c r="C734">
        <v>8.2000000000000003E-2</v>
      </c>
      <c r="D734">
        <v>1430.6031</v>
      </c>
    </row>
    <row r="735" spans="2:4" x14ac:dyDescent="0.3">
      <c r="B735" s="26">
        <v>41926</v>
      </c>
      <c r="C735">
        <v>8.2000000000000003E-2</v>
      </c>
      <c r="D735">
        <v>1430.1166000000001</v>
      </c>
    </row>
    <row r="736" spans="2:4" x14ac:dyDescent="0.3">
      <c r="B736" s="26">
        <v>41927</v>
      </c>
      <c r="C736">
        <v>8.1000000000000003E-2</v>
      </c>
      <c r="D736">
        <v>1384.1217999999999</v>
      </c>
    </row>
    <row r="737" spans="2:4" x14ac:dyDescent="0.3">
      <c r="B737" s="26">
        <v>41928</v>
      </c>
      <c r="C737">
        <v>8.1000000000000003E-2</v>
      </c>
      <c r="D737">
        <v>1377.4378999999999</v>
      </c>
    </row>
    <row r="738" spans="2:4" x14ac:dyDescent="0.3">
      <c r="B738" s="26">
        <v>41929</v>
      </c>
      <c r="C738">
        <v>8.1000000000000003E-2</v>
      </c>
      <c r="D738">
        <v>1415.4623999999999</v>
      </c>
    </row>
    <row r="739" spans="2:4" x14ac:dyDescent="0.3">
      <c r="B739" s="26">
        <v>41932</v>
      </c>
      <c r="C739">
        <v>8.1000000000000003E-2</v>
      </c>
      <c r="D739">
        <v>1407.6668</v>
      </c>
    </row>
    <row r="740" spans="2:4" x14ac:dyDescent="0.3">
      <c r="B740" s="26">
        <v>41933</v>
      </c>
      <c r="C740">
        <v>8.2000000000000003E-2</v>
      </c>
      <c r="D740">
        <v>1437.0208</v>
      </c>
    </row>
    <row r="741" spans="2:4" x14ac:dyDescent="0.3">
      <c r="B741" s="26">
        <v>41934</v>
      </c>
      <c r="C741">
        <v>8.4000000000000005E-2</v>
      </c>
      <c r="D741">
        <v>1447.4949999999999</v>
      </c>
    </row>
    <row r="742" spans="2:4" x14ac:dyDescent="0.3">
      <c r="B742" s="26">
        <v>41935</v>
      </c>
      <c r="C742">
        <v>8.5000000000000006E-2</v>
      </c>
      <c r="D742">
        <v>1457.4742000000001</v>
      </c>
    </row>
    <row r="743" spans="2:4" x14ac:dyDescent="0.3">
      <c r="B743" s="26">
        <v>41936</v>
      </c>
      <c r="C743">
        <v>8.5000000000000006E-2</v>
      </c>
      <c r="D743">
        <v>1452.4511</v>
      </c>
    </row>
    <row r="744" spans="2:4" x14ac:dyDescent="0.3">
      <c r="B744" s="26">
        <v>41939</v>
      </c>
      <c r="C744">
        <v>8.7999999999999995E-2</v>
      </c>
      <c r="D744">
        <v>1443.9204999999999</v>
      </c>
    </row>
    <row r="745" spans="2:4" x14ac:dyDescent="0.3">
      <c r="B745" s="26">
        <v>41940</v>
      </c>
      <c r="C745">
        <v>8.7999999999999995E-2</v>
      </c>
      <c r="D745">
        <v>1457.2639999999999</v>
      </c>
    </row>
    <row r="746" spans="2:4" x14ac:dyDescent="0.3">
      <c r="B746" s="26">
        <v>41941</v>
      </c>
      <c r="C746">
        <v>8.7999999999999995E-2</v>
      </c>
      <c r="D746">
        <v>1459.7535</v>
      </c>
    </row>
    <row r="747" spans="2:4" x14ac:dyDescent="0.3">
      <c r="B747" s="26">
        <v>41942</v>
      </c>
      <c r="C747">
        <v>8.5999999999999993E-2</v>
      </c>
      <c r="D747">
        <v>1468.9160999999999</v>
      </c>
    </row>
    <row r="748" spans="2:4" x14ac:dyDescent="0.3">
      <c r="B748" s="26">
        <v>41943</v>
      </c>
      <c r="C748">
        <v>8.5999999999999993E-2</v>
      </c>
      <c r="D748">
        <v>1495.8915999999999</v>
      </c>
    </row>
    <row r="749" spans="2:4" x14ac:dyDescent="0.3">
      <c r="B749" s="26">
        <v>41946</v>
      </c>
      <c r="C749">
        <v>8.5000000000000006E-2</v>
      </c>
      <c r="D749">
        <v>1483.1157000000001</v>
      </c>
    </row>
    <row r="750" spans="2:4" x14ac:dyDescent="0.3">
      <c r="B750" s="26">
        <v>41947</v>
      </c>
      <c r="C750">
        <v>8.4000000000000005E-2</v>
      </c>
      <c r="D750">
        <v>1467.9266</v>
      </c>
    </row>
    <row r="751" spans="2:4" x14ac:dyDescent="0.3">
      <c r="B751" s="26">
        <v>41948</v>
      </c>
      <c r="C751">
        <v>8.1000000000000003E-2</v>
      </c>
      <c r="D751">
        <v>1492.7131999999999</v>
      </c>
    </row>
    <row r="752" spans="2:4" x14ac:dyDescent="0.3">
      <c r="B752" s="26">
        <v>41949</v>
      </c>
      <c r="C752">
        <v>8.1000000000000003E-2</v>
      </c>
      <c r="D752">
        <v>1496.4268</v>
      </c>
    </row>
    <row r="753" spans="2:4" x14ac:dyDescent="0.3">
      <c r="B753" s="26">
        <v>41950</v>
      </c>
      <c r="C753">
        <v>0.08</v>
      </c>
      <c r="D753">
        <v>1488.9088999999999</v>
      </c>
    </row>
    <row r="754" spans="2:4" x14ac:dyDescent="0.3">
      <c r="B754" s="26">
        <v>41953</v>
      </c>
      <c r="C754">
        <v>0.08</v>
      </c>
      <c r="D754">
        <v>1499.992</v>
      </c>
    </row>
    <row r="755" spans="2:4" x14ac:dyDescent="0.3">
      <c r="B755" s="26">
        <v>41954</v>
      </c>
      <c r="C755">
        <v>7.9000000000000001E-2</v>
      </c>
      <c r="D755">
        <v>1504.5183</v>
      </c>
    </row>
    <row r="756" spans="2:4" x14ac:dyDescent="0.3">
      <c r="B756" s="26">
        <v>41955</v>
      </c>
      <c r="C756">
        <v>7.9000000000000001E-2</v>
      </c>
      <c r="D756">
        <v>1487.7464</v>
      </c>
    </row>
    <row r="757" spans="2:4" x14ac:dyDescent="0.3">
      <c r="B757" s="26">
        <v>41956</v>
      </c>
      <c r="C757">
        <v>7.8E-2</v>
      </c>
      <c r="D757">
        <v>1491.9512</v>
      </c>
    </row>
    <row r="758" spans="2:4" x14ac:dyDescent="0.3">
      <c r="B758" s="26">
        <v>41957</v>
      </c>
      <c r="C758">
        <v>7.9000000000000001E-2</v>
      </c>
      <c r="D758">
        <v>1490.4944</v>
      </c>
    </row>
    <row r="759" spans="2:4" x14ac:dyDescent="0.3">
      <c r="B759" s="26">
        <v>41960</v>
      </c>
      <c r="C759">
        <v>0.08</v>
      </c>
      <c r="D759">
        <v>1498.0399</v>
      </c>
    </row>
    <row r="760" spans="2:4" x14ac:dyDescent="0.3">
      <c r="B760" s="26">
        <v>41961</v>
      </c>
      <c r="C760">
        <v>8.1000000000000003E-2</v>
      </c>
      <c r="D760">
        <v>1507.1367</v>
      </c>
    </row>
    <row r="761" spans="2:4" x14ac:dyDescent="0.3">
      <c r="B761" s="26">
        <v>41962</v>
      </c>
      <c r="C761">
        <v>8.1000000000000003E-2</v>
      </c>
      <c r="D761">
        <v>1507.0878</v>
      </c>
    </row>
    <row r="762" spans="2:4" x14ac:dyDescent="0.3">
      <c r="B762" s="26">
        <v>41963</v>
      </c>
      <c r="C762">
        <v>8.1000000000000003E-2</v>
      </c>
      <c r="D762">
        <v>1503.7038</v>
      </c>
    </row>
    <row r="763" spans="2:4" x14ac:dyDescent="0.3">
      <c r="B763" s="26">
        <v>41964</v>
      </c>
      <c r="C763">
        <v>8.1000000000000003E-2</v>
      </c>
      <c r="D763">
        <v>1535.3326</v>
      </c>
    </row>
    <row r="764" spans="2:4" x14ac:dyDescent="0.3">
      <c r="B764" s="26">
        <v>41967</v>
      </c>
      <c r="C764">
        <v>8.1000000000000003E-2</v>
      </c>
      <c r="D764">
        <v>1537.2682</v>
      </c>
    </row>
    <row r="765" spans="2:4" x14ac:dyDescent="0.3">
      <c r="B765" s="26">
        <v>41968</v>
      </c>
      <c r="C765">
        <v>8.1000000000000003E-2</v>
      </c>
      <c r="D765">
        <v>1539.82</v>
      </c>
    </row>
    <row r="766" spans="2:4" x14ac:dyDescent="0.3">
      <c r="B766" s="26">
        <v>41969</v>
      </c>
      <c r="C766">
        <v>8.2000000000000003E-2</v>
      </c>
      <c r="D766">
        <v>1540.1637000000001</v>
      </c>
    </row>
    <row r="767" spans="2:4" x14ac:dyDescent="0.3">
      <c r="B767" s="26">
        <v>41970</v>
      </c>
      <c r="C767">
        <v>8.2000000000000003E-2</v>
      </c>
      <c r="D767">
        <v>1543.7937999999999</v>
      </c>
    </row>
    <row r="768" spans="2:4" x14ac:dyDescent="0.3">
      <c r="B768" s="26">
        <v>41971</v>
      </c>
      <c r="C768">
        <v>8.2000000000000003E-2</v>
      </c>
      <c r="D768">
        <v>1544.1265000000001</v>
      </c>
    </row>
    <row r="769" spans="2:4" x14ac:dyDescent="0.3">
      <c r="B769" s="26">
        <v>41974</v>
      </c>
      <c r="C769">
        <v>8.2000000000000003E-2</v>
      </c>
      <c r="D769">
        <v>1535.8886</v>
      </c>
    </row>
    <row r="770" spans="2:4" x14ac:dyDescent="0.3">
      <c r="B770" s="26">
        <v>41975</v>
      </c>
      <c r="C770">
        <v>8.1000000000000003E-2</v>
      </c>
      <c r="D770">
        <v>1544.1519000000001</v>
      </c>
    </row>
    <row r="771" spans="2:4" x14ac:dyDescent="0.3">
      <c r="B771" s="26">
        <v>41976</v>
      </c>
      <c r="C771">
        <v>8.1000000000000003E-2</v>
      </c>
      <c r="D771">
        <v>1552.4242999999999</v>
      </c>
    </row>
    <row r="772" spans="2:4" x14ac:dyDescent="0.3">
      <c r="B772" s="26">
        <v>41977</v>
      </c>
      <c r="C772">
        <v>8.2000000000000003E-2</v>
      </c>
      <c r="D772">
        <v>1531.2001</v>
      </c>
    </row>
    <row r="773" spans="2:4" x14ac:dyDescent="0.3">
      <c r="B773" s="26">
        <v>41978</v>
      </c>
      <c r="C773">
        <v>8.2000000000000003E-2</v>
      </c>
      <c r="D773">
        <v>1558.3715999999999</v>
      </c>
    </row>
    <row r="774" spans="2:4" x14ac:dyDescent="0.3">
      <c r="B774" s="26">
        <v>41981</v>
      </c>
      <c r="C774">
        <v>8.2000000000000003E-2</v>
      </c>
      <c r="D774">
        <v>1547.5808</v>
      </c>
    </row>
    <row r="775" spans="2:4" x14ac:dyDescent="0.3">
      <c r="B775" s="26">
        <v>41982</v>
      </c>
      <c r="C775">
        <v>8.2000000000000003E-2</v>
      </c>
      <c r="D775">
        <v>1511.7481</v>
      </c>
    </row>
    <row r="776" spans="2:4" x14ac:dyDescent="0.3">
      <c r="B776" s="26">
        <v>41983</v>
      </c>
      <c r="C776">
        <v>8.3000000000000004E-2</v>
      </c>
      <c r="D776">
        <v>1505.2084</v>
      </c>
    </row>
    <row r="777" spans="2:4" x14ac:dyDescent="0.3">
      <c r="B777" s="26">
        <v>41984</v>
      </c>
      <c r="C777">
        <v>8.2000000000000003E-2</v>
      </c>
      <c r="D777">
        <v>1505.5373999999999</v>
      </c>
    </row>
    <row r="778" spans="2:4" x14ac:dyDescent="0.3">
      <c r="B778" s="26">
        <v>41985</v>
      </c>
      <c r="C778">
        <v>8.2000000000000003E-2</v>
      </c>
      <c r="D778">
        <v>1465.9422</v>
      </c>
    </row>
    <row r="779" spans="2:4" x14ac:dyDescent="0.3">
      <c r="B779" s="26">
        <v>41988</v>
      </c>
      <c r="C779">
        <v>8.2000000000000003E-2</v>
      </c>
      <c r="D779">
        <v>1431.8269</v>
      </c>
    </row>
    <row r="780" spans="2:4" x14ac:dyDescent="0.3">
      <c r="B780" s="26">
        <v>41989</v>
      </c>
      <c r="C780">
        <v>8.2000000000000003E-2</v>
      </c>
      <c r="D780">
        <v>1459.0512000000001</v>
      </c>
    </row>
    <row r="781" spans="2:4" x14ac:dyDescent="0.3">
      <c r="B781" s="26">
        <v>41990</v>
      </c>
      <c r="C781">
        <v>8.1000000000000003E-2</v>
      </c>
      <c r="D781">
        <v>1460.7928999999999</v>
      </c>
    </row>
    <row r="782" spans="2:4" x14ac:dyDescent="0.3">
      <c r="B782" s="26">
        <v>41991</v>
      </c>
      <c r="C782">
        <v>7.9000000000000001E-2</v>
      </c>
      <c r="D782">
        <v>1504.6070999999999</v>
      </c>
    </row>
    <row r="783" spans="2:4" x14ac:dyDescent="0.3">
      <c r="B783" s="26">
        <v>41992</v>
      </c>
      <c r="C783">
        <v>8.1000000000000003E-2</v>
      </c>
      <c r="D783">
        <v>1510.0127</v>
      </c>
    </row>
    <row r="784" spans="2:4" x14ac:dyDescent="0.3">
      <c r="B784" s="26">
        <v>41995</v>
      </c>
      <c r="C784">
        <v>8.1000000000000003E-2</v>
      </c>
      <c r="D784">
        <v>1516.8308999999999</v>
      </c>
    </row>
    <row r="785" spans="2:4" x14ac:dyDescent="0.3">
      <c r="B785" s="26">
        <v>41996</v>
      </c>
      <c r="C785">
        <v>7.9000000000000001E-2</v>
      </c>
      <c r="D785">
        <v>1525.4858999999999</v>
      </c>
    </row>
    <row r="786" spans="2:4" x14ac:dyDescent="0.3">
      <c r="B786" s="26">
        <v>41997</v>
      </c>
      <c r="C786">
        <v>0.08</v>
      </c>
      <c r="D786">
        <v>1525.6189999999999</v>
      </c>
    </row>
    <row r="787" spans="2:4" x14ac:dyDescent="0.3">
      <c r="B787" s="26">
        <v>41998</v>
      </c>
      <c r="C787">
        <v>0.08</v>
      </c>
      <c r="D787">
        <v>1525.6189999999999</v>
      </c>
    </row>
    <row r="788" spans="2:4" x14ac:dyDescent="0.3">
      <c r="B788" s="26">
        <v>41999</v>
      </c>
      <c r="C788">
        <v>0.08</v>
      </c>
      <c r="D788">
        <v>1525.6189999999999</v>
      </c>
    </row>
    <row r="789" spans="2:4" x14ac:dyDescent="0.3">
      <c r="B789" s="26">
        <v>42002</v>
      </c>
      <c r="C789">
        <v>7.9000000000000001E-2</v>
      </c>
      <c r="D789">
        <v>1527.973</v>
      </c>
    </row>
    <row r="790" spans="2:4" x14ac:dyDescent="0.3">
      <c r="B790" s="26">
        <v>42003</v>
      </c>
      <c r="C790">
        <v>7.8E-2</v>
      </c>
      <c r="D790">
        <v>1512.3375000000001</v>
      </c>
    </row>
    <row r="791" spans="2:4" x14ac:dyDescent="0.3">
      <c r="B791" s="26">
        <v>42004</v>
      </c>
      <c r="C791">
        <v>7.8E-2</v>
      </c>
      <c r="D791">
        <v>1518.6294</v>
      </c>
    </row>
    <row r="792" spans="2:4" x14ac:dyDescent="0.3">
      <c r="B792" s="26">
        <v>42005</v>
      </c>
      <c r="C792">
        <v>7.8E-2</v>
      </c>
      <c r="D792">
        <v>1518.6294</v>
      </c>
    </row>
    <row r="793" spans="2:4" x14ac:dyDescent="0.3">
      <c r="B793" s="26">
        <v>42006</v>
      </c>
      <c r="C793">
        <v>7.5999999999999998E-2</v>
      </c>
      <c r="D793">
        <v>1512.758</v>
      </c>
    </row>
    <row r="794" spans="2:4" x14ac:dyDescent="0.3">
      <c r="B794" s="26">
        <v>42009</v>
      </c>
      <c r="C794">
        <v>7.4999999999999997E-2</v>
      </c>
      <c r="D794">
        <v>1478.7</v>
      </c>
    </row>
    <row r="795" spans="2:4" x14ac:dyDescent="0.3">
      <c r="B795" s="26">
        <v>42010</v>
      </c>
      <c r="C795">
        <v>7.2999999999999995E-2</v>
      </c>
      <c r="D795">
        <v>1468.7122999999999</v>
      </c>
    </row>
    <row r="796" spans="2:4" x14ac:dyDescent="0.3">
      <c r="B796" s="26">
        <v>42011</v>
      </c>
      <c r="C796">
        <v>7.0000000000000007E-2</v>
      </c>
      <c r="D796">
        <v>1476.1809000000001</v>
      </c>
    </row>
    <row r="797" spans="2:4" x14ac:dyDescent="0.3">
      <c r="B797" s="26">
        <v>42012</v>
      </c>
      <c r="C797">
        <v>7.0000000000000007E-2</v>
      </c>
      <c r="D797">
        <v>1518.6134999999999</v>
      </c>
    </row>
    <row r="798" spans="2:4" x14ac:dyDescent="0.3">
      <c r="B798" s="26">
        <v>42013</v>
      </c>
      <c r="C798">
        <v>7.0000000000000007E-2</v>
      </c>
      <c r="D798">
        <v>1496.6505999999999</v>
      </c>
    </row>
    <row r="799" spans="2:4" x14ac:dyDescent="0.3">
      <c r="B799" s="26">
        <v>42016</v>
      </c>
      <c r="C799">
        <v>7.0999999999999994E-2</v>
      </c>
      <c r="D799">
        <v>1506.1017999999999</v>
      </c>
    </row>
    <row r="800" spans="2:4" x14ac:dyDescent="0.3">
      <c r="B800" s="26">
        <v>42017</v>
      </c>
      <c r="C800">
        <v>7.0999999999999994E-2</v>
      </c>
      <c r="D800">
        <v>1526.8218999999999</v>
      </c>
    </row>
    <row r="801" spans="2:4" x14ac:dyDescent="0.3">
      <c r="B801" s="26">
        <v>42018</v>
      </c>
      <c r="C801">
        <v>6.9000000000000006E-2</v>
      </c>
      <c r="D801">
        <v>1503.5574999999999</v>
      </c>
    </row>
    <row r="802" spans="2:4" x14ac:dyDescent="0.3">
      <c r="B802" s="26">
        <v>42019</v>
      </c>
      <c r="C802">
        <v>6.9000000000000006E-2</v>
      </c>
      <c r="D802">
        <v>1547.1509000000001</v>
      </c>
    </row>
    <row r="803" spans="2:4" x14ac:dyDescent="0.3">
      <c r="B803" s="26">
        <v>42020</v>
      </c>
      <c r="C803">
        <v>0.06</v>
      </c>
      <c r="D803">
        <v>1562.4291000000001</v>
      </c>
    </row>
    <row r="804" spans="2:4" x14ac:dyDescent="0.3">
      <c r="B804" s="26">
        <v>42023</v>
      </c>
      <c r="C804">
        <v>5.6000000000000001E-2</v>
      </c>
      <c r="D804">
        <v>1565.4825000000001</v>
      </c>
    </row>
    <row r="805" spans="2:4" x14ac:dyDescent="0.3">
      <c r="B805" s="26">
        <v>42024</v>
      </c>
      <c r="C805">
        <v>5.5E-2</v>
      </c>
      <c r="D805">
        <v>1579.806</v>
      </c>
    </row>
    <row r="806" spans="2:4" x14ac:dyDescent="0.3">
      <c r="B806" s="26">
        <v>42025</v>
      </c>
      <c r="C806">
        <v>5.5E-2</v>
      </c>
      <c r="D806">
        <v>1588.9885999999999</v>
      </c>
    </row>
    <row r="807" spans="2:4" x14ac:dyDescent="0.3">
      <c r="B807" s="26">
        <v>42026</v>
      </c>
      <c r="C807">
        <v>5.5E-2</v>
      </c>
      <c r="D807">
        <v>1613.9684</v>
      </c>
    </row>
    <row r="808" spans="2:4" x14ac:dyDescent="0.3">
      <c r="B808" s="26">
        <v>42027</v>
      </c>
      <c r="C808">
        <v>5.2999999999999999E-2</v>
      </c>
      <c r="D808">
        <v>1642.9967999999999</v>
      </c>
    </row>
    <row r="809" spans="2:4" x14ac:dyDescent="0.3">
      <c r="B809" s="26">
        <v>42030</v>
      </c>
      <c r="C809">
        <v>5.3999999999999999E-2</v>
      </c>
      <c r="D809">
        <v>1652.4583</v>
      </c>
    </row>
    <row r="810" spans="2:4" x14ac:dyDescent="0.3">
      <c r="B810" s="26">
        <v>42031</v>
      </c>
      <c r="C810">
        <v>5.5E-2</v>
      </c>
      <c r="D810">
        <v>1638.9213</v>
      </c>
    </row>
    <row r="811" spans="2:4" x14ac:dyDescent="0.3">
      <c r="B811" s="26">
        <v>42032</v>
      </c>
      <c r="C811">
        <v>5.2999999999999999E-2</v>
      </c>
      <c r="D811">
        <v>1638.6187</v>
      </c>
    </row>
    <row r="812" spans="2:4" x14ac:dyDescent="0.3">
      <c r="B812" s="26">
        <v>42033</v>
      </c>
      <c r="C812">
        <v>5.1999999999999998E-2</v>
      </c>
      <c r="D812">
        <v>1636.6782000000001</v>
      </c>
    </row>
    <row r="813" spans="2:4" x14ac:dyDescent="0.3">
      <c r="B813" s="26">
        <v>42034</v>
      </c>
      <c r="C813">
        <v>5.3999999999999999E-2</v>
      </c>
      <c r="D813">
        <v>1627.6570999999999</v>
      </c>
    </row>
    <row r="814" spans="2:4" x14ac:dyDescent="0.3">
      <c r="B814" s="26">
        <v>42037</v>
      </c>
      <c r="C814">
        <v>5.5E-2</v>
      </c>
      <c r="D814">
        <v>1630.6570999999999</v>
      </c>
    </row>
    <row r="815" spans="2:4" x14ac:dyDescent="0.3">
      <c r="B815" s="26">
        <v>42038</v>
      </c>
      <c r="C815">
        <v>5.5E-2</v>
      </c>
      <c r="D815">
        <v>1642.9559999999999</v>
      </c>
    </row>
    <row r="816" spans="2:4" x14ac:dyDescent="0.3">
      <c r="B816" s="26">
        <v>42039</v>
      </c>
      <c r="C816">
        <v>5.5E-2</v>
      </c>
      <c r="D816">
        <v>1652.2883999999999</v>
      </c>
    </row>
    <row r="817" spans="2:4" x14ac:dyDescent="0.3">
      <c r="B817" s="26">
        <v>42040</v>
      </c>
      <c r="C817">
        <v>5.0999999999999997E-2</v>
      </c>
      <c r="D817">
        <v>1653.1610000000001</v>
      </c>
    </row>
    <row r="818" spans="2:4" x14ac:dyDescent="0.3">
      <c r="B818" s="26">
        <v>42041</v>
      </c>
      <c r="C818">
        <v>5.2999999999999999E-2</v>
      </c>
      <c r="D818">
        <v>1656.5277000000001</v>
      </c>
    </row>
    <row r="819" spans="2:4" x14ac:dyDescent="0.3">
      <c r="B819" s="26">
        <v>42044</v>
      </c>
      <c r="C819">
        <v>5.0999999999999997E-2</v>
      </c>
      <c r="D819">
        <v>1644.4940999999999</v>
      </c>
    </row>
    <row r="820" spans="2:4" x14ac:dyDescent="0.3">
      <c r="B820" s="26">
        <v>42045</v>
      </c>
      <c r="C820">
        <v>0.05</v>
      </c>
      <c r="D820">
        <v>1653.8054</v>
      </c>
    </row>
    <row r="821" spans="2:4" x14ac:dyDescent="0.3">
      <c r="B821" s="26">
        <v>42046</v>
      </c>
      <c r="C821">
        <v>4.9000000000000002E-2</v>
      </c>
      <c r="D821">
        <v>1648.5831000000001</v>
      </c>
    </row>
    <row r="822" spans="2:4" x14ac:dyDescent="0.3">
      <c r="B822" s="26">
        <v>42047</v>
      </c>
      <c r="C822">
        <v>4.8000000000000001E-2</v>
      </c>
      <c r="D822">
        <v>1660.2251000000001</v>
      </c>
    </row>
    <row r="823" spans="2:4" x14ac:dyDescent="0.3">
      <c r="B823" s="26">
        <v>42048</v>
      </c>
      <c r="C823">
        <v>4.8000000000000001E-2</v>
      </c>
      <c r="D823">
        <v>1670.9483</v>
      </c>
    </row>
    <row r="824" spans="2:4" x14ac:dyDescent="0.3">
      <c r="B824" s="26">
        <v>42051</v>
      </c>
      <c r="C824">
        <v>4.8000000000000001E-2</v>
      </c>
      <c r="D824">
        <v>1670.1968999999999</v>
      </c>
    </row>
    <row r="825" spans="2:4" x14ac:dyDescent="0.3">
      <c r="B825" s="26">
        <v>42052</v>
      </c>
      <c r="C825">
        <v>4.7E-2</v>
      </c>
      <c r="D825">
        <v>1673.2657999999999</v>
      </c>
    </row>
    <row r="826" spans="2:4" x14ac:dyDescent="0.3">
      <c r="B826" s="26">
        <v>42053</v>
      </c>
      <c r="C826">
        <v>4.8000000000000001E-2</v>
      </c>
      <c r="D826">
        <v>1685.5971999999999</v>
      </c>
    </row>
    <row r="827" spans="2:4" x14ac:dyDescent="0.3">
      <c r="B827" s="26">
        <v>42054</v>
      </c>
      <c r="C827">
        <v>4.8000000000000001E-2</v>
      </c>
      <c r="D827">
        <v>1691.2999</v>
      </c>
    </row>
    <row r="828" spans="2:4" x14ac:dyDescent="0.3">
      <c r="B828" s="26">
        <v>42055</v>
      </c>
      <c r="C828">
        <v>4.8000000000000001E-2</v>
      </c>
      <c r="D828">
        <v>1696.8514</v>
      </c>
    </row>
    <row r="829" spans="2:4" x14ac:dyDescent="0.3">
      <c r="B829" s="26">
        <v>42058</v>
      </c>
      <c r="C829">
        <v>4.4999999999999998E-2</v>
      </c>
      <c r="D829">
        <v>1707.8615</v>
      </c>
    </row>
    <row r="830" spans="2:4" x14ac:dyDescent="0.3">
      <c r="B830" s="26">
        <v>42059</v>
      </c>
      <c r="C830">
        <v>4.3999999999999997E-2</v>
      </c>
      <c r="D830">
        <v>1717.1074000000001</v>
      </c>
    </row>
    <row r="831" spans="2:4" x14ac:dyDescent="0.3">
      <c r="B831" s="26">
        <v>42060</v>
      </c>
      <c r="C831">
        <v>4.2000000000000003E-2</v>
      </c>
      <c r="D831">
        <v>1715.4495999999999</v>
      </c>
    </row>
    <row r="832" spans="2:4" x14ac:dyDescent="0.3">
      <c r="B832" s="26">
        <v>42061</v>
      </c>
      <c r="C832">
        <v>0.04</v>
      </c>
      <c r="D832">
        <v>1733.2012</v>
      </c>
    </row>
    <row r="833" spans="2:4" x14ac:dyDescent="0.3">
      <c r="B833" s="26">
        <v>42062</v>
      </c>
      <c r="C833">
        <v>3.9E-2</v>
      </c>
      <c r="D833">
        <v>1739.8556000000001</v>
      </c>
    </row>
    <row r="834" spans="2:4" x14ac:dyDescent="0.3">
      <c r="B834" s="26">
        <v>42065</v>
      </c>
      <c r="C834">
        <v>3.9E-2</v>
      </c>
      <c r="D834">
        <v>1736.5951</v>
      </c>
    </row>
    <row r="835" spans="2:4" x14ac:dyDescent="0.3">
      <c r="B835" s="26">
        <v>42066</v>
      </c>
      <c r="C835">
        <v>3.7999999999999999E-2</v>
      </c>
      <c r="D835">
        <v>1721.0451</v>
      </c>
    </row>
    <row r="836" spans="2:4" x14ac:dyDescent="0.3">
      <c r="B836" s="26">
        <v>42067</v>
      </c>
      <c r="C836">
        <v>3.7999999999999999E-2</v>
      </c>
      <c r="D836">
        <v>1734.0530000000001</v>
      </c>
    </row>
    <row r="837" spans="2:4" x14ac:dyDescent="0.3">
      <c r="B837" s="26">
        <v>42068</v>
      </c>
      <c r="C837">
        <v>3.5999999999999997E-2</v>
      </c>
      <c r="D837">
        <v>1750.4734000000001</v>
      </c>
    </row>
    <row r="838" spans="2:4" x14ac:dyDescent="0.3">
      <c r="B838" s="26">
        <v>42069</v>
      </c>
      <c r="C838">
        <v>3.5999999999999997E-2</v>
      </c>
      <c r="D838">
        <v>1751.9784999999999</v>
      </c>
    </row>
    <row r="839" spans="2:4" x14ac:dyDescent="0.3">
      <c r="B839" s="26">
        <v>42072</v>
      </c>
      <c r="C839">
        <v>3.5000000000000003E-2</v>
      </c>
      <c r="D839">
        <v>1747.8516999999999</v>
      </c>
    </row>
    <row r="840" spans="2:4" x14ac:dyDescent="0.3">
      <c r="B840" s="26">
        <v>42073</v>
      </c>
      <c r="C840">
        <v>3.2000000000000001E-2</v>
      </c>
      <c r="D840">
        <v>1731.0526</v>
      </c>
    </row>
    <row r="841" spans="2:4" x14ac:dyDescent="0.3">
      <c r="B841" s="26">
        <v>42074</v>
      </c>
      <c r="C841">
        <v>2.9000000000000001E-2</v>
      </c>
      <c r="D841">
        <v>1756.2624000000001</v>
      </c>
    </row>
    <row r="842" spans="2:4" x14ac:dyDescent="0.3">
      <c r="B842" s="26">
        <v>42075</v>
      </c>
      <c r="C842">
        <v>2.7E-2</v>
      </c>
      <c r="D842">
        <v>1757.1822999999999</v>
      </c>
    </row>
    <row r="843" spans="2:4" x14ac:dyDescent="0.3">
      <c r="B843" s="26">
        <v>42076</v>
      </c>
      <c r="C843">
        <v>2.5000000000000001E-2</v>
      </c>
      <c r="D843">
        <v>1761.7573</v>
      </c>
    </row>
    <row r="844" spans="2:4" x14ac:dyDescent="0.3">
      <c r="B844" s="26">
        <v>42079</v>
      </c>
      <c r="C844">
        <v>2.5000000000000001E-2</v>
      </c>
      <c r="D844">
        <v>1779.5574999999999</v>
      </c>
    </row>
    <row r="845" spans="2:4" x14ac:dyDescent="0.3">
      <c r="B845" s="26">
        <v>42080</v>
      </c>
      <c r="C845">
        <v>2.5000000000000001E-2</v>
      </c>
      <c r="D845">
        <v>1767.4498000000001</v>
      </c>
    </row>
    <row r="846" spans="2:4" x14ac:dyDescent="0.3">
      <c r="B846" s="26">
        <v>42081</v>
      </c>
      <c r="C846">
        <v>2.5000000000000001E-2</v>
      </c>
      <c r="D846">
        <v>1774.5916999999999</v>
      </c>
    </row>
    <row r="847" spans="2:4" x14ac:dyDescent="0.3">
      <c r="B847" s="26">
        <v>42082</v>
      </c>
      <c r="C847">
        <v>2.4E-2</v>
      </c>
      <c r="D847">
        <v>1783.7266</v>
      </c>
    </row>
    <row r="848" spans="2:4" x14ac:dyDescent="0.3">
      <c r="B848" s="26">
        <v>42083</v>
      </c>
      <c r="C848">
        <v>2.1000000000000001E-2</v>
      </c>
      <c r="D848">
        <v>1799.4613999999999</v>
      </c>
    </row>
    <row r="849" spans="2:4" x14ac:dyDescent="0.3">
      <c r="B849" s="26">
        <v>42086</v>
      </c>
      <c r="C849">
        <v>2.1999999999999999E-2</v>
      </c>
      <c r="D849">
        <v>1787.8234</v>
      </c>
    </row>
    <row r="850" spans="2:4" x14ac:dyDescent="0.3">
      <c r="B850" s="26">
        <v>42087</v>
      </c>
      <c r="C850">
        <v>2.1000000000000001E-2</v>
      </c>
      <c r="D850">
        <v>1792.5741</v>
      </c>
    </row>
    <row r="851" spans="2:4" x14ac:dyDescent="0.3">
      <c r="B851" s="26">
        <v>42088</v>
      </c>
      <c r="C851">
        <v>2.1000000000000001E-2</v>
      </c>
      <c r="D851">
        <v>1773.1328000000001</v>
      </c>
    </row>
    <row r="852" spans="2:4" x14ac:dyDescent="0.3">
      <c r="B852" s="26">
        <v>42089</v>
      </c>
      <c r="C852">
        <v>2.1000000000000001E-2</v>
      </c>
      <c r="D852">
        <v>1759.5871</v>
      </c>
    </row>
    <row r="853" spans="2:4" x14ac:dyDescent="0.3">
      <c r="B853" s="26">
        <v>42090</v>
      </c>
      <c r="C853">
        <v>2.1000000000000001E-2</v>
      </c>
      <c r="D853">
        <v>1763.9273000000001</v>
      </c>
    </row>
    <row r="854" spans="2:4" x14ac:dyDescent="0.3">
      <c r="B854" s="26">
        <v>42093</v>
      </c>
      <c r="C854">
        <v>1.7999999999999999E-2</v>
      </c>
      <c r="D854">
        <v>1784.8726999999999</v>
      </c>
    </row>
    <row r="855" spans="2:4" x14ac:dyDescent="0.3">
      <c r="B855" s="26">
        <v>42094</v>
      </c>
      <c r="C855">
        <v>1.9E-2</v>
      </c>
      <c r="D855">
        <v>1772.4658999999999</v>
      </c>
    </row>
    <row r="856" spans="2:4" x14ac:dyDescent="0.3">
      <c r="B856" s="26">
        <v>42095</v>
      </c>
      <c r="C856">
        <v>1.7999999999999999E-2</v>
      </c>
      <c r="D856">
        <v>1777.9480000000001</v>
      </c>
    </row>
    <row r="857" spans="2:4" x14ac:dyDescent="0.3">
      <c r="B857" s="26">
        <v>42096</v>
      </c>
      <c r="C857">
        <v>1.7999999999999999E-2</v>
      </c>
      <c r="D857">
        <v>1775.4434000000001</v>
      </c>
    </row>
    <row r="858" spans="2:4" x14ac:dyDescent="0.3">
      <c r="B858" s="26">
        <v>42097</v>
      </c>
      <c r="C858">
        <v>1.7999999999999999E-2</v>
      </c>
      <c r="D858">
        <v>1775.4434000000001</v>
      </c>
    </row>
    <row r="859" spans="2:4" x14ac:dyDescent="0.3">
      <c r="B859" s="26">
        <v>42100</v>
      </c>
      <c r="C859">
        <v>1.7999999999999999E-2</v>
      </c>
      <c r="D859">
        <v>1775.4434000000001</v>
      </c>
    </row>
    <row r="860" spans="2:4" x14ac:dyDescent="0.3">
      <c r="B860" s="26">
        <v>42101</v>
      </c>
      <c r="C860">
        <v>1.6E-2</v>
      </c>
      <c r="D860">
        <v>1804.0376000000001</v>
      </c>
    </row>
    <row r="861" spans="2:4" x14ac:dyDescent="0.3">
      <c r="B861" s="26">
        <v>42102</v>
      </c>
      <c r="C861">
        <v>1.4E-2</v>
      </c>
      <c r="D861">
        <v>1803.5556999999999</v>
      </c>
    </row>
    <row r="862" spans="2:4" x14ac:dyDescent="0.3">
      <c r="B862" s="26">
        <v>42103</v>
      </c>
      <c r="C862">
        <v>1.2E-2</v>
      </c>
      <c r="D862">
        <v>1824.4682</v>
      </c>
    </row>
    <row r="863" spans="2:4" x14ac:dyDescent="0.3">
      <c r="B863" s="26">
        <v>42104</v>
      </c>
      <c r="C863">
        <v>1.2E-2</v>
      </c>
      <c r="D863">
        <v>1841.7204999999999</v>
      </c>
    </row>
    <row r="864" spans="2:4" x14ac:dyDescent="0.3">
      <c r="B864" s="26">
        <v>42107</v>
      </c>
      <c r="C864">
        <v>1.0999999999999999E-2</v>
      </c>
      <c r="D864">
        <v>1843.8678</v>
      </c>
    </row>
    <row r="865" spans="2:4" x14ac:dyDescent="0.3">
      <c r="B865" s="26">
        <v>42108</v>
      </c>
      <c r="C865">
        <v>8.0000000000000002E-3</v>
      </c>
      <c r="D865">
        <v>1836.2611999999999</v>
      </c>
    </row>
    <row r="866" spans="2:4" x14ac:dyDescent="0.3">
      <c r="B866" s="26">
        <v>42109</v>
      </c>
      <c r="C866">
        <v>4.0000000000000001E-3</v>
      </c>
      <c r="D866">
        <v>1848.1174000000001</v>
      </c>
    </row>
    <row r="867" spans="2:4" x14ac:dyDescent="0.3">
      <c r="B867" s="26">
        <v>42110</v>
      </c>
      <c r="C867">
        <v>2E-3</v>
      </c>
      <c r="D867">
        <v>1832.4768999999999</v>
      </c>
    </row>
    <row r="868" spans="2:4" x14ac:dyDescent="0.3">
      <c r="B868" s="26">
        <v>42111</v>
      </c>
      <c r="C868">
        <v>1E-3</v>
      </c>
      <c r="D868">
        <v>1800.7757999999999</v>
      </c>
    </row>
    <row r="869" spans="2:4" x14ac:dyDescent="0.3">
      <c r="B869" s="26">
        <v>42114</v>
      </c>
      <c r="C869">
        <v>1E-3</v>
      </c>
      <c r="D869">
        <v>1817.6284000000001</v>
      </c>
    </row>
    <row r="870" spans="2:4" x14ac:dyDescent="0.3">
      <c r="B870" s="26">
        <v>42115</v>
      </c>
      <c r="C870">
        <v>-1E-3</v>
      </c>
      <c r="D870">
        <v>1827.3117999999999</v>
      </c>
    </row>
    <row r="871" spans="2:4" x14ac:dyDescent="0.3">
      <c r="B871" s="26">
        <v>42116</v>
      </c>
      <c r="C871">
        <v>-2E-3</v>
      </c>
      <c r="D871">
        <v>1827.0208</v>
      </c>
    </row>
    <row r="872" spans="2:4" x14ac:dyDescent="0.3">
      <c r="B872" s="26">
        <v>42117</v>
      </c>
      <c r="C872">
        <v>-2E-3</v>
      </c>
      <c r="D872">
        <v>1819.1907000000001</v>
      </c>
    </row>
    <row r="873" spans="2:4" x14ac:dyDescent="0.3">
      <c r="B873" s="26">
        <v>42118</v>
      </c>
      <c r="C873">
        <v>-1E-3</v>
      </c>
      <c r="D873">
        <v>1826.6971000000001</v>
      </c>
    </row>
    <row r="874" spans="2:4" x14ac:dyDescent="0.3">
      <c r="B874" s="26">
        <v>42121</v>
      </c>
      <c r="C874">
        <v>-2E-3</v>
      </c>
      <c r="D874">
        <v>1844.7466999999999</v>
      </c>
    </row>
    <row r="875" spans="2:4" x14ac:dyDescent="0.3">
      <c r="B875" s="26">
        <v>42122</v>
      </c>
      <c r="C875">
        <v>-5.0000000000000001E-3</v>
      </c>
      <c r="D875">
        <v>1817.489</v>
      </c>
    </row>
    <row r="876" spans="2:4" x14ac:dyDescent="0.3">
      <c r="B876" s="26">
        <v>42123</v>
      </c>
      <c r="C876">
        <v>-5.0000000000000001E-3</v>
      </c>
      <c r="D876">
        <v>1776.8304000000001</v>
      </c>
    </row>
    <row r="877" spans="2:4" x14ac:dyDescent="0.3">
      <c r="B877" s="26">
        <v>42124</v>
      </c>
      <c r="C877">
        <v>-5.0000000000000001E-3</v>
      </c>
      <c r="D877">
        <v>1770.5820000000001</v>
      </c>
    </row>
    <row r="878" spans="2:4" x14ac:dyDescent="0.3">
      <c r="B878" s="26">
        <v>42125</v>
      </c>
      <c r="C878">
        <v>-5.0000000000000001E-3</v>
      </c>
      <c r="D878">
        <v>1765.7152000000001</v>
      </c>
    </row>
    <row r="879" spans="2:4" x14ac:dyDescent="0.3">
      <c r="B879" s="26">
        <v>42128</v>
      </c>
      <c r="C879">
        <v>-7.0000000000000001E-3</v>
      </c>
      <c r="D879">
        <v>1777.1790000000001</v>
      </c>
    </row>
    <row r="880" spans="2:4" x14ac:dyDescent="0.3">
      <c r="B880" s="26">
        <v>42129</v>
      </c>
      <c r="C880">
        <v>-8.0000000000000002E-3</v>
      </c>
      <c r="D880">
        <v>1749.8375000000001</v>
      </c>
    </row>
    <row r="881" spans="2:4" x14ac:dyDescent="0.3">
      <c r="B881" s="26">
        <v>42130</v>
      </c>
      <c r="C881">
        <v>-8.0000000000000002E-3</v>
      </c>
      <c r="D881">
        <v>1741.6357</v>
      </c>
    </row>
    <row r="882" spans="2:4" x14ac:dyDescent="0.3">
      <c r="B882" s="26">
        <v>42131</v>
      </c>
      <c r="C882">
        <v>-8.9999999999999993E-3</v>
      </c>
      <c r="D882">
        <v>1742.5133000000001</v>
      </c>
    </row>
    <row r="883" spans="2:4" x14ac:dyDescent="0.3">
      <c r="B883" s="26">
        <v>42132</v>
      </c>
      <c r="C883">
        <v>-8.9999999999999993E-3</v>
      </c>
      <c r="D883">
        <v>1792.4091000000001</v>
      </c>
    </row>
    <row r="884" spans="2:4" x14ac:dyDescent="0.3">
      <c r="B884" s="26">
        <v>42135</v>
      </c>
      <c r="C884">
        <v>-8.9999999999999993E-3</v>
      </c>
      <c r="D884">
        <v>1799.5196000000001</v>
      </c>
    </row>
    <row r="885" spans="2:4" x14ac:dyDescent="0.3">
      <c r="B885" s="26">
        <v>42136</v>
      </c>
      <c r="C885">
        <v>-8.9999999999999993E-3</v>
      </c>
      <c r="D885">
        <v>1776.384</v>
      </c>
    </row>
    <row r="886" spans="2:4" x14ac:dyDescent="0.3">
      <c r="B886" s="26">
        <v>42137</v>
      </c>
      <c r="C886">
        <v>-8.9999999999999993E-3</v>
      </c>
      <c r="D886">
        <v>1771.8719000000001</v>
      </c>
    </row>
    <row r="887" spans="2:4" x14ac:dyDescent="0.3">
      <c r="B887" s="26">
        <v>42138</v>
      </c>
      <c r="C887">
        <v>-8.9999999999999993E-3</v>
      </c>
      <c r="D887">
        <v>1786.1617000000001</v>
      </c>
    </row>
    <row r="888" spans="2:4" x14ac:dyDescent="0.3">
      <c r="B888" s="26">
        <v>42139</v>
      </c>
      <c r="C888">
        <v>-0.01</v>
      </c>
      <c r="D888">
        <v>1776.8227999999999</v>
      </c>
    </row>
    <row r="889" spans="2:4" x14ac:dyDescent="0.3">
      <c r="B889" s="26">
        <v>42142</v>
      </c>
      <c r="C889">
        <v>-1.0999999999999999E-2</v>
      </c>
      <c r="D889">
        <v>1785.9277</v>
      </c>
    </row>
    <row r="890" spans="2:4" x14ac:dyDescent="0.3">
      <c r="B890" s="26">
        <v>42143</v>
      </c>
      <c r="C890">
        <v>-1.2E-2</v>
      </c>
      <c r="D890">
        <v>1815.4974</v>
      </c>
    </row>
    <row r="891" spans="2:4" x14ac:dyDescent="0.3">
      <c r="B891" s="26">
        <v>42144</v>
      </c>
      <c r="C891">
        <v>-1.2E-2</v>
      </c>
      <c r="D891">
        <v>1824.5689</v>
      </c>
    </row>
    <row r="892" spans="2:4" x14ac:dyDescent="0.3">
      <c r="B892" s="26">
        <v>42145</v>
      </c>
      <c r="C892">
        <v>-1.2E-2</v>
      </c>
      <c r="D892">
        <v>1832.4618</v>
      </c>
    </row>
    <row r="893" spans="2:4" x14ac:dyDescent="0.3">
      <c r="B893" s="26">
        <v>42146</v>
      </c>
      <c r="C893">
        <v>-1.2E-2</v>
      </c>
      <c r="D893">
        <v>1831.1133</v>
      </c>
    </row>
    <row r="894" spans="2:4" x14ac:dyDescent="0.3">
      <c r="B894" s="26">
        <v>42149</v>
      </c>
      <c r="C894">
        <v>-1.2E-2</v>
      </c>
      <c r="D894">
        <v>1829.0309</v>
      </c>
    </row>
    <row r="895" spans="2:4" x14ac:dyDescent="0.3">
      <c r="B895" s="26">
        <v>42150</v>
      </c>
      <c r="C895">
        <v>-1.2999999999999999E-2</v>
      </c>
      <c r="D895">
        <v>1814.0597</v>
      </c>
    </row>
    <row r="896" spans="2:4" x14ac:dyDescent="0.3">
      <c r="B896" s="26">
        <v>42151</v>
      </c>
      <c r="C896">
        <v>-1.2999999999999999E-2</v>
      </c>
      <c r="D896">
        <v>1837.2276999999999</v>
      </c>
    </row>
    <row r="897" spans="2:4" x14ac:dyDescent="0.3">
      <c r="B897" s="26">
        <v>42152</v>
      </c>
      <c r="C897">
        <v>-1.2999999999999999E-2</v>
      </c>
      <c r="D897">
        <v>1829.5052000000001</v>
      </c>
    </row>
    <row r="898" spans="2:4" x14ac:dyDescent="0.3">
      <c r="B898" s="26">
        <v>42153</v>
      </c>
      <c r="C898">
        <v>-1.2E-2</v>
      </c>
      <c r="D898">
        <v>1796.6929</v>
      </c>
    </row>
    <row r="899" spans="2:4" x14ac:dyDescent="0.3">
      <c r="B899" s="26">
        <v>42156</v>
      </c>
      <c r="C899">
        <v>-1.2999999999999999E-2</v>
      </c>
      <c r="D899">
        <v>1798.0507</v>
      </c>
    </row>
    <row r="900" spans="2:4" x14ac:dyDescent="0.3">
      <c r="B900" s="26">
        <v>42157</v>
      </c>
      <c r="C900">
        <v>-1.2999999999999999E-2</v>
      </c>
      <c r="D900">
        <v>1781.6791000000001</v>
      </c>
    </row>
    <row r="901" spans="2:4" x14ac:dyDescent="0.3">
      <c r="B901" s="26">
        <v>42158</v>
      </c>
      <c r="C901">
        <v>-1.4E-2</v>
      </c>
      <c r="D901">
        <v>1779.6519000000001</v>
      </c>
    </row>
    <row r="902" spans="2:4" x14ac:dyDescent="0.3">
      <c r="B902" s="26">
        <v>42159</v>
      </c>
      <c r="C902">
        <v>-1.2999999999999999E-2</v>
      </c>
      <c r="D902">
        <v>1764.8422</v>
      </c>
    </row>
    <row r="903" spans="2:4" x14ac:dyDescent="0.3">
      <c r="B903" s="26">
        <v>42160</v>
      </c>
      <c r="C903">
        <v>-1.2999999999999999E-2</v>
      </c>
      <c r="D903">
        <v>1749.3271999999999</v>
      </c>
    </row>
    <row r="904" spans="2:4" x14ac:dyDescent="0.3">
      <c r="B904" s="26">
        <v>42163</v>
      </c>
      <c r="C904">
        <v>-1.2999999999999999E-2</v>
      </c>
      <c r="D904">
        <v>1733.4149</v>
      </c>
    </row>
    <row r="905" spans="2:4" x14ac:dyDescent="0.3">
      <c r="B905" s="26">
        <v>42164</v>
      </c>
      <c r="C905">
        <v>-1.2999999999999999E-2</v>
      </c>
      <c r="D905">
        <v>1725.7273</v>
      </c>
    </row>
    <row r="906" spans="2:4" x14ac:dyDescent="0.3">
      <c r="B906" s="26">
        <v>42165</v>
      </c>
      <c r="C906">
        <v>-1.4E-2</v>
      </c>
      <c r="D906">
        <v>1755.9762000000001</v>
      </c>
    </row>
    <row r="907" spans="2:4" x14ac:dyDescent="0.3">
      <c r="B907" s="26">
        <v>42166</v>
      </c>
      <c r="C907">
        <v>-1.4E-2</v>
      </c>
      <c r="D907">
        <v>1767.0541000000001</v>
      </c>
    </row>
    <row r="908" spans="2:4" x14ac:dyDescent="0.3">
      <c r="B908" s="26">
        <v>42167</v>
      </c>
      <c r="C908">
        <v>-1.4E-2</v>
      </c>
      <c r="D908">
        <v>1751.5351000000001</v>
      </c>
    </row>
    <row r="909" spans="2:4" x14ac:dyDescent="0.3">
      <c r="B909" s="26">
        <v>42170</v>
      </c>
      <c r="C909">
        <v>-1.4E-2</v>
      </c>
      <c r="D909">
        <v>1724.0868</v>
      </c>
    </row>
    <row r="910" spans="2:4" x14ac:dyDescent="0.3">
      <c r="B910" s="26">
        <v>42171</v>
      </c>
      <c r="C910">
        <v>-1.4E-2</v>
      </c>
      <c r="D910">
        <v>1734.0453</v>
      </c>
    </row>
    <row r="911" spans="2:4" x14ac:dyDescent="0.3">
      <c r="B911" s="26">
        <v>42172</v>
      </c>
      <c r="C911">
        <v>-1.4E-2</v>
      </c>
      <c r="D911">
        <v>1726.3188</v>
      </c>
    </row>
    <row r="912" spans="2:4" x14ac:dyDescent="0.3">
      <c r="B912" s="26">
        <v>42173</v>
      </c>
      <c r="C912">
        <v>-1.4E-2</v>
      </c>
      <c r="D912">
        <v>1729.4722999999999</v>
      </c>
    </row>
    <row r="913" spans="2:4" x14ac:dyDescent="0.3">
      <c r="B913" s="26">
        <v>42174</v>
      </c>
      <c r="C913">
        <v>-1.4E-2</v>
      </c>
      <c r="D913">
        <v>1735.2692</v>
      </c>
    </row>
    <row r="914" spans="2:4" x14ac:dyDescent="0.3">
      <c r="B914" s="26">
        <v>42177</v>
      </c>
      <c r="C914">
        <v>-1.4E-2</v>
      </c>
      <c r="D914">
        <v>1776.4773</v>
      </c>
    </row>
    <row r="915" spans="2:4" x14ac:dyDescent="0.3">
      <c r="B915" s="26">
        <v>42178</v>
      </c>
      <c r="C915">
        <v>-1.4E-2</v>
      </c>
      <c r="D915">
        <v>1796.4718</v>
      </c>
    </row>
    <row r="916" spans="2:4" x14ac:dyDescent="0.3">
      <c r="B916" s="26">
        <v>42179</v>
      </c>
      <c r="C916">
        <v>-1.4E-2</v>
      </c>
      <c r="D916">
        <v>1789.5279</v>
      </c>
    </row>
    <row r="917" spans="2:4" x14ac:dyDescent="0.3">
      <c r="B917" s="26">
        <v>42180</v>
      </c>
      <c r="C917">
        <v>-1.4999999999999999E-2</v>
      </c>
      <c r="D917">
        <v>1785.3073999999999</v>
      </c>
    </row>
    <row r="918" spans="2:4" x14ac:dyDescent="0.3">
      <c r="B918" s="26">
        <v>42181</v>
      </c>
      <c r="C918">
        <v>-1.4999999999999999E-2</v>
      </c>
      <c r="D918">
        <v>1786.4763</v>
      </c>
    </row>
    <row r="919" spans="2:4" x14ac:dyDescent="0.3">
      <c r="B919" s="26">
        <v>42184</v>
      </c>
      <c r="C919">
        <v>-1.6E-2</v>
      </c>
      <c r="D919">
        <v>1736.7548999999999</v>
      </c>
    </row>
    <row r="920" spans="2:4" x14ac:dyDescent="0.3">
      <c r="B920" s="26">
        <v>42185</v>
      </c>
      <c r="C920">
        <v>-1.4E-2</v>
      </c>
      <c r="D920">
        <v>1713.9313999999999</v>
      </c>
    </row>
    <row r="921" spans="2:4" x14ac:dyDescent="0.3">
      <c r="B921" s="26">
        <v>42186</v>
      </c>
      <c r="C921">
        <v>-1.4E-2</v>
      </c>
      <c r="D921">
        <v>1740.9908</v>
      </c>
    </row>
    <row r="922" spans="2:4" x14ac:dyDescent="0.3">
      <c r="B922" s="26">
        <v>42187</v>
      </c>
      <c r="C922">
        <v>-1.4999999999999999E-2</v>
      </c>
      <c r="D922">
        <v>1734.3741</v>
      </c>
    </row>
    <row r="923" spans="2:4" x14ac:dyDescent="0.3">
      <c r="B923" s="26">
        <v>42188</v>
      </c>
      <c r="C923">
        <v>-1.4999999999999999E-2</v>
      </c>
      <c r="D923">
        <v>1723.6190999999999</v>
      </c>
    </row>
    <row r="924" spans="2:4" x14ac:dyDescent="0.3">
      <c r="B924" s="26">
        <v>42191</v>
      </c>
      <c r="C924">
        <v>-1.6E-2</v>
      </c>
      <c r="D924">
        <v>1703.5094999999999</v>
      </c>
    </row>
    <row r="925" spans="2:4" x14ac:dyDescent="0.3">
      <c r="B925" s="26">
        <v>42192</v>
      </c>
      <c r="C925">
        <v>-1.7999999999999999E-2</v>
      </c>
      <c r="D925">
        <v>1676.1369</v>
      </c>
    </row>
    <row r="926" spans="2:4" x14ac:dyDescent="0.3">
      <c r="B926" s="26">
        <v>42193</v>
      </c>
      <c r="C926">
        <v>-1.7999999999999999E-2</v>
      </c>
      <c r="D926">
        <v>1677.6581000000001</v>
      </c>
    </row>
    <row r="927" spans="2:4" x14ac:dyDescent="0.3">
      <c r="B927" s="26">
        <v>42194</v>
      </c>
      <c r="C927">
        <v>-1.7999999999999999E-2</v>
      </c>
      <c r="D927">
        <v>1716.1141</v>
      </c>
    </row>
    <row r="928" spans="2:4" x14ac:dyDescent="0.3">
      <c r="B928" s="26">
        <v>42195</v>
      </c>
      <c r="C928">
        <v>-1.7999999999999999E-2</v>
      </c>
      <c r="D928">
        <v>1751.7274</v>
      </c>
    </row>
    <row r="929" spans="2:4" x14ac:dyDescent="0.3">
      <c r="B929" s="26">
        <v>42198</v>
      </c>
      <c r="C929">
        <v>-1.9E-2</v>
      </c>
      <c r="D929">
        <v>1784.6956</v>
      </c>
    </row>
    <row r="930" spans="2:4" x14ac:dyDescent="0.3">
      <c r="B930" s="26">
        <v>42199</v>
      </c>
      <c r="C930">
        <v>-1.9E-2</v>
      </c>
      <c r="D930">
        <v>1794.1069</v>
      </c>
    </row>
    <row r="931" spans="2:4" x14ac:dyDescent="0.3">
      <c r="B931" s="26">
        <v>42200</v>
      </c>
      <c r="C931">
        <v>-1.9E-2</v>
      </c>
      <c r="D931">
        <v>1801.1002000000001</v>
      </c>
    </row>
    <row r="932" spans="2:4" x14ac:dyDescent="0.3">
      <c r="B932" s="26">
        <v>42201</v>
      </c>
      <c r="C932">
        <v>-1.9E-2</v>
      </c>
      <c r="D932">
        <v>1826.4468999999999</v>
      </c>
    </row>
    <row r="933" spans="2:4" x14ac:dyDescent="0.3">
      <c r="B933" s="26">
        <v>42202</v>
      </c>
      <c r="C933">
        <v>-1.9E-2</v>
      </c>
      <c r="D933">
        <v>1826.3106</v>
      </c>
    </row>
    <row r="934" spans="2:4" x14ac:dyDescent="0.3">
      <c r="B934" s="26">
        <v>42205</v>
      </c>
      <c r="C934">
        <v>-1.9E-2</v>
      </c>
      <c r="D934">
        <v>1832.3960999999999</v>
      </c>
    </row>
    <row r="935" spans="2:4" x14ac:dyDescent="0.3">
      <c r="B935" s="26">
        <v>42206</v>
      </c>
      <c r="C935">
        <v>-1.9E-2</v>
      </c>
      <c r="D935">
        <v>1812.4025999999999</v>
      </c>
    </row>
    <row r="936" spans="2:4" x14ac:dyDescent="0.3">
      <c r="B936" s="26">
        <v>42207</v>
      </c>
      <c r="C936">
        <v>-1.9E-2</v>
      </c>
      <c r="D936">
        <v>1801.1854000000001</v>
      </c>
    </row>
    <row r="937" spans="2:4" x14ac:dyDescent="0.3">
      <c r="B937" s="26">
        <v>42208</v>
      </c>
      <c r="C937">
        <v>-1.9E-2</v>
      </c>
      <c r="D937">
        <v>1792.5325</v>
      </c>
    </row>
    <row r="938" spans="2:4" x14ac:dyDescent="0.3">
      <c r="B938" s="26">
        <v>42209</v>
      </c>
      <c r="C938">
        <v>-1.9E-2</v>
      </c>
      <c r="D938">
        <v>1775.9317000000001</v>
      </c>
    </row>
    <row r="939" spans="2:4" x14ac:dyDescent="0.3">
      <c r="B939" s="26">
        <v>42212</v>
      </c>
      <c r="C939">
        <v>-0.02</v>
      </c>
      <c r="D939">
        <v>1737.03</v>
      </c>
    </row>
    <row r="940" spans="2:4" x14ac:dyDescent="0.3">
      <c r="B940" s="26">
        <v>42213</v>
      </c>
      <c r="C940">
        <v>-2.1000000000000001E-2</v>
      </c>
      <c r="D940">
        <v>1755.2204999999999</v>
      </c>
    </row>
    <row r="941" spans="2:4" x14ac:dyDescent="0.3">
      <c r="B941" s="26">
        <v>42214</v>
      </c>
      <c r="C941">
        <v>-2.1999999999999999E-2</v>
      </c>
      <c r="D941">
        <v>1773.0363</v>
      </c>
    </row>
    <row r="942" spans="2:4" x14ac:dyDescent="0.3">
      <c r="B942" s="26">
        <v>42215</v>
      </c>
      <c r="C942">
        <v>-2.3E-2</v>
      </c>
      <c r="D942">
        <v>1784.1352999999999</v>
      </c>
    </row>
    <row r="943" spans="2:4" x14ac:dyDescent="0.3">
      <c r="B943" s="26">
        <v>42216</v>
      </c>
      <c r="C943">
        <v>-2.3E-2</v>
      </c>
      <c r="D943">
        <v>1785.3162</v>
      </c>
    </row>
    <row r="944" spans="2:4" x14ac:dyDescent="0.3">
      <c r="B944" s="26">
        <v>42219</v>
      </c>
      <c r="C944">
        <v>-2.3E-2</v>
      </c>
      <c r="D944">
        <v>1798.2793999999999</v>
      </c>
    </row>
    <row r="945" spans="2:4" x14ac:dyDescent="0.3">
      <c r="B945" s="26">
        <v>42220</v>
      </c>
      <c r="C945">
        <v>-2.3E-2</v>
      </c>
      <c r="D945">
        <v>1795.3381999999999</v>
      </c>
    </row>
    <row r="946" spans="2:4" x14ac:dyDescent="0.3">
      <c r="B946" s="26">
        <v>42221</v>
      </c>
      <c r="C946">
        <v>-2.4E-2</v>
      </c>
      <c r="D946">
        <v>1818.9382000000001</v>
      </c>
    </row>
    <row r="947" spans="2:4" x14ac:dyDescent="0.3">
      <c r="B947" s="26">
        <v>42222</v>
      </c>
      <c r="C947">
        <v>-2.4E-2</v>
      </c>
      <c r="D947">
        <v>1806.0204000000001</v>
      </c>
    </row>
    <row r="948" spans="2:4" x14ac:dyDescent="0.3">
      <c r="B948" s="26">
        <v>42223</v>
      </c>
      <c r="C948">
        <v>-2.4E-2</v>
      </c>
      <c r="D948">
        <v>1789.1952000000001</v>
      </c>
    </row>
    <row r="949" spans="2:4" x14ac:dyDescent="0.3">
      <c r="B949" s="26">
        <v>42226</v>
      </c>
      <c r="C949">
        <v>-2.4E-2</v>
      </c>
      <c r="D949">
        <v>1802.049</v>
      </c>
    </row>
    <row r="950" spans="2:4" x14ac:dyDescent="0.3">
      <c r="B950" s="26">
        <v>42227</v>
      </c>
      <c r="C950">
        <v>-2.4E-2</v>
      </c>
      <c r="D950">
        <v>1771.7446</v>
      </c>
    </row>
    <row r="951" spans="2:4" x14ac:dyDescent="0.3">
      <c r="B951" s="26">
        <v>42228</v>
      </c>
      <c r="C951">
        <v>-2.4E-2</v>
      </c>
      <c r="D951">
        <v>1723.8308</v>
      </c>
    </row>
    <row r="952" spans="2:4" x14ac:dyDescent="0.3">
      <c r="B952" s="26">
        <v>42229</v>
      </c>
      <c r="C952">
        <v>-2.4E-2</v>
      </c>
      <c r="D952">
        <v>1742.1169</v>
      </c>
    </row>
    <row r="953" spans="2:4" x14ac:dyDescent="0.3">
      <c r="B953" s="26">
        <v>42230</v>
      </c>
      <c r="C953">
        <v>-2.5000000000000001E-2</v>
      </c>
      <c r="D953">
        <v>1739.864</v>
      </c>
    </row>
    <row r="954" spans="2:4" x14ac:dyDescent="0.3">
      <c r="B954" s="26">
        <v>42233</v>
      </c>
      <c r="C954">
        <v>-2.7E-2</v>
      </c>
      <c r="D954">
        <v>1744.2929999999999</v>
      </c>
    </row>
    <row r="955" spans="2:4" x14ac:dyDescent="0.3">
      <c r="B955" s="26">
        <v>42234</v>
      </c>
      <c r="C955">
        <v>-2.8000000000000001E-2</v>
      </c>
      <c r="D955">
        <v>1748.1867999999999</v>
      </c>
    </row>
    <row r="956" spans="2:4" x14ac:dyDescent="0.3">
      <c r="B956" s="26">
        <v>42235</v>
      </c>
      <c r="C956">
        <v>-2.9000000000000001E-2</v>
      </c>
      <c r="D956">
        <v>1715.3625999999999</v>
      </c>
    </row>
    <row r="957" spans="2:4" x14ac:dyDescent="0.3">
      <c r="B957" s="26">
        <v>42236</v>
      </c>
      <c r="C957">
        <v>-0.03</v>
      </c>
      <c r="D957">
        <v>1682.4695999999999</v>
      </c>
    </row>
    <row r="958" spans="2:4" x14ac:dyDescent="0.3">
      <c r="B958" s="26">
        <v>42237</v>
      </c>
      <c r="C958">
        <v>-3.1E-2</v>
      </c>
      <c r="D958">
        <v>1625.3338000000001</v>
      </c>
    </row>
    <row r="959" spans="2:4" x14ac:dyDescent="0.3">
      <c r="B959" s="26">
        <v>42240</v>
      </c>
      <c r="C959">
        <v>-3.2000000000000001E-2</v>
      </c>
      <c r="D959">
        <v>1536.9223</v>
      </c>
    </row>
    <row r="960" spans="2:4" x14ac:dyDescent="0.3">
      <c r="B960" s="26">
        <v>42241</v>
      </c>
      <c r="C960">
        <v>-3.3000000000000002E-2</v>
      </c>
      <c r="D960">
        <v>1602.3852999999999</v>
      </c>
    </row>
    <row r="961" spans="2:4" x14ac:dyDescent="0.3">
      <c r="B961" s="26">
        <v>42242</v>
      </c>
      <c r="C961">
        <v>-3.3000000000000002E-2</v>
      </c>
      <c r="D961">
        <v>1572.6605</v>
      </c>
    </row>
    <row r="962" spans="2:4" x14ac:dyDescent="0.3">
      <c r="B962" s="26">
        <v>42243</v>
      </c>
      <c r="C962">
        <v>-3.3000000000000002E-2</v>
      </c>
      <c r="D962">
        <v>1628.9378999999999</v>
      </c>
    </row>
    <row r="963" spans="2:4" x14ac:dyDescent="0.3">
      <c r="B963" s="26">
        <v>42244</v>
      </c>
      <c r="C963">
        <v>-3.3000000000000002E-2</v>
      </c>
      <c r="D963">
        <v>1634.5415</v>
      </c>
    </row>
    <row r="964" spans="2:4" x14ac:dyDescent="0.3">
      <c r="B964" s="26">
        <v>42247</v>
      </c>
      <c r="C964">
        <v>-3.3000000000000002E-2</v>
      </c>
      <c r="D964">
        <v>1631.2385999999999</v>
      </c>
    </row>
    <row r="965" spans="2:4" x14ac:dyDescent="0.3">
      <c r="B965" s="26">
        <v>42248</v>
      </c>
      <c r="C965">
        <v>-3.3000000000000002E-2</v>
      </c>
      <c r="D965">
        <v>1586.0678</v>
      </c>
    </row>
    <row r="966" spans="2:4" x14ac:dyDescent="0.3">
      <c r="B966" s="26">
        <v>42249</v>
      </c>
      <c r="C966">
        <v>-3.3000000000000002E-2</v>
      </c>
      <c r="D966">
        <v>1589.6327000000001</v>
      </c>
    </row>
    <row r="967" spans="2:4" x14ac:dyDescent="0.3">
      <c r="B967" s="26">
        <v>42250</v>
      </c>
      <c r="C967">
        <v>-3.3000000000000002E-2</v>
      </c>
      <c r="D967">
        <v>1627.3184000000001</v>
      </c>
    </row>
    <row r="968" spans="2:4" x14ac:dyDescent="0.3">
      <c r="B968" s="26">
        <v>42251</v>
      </c>
      <c r="C968">
        <v>-3.4000000000000002E-2</v>
      </c>
      <c r="D968">
        <v>1586.1561999999999</v>
      </c>
    </row>
    <row r="969" spans="2:4" x14ac:dyDescent="0.3">
      <c r="B969" s="26">
        <v>42254</v>
      </c>
      <c r="C969">
        <v>-3.4000000000000002E-2</v>
      </c>
      <c r="D969">
        <v>1593.7987000000001</v>
      </c>
    </row>
    <row r="970" spans="2:4" x14ac:dyDescent="0.3">
      <c r="B970" s="26">
        <v>42255</v>
      </c>
      <c r="C970">
        <v>-3.5000000000000003E-2</v>
      </c>
      <c r="D970">
        <v>1612.3203000000001</v>
      </c>
    </row>
    <row r="971" spans="2:4" x14ac:dyDescent="0.3">
      <c r="B971" s="26">
        <v>42256</v>
      </c>
      <c r="C971">
        <v>-3.5000000000000003E-2</v>
      </c>
      <c r="D971">
        <v>1635.0544</v>
      </c>
    </row>
    <row r="972" spans="2:4" x14ac:dyDescent="0.3">
      <c r="B972" s="26">
        <v>42257</v>
      </c>
      <c r="C972">
        <v>-3.5999999999999997E-2</v>
      </c>
      <c r="D972">
        <v>1612.152</v>
      </c>
    </row>
    <row r="973" spans="2:4" x14ac:dyDescent="0.3">
      <c r="B973" s="26">
        <v>42258</v>
      </c>
      <c r="C973">
        <v>-3.7999999999999999E-2</v>
      </c>
      <c r="D973">
        <v>1596.1874</v>
      </c>
    </row>
    <row r="974" spans="2:4" x14ac:dyDescent="0.3">
      <c r="B974" s="26">
        <v>42261</v>
      </c>
      <c r="C974">
        <v>-3.7999999999999999E-2</v>
      </c>
      <c r="D974">
        <v>1587.8025</v>
      </c>
    </row>
    <row r="975" spans="2:4" x14ac:dyDescent="0.3">
      <c r="B975" s="26">
        <v>42262</v>
      </c>
      <c r="C975">
        <v>-3.5999999999999997E-2</v>
      </c>
      <c r="D975">
        <v>1601.2462</v>
      </c>
    </row>
    <row r="976" spans="2:4" x14ac:dyDescent="0.3">
      <c r="B976" s="26">
        <v>42263</v>
      </c>
      <c r="C976">
        <v>-3.6999999999999998E-2</v>
      </c>
      <c r="D976">
        <v>1626.3787</v>
      </c>
    </row>
    <row r="977" spans="2:4" x14ac:dyDescent="0.3">
      <c r="B977" s="26">
        <v>42264</v>
      </c>
      <c r="C977">
        <v>-3.6999999999999998E-2</v>
      </c>
      <c r="D977">
        <v>1623.1342</v>
      </c>
    </row>
    <row r="978" spans="2:4" x14ac:dyDescent="0.3">
      <c r="B978" s="26">
        <v>42265</v>
      </c>
      <c r="C978">
        <v>-3.6999999999999998E-2</v>
      </c>
      <c r="D978">
        <v>1592.412</v>
      </c>
    </row>
    <row r="979" spans="2:4" x14ac:dyDescent="0.3">
      <c r="B979" s="26">
        <v>42268</v>
      </c>
      <c r="C979">
        <v>-3.7999999999999999E-2</v>
      </c>
      <c r="D979">
        <v>1608.3796</v>
      </c>
    </row>
    <row r="980" spans="2:4" x14ac:dyDescent="0.3">
      <c r="B980" s="26">
        <v>42269</v>
      </c>
      <c r="C980">
        <v>-3.9E-2</v>
      </c>
      <c r="D980">
        <v>1555.7843</v>
      </c>
    </row>
    <row r="981" spans="2:4" x14ac:dyDescent="0.3">
      <c r="B981" s="26">
        <v>42270</v>
      </c>
      <c r="C981">
        <v>-3.9E-2</v>
      </c>
      <c r="D981">
        <v>1556.9011</v>
      </c>
    </row>
    <row r="982" spans="2:4" x14ac:dyDescent="0.3">
      <c r="B982" s="26">
        <v>42271</v>
      </c>
      <c r="C982">
        <v>-0.04</v>
      </c>
      <c r="D982">
        <v>1524.1143</v>
      </c>
    </row>
    <row r="983" spans="2:4" x14ac:dyDescent="0.3">
      <c r="B983" s="26">
        <v>42272</v>
      </c>
      <c r="C983">
        <v>-4.1000000000000002E-2</v>
      </c>
      <c r="D983">
        <v>1566.4407000000001</v>
      </c>
    </row>
    <row r="984" spans="2:4" x14ac:dyDescent="0.3">
      <c r="B984" s="26">
        <v>42275</v>
      </c>
      <c r="C984">
        <v>-4.1000000000000002E-2</v>
      </c>
      <c r="D984">
        <v>1532.1401000000001</v>
      </c>
    </row>
    <row r="985" spans="2:4" x14ac:dyDescent="0.3">
      <c r="B985" s="26">
        <v>42276</v>
      </c>
      <c r="C985">
        <v>-4.1000000000000002E-2</v>
      </c>
      <c r="D985">
        <v>1523.2605000000001</v>
      </c>
    </row>
    <row r="986" spans="2:4" x14ac:dyDescent="0.3">
      <c r="B986" s="26">
        <v>42277</v>
      </c>
      <c r="C986">
        <v>-0.04</v>
      </c>
      <c r="D986">
        <v>1562.2442000000001</v>
      </c>
    </row>
    <row r="987" spans="2:4" x14ac:dyDescent="0.3">
      <c r="B987" s="26">
        <v>42278</v>
      </c>
      <c r="C987">
        <v>-4.2999999999999997E-2</v>
      </c>
      <c r="D987">
        <v>1555.8543999999999</v>
      </c>
    </row>
    <row r="988" spans="2:4" x14ac:dyDescent="0.3">
      <c r="B988" s="26">
        <v>42279</v>
      </c>
      <c r="C988">
        <v>-4.3999999999999997E-2</v>
      </c>
      <c r="D988">
        <v>1563.6858</v>
      </c>
    </row>
    <row r="989" spans="2:4" x14ac:dyDescent="0.3">
      <c r="B989" s="26">
        <v>42282</v>
      </c>
      <c r="C989">
        <v>-4.5999999999999999E-2</v>
      </c>
      <c r="D989">
        <v>1610.8207</v>
      </c>
    </row>
    <row r="990" spans="2:4" x14ac:dyDescent="0.3">
      <c r="B990" s="26">
        <v>42283</v>
      </c>
      <c r="C990">
        <v>-4.5999999999999999E-2</v>
      </c>
      <c r="D990">
        <v>1621.2519</v>
      </c>
    </row>
    <row r="991" spans="2:4" x14ac:dyDescent="0.3">
      <c r="B991" s="26">
        <v>42284</v>
      </c>
      <c r="C991">
        <v>-4.5999999999999999E-2</v>
      </c>
      <c r="D991">
        <v>1623.1443999999999</v>
      </c>
    </row>
    <row r="992" spans="2:4" x14ac:dyDescent="0.3">
      <c r="B992" s="26">
        <v>42285</v>
      </c>
      <c r="C992">
        <v>-4.8000000000000001E-2</v>
      </c>
      <c r="D992">
        <v>1627.5831000000001</v>
      </c>
    </row>
    <row r="993" spans="2:4" x14ac:dyDescent="0.3">
      <c r="B993" s="26">
        <v>42286</v>
      </c>
      <c r="C993">
        <v>-4.9000000000000002E-2</v>
      </c>
      <c r="D993">
        <v>1633.4891</v>
      </c>
    </row>
    <row r="994" spans="2:4" x14ac:dyDescent="0.3">
      <c r="B994" s="26">
        <v>42289</v>
      </c>
      <c r="C994">
        <v>-4.9000000000000002E-2</v>
      </c>
      <c r="D994">
        <v>1630.7869000000001</v>
      </c>
    </row>
    <row r="995" spans="2:4" x14ac:dyDescent="0.3">
      <c r="B995" s="26">
        <v>42290</v>
      </c>
      <c r="C995">
        <v>-4.9000000000000002E-2</v>
      </c>
      <c r="D995">
        <v>1615.981</v>
      </c>
    </row>
    <row r="996" spans="2:4" x14ac:dyDescent="0.3">
      <c r="B996" s="26">
        <v>42291</v>
      </c>
      <c r="C996">
        <v>-4.9000000000000002E-2</v>
      </c>
      <c r="D996">
        <v>1603.0045</v>
      </c>
    </row>
    <row r="997" spans="2:4" x14ac:dyDescent="0.3">
      <c r="B997" s="26">
        <v>42292</v>
      </c>
      <c r="C997">
        <v>-5.1999999999999998E-2</v>
      </c>
      <c r="D997">
        <v>1625.4281000000001</v>
      </c>
    </row>
    <row r="998" spans="2:4" x14ac:dyDescent="0.3">
      <c r="B998" s="26">
        <v>42293</v>
      </c>
      <c r="C998">
        <v>-5.0999999999999997E-2</v>
      </c>
      <c r="D998">
        <v>1636.8880999999999</v>
      </c>
    </row>
    <row r="999" spans="2:4" x14ac:dyDescent="0.3">
      <c r="B999" s="26">
        <v>42296</v>
      </c>
      <c r="C999">
        <v>-5.3999999999999999E-2</v>
      </c>
      <c r="D999">
        <v>1640.309</v>
      </c>
    </row>
    <row r="1000" spans="2:4" x14ac:dyDescent="0.3">
      <c r="B1000" s="26">
        <v>42297</v>
      </c>
      <c r="C1000">
        <v>-5.2999999999999999E-2</v>
      </c>
      <c r="D1000">
        <v>1633.0277000000001</v>
      </c>
    </row>
    <row r="1001" spans="2:4" x14ac:dyDescent="0.3">
      <c r="B1001" s="26">
        <v>42298</v>
      </c>
      <c r="C1001">
        <v>-5.2999999999999999E-2</v>
      </c>
      <c r="D1001">
        <v>1632.64</v>
      </c>
    </row>
    <row r="1002" spans="2:4" x14ac:dyDescent="0.3">
      <c r="B1002" s="26">
        <v>42299</v>
      </c>
      <c r="C1002">
        <v>-5.2999999999999999E-2</v>
      </c>
      <c r="D1002">
        <v>1668.098</v>
      </c>
    </row>
    <row r="1003" spans="2:4" x14ac:dyDescent="0.3">
      <c r="B1003" s="26">
        <v>42300</v>
      </c>
      <c r="C1003">
        <v>-6.0999999999999999E-2</v>
      </c>
      <c r="D1003">
        <v>1700.636</v>
      </c>
    </row>
    <row r="1004" spans="2:4" x14ac:dyDescent="0.3">
      <c r="B1004" s="26">
        <v>42303</v>
      </c>
      <c r="C1004">
        <v>-6.4000000000000001E-2</v>
      </c>
      <c r="D1004">
        <v>1693.6866</v>
      </c>
    </row>
    <row r="1005" spans="2:4" x14ac:dyDescent="0.3">
      <c r="B1005" s="26">
        <v>42304</v>
      </c>
      <c r="C1005">
        <v>-6.6000000000000003E-2</v>
      </c>
      <c r="D1005">
        <v>1676.9154000000001</v>
      </c>
    </row>
    <row r="1006" spans="2:4" x14ac:dyDescent="0.3">
      <c r="B1006" s="26">
        <v>42305</v>
      </c>
      <c r="C1006">
        <v>-6.7000000000000004E-2</v>
      </c>
      <c r="D1006">
        <v>1694.0631000000001</v>
      </c>
    </row>
    <row r="1007" spans="2:4" x14ac:dyDescent="0.3">
      <c r="B1007" s="26">
        <v>42306</v>
      </c>
      <c r="C1007">
        <v>-6.8000000000000005E-2</v>
      </c>
      <c r="D1007">
        <v>1693.7799</v>
      </c>
    </row>
    <row r="1008" spans="2:4" x14ac:dyDescent="0.3">
      <c r="B1008" s="26">
        <v>42307</v>
      </c>
      <c r="C1008">
        <v>-6.8000000000000005E-2</v>
      </c>
      <c r="D1008">
        <v>1693.9853000000001</v>
      </c>
    </row>
    <row r="1009" spans="2:4" x14ac:dyDescent="0.3">
      <c r="B1009" s="26">
        <v>42310</v>
      </c>
      <c r="C1009">
        <v>-6.6000000000000003E-2</v>
      </c>
      <c r="D1009">
        <v>1698.5685000000001</v>
      </c>
    </row>
    <row r="1010" spans="2:4" x14ac:dyDescent="0.3">
      <c r="B1010" s="26">
        <v>42311</v>
      </c>
      <c r="C1010">
        <v>-6.9000000000000006E-2</v>
      </c>
      <c r="D1010">
        <v>1705.2864999999999</v>
      </c>
    </row>
    <row r="1011" spans="2:4" x14ac:dyDescent="0.3">
      <c r="B1011" s="26">
        <v>42312</v>
      </c>
      <c r="C1011">
        <v>-6.9000000000000006E-2</v>
      </c>
      <c r="D1011">
        <v>1713.0927999999999</v>
      </c>
    </row>
    <row r="1012" spans="2:4" x14ac:dyDescent="0.3">
      <c r="B1012" s="26">
        <v>42313</v>
      </c>
      <c r="C1012">
        <v>-7.0999999999999994E-2</v>
      </c>
      <c r="D1012">
        <v>1706.6654000000001</v>
      </c>
    </row>
    <row r="1013" spans="2:4" x14ac:dyDescent="0.3">
      <c r="B1013" s="26">
        <v>42314</v>
      </c>
      <c r="C1013">
        <v>-7.2999999999999995E-2</v>
      </c>
      <c r="D1013">
        <v>1711.2203</v>
      </c>
    </row>
    <row r="1014" spans="2:4" x14ac:dyDescent="0.3">
      <c r="B1014" s="26">
        <v>42317</v>
      </c>
      <c r="C1014">
        <v>-7.2999999999999995E-2</v>
      </c>
      <c r="D1014">
        <v>1692.0645</v>
      </c>
    </row>
    <row r="1015" spans="2:4" x14ac:dyDescent="0.3">
      <c r="B1015" s="26">
        <v>42318</v>
      </c>
      <c r="C1015">
        <v>-7.6999999999999999E-2</v>
      </c>
      <c r="D1015">
        <v>1694.7445</v>
      </c>
    </row>
    <row r="1016" spans="2:4" x14ac:dyDescent="0.3">
      <c r="B1016" s="26">
        <v>42319</v>
      </c>
      <c r="C1016">
        <v>-7.9000000000000001E-2</v>
      </c>
      <c r="D1016">
        <v>1705.7954999999999</v>
      </c>
    </row>
    <row r="1017" spans="2:4" x14ac:dyDescent="0.3">
      <c r="B1017" s="26">
        <v>42320</v>
      </c>
      <c r="C1017">
        <v>-8.1000000000000003E-2</v>
      </c>
      <c r="D1017">
        <v>1679.6031</v>
      </c>
    </row>
    <row r="1018" spans="2:4" x14ac:dyDescent="0.3">
      <c r="B1018" s="26">
        <v>42321</v>
      </c>
      <c r="C1018">
        <v>-8.3000000000000004E-2</v>
      </c>
      <c r="D1018">
        <v>1665.7782999999999</v>
      </c>
    </row>
    <row r="1019" spans="2:4" x14ac:dyDescent="0.3">
      <c r="B1019" s="26">
        <v>42324</v>
      </c>
      <c r="C1019">
        <v>-8.5999999999999993E-2</v>
      </c>
      <c r="D1019">
        <v>1669.0823</v>
      </c>
    </row>
    <row r="1020" spans="2:4" x14ac:dyDescent="0.3">
      <c r="B1020" s="26">
        <v>42325</v>
      </c>
      <c r="C1020">
        <v>-9.0999999999999998E-2</v>
      </c>
      <c r="D1020">
        <v>1712.1016</v>
      </c>
    </row>
    <row r="1021" spans="2:4" x14ac:dyDescent="0.3">
      <c r="B1021" s="26">
        <v>42326</v>
      </c>
      <c r="C1021">
        <v>-9.1999999999999998E-2</v>
      </c>
      <c r="D1021">
        <v>1709.5154</v>
      </c>
    </row>
    <row r="1022" spans="2:4" x14ac:dyDescent="0.3">
      <c r="B1022" s="26">
        <v>42327</v>
      </c>
      <c r="C1022">
        <v>-9.1999999999999998E-2</v>
      </c>
      <c r="D1022">
        <v>1717.5011999999999</v>
      </c>
    </row>
    <row r="1023" spans="2:4" x14ac:dyDescent="0.3">
      <c r="B1023" s="26">
        <v>42328</v>
      </c>
      <c r="C1023">
        <v>-9.5000000000000001E-2</v>
      </c>
      <c r="D1023">
        <v>1720.7733000000001</v>
      </c>
    </row>
    <row r="1024" spans="2:4" x14ac:dyDescent="0.3">
      <c r="B1024" s="26">
        <v>42331</v>
      </c>
      <c r="C1024">
        <v>-9.9000000000000005E-2</v>
      </c>
      <c r="D1024">
        <v>1715.1225999999999</v>
      </c>
    </row>
    <row r="1025" spans="2:4" x14ac:dyDescent="0.3">
      <c r="B1025" s="26">
        <v>42332</v>
      </c>
      <c r="C1025">
        <v>-0.104</v>
      </c>
      <c r="D1025">
        <v>1693.5483999999999</v>
      </c>
    </row>
    <row r="1026" spans="2:4" x14ac:dyDescent="0.3">
      <c r="B1026" s="26">
        <v>42333</v>
      </c>
      <c r="C1026">
        <v>-0.104</v>
      </c>
      <c r="D1026">
        <v>1717.7751000000001</v>
      </c>
    </row>
    <row r="1027" spans="2:4" x14ac:dyDescent="0.3">
      <c r="B1027" s="26">
        <v>42334</v>
      </c>
      <c r="C1027">
        <v>-0.109</v>
      </c>
      <c r="D1027">
        <v>1733.8027999999999</v>
      </c>
    </row>
    <row r="1028" spans="2:4" x14ac:dyDescent="0.3">
      <c r="B1028" s="26">
        <v>42335</v>
      </c>
      <c r="C1028">
        <v>-0.113</v>
      </c>
      <c r="D1028">
        <v>1729.2973999999999</v>
      </c>
    </row>
    <row r="1029" spans="2:4" x14ac:dyDescent="0.3">
      <c r="B1029" s="26">
        <v>42338</v>
      </c>
      <c r="C1029">
        <v>-0.114</v>
      </c>
      <c r="D1029">
        <v>1735.7809999999999</v>
      </c>
    </row>
    <row r="1030" spans="2:4" x14ac:dyDescent="0.3">
      <c r="B1030" s="26">
        <v>42339</v>
      </c>
      <c r="C1030">
        <v>-0.11600000000000001</v>
      </c>
      <c r="D1030">
        <v>1729.8042</v>
      </c>
    </row>
    <row r="1031" spans="2:4" x14ac:dyDescent="0.3">
      <c r="B1031" s="26">
        <v>42340</v>
      </c>
      <c r="C1031">
        <v>-0.11799999999999999</v>
      </c>
      <c r="D1031">
        <v>1729.9643000000001</v>
      </c>
    </row>
    <row r="1032" spans="2:4" x14ac:dyDescent="0.3">
      <c r="B1032" s="26">
        <v>42341</v>
      </c>
      <c r="C1032">
        <v>-0.124</v>
      </c>
      <c r="D1032">
        <v>1672.7408</v>
      </c>
    </row>
    <row r="1033" spans="2:4" x14ac:dyDescent="0.3">
      <c r="B1033" s="26">
        <v>42342</v>
      </c>
      <c r="C1033">
        <v>-0.113</v>
      </c>
      <c r="D1033">
        <v>1667.1144999999999</v>
      </c>
    </row>
    <row r="1034" spans="2:4" x14ac:dyDescent="0.3">
      <c r="B1034" s="26">
        <v>42345</v>
      </c>
      <c r="C1034">
        <v>-0.113</v>
      </c>
      <c r="D1034">
        <v>1674.3240000000001</v>
      </c>
    </row>
    <row r="1035" spans="2:4" x14ac:dyDescent="0.3">
      <c r="B1035" s="26">
        <v>42346</v>
      </c>
      <c r="C1035">
        <v>-0.11600000000000001</v>
      </c>
      <c r="D1035">
        <v>1644.2858000000001</v>
      </c>
    </row>
    <row r="1036" spans="2:4" x14ac:dyDescent="0.3">
      <c r="B1036" s="26">
        <v>42347</v>
      </c>
      <c r="C1036">
        <v>-0.11899999999999999</v>
      </c>
      <c r="D1036">
        <v>1636.1121000000001</v>
      </c>
    </row>
    <row r="1037" spans="2:4" x14ac:dyDescent="0.3">
      <c r="B1037" s="26">
        <v>42348</v>
      </c>
      <c r="C1037">
        <v>-0.125</v>
      </c>
      <c r="D1037">
        <v>1633.3442</v>
      </c>
    </row>
    <row r="1038" spans="2:4" x14ac:dyDescent="0.3">
      <c r="B1038" s="26">
        <v>42349</v>
      </c>
      <c r="C1038">
        <v>-0.128</v>
      </c>
      <c r="D1038">
        <v>1598.3824</v>
      </c>
    </row>
    <row r="1039" spans="2:4" x14ac:dyDescent="0.3">
      <c r="B1039" s="26">
        <v>42352</v>
      </c>
      <c r="C1039">
        <v>-0.129</v>
      </c>
      <c r="D1039">
        <v>1568.9537</v>
      </c>
    </row>
    <row r="1040" spans="2:4" x14ac:dyDescent="0.3">
      <c r="B1040" s="26">
        <v>42353</v>
      </c>
      <c r="C1040">
        <v>-0.13200000000000001</v>
      </c>
      <c r="D1040">
        <v>1614.6273000000001</v>
      </c>
    </row>
    <row r="1041" spans="2:4" x14ac:dyDescent="0.3">
      <c r="B1041" s="26">
        <v>42354</v>
      </c>
      <c r="C1041">
        <v>-0.13300000000000001</v>
      </c>
      <c r="D1041">
        <v>1619.2481</v>
      </c>
    </row>
    <row r="1042" spans="2:4" x14ac:dyDescent="0.3">
      <c r="B1042" s="26">
        <v>42355</v>
      </c>
      <c r="C1042">
        <v>-0.13300000000000001</v>
      </c>
      <c r="D1042">
        <v>1640.7348999999999</v>
      </c>
    </row>
    <row r="1043" spans="2:4" x14ac:dyDescent="0.3">
      <c r="B1043" s="26">
        <v>42356</v>
      </c>
      <c r="C1043">
        <v>-0.13100000000000001</v>
      </c>
      <c r="D1043">
        <v>1623.4294</v>
      </c>
    </row>
    <row r="1044" spans="2:4" x14ac:dyDescent="0.3">
      <c r="B1044" s="26">
        <v>42359</v>
      </c>
      <c r="C1044">
        <v>-0.13</v>
      </c>
      <c r="D1044">
        <v>1603.9952000000001</v>
      </c>
    </row>
    <row r="1045" spans="2:4" x14ac:dyDescent="0.3">
      <c r="B1045" s="26">
        <v>42360</v>
      </c>
      <c r="C1045">
        <v>-0.13100000000000001</v>
      </c>
      <c r="D1045">
        <v>1603.4232</v>
      </c>
    </row>
    <row r="1046" spans="2:4" x14ac:dyDescent="0.3">
      <c r="B1046" s="26">
        <v>42361</v>
      </c>
      <c r="C1046">
        <v>-0.13100000000000001</v>
      </c>
      <c r="D1046">
        <v>1648.5360000000001</v>
      </c>
    </row>
    <row r="1047" spans="2:4" x14ac:dyDescent="0.3">
      <c r="B1047" s="26">
        <v>42362</v>
      </c>
      <c r="C1047">
        <v>-0.13100000000000001</v>
      </c>
      <c r="D1047">
        <v>1647.6367</v>
      </c>
    </row>
    <row r="1048" spans="2:4" x14ac:dyDescent="0.3">
      <c r="B1048" s="26">
        <v>42363</v>
      </c>
      <c r="C1048">
        <v>-0.13100000000000001</v>
      </c>
      <c r="D1048">
        <v>1647.6367</v>
      </c>
    </row>
    <row r="1049" spans="2:4" x14ac:dyDescent="0.3">
      <c r="B1049" s="26">
        <v>42366</v>
      </c>
      <c r="C1049">
        <v>-0.13100000000000001</v>
      </c>
      <c r="D1049">
        <v>1638.8031000000001</v>
      </c>
    </row>
    <row r="1050" spans="2:4" x14ac:dyDescent="0.3">
      <c r="B1050" s="26">
        <v>42367</v>
      </c>
      <c r="C1050">
        <v>-0.13200000000000001</v>
      </c>
      <c r="D1050">
        <v>1662.7063000000001</v>
      </c>
    </row>
    <row r="1051" spans="2:4" x14ac:dyDescent="0.3">
      <c r="B1051" s="26">
        <v>42368</v>
      </c>
      <c r="C1051">
        <v>-0.13200000000000001</v>
      </c>
      <c r="D1051">
        <v>1653.9070999999999</v>
      </c>
    </row>
    <row r="1052" spans="2:4" x14ac:dyDescent="0.3">
      <c r="B1052" s="26">
        <v>42369</v>
      </c>
      <c r="C1052">
        <v>-0.13100000000000001</v>
      </c>
      <c r="D1052">
        <v>1644.9067</v>
      </c>
    </row>
    <row r="1053" spans="2:4" x14ac:dyDescent="0.3">
      <c r="B1053" s="26">
        <v>42370</v>
      </c>
      <c r="C1053">
        <v>-0.13100000000000001</v>
      </c>
      <c r="D1053">
        <v>1644.9067</v>
      </c>
    </row>
    <row r="1054" spans="2:4" x14ac:dyDescent="0.3">
      <c r="B1054" s="26">
        <v>42373</v>
      </c>
      <c r="C1054">
        <v>-0.13200000000000001</v>
      </c>
      <c r="D1054">
        <v>1603.3453</v>
      </c>
    </row>
    <row r="1055" spans="2:4" x14ac:dyDescent="0.3">
      <c r="B1055" s="26">
        <v>42374</v>
      </c>
      <c r="C1055">
        <v>-0.13300000000000001</v>
      </c>
      <c r="D1055">
        <v>1613.8842999999999</v>
      </c>
    </row>
    <row r="1056" spans="2:4" x14ac:dyDescent="0.3">
      <c r="B1056" s="26">
        <v>42375</v>
      </c>
      <c r="C1056">
        <v>-0.13600000000000001</v>
      </c>
      <c r="D1056">
        <v>1593.329</v>
      </c>
    </row>
    <row r="1057" spans="2:4" x14ac:dyDescent="0.3">
      <c r="B1057" s="26">
        <v>42376</v>
      </c>
      <c r="C1057">
        <v>-0.14199999999999999</v>
      </c>
      <c r="D1057">
        <v>1557.2864999999999</v>
      </c>
    </row>
    <row r="1058" spans="2:4" x14ac:dyDescent="0.3">
      <c r="B1058" s="26">
        <v>42377</v>
      </c>
      <c r="C1058">
        <v>-0.14299999999999999</v>
      </c>
      <c r="D1058">
        <v>1534.1219000000001</v>
      </c>
    </row>
    <row r="1059" spans="2:4" x14ac:dyDescent="0.3">
      <c r="B1059" s="26">
        <v>42380</v>
      </c>
      <c r="C1059">
        <v>-0.14299999999999999</v>
      </c>
      <c r="D1059">
        <v>1527.8394000000001</v>
      </c>
    </row>
    <row r="1060" spans="2:4" x14ac:dyDescent="0.3">
      <c r="B1060" s="26">
        <v>42381</v>
      </c>
      <c r="C1060">
        <v>-0.14399999999999999</v>
      </c>
      <c r="D1060">
        <v>1544.2208000000001</v>
      </c>
    </row>
    <row r="1061" spans="2:4" x14ac:dyDescent="0.3">
      <c r="B1061" s="26">
        <v>42382</v>
      </c>
      <c r="C1061">
        <v>-0.14399999999999999</v>
      </c>
      <c r="D1061">
        <v>1550.6762000000001</v>
      </c>
    </row>
    <row r="1062" spans="2:4" x14ac:dyDescent="0.3">
      <c r="B1062" s="26">
        <v>42383</v>
      </c>
      <c r="C1062">
        <v>-0.14299999999999999</v>
      </c>
      <c r="D1062">
        <v>1527.2809999999999</v>
      </c>
    </row>
    <row r="1063" spans="2:4" x14ac:dyDescent="0.3">
      <c r="B1063" s="26">
        <v>42384</v>
      </c>
      <c r="C1063">
        <v>-0.14199999999999999</v>
      </c>
      <c r="D1063">
        <v>1484.6532</v>
      </c>
    </row>
    <row r="1064" spans="2:4" x14ac:dyDescent="0.3">
      <c r="B1064" s="26">
        <v>42387</v>
      </c>
      <c r="C1064">
        <v>-0.14199999999999999</v>
      </c>
      <c r="D1064">
        <v>1480.2923000000001</v>
      </c>
    </row>
    <row r="1065" spans="2:4" x14ac:dyDescent="0.3">
      <c r="B1065" s="26">
        <v>42388</v>
      </c>
      <c r="C1065">
        <v>-0.14299999999999999</v>
      </c>
      <c r="D1065">
        <v>1500.5296000000001</v>
      </c>
    </row>
    <row r="1066" spans="2:4" x14ac:dyDescent="0.3">
      <c r="B1066" s="26">
        <v>42389</v>
      </c>
      <c r="C1066">
        <v>-0.14399999999999999</v>
      </c>
      <c r="D1066">
        <v>1450.9449999999999</v>
      </c>
    </row>
    <row r="1067" spans="2:4" x14ac:dyDescent="0.3">
      <c r="B1067" s="26">
        <v>42390</v>
      </c>
      <c r="C1067">
        <v>-0.14599999999999999</v>
      </c>
      <c r="D1067">
        <v>1481.4041</v>
      </c>
    </row>
    <row r="1068" spans="2:4" x14ac:dyDescent="0.3">
      <c r="B1068" s="26">
        <v>42391</v>
      </c>
      <c r="C1068">
        <v>-0.152</v>
      </c>
      <c r="D1068">
        <v>1525.2836</v>
      </c>
    </row>
    <row r="1069" spans="2:4" x14ac:dyDescent="0.3">
      <c r="B1069" s="26">
        <v>42394</v>
      </c>
      <c r="C1069">
        <v>-0.155</v>
      </c>
      <c r="D1069">
        <v>1515.0721000000001</v>
      </c>
    </row>
    <row r="1070" spans="2:4" x14ac:dyDescent="0.3">
      <c r="B1070" s="26">
        <v>42395</v>
      </c>
      <c r="C1070">
        <v>-0.158</v>
      </c>
      <c r="D1070">
        <v>1529.3132000000001</v>
      </c>
    </row>
    <row r="1071" spans="2:4" x14ac:dyDescent="0.3">
      <c r="B1071" s="26">
        <v>42396</v>
      </c>
      <c r="C1071">
        <v>-0.159</v>
      </c>
      <c r="D1071">
        <v>1535.5627999999999</v>
      </c>
    </row>
    <row r="1072" spans="2:4" x14ac:dyDescent="0.3">
      <c r="B1072" s="26">
        <v>42397</v>
      </c>
      <c r="C1072">
        <v>-0.16</v>
      </c>
      <c r="D1072">
        <v>1509.7835</v>
      </c>
    </row>
    <row r="1073" spans="2:4" x14ac:dyDescent="0.3">
      <c r="B1073" s="26">
        <v>42398</v>
      </c>
      <c r="C1073">
        <v>-0.16200000000000001</v>
      </c>
      <c r="D1073">
        <v>1543.9827</v>
      </c>
    </row>
    <row r="1074" spans="2:4" x14ac:dyDescent="0.3">
      <c r="B1074" s="26">
        <v>42401</v>
      </c>
      <c r="C1074">
        <v>-0.16200000000000001</v>
      </c>
      <c r="D1074">
        <v>1540.6541</v>
      </c>
    </row>
    <row r="1075" spans="2:4" x14ac:dyDescent="0.3">
      <c r="B1075" s="26">
        <v>42402</v>
      </c>
      <c r="C1075">
        <v>-0.161</v>
      </c>
      <c r="D1075">
        <v>1509.1593</v>
      </c>
    </row>
    <row r="1076" spans="2:4" x14ac:dyDescent="0.3">
      <c r="B1076" s="26">
        <v>42403</v>
      </c>
      <c r="C1076">
        <v>-0.16200000000000001</v>
      </c>
      <c r="D1076">
        <v>1484.4126000000001</v>
      </c>
    </row>
    <row r="1077" spans="2:4" x14ac:dyDescent="0.3">
      <c r="B1077" s="26">
        <v>42404</v>
      </c>
      <c r="C1077">
        <v>-0.16600000000000001</v>
      </c>
      <c r="D1077">
        <v>1482.5028</v>
      </c>
    </row>
    <row r="1078" spans="2:4" x14ac:dyDescent="0.3">
      <c r="B1078" s="26">
        <v>42405</v>
      </c>
      <c r="C1078">
        <v>-0.16700000000000001</v>
      </c>
      <c r="D1078">
        <v>1470.3098</v>
      </c>
    </row>
    <row r="1079" spans="2:4" x14ac:dyDescent="0.3">
      <c r="B1079" s="26">
        <v>42408</v>
      </c>
      <c r="C1079">
        <v>-0.16900000000000001</v>
      </c>
      <c r="D1079">
        <v>1420.6708000000001</v>
      </c>
    </row>
    <row r="1080" spans="2:4" x14ac:dyDescent="0.3">
      <c r="B1080" s="26">
        <v>42409</v>
      </c>
      <c r="C1080">
        <v>-0.17100000000000001</v>
      </c>
      <c r="D1080">
        <v>1397.9113</v>
      </c>
    </row>
    <row r="1081" spans="2:4" x14ac:dyDescent="0.3">
      <c r="B1081" s="26">
        <v>42410</v>
      </c>
      <c r="C1081">
        <v>-0.17499999999999999</v>
      </c>
      <c r="D1081">
        <v>1422.8105</v>
      </c>
    </row>
    <row r="1082" spans="2:4" x14ac:dyDescent="0.3">
      <c r="B1082" s="26">
        <v>42411</v>
      </c>
      <c r="C1082">
        <v>-0.17899999999999999</v>
      </c>
      <c r="D1082">
        <v>1370.8353999999999</v>
      </c>
    </row>
    <row r="1083" spans="2:4" x14ac:dyDescent="0.3">
      <c r="B1083" s="26">
        <v>42412</v>
      </c>
      <c r="C1083">
        <v>-0.183</v>
      </c>
      <c r="D1083">
        <v>1412.4846</v>
      </c>
    </row>
    <row r="1084" spans="2:4" x14ac:dyDescent="0.3">
      <c r="B1084" s="26">
        <v>42415</v>
      </c>
      <c r="C1084">
        <v>-0.183</v>
      </c>
      <c r="D1084">
        <v>1453.1593</v>
      </c>
    </row>
    <row r="1085" spans="2:4" x14ac:dyDescent="0.3">
      <c r="B1085" s="26">
        <v>42416</v>
      </c>
      <c r="C1085">
        <v>-0.187</v>
      </c>
      <c r="D1085">
        <v>1446.854</v>
      </c>
    </row>
    <row r="1086" spans="2:4" x14ac:dyDescent="0.3">
      <c r="B1086" s="26">
        <v>42417</v>
      </c>
      <c r="C1086">
        <v>-0.189</v>
      </c>
      <c r="D1086">
        <v>1485.4319</v>
      </c>
    </row>
    <row r="1087" spans="2:4" x14ac:dyDescent="0.3">
      <c r="B1087" s="26">
        <v>42418</v>
      </c>
      <c r="C1087">
        <v>-0.19500000000000001</v>
      </c>
      <c r="D1087">
        <v>1485.1464000000001</v>
      </c>
    </row>
    <row r="1088" spans="2:4" x14ac:dyDescent="0.3">
      <c r="B1088" s="26">
        <v>42419</v>
      </c>
      <c r="C1088">
        <v>-0.19800000000000001</v>
      </c>
      <c r="D1088">
        <v>1475.0442</v>
      </c>
    </row>
    <row r="1089" spans="2:4" x14ac:dyDescent="0.3">
      <c r="B1089" s="26">
        <v>42422</v>
      </c>
      <c r="C1089">
        <v>-0.19900000000000001</v>
      </c>
      <c r="D1089">
        <v>1499.4537</v>
      </c>
    </row>
    <row r="1090" spans="2:4" x14ac:dyDescent="0.3">
      <c r="B1090" s="26">
        <v>42423</v>
      </c>
      <c r="C1090">
        <v>-0.2</v>
      </c>
      <c r="D1090">
        <v>1479.6415999999999</v>
      </c>
    </row>
    <row r="1091" spans="2:4" x14ac:dyDescent="0.3">
      <c r="B1091" s="26">
        <v>42424</v>
      </c>
      <c r="C1091">
        <v>-0.20100000000000001</v>
      </c>
      <c r="D1091">
        <v>1445.3294000000001</v>
      </c>
    </row>
    <row r="1092" spans="2:4" x14ac:dyDescent="0.3">
      <c r="B1092" s="26">
        <v>42425</v>
      </c>
      <c r="C1092">
        <v>-0.20100000000000001</v>
      </c>
      <c r="D1092">
        <v>1476.3770999999999</v>
      </c>
    </row>
    <row r="1093" spans="2:4" x14ac:dyDescent="0.3">
      <c r="B1093" s="26">
        <v>42426</v>
      </c>
      <c r="C1093">
        <v>-0.20200000000000001</v>
      </c>
      <c r="D1093">
        <v>1499.8459</v>
      </c>
    </row>
    <row r="1094" spans="2:4" x14ac:dyDescent="0.3">
      <c r="B1094" s="26">
        <v>42429</v>
      </c>
      <c r="C1094">
        <v>-0.20499999999999999</v>
      </c>
      <c r="D1094">
        <v>1509.8909000000001</v>
      </c>
    </row>
    <row r="1095" spans="2:4" x14ac:dyDescent="0.3">
      <c r="B1095" s="26">
        <v>42430</v>
      </c>
      <c r="C1095">
        <v>-0.20699999999999999</v>
      </c>
      <c r="D1095">
        <v>1531.9945</v>
      </c>
    </row>
    <row r="1096" spans="2:4" x14ac:dyDescent="0.3">
      <c r="B1096" s="26">
        <v>42431</v>
      </c>
      <c r="C1096">
        <v>-0.20799999999999999</v>
      </c>
      <c r="D1096">
        <v>1542.258</v>
      </c>
    </row>
    <row r="1097" spans="2:4" x14ac:dyDescent="0.3">
      <c r="B1097" s="26">
        <v>42432</v>
      </c>
      <c r="C1097">
        <v>-0.21299999999999999</v>
      </c>
      <c r="D1097">
        <v>1537.4161999999999</v>
      </c>
    </row>
    <row r="1098" spans="2:4" x14ac:dyDescent="0.3">
      <c r="B1098" s="26">
        <v>42433</v>
      </c>
      <c r="C1098">
        <v>-0.215</v>
      </c>
      <c r="D1098">
        <v>1547.8688999999999</v>
      </c>
    </row>
    <row r="1099" spans="2:4" x14ac:dyDescent="0.3">
      <c r="B1099" s="26">
        <v>42436</v>
      </c>
      <c r="C1099">
        <v>-0.216</v>
      </c>
      <c r="D1099">
        <v>1544.095</v>
      </c>
    </row>
    <row r="1100" spans="2:4" x14ac:dyDescent="0.3">
      <c r="B1100" s="26">
        <v>42437</v>
      </c>
      <c r="C1100">
        <v>-0.221</v>
      </c>
      <c r="D1100">
        <v>1530.4593</v>
      </c>
    </row>
    <row r="1101" spans="2:4" x14ac:dyDescent="0.3">
      <c r="B1101" s="26">
        <v>42438</v>
      </c>
      <c r="C1101">
        <v>-0.224</v>
      </c>
      <c r="D1101">
        <v>1537.413</v>
      </c>
    </row>
    <row r="1102" spans="2:4" x14ac:dyDescent="0.3">
      <c r="B1102" s="26">
        <v>42439</v>
      </c>
      <c r="C1102">
        <v>-0.22900000000000001</v>
      </c>
      <c r="D1102">
        <v>1510.5735999999999</v>
      </c>
    </row>
    <row r="1103" spans="2:4" x14ac:dyDescent="0.3">
      <c r="B1103" s="26">
        <v>42440</v>
      </c>
      <c r="C1103">
        <v>-0.22500000000000001</v>
      </c>
      <c r="D1103">
        <v>1551.7195999999999</v>
      </c>
    </row>
    <row r="1104" spans="2:4" x14ac:dyDescent="0.3">
      <c r="B1104" s="26">
        <v>42443</v>
      </c>
      <c r="C1104">
        <v>-0.22600000000000001</v>
      </c>
      <c r="D1104">
        <v>1562.1069</v>
      </c>
    </row>
    <row r="1105" spans="2:4" x14ac:dyDescent="0.3">
      <c r="B1105" s="26">
        <v>42444</v>
      </c>
      <c r="C1105">
        <v>-0.22700000000000001</v>
      </c>
      <c r="D1105">
        <v>1544.8100999999999</v>
      </c>
    </row>
    <row r="1106" spans="2:4" x14ac:dyDescent="0.3">
      <c r="B1106" s="26">
        <v>42445</v>
      </c>
      <c r="C1106">
        <v>-0.23</v>
      </c>
      <c r="D1106">
        <v>1545.2691</v>
      </c>
    </row>
    <row r="1107" spans="2:4" x14ac:dyDescent="0.3">
      <c r="B1107" s="26">
        <v>42446</v>
      </c>
      <c r="C1107">
        <v>-0.23400000000000001</v>
      </c>
      <c r="D1107">
        <v>1544.0917999999999</v>
      </c>
    </row>
    <row r="1108" spans="2:4" x14ac:dyDescent="0.3">
      <c r="B1108" s="26">
        <v>42447</v>
      </c>
      <c r="C1108">
        <v>-0.23499999999999999</v>
      </c>
      <c r="D1108">
        <v>1548.4665</v>
      </c>
    </row>
    <row r="1109" spans="2:4" x14ac:dyDescent="0.3">
      <c r="B1109" s="26">
        <v>42450</v>
      </c>
      <c r="C1109">
        <v>-0.23799999999999999</v>
      </c>
      <c r="D1109">
        <v>1545.3607999999999</v>
      </c>
    </row>
    <row r="1110" spans="2:4" x14ac:dyDescent="0.3">
      <c r="B1110" s="26">
        <v>42451</v>
      </c>
      <c r="C1110">
        <v>-0.23899999999999999</v>
      </c>
      <c r="D1110">
        <v>1543.4462000000001</v>
      </c>
    </row>
    <row r="1111" spans="2:4" x14ac:dyDescent="0.3">
      <c r="B1111" s="26">
        <v>42452</v>
      </c>
      <c r="C1111">
        <v>-0.24099999999999999</v>
      </c>
      <c r="D1111">
        <v>1542.0402999999999</v>
      </c>
    </row>
    <row r="1112" spans="2:4" x14ac:dyDescent="0.3">
      <c r="B1112" s="26">
        <v>42453</v>
      </c>
      <c r="C1112">
        <v>-0.24199999999999999</v>
      </c>
      <c r="D1112">
        <v>1519.8114</v>
      </c>
    </row>
    <row r="1113" spans="2:4" x14ac:dyDescent="0.3">
      <c r="B1113" s="26">
        <v>42454</v>
      </c>
      <c r="C1113">
        <v>-0.24199999999999999</v>
      </c>
      <c r="D1113">
        <v>1519.8114</v>
      </c>
    </row>
    <row r="1114" spans="2:4" x14ac:dyDescent="0.3">
      <c r="B1114" s="26">
        <v>42457</v>
      </c>
      <c r="C1114">
        <v>-0.24199999999999999</v>
      </c>
      <c r="D1114">
        <v>1519.8114</v>
      </c>
    </row>
    <row r="1115" spans="2:4" x14ac:dyDescent="0.3">
      <c r="B1115" s="26">
        <v>42458</v>
      </c>
      <c r="C1115">
        <v>-0.24199999999999999</v>
      </c>
      <c r="D1115">
        <v>1527.0115000000001</v>
      </c>
    </row>
    <row r="1116" spans="2:4" x14ac:dyDescent="0.3">
      <c r="B1116" s="26">
        <v>42459</v>
      </c>
      <c r="C1116">
        <v>-0.24299999999999999</v>
      </c>
      <c r="D1116">
        <v>1546.027</v>
      </c>
    </row>
    <row r="1117" spans="2:4" x14ac:dyDescent="0.3">
      <c r="B1117" s="26">
        <v>42460</v>
      </c>
      <c r="C1117">
        <v>-0.24399999999999999</v>
      </c>
      <c r="D1117">
        <v>1530.9336000000001</v>
      </c>
    </row>
    <row r="1118" spans="2:4" x14ac:dyDescent="0.3">
      <c r="B1118" s="26">
        <v>42461</v>
      </c>
      <c r="C1118">
        <v>-0.245</v>
      </c>
      <c r="D1118">
        <v>1508.0896</v>
      </c>
    </row>
    <row r="1119" spans="2:4" x14ac:dyDescent="0.3">
      <c r="B1119" s="26">
        <v>42464</v>
      </c>
      <c r="C1119">
        <v>-0.246</v>
      </c>
      <c r="D1119">
        <v>1515.0486000000001</v>
      </c>
    </row>
    <row r="1120" spans="2:4" x14ac:dyDescent="0.3">
      <c r="B1120" s="26">
        <v>42465</v>
      </c>
      <c r="C1120">
        <v>-0.248</v>
      </c>
      <c r="D1120">
        <v>1487.3317</v>
      </c>
    </row>
    <row r="1121" spans="2:4" x14ac:dyDescent="0.3">
      <c r="B1121" s="26">
        <v>42466</v>
      </c>
      <c r="C1121">
        <v>-0.248</v>
      </c>
      <c r="D1121">
        <v>1499.0761</v>
      </c>
    </row>
    <row r="1122" spans="2:4" x14ac:dyDescent="0.3">
      <c r="B1122" s="26">
        <v>42467</v>
      </c>
      <c r="C1122">
        <v>-0.247</v>
      </c>
      <c r="D1122">
        <v>1489.2910999999999</v>
      </c>
    </row>
    <row r="1123" spans="2:4" x14ac:dyDescent="0.3">
      <c r="B1123" s="26">
        <v>42468</v>
      </c>
      <c r="C1123">
        <v>-0.248</v>
      </c>
      <c r="D1123">
        <v>1507.8578</v>
      </c>
    </row>
    <row r="1124" spans="2:4" x14ac:dyDescent="0.3">
      <c r="B1124" s="26">
        <v>42471</v>
      </c>
      <c r="C1124">
        <v>-0.251</v>
      </c>
      <c r="D1124">
        <v>1514.0118</v>
      </c>
    </row>
    <row r="1125" spans="2:4" x14ac:dyDescent="0.3">
      <c r="B1125" s="26">
        <v>42472</v>
      </c>
      <c r="C1125">
        <v>-0.249</v>
      </c>
      <c r="D1125">
        <v>1522.8095000000001</v>
      </c>
    </row>
    <row r="1126" spans="2:4" x14ac:dyDescent="0.3">
      <c r="B1126" s="26">
        <v>42473</v>
      </c>
      <c r="C1126">
        <v>-0.249</v>
      </c>
      <c r="D1126">
        <v>1562.0301999999999</v>
      </c>
    </row>
    <row r="1127" spans="2:4" x14ac:dyDescent="0.3">
      <c r="B1127" s="26">
        <v>42474</v>
      </c>
      <c r="C1127">
        <v>-0.251</v>
      </c>
      <c r="D1127">
        <v>1567.8516</v>
      </c>
    </row>
    <row r="1128" spans="2:4" x14ac:dyDescent="0.3">
      <c r="B1128" s="26">
        <v>42475</v>
      </c>
      <c r="C1128">
        <v>-0.249</v>
      </c>
      <c r="D1128">
        <v>1564.0059000000001</v>
      </c>
    </row>
    <row r="1129" spans="2:4" x14ac:dyDescent="0.3">
      <c r="B1129" s="26">
        <v>42478</v>
      </c>
      <c r="C1129">
        <v>-0.249</v>
      </c>
      <c r="D1129">
        <v>1569.8042</v>
      </c>
    </row>
    <row r="1130" spans="2:4" x14ac:dyDescent="0.3">
      <c r="B1130" s="26">
        <v>42479</v>
      </c>
      <c r="C1130">
        <v>-0.25</v>
      </c>
      <c r="D1130">
        <v>1593.0651</v>
      </c>
    </row>
    <row r="1131" spans="2:4" x14ac:dyDescent="0.3">
      <c r="B1131" s="26">
        <v>42480</v>
      </c>
      <c r="C1131">
        <v>-0.249</v>
      </c>
      <c r="D1131">
        <v>1600.9657</v>
      </c>
    </row>
    <row r="1132" spans="2:4" x14ac:dyDescent="0.3">
      <c r="B1132" s="26">
        <v>42481</v>
      </c>
      <c r="C1132">
        <v>-0.249</v>
      </c>
      <c r="D1132">
        <v>1595.9612999999999</v>
      </c>
    </row>
    <row r="1133" spans="2:4" x14ac:dyDescent="0.3">
      <c r="B1133" s="26">
        <v>42482</v>
      </c>
      <c r="C1133">
        <v>-0.249</v>
      </c>
      <c r="D1133">
        <v>1590.1985</v>
      </c>
    </row>
    <row r="1134" spans="2:4" x14ac:dyDescent="0.3">
      <c r="B1134" s="26">
        <v>42485</v>
      </c>
      <c r="C1134">
        <v>-0.25</v>
      </c>
      <c r="D1134">
        <v>1581.3655000000001</v>
      </c>
    </row>
    <row r="1135" spans="2:4" x14ac:dyDescent="0.3">
      <c r="B1135" s="26">
        <v>42486</v>
      </c>
      <c r="C1135">
        <v>-0.252</v>
      </c>
      <c r="D1135">
        <v>1585.6314</v>
      </c>
    </row>
    <row r="1136" spans="2:4" x14ac:dyDescent="0.3">
      <c r="B1136" s="26">
        <v>42487</v>
      </c>
      <c r="C1136">
        <v>-0.251</v>
      </c>
      <c r="D1136">
        <v>1590.6325999999999</v>
      </c>
    </row>
    <row r="1137" spans="2:4" x14ac:dyDescent="0.3">
      <c r="B1137" s="26">
        <v>42488</v>
      </c>
      <c r="C1137">
        <v>-0.252</v>
      </c>
      <c r="D1137">
        <v>1595.0094999999999</v>
      </c>
    </row>
    <row r="1138" spans="2:4" x14ac:dyDescent="0.3">
      <c r="B1138" s="26">
        <v>42489</v>
      </c>
      <c r="C1138">
        <v>-0.251</v>
      </c>
      <c r="D1138">
        <v>1560.1658</v>
      </c>
    </row>
    <row r="1139" spans="2:4" x14ac:dyDescent="0.3">
      <c r="B1139" s="26">
        <v>42492</v>
      </c>
      <c r="C1139">
        <v>-0.25</v>
      </c>
      <c r="D1139">
        <v>1561.3108</v>
      </c>
    </row>
    <row r="1140" spans="2:4" x14ac:dyDescent="0.3">
      <c r="B1140" s="26">
        <v>42493</v>
      </c>
      <c r="C1140">
        <v>-0.251</v>
      </c>
      <c r="D1140">
        <v>1534.4154000000001</v>
      </c>
    </row>
    <row r="1141" spans="2:4" x14ac:dyDescent="0.3">
      <c r="B1141" s="26">
        <v>42494</v>
      </c>
      <c r="C1141">
        <v>-0.253</v>
      </c>
      <c r="D1141">
        <v>1516.0679</v>
      </c>
    </row>
    <row r="1142" spans="2:4" x14ac:dyDescent="0.3">
      <c r="B1142" s="26">
        <v>42495</v>
      </c>
      <c r="C1142">
        <v>-0.255</v>
      </c>
      <c r="D1142">
        <v>1522.9399000000001</v>
      </c>
    </row>
    <row r="1143" spans="2:4" x14ac:dyDescent="0.3">
      <c r="B1143" s="26">
        <v>42496</v>
      </c>
      <c r="C1143">
        <v>-0.25600000000000001</v>
      </c>
      <c r="D1143">
        <v>1519.3679999999999</v>
      </c>
    </row>
    <row r="1144" spans="2:4" x14ac:dyDescent="0.3">
      <c r="B1144" s="26">
        <v>42499</v>
      </c>
      <c r="C1144">
        <v>-0.25800000000000001</v>
      </c>
      <c r="D1144">
        <v>1526.2303999999999</v>
      </c>
    </row>
    <row r="1145" spans="2:4" x14ac:dyDescent="0.3">
      <c r="B1145" s="26">
        <v>42500</v>
      </c>
      <c r="C1145">
        <v>-0.26</v>
      </c>
      <c r="D1145">
        <v>1541.2150999999999</v>
      </c>
    </row>
    <row r="1146" spans="2:4" x14ac:dyDescent="0.3">
      <c r="B1146" s="26">
        <v>42501</v>
      </c>
      <c r="C1146">
        <v>-0.25900000000000001</v>
      </c>
      <c r="D1146">
        <v>1534.5559000000001</v>
      </c>
    </row>
    <row r="1147" spans="2:4" x14ac:dyDescent="0.3">
      <c r="B1147" s="26">
        <v>42502</v>
      </c>
      <c r="C1147">
        <v>-0.25800000000000001</v>
      </c>
      <c r="D1147">
        <v>1526.8076000000001</v>
      </c>
    </row>
    <row r="1148" spans="2:4" x14ac:dyDescent="0.3">
      <c r="B1148" s="26">
        <v>42503</v>
      </c>
      <c r="C1148">
        <v>-0.25700000000000001</v>
      </c>
      <c r="D1148">
        <v>1537.1850999999999</v>
      </c>
    </row>
    <row r="1149" spans="2:4" x14ac:dyDescent="0.3">
      <c r="B1149" s="26">
        <v>42506</v>
      </c>
      <c r="C1149">
        <v>-0.25700000000000001</v>
      </c>
      <c r="D1149">
        <v>1537.2566999999999</v>
      </c>
    </row>
    <row r="1150" spans="2:4" x14ac:dyDescent="0.3">
      <c r="B1150" s="26">
        <v>42507</v>
      </c>
      <c r="C1150">
        <v>-0.25700000000000001</v>
      </c>
      <c r="D1150">
        <v>1537.0298</v>
      </c>
    </row>
    <row r="1151" spans="2:4" x14ac:dyDescent="0.3">
      <c r="B1151" s="26">
        <v>42508</v>
      </c>
      <c r="C1151">
        <v>-0.25700000000000001</v>
      </c>
      <c r="D1151">
        <v>1549.6298999999999</v>
      </c>
    </row>
    <row r="1152" spans="2:4" x14ac:dyDescent="0.3">
      <c r="B1152" s="26">
        <v>42509</v>
      </c>
      <c r="C1152">
        <v>-0.25800000000000001</v>
      </c>
      <c r="D1152">
        <v>1532.8251</v>
      </c>
    </row>
    <row r="1153" spans="2:4" x14ac:dyDescent="0.3">
      <c r="B1153" s="26">
        <v>42510</v>
      </c>
      <c r="C1153">
        <v>-0.25800000000000001</v>
      </c>
      <c r="D1153">
        <v>1552.183</v>
      </c>
    </row>
    <row r="1154" spans="2:4" x14ac:dyDescent="0.3">
      <c r="B1154" s="26">
        <v>42513</v>
      </c>
      <c r="C1154">
        <v>-0.25800000000000001</v>
      </c>
      <c r="D1154">
        <v>1545.6757</v>
      </c>
    </row>
    <row r="1155" spans="2:4" x14ac:dyDescent="0.3">
      <c r="B1155" s="26">
        <v>42514</v>
      </c>
      <c r="C1155">
        <v>-0.25800000000000001</v>
      </c>
      <c r="D1155">
        <v>1581.1242999999999</v>
      </c>
    </row>
    <row r="1156" spans="2:4" x14ac:dyDescent="0.3">
      <c r="B1156" s="26">
        <v>42515</v>
      </c>
      <c r="C1156">
        <v>-0.25800000000000001</v>
      </c>
      <c r="D1156">
        <v>1601.5039999999999</v>
      </c>
    </row>
    <row r="1157" spans="2:4" x14ac:dyDescent="0.3">
      <c r="B1157" s="26">
        <v>42516</v>
      </c>
      <c r="C1157">
        <v>-0.25800000000000001</v>
      </c>
      <c r="D1157">
        <v>1605.3425</v>
      </c>
    </row>
    <row r="1158" spans="2:4" x14ac:dyDescent="0.3">
      <c r="B1158" s="26">
        <v>42517</v>
      </c>
      <c r="C1158">
        <v>-0.26</v>
      </c>
      <c r="D1158">
        <v>1609.5402999999999</v>
      </c>
    </row>
    <row r="1159" spans="2:4" x14ac:dyDescent="0.3">
      <c r="B1159" s="26">
        <v>42520</v>
      </c>
      <c r="C1159">
        <v>-0.26100000000000001</v>
      </c>
      <c r="D1159">
        <v>1611.7199000000001</v>
      </c>
    </row>
    <row r="1160" spans="2:4" x14ac:dyDescent="0.3">
      <c r="B1160" s="26">
        <v>42521</v>
      </c>
      <c r="C1160">
        <v>-0.26100000000000001</v>
      </c>
      <c r="D1160">
        <v>1598.8431</v>
      </c>
    </row>
    <row r="1161" spans="2:4" x14ac:dyDescent="0.3">
      <c r="B1161" s="26">
        <v>42522</v>
      </c>
      <c r="C1161">
        <v>-0.26100000000000001</v>
      </c>
      <c r="D1161">
        <v>1583.3652</v>
      </c>
    </row>
    <row r="1162" spans="2:4" x14ac:dyDescent="0.3">
      <c r="B1162" s="26">
        <v>42523</v>
      </c>
      <c r="C1162">
        <v>-0.26200000000000001</v>
      </c>
      <c r="D1162">
        <v>1585.1669999999999</v>
      </c>
    </row>
    <row r="1163" spans="2:4" x14ac:dyDescent="0.3">
      <c r="B1163" s="26">
        <v>42524</v>
      </c>
      <c r="C1163">
        <v>-0.26100000000000001</v>
      </c>
      <c r="D1163">
        <v>1571.7266</v>
      </c>
    </row>
    <row r="1164" spans="2:4" x14ac:dyDescent="0.3">
      <c r="B1164" s="26">
        <v>42527</v>
      </c>
      <c r="C1164">
        <v>-0.26200000000000001</v>
      </c>
      <c r="D1164">
        <v>1577.7720999999999</v>
      </c>
    </row>
    <row r="1165" spans="2:4" x14ac:dyDescent="0.3">
      <c r="B1165" s="26">
        <v>42528</v>
      </c>
      <c r="C1165">
        <v>-0.26100000000000001</v>
      </c>
      <c r="D1165">
        <v>1596.7112</v>
      </c>
    </row>
    <row r="1166" spans="2:4" x14ac:dyDescent="0.3">
      <c r="B1166" s="26">
        <v>42529</v>
      </c>
      <c r="C1166">
        <v>-0.26400000000000001</v>
      </c>
      <c r="D1166">
        <v>1588.1051</v>
      </c>
    </row>
    <row r="1167" spans="2:4" x14ac:dyDescent="0.3">
      <c r="B1167" s="26">
        <v>42530</v>
      </c>
      <c r="C1167">
        <v>-0.26200000000000001</v>
      </c>
      <c r="D1167">
        <v>1574.2393999999999</v>
      </c>
    </row>
    <row r="1168" spans="2:4" x14ac:dyDescent="0.3">
      <c r="B1168" s="26">
        <v>42531</v>
      </c>
      <c r="C1168">
        <v>-0.26300000000000001</v>
      </c>
      <c r="D1168">
        <v>1537.3912</v>
      </c>
    </row>
    <row r="1169" spans="2:4" x14ac:dyDescent="0.3">
      <c r="B1169" s="26">
        <v>42534</v>
      </c>
      <c r="C1169">
        <v>-0.26300000000000001</v>
      </c>
      <c r="D1169">
        <v>1508.6479999999999</v>
      </c>
    </row>
    <row r="1170" spans="2:4" x14ac:dyDescent="0.3">
      <c r="B1170" s="26">
        <v>42535</v>
      </c>
      <c r="C1170">
        <v>-0.26200000000000001</v>
      </c>
      <c r="D1170">
        <v>1480.1985</v>
      </c>
    </row>
    <row r="1171" spans="2:4" x14ac:dyDescent="0.3">
      <c r="B1171" s="26">
        <v>42536</v>
      </c>
      <c r="C1171">
        <v>-0.26200000000000001</v>
      </c>
      <c r="D1171">
        <v>1493.5225</v>
      </c>
    </row>
    <row r="1172" spans="2:4" x14ac:dyDescent="0.3">
      <c r="B1172" s="26">
        <v>42537</v>
      </c>
      <c r="C1172">
        <v>-0.26400000000000001</v>
      </c>
      <c r="D1172">
        <v>1486.3485000000001</v>
      </c>
    </row>
    <row r="1173" spans="2:4" x14ac:dyDescent="0.3">
      <c r="B1173" s="26">
        <v>42538</v>
      </c>
      <c r="C1173">
        <v>-0.26500000000000001</v>
      </c>
      <c r="D1173">
        <v>1504.0598</v>
      </c>
    </row>
    <row r="1174" spans="2:4" x14ac:dyDescent="0.3">
      <c r="B1174" s="26">
        <v>42541</v>
      </c>
      <c r="C1174">
        <v>-0.26600000000000001</v>
      </c>
      <c r="D1174">
        <v>1559.5775000000001</v>
      </c>
    </row>
    <row r="1175" spans="2:4" x14ac:dyDescent="0.3">
      <c r="B1175" s="26">
        <v>42542</v>
      </c>
      <c r="C1175">
        <v>-0.26600000000000001</v>
      </c>
      <c r="D1175">
        <v>1570.443</v>
      </c>
    </row>
    <row r="1176" spans="2:4" x14ac:dyDescent="0.3">
      <c r="B1176" s="26">
        <v>42543</v>
      </c>
      <c r="C1176">
        <v>-0.26800000000000002</v>
      </c>
      <c r="D1176">
        <v>1577.8362</v>
      </c>
    </row>
    <row r="1177" spans="2:4" x14ac:dyDescent="0.3">
      <c r="B1177" s="26">
        <v>42544</v>
      </c>
      <c r="C1177">
        <v>-0.26900000000000002</v>
      </c>
      <c r="D1177">
        <v>1598.6838</v>
      </c>
    </row>
    <row r="1178" spans="2:4" x14ac:dyDescent="0.3">
      <c r="B1178" s="26">
        <v>42545</v>
      </c>
      <c r="C1178">
        <v>-0.28100000000000003</v>
      </c>
      <c r="D1178">
        <v>1492.3995</v>
      </c>
    </row>
    <row r="1179" spans="2:4" x14ac:dyDescent="0.3">
      <c r="B1179" s="26">
        <v>42548</v>
      </c>
      <c r="C1179">
        <v>-0.28299999999999997</v>
      </c>
      <c r="D1179">
        <v>1437.9871000000001</v>
      </c>
    </row>
    <row r="1180" spans="2:4" x14ac:dyDescent="0.3">
      <c r="B1180" s="26">
        <v>42549</v>
      </c>
      <c r="C1180">
        <v>-0.28100000000000003</v>
      </c>
      <c r="D1180">
        <v>1472.5935999999999</v>
      </c>
    </row>
    <row r="1181" spans="2:4" x14ac:dyDescent="0.3">
      <c r="B1181" s="26">
        <v>42550</v>
      </c>
      <c r="C1181">
        <v>-0.28199999999999997</v>
      </c>
      <c r="D1181">
        <v>1517.7193</v>
      </c>
    </row>
    <row r="1182" spans="2:4" x14ac:dyDescent="0.3">
      <c r="B1182" s="26">
        <v>42551</v>
      </c>
      <c r="C1182">
        <v>-0.28599999999999998</v>
      </c>
      <c r="D1182">
        <v>1532.3761</v>
      </c>
    </row>
    <row r="1183" spans="2:4" x14ac:dyDescent="0.3">
      <c r="B1183" s="26">
        <v>42552</v>
      </c>
      <c r="C1183">
        <v>-0.28999999999999998</v>
      </c>
      <c r="D1183">
        <v>1544.4421</v>
      </c>
    </row>
    <row r="1184" spans="2:4" x14ac:dyDescent="0.3">
      <c r="B1184" s="26">
        <v>42555</v>
      </c>
      <c r="C1184">
        <v>-0.29099999999999998</v>
      </c>
      <c r="D1184">
        <v>1535.7801999999999</v>
      </c>
    </row>
    <row r="1185" spans="2:4" x14ac:dyDescent="0.3">
      <c r="B1185" s="26">
        <v>42556</v>
      </c>
      <c r="C1185">
        <v>-0.29199999999999998</v>
      </c>
      <c r="D1185">
        <v>1512.4820999999999</v>
      </c>
    </row>
    <row r="1186" spans="2:4" x14ac:dyDescent="0.3">
      <c r="B1186" s="26">
        <v>42557</v>
      </c>
      <c r="C1186">
        <v>-0.29299999999999998</v>
      </c>
      <c r="D1186">
        <v>1487.7962</v>
      </c>
    </row>
    <row r="1187" spans="2:4" x14ac:dyDescent="0.3">
      <c r="B1187" s="26">
        <v>42558</v>
      </c>
      <c r="C1187">
        <v>-0.29299999999999998</v>
      </c>
      <c r="D1187">
        <v>1502.1560999999999</v>
      </c>
    </row>
    <row r="1188" spans="2:4" x14ac:dyDescent="0.3">
      <c r="B1188" s="26">
        <v>42559</v>
      </c>
      <c r="C1188">
        <v>-0.29299999999999998</v>
      </c>
      <c r="D1188">
        <v>1524.5297</v>
      </c>
    </row>
    <row r="1189" spans="2:4" x14ac:dyDescent="0.3">
      <c r="B1189" s="26">
        <v>42562</v>
      </c>
      <c r="C1189">
        <v>-0.29199999999999998</v>
      </c>
      <c r="D1189">
        <v>1547.4326000000001</v>
      </c>
    </row>
    <row r="1190" spans="2:4" x14ac:dyDescent="0.3">
      <c r="B1190" s="26">
        <v>42563</v>
      </c>
      <c r="C1190">
        <v>-0.29099999999999998</v>
      </c>
      <c r="D1190">
        <v>1565.0419999999999</v>
      </c>
    </row>
    <row r="1191" spans="2:4" x14ac:dyDescent="0.3">
      <c r="B1191" s="26">
        <v>42564</v>
      </c>
      <c r="C1191">
        <v>-0.29499999999999998</v>
      </c>
      <c r="D1191">
        <v>1560.1485</v>
      </c>
    </row>
    <row r="1192" spans="2:4" x14ac:dyDescent="0.3">
      <c r="B1192" s="26">
        <v>42565</v>
      </c>
      <c r="C1192">
        <v>-0.29499999999999998</v>
      </c>
      <c r="D1192">
        <v>1573.5468000000001</v>
      </c>
    </row>
    <row r="1193" spans="2:4" x14ac:dyDescent="0.3">
      <c r="B1193" s="26">
        <v>42566</v>
      </c>
      <c r="C1193">
        <v>-0.29299999999999998</v>
      </c>
      <c r="D1193">
        <v>1571.2176999999999</v>
      </c>
    </row>
    <row r="1194" spans="2:4" x14ac:dyDescent="0.3">
      <c r="B1194" s="26">
        <v>42569</v>
      </c>
      <c r="C1194">
        <v>-0.29499999999999998</v>
      </c>
      <c r="D1194">
        <v>1573.982</v>
      </c>
    </row>
    <row r="1195" spans="2:4" x14ac:dyDescent="0.3">
      <c r="B1195" s="26">
        <v>42570</v>
      </c>
      <c r="C1195">
        <v>-0.29499999999999998</v>
      </c>
      <c r="D1195">
        <v>1567.1006</v>
      </c>
    </row>
    <row r="1196" spans="2:4" x14ac:dyDescent="0.3">
      <c r="B1196" s="26">
        <v>42571</v>
      </c>
      <c r="C1196">
        <v>-0.29699999999999999</v>
      </c>
      <c r="D1196">
        <v>1582.2751000000001</v>
      </c>
    </row>
    <row r="1197" spans="2:4" x14ac:dyDescent="0.3">
      <c r="B1197" s="26">
        <v>42572</v>
      </c>
      <c r="C1197">
        <v>-0.29699999999999999</v>
      </c>
      <c r="D1197">
        <v>1581.1223</v>
      </c>
    </row>
    <row r="1198" spans="2:4" x14ac:dyDescent="0.3">
      <c r="B1198" s="26">
        <v>42573</v>
      </c>
      <c r="C1198">
        <v>-0.29699999999999999</v>
      </c>
      <c r="D1198">
        <v>1581.0987</v>
      </c>
    </row>
    <row r="1199" spans="2:4" x14ac:dyDescent="0.3">
      <c r="B1199" s="26">
        <v>42576</v>
      </c>
      <c r="C1199">
        <v>-0.29699999999999999</v>
      </c>
      <c r="D1199">
        <v>1582.1323</v>
      </c>
    </row>
    <row r="1200" spans="2:4" x14ac:dyDescent="0.3">
      <c r="B1200" s="26">
        <v>42577</v>
      </c>
      <c r="C1200">
        <v>-0.29799999999999999</v>
      </c>
      <c r="D1200">
        <v>1584.4966999999999</v>
      </c>
    </row>
    <row r="1201" spans="2:4" x14ac:dyDescent="0.3">
      <c r="B1201" s="26">
        <v>42578</v>
      </c>
      <c r="C1201">
        <v>-0.29799999999999999</v>
      </c>
      <c r="D1201">
        <v>1590.3308</v>
      </c>
    </row>
    <row r="1202" spans="2:4" x14ac:dyDescent="0.3">
      <c r="B1202" s="26">
        <v>42579</v>
      </c>
      <c r="C1202">
        <v>-0.29599999999999999</v>
      </c>
      <c r="D1202">
        <v>1574.671</v>
      </c>
    </row>
    <row r="1203" spans="2:4" x14ac:dyDescent="0.3">
      <c r="B1203" s="26">
        <v>42580</v>
      </c>
      <c r="C1203">
        <v>-0.29699999999999999</v>
      </c>
      <c r="D1203">
        <v>1585.463</v>
      </c>
    </row>
    <row r="1204" spans="2:4" x14ac:dyDescent="0.3">
      <c r="B1204" s="26">
        <v>42583</v>
      </c>
      <c r="C1204">
        <v>-0.29699999999999999</v>
      </c>
      <c r="D1204">
        <v>1575.7202</v>
      </c>
    </row>
    <row r="1205" spans="2:4" x14ac:dyDescent="0.3">
      <c r="B1205" s="26">
        <v>42584</v>
      </c>
      <c r="C1205">
        <v>-0.29799999999999999</v>
      </c>
      <c r="D1205">
        <v>1554.7286999999999</v>
      </c>
    </row>
    <row r="1206" spans="2:4" x14ac:dyDescent="0.3">
      <c r="B1206" s="26">
        <v>42585</v>
      </c>
      <c r="C1206">
        <v>-0.29899999999999999</v>
      </c>
      <c r="D1206">
        <v>1555.8288</v>
      </c>
    </row>
    <row r="1207" spans="2:4" x14ac:dyDescent="0.3">
      <c r="B1207" s="26">
        <v>42586</v>
      </c>
      <c r="C1207">
        <v>-0.29799999999999999</v>
      </c>
      <c r="D1207">
        <v>1567.8951999999999</v>
      </c>
    </row>
    <row r="1208" spans="2:4" x14ac:dyDescent="0.3">
      <c r="B1208" s="26">
        <v>42587</v>
      </c>
      <c r="C1208">
        <v>-0.29799999999999999</v>
      </c>
      <c r="D1208">
        <v>1583.5873999999999</v>
      </c>
    </row>
    <row r="1209" spans="2:4" x14ac:dyDescent="0.3">
      <c r="B1209" s="26">
        <v>42590</v>
      </c>
      <c r="C1209">
        <v>-0.29799999999999999</v>
      </c>
      <c r="D1209">
        <v>1583.9170999999999</v>
      </c>
    </row>
    <row r="1210" spans="2:4" x14ac:dyDescent="0.3">
      <c r="B1210" s="26">
        <v>42591</v>
      </c>
      <c r="C1210">
        <v>-0.29799999999999999</v>
      </c>
      <c r="D1210">
        <v>1599.0369000000001</v>
      </c>
    </row>
    <row r="1211" spans="2:4" x14ac:dyDescent="0.3">
      <c r="B1211" s="26">
        <v>42592</v>
      </c>
      <c r="C1211">
        <v>-0.29699999999999999</v>
      </c>
      <c r="D1211">
        <v>1594.5743</v>
      </c>
    </row>
    <row r="1212" spans="2:4" x14ac:dyDescent="0.3">
      <c r="B1212" s="26">
        <v>42593</v>
      </c>
      <c r="C1212">
        <v>-0.29899999999999999</v>
      </c>
      <c r="D1212">
        <v>1610.8288</v>
      </c>
    </row>
    <row r="1213" spans="2:4" x14ac:dyDescent="0.3">
      <c r="B1213" s="26">
        <v>42594</v>
      </c>
      <c r="C1213">
        <v>-0.29899999999999999</v>
      </c>
      <c r="D1213">
        <v>1607.7372</v>
      </c>
    </row>
    <row r="1214" spans="2:4" x14ac:dyDescent="0.3">
      <c r="B1214" s="26">
        <v>42597</v>
      </c>
      <c r="C1214">
        <v>-0.29799999999999999</v>
      </c>
      <c r="D1214">
        <v>1607.9849999999999</v>
      </c>
    </row>
    <row r="1215" spans="2:4" x14ac:dyDescent="0.3">
      <c r="B1215" s="26">
        <v>42598</v>
      </c>
      <c r="C1215">
        <v>-0.29899999999999999</v>
      </c>
      <c r="D1215">
        <v>1595.8058000000001</v>
      </c>
    </row>
    <row r="1216" spans="2:4" x14ac:dyDescent="0.3">
      <c r="B1216" s="26">
        <v>42599</v>
      </c>
      <c r="C1216">
        <v>-0.29799999999999999</v>
      </c>
      <c r="D1216">
        <v>1582.2158999999999</v>
      </c>
    </row>
    <row r="1217" spans="2:4" x14ac:dyDescent="0.3">
      <c r="B1217" s="26">
        <v>42600</v>
      </c>
      <c r="C1217">
        <v>-0.29899999999999999</v>
      </c>
      <c r="D1217">
        <v>1592.759</v>
      </c>
    </row>
    <row r="1218" spans="2:4" x14ac:dyDescent="0.3">
      <c r="B1218" s="26">
        <v>42601</v>
      </c>
      <c r="C1218">
        <v>-0.29799999999999999</v>
      </c>
      <c r="D1218">
        <v>1581.1030000000001</v>
      </c>
    </row>
    <row r="1219" spans="2:4" x14ac:dyDescent="0.3">
      <c r="B1219" s="26">
        <v>42604</v>
      </c>
      <c r="C1219">
        <v>-0.29899999999999999</v>
      </c>
      <c r="D1219">
        <v>1580.7285999999999</v>
      </c>
    </row>
    <row r="1220" spans="2:4" x14ac:dyDescent="0.3">
      <c r="B1220" s="26">
        <v>42605</v>
      </c>
      <c r="C1220">
        <v>-0.29799999999999999</v>
      </c>
      <c r="D1220">
        <v>1595.0678</v>
      </c>
    </row>
    <row r="1221" spans="2:4" x14ac:dyDescent="0.3">
      <c r="B1221" s="26">
        <v>42606</v>
      </c>
      <c r="C1221">
        <v>-0.29799999999999999</v>
      </c>
      <c r="D1221">
        <v>1600.3651</v>
      </c>
    </row>
    <row r="1222" spans="2:4" x14ac:dyDescent="0.3">
      <c r="B1222" s="26">
        <v>42607</v>
      </c>
      <c r="C1222">
        <v>-0.29799999999999999</v>
      </c>
      <c r="D1222">
        <v>1588.077</v>
      </c>
    </row>
    <row r="1223" spans="2:4" x14ac:dyDescent="0.3">
      <c r="B1223" s="26">
        <v>42608</v>
      </c>
      <c r="C1223">
        <v>-0.29799999999999999</v>
      </c>
      <c r="D1223">
        <v>1596.6224</v>
      </c>
    </row>
    <row r="1224" spans="2:4" x14ac:dyDescent="0.3">
      <c r="B1224" s="26">
        <v>42611</v>
      </c>
      <c r="C1224">
        <v>-0.29699999999999999</v>
      </c>
      <c r="D1224">
        <v>1593.8862999999999</v>
      </c>
    </row>
    <row r="1225" spans="2:4" x14ac:dyDescent="0.3">
      <c r="B1225" s="26">
        <v>42612</v>
      </c>
      <c r="C1225">
        <v>-0.29899999999999999</v>
      </c>
      <c r="D1225">
        <v>1601.877</v>
      </c>
    </row>
    <row r="1226" spans="2:4" x14ac:dyDescent="0.3">
      <c r="B1226" s="26">
        <v>42613</v>
      </c>
      <c r="C1226">
        <v>-0.29899999999999999</v>
      </c>
      <c r="D1226">
        <v>1596.1052999999999</v>
      </c>
    </row>
    <row r="1227" spans="2:4" x14ac:dyDescent="0.3">
      <c r="B1227" s="26">
        <v>42614</v>
      </c>
      <c r="C1227">
        <v>-0.29899999999999999</v>
      </c>
      <c r="D1227">
        <v>1594.875</v>
      </c>
    </row>
    <row r="1228" spans="2:4" x14ac:dyDescent="0.3">
      <c r="B1228" s="26">
        <v>42615</v>
      </c>
      <c r="C1228">
        <v>-0.30099999999999999</v>
      </c>
      <c r="D1228">
        <v>1627.6538</v>
      </c>
    </row>
    <row r="1229" spans="2:4" x14ac:dyDescent="0.3">
      <c r="B1229" s="26">
        <v>42618</v>
      </c>
      <c r="C1229">
        <v>-0.30099999999999999</v>
      </c>
      <c r="D1229">
        <v>1628.905</v>
      </c>
    </row>
    <row r="1230" spans="2:4" x14ac:dyDescent="0.3">
      <c r="B1230" s="26">
        <v>42619</v>
      </c>
      <c r="C1230">
        <v>-0.30299999999999999</v>
      </c>
      <c r="D1230">
        <v>1622.8831</v>
      </c>
    </row>
    <row r="1231" spans="2:4" x14ac:dyDescent="0.3">
      <c r="B1231" s="26">
        <v>42620</v>
      </c>
      <c r="C1231">
        <v>-0.30299999999999999</v>
      </c>
      <c r="D1231">
        <v>1628.2655999999999</v>
      </c>
    </row>
    <row r="1232" spans="2:4" x14ac:dyDescent="0.3">
      <c r="B1232" s="26">
        <v>42621</v>
      </c>
      <c r="C1232">
        <v>-0.30399999999999999</v>
      </c>
      <c r="D1232">
        <v>1622.2569000000001</v>
      </c>
    </row>
    <row r="1233" spans="2:4" x14ac:dyDescent="0.3">
      <c r="B1233" s="26">
        <v>42622</v>
      </c>
      <c r="C1233">
        <v>-0.30099999999999999</v>
      </c>
      <c r="D1233">
        <v>1605.2701</v>
      </c>
    </row>
    <row r="1234" spans="2:4" x14ac:dyDescent="0.3">
      <c r="B1234" s="26">
        <v>42625</v>
      </c>
      <c r="C1234">
        <v>-0.30299999999999999</v>
      </c>
      <c r="D1234">
        <v>1589.7755999999999</v>
      </c>
    </row>
    <row r="1235" spans="2:4" x14ac:dyDescent="0.3">
      <c r="B1235" s="26">
        <v>42626</v>
      </c>
      <c r="C1235">
        <v>-0.30199999999999999</v>
      </c>
      <c r="D1235">
        <v>1573.4262000000001</v>
      </c>
    </row>
    <row r="1236" spans="2:4" x14ac:dyDescent="0.3">
      <c r="B1236" s="26">
        <v>42627</v>
      </c>
      <c r="C1236">
        <v>-0.30299999999999999</v>
      </c>
      <c r="D1236">
        <v>1572.1631</v>
      </c>
    </row>
    <row r="1237" spans="2:4" x14ac:dyDescent="0.3">
      <c r="B1237" s="26">
        <v>42628</v>
      </c>
      <c r="C1237">
        <v>-0.30099999999999999</v>
      </c>
      <c r="D1237">
        <v>1580.8028999999999</v>
      </c>
    </row>
    <row r="1238" spans="2:4" x14ac:dyDescent="0.3">
      <c r="B1238" s="26">
        <v>42629</v>
      </c>
      <c r="C1238">
        <v>-0.30099999999999999</v>
      </c>
      <c r="D1238">
        <v>1568.2427</v>
      </c>
    </row>
    <row r="1239" spans="2:4" x14ac:dyDescent="0.3">
      <c r="B1239" s="26">
        <v>42632</v>
      </c>
      <c r="C1239">
        <v>-0.30099999999999999</v>
      </c>
      <c r="D1239">
        <v>1584.7827</v>
      </c>
    </row>
    <row r="1240" spans="2:4" x14ac:dyDescent="0.3">
      <c r="B1240" s="26">
        <v>42633</v>
      </c>
      <c r="C1240">
        <v>-0.30099999999999999</v>
      </c>
      <c r="D1240">
        <v>1584.6410000000001</v>
      </c>
    </row>
    <row r="1241" spans="2:4" x14ac:dyDescent="0.3">
      <c r="B1241" s="26">
        <v>42634</v>
      </c>
      <c r="C1241">
        <v>-0.30099999999999999</v>
      </c>
      <c r="D1241">
        <v>1590.8641</v>
      </c>
    </row>
    <row r="1242" spans="2:4" x14ac:dyDescent="0.3">
      <c r="B1242" s="26">
        <v>42635</v>
      </c>
      <c r="C1242">
        <v>-0.30099999999999999</v>
      </c>
      <c r="D1242">
        <v>1617.0897</v>
      </c>
    </row>
    <row r="1243" spans="2:4" x14ac:dyDescent="0.3">
      <c r="B1243" s="26">
        <v>42636</v>
      </c>
      <c r="C1243">
        <v>-0.30199999999999999</v>
      </c>
      <c r="D1243">
        <v>1605.4935</v>
      </c>
    </row>
    <row r="1244" spans="2:4" x14ac:dyDescent="0.3">
      <c r="B1244" s="26">
        <v>42639</v>
      </c>
      <c r="C1244">
        <v>-0.30299999999999999</v>
      </c>
      <c r="D1244">
        <v>1580.3172</v>
      </c>
    </row>
    <row r="1245" spans="2:4" x14ac:dyDescent="0.3">
      <c r="B1245" s="26">
        <v>42640</v>
      </c>
      <c r="C1245">
        <v>-0.30099999999999999</v>
      </c>
      <c r="D1245">
        <v>1581.671</v>
      </c>
    </row>
    <row r="1246" spans="2:4" x14ac:dyDescent="0.3">
      <c r="B1246" s="26">
        <v>42641</v>
      </c>
      <c r="C1246">
        <v>-0.30199999999999999</v>
      </c>
      <c r="D1246">
        <v>1592.5373999999999</v>
      </c>
    </row>
    <row r="1247" spans="2:4" x14ac:dyDescent="0.3">
      <c r="B1247" s="26">
        <v>42642</v>
      </c>
      <c r="C1247">
        <v>-0.30099999999999999</v>
      </c>
      <c r="D1247">
        <v>1594.5572</v>
      </c>
    </row>
    <row r="1248" spans="2:4" x14ac:dyDescent="0.3">
      <c r="B1248" s="26">
        <v>42643</v>
      </c>
      <c r="C1248">
        <v>-0.30099999999999999</v>
      </c>
      <c r="D1248">
        <v>1595.3131000000001</v>
      </c>
    </row>
    <row r="1249" spans="2:4" x14ac:dyDescent="0.3">
      <c r="B1249" s="26">
        <v>42646</v>
      </c>
      <c r="C1249">
        <v>-0.30099999999999999</v>
      </c>
      <c r="D1249">
        <v>1595.5381</v>
      </c>
    </row>
    <row r="1250" spans="2:4" x14ac:dyDescent="0.3">
      <c r="B1250" s="26">
        <v>42647</v>
      </c>
      <c r="C1250">
        <v>-0.30099999999999999</v>
      </c>
      <c r="D1250">
        <v>1609.5356999999999</v>
      </c>
    </row>
    <row r="1251" spans="2:4" x14ac:dyDescent="0.3">
      <c r="B1251" s="26">
        <v>42648</v>
      </c>
      <c r="C1251">
        <v>-0.30199999999999999</v>
      </c>
      <c r="D1251">
        <v>1602.1534999999999</v>
      </c>
    </row>
    <row r="1252" spans="2:4" x14ac:dyDescent="0.3">
      <c r="B1252" s="26">
        <v>42649</v>
      </c>
      <c r="C1252">
        <v>-0.30399999999999999</v>
      </c>
      <c r="D1252">
        <v>1595.8536999999999</v>
      </c>
    </row>
    <row r="1253" spans="2:4" x14ac:dyDescent="0.3">
      <c r="B1253" s="26">
        <v>42650</v>
      </c>
      <c r="C1253">
        <v>-0.30399999999999999</v>
      </c>
      <c r="D1253">
        <v>1581.7113999999999</v>
      </c>
    </row>
    <row r="1254" spans="2:4" x14ac:dyDescent="0.3">
      <c r="B1254" s="26">
        <v>42653</v>
      </c>
      <c r="C1254">
        <v>-0.30499999999999999</v>
      </c>
      <c r="D1254">
        <v>1595.3338000000001</v>
      </c>
    </row>
    <row r="1255" spans="2:4" x14ac:dyDescent="0.3">
      <c r="B1255" s="26">
        <v>42654</v>
      </c>
      <c r="C1255">
        <v>-0.30599999999999999</v>
      </c>
      <c r="D1255">
        <v>1585.7638999999999</v>
      </c>
    </row>
    <row r="1256" spans="2:4" x14ac:dyDescent="0.3">
      <c r="B1256" s="26">
        <v>42655</v>
      </c>
      <c r="C1256">
        <v>-0.309</v>
      </c>
      <c r="D1256">
        <v>1578.8349000000001</v>
      </c>
    </row>
    <row r="1257" spans="2:4" x14ac:dyDescent="0.3">
      <c r="B1257" s="26">
        <v>42656</v>
      </c>
      <c r="C1257">
        <v>-0.311</v>
      </c>
      <c r="D1257">
        <v>1564.4571000000001</v>
      </c>
    </row>
    <row r="1258" spans="2:4" x14ac:dyDescent="0.3">
      <c r="B1258" s="26">
        <v>42657</v>
      </c>
      <c r="C1258">
        <v>-0.311</v>
      </c>
      <c r="D1258">
        <v>1585.2425000000001</v>
      </c>
    </row>
    <row r="1259" spans="2:4" x14ac:dyDescent="0.3">
      <c r="B1259" s="26">
        <v>42660</v>
      </c>
      <c r="C1259">
        <v>-0.311</v>
      </c>
      <c r="D1259">
        <v>1574.2766999999999</v>
      </c>
    </row>
    <row r="1260" spans="2:4" x14ac:dyDescent="0.3">
      <c r="B1260" s="26">
        <v>42661</v>
      </c>
      <c r="C1260">
        <v>-0.312</v>
      </c>
      <c r="D1260">
        <v>1596.5391999999999</v>
      </c>
    </row>
    <row r="1261" spans="2:4" x14ac:dyDescent="0.3">
      <c r="B1261" s="26">
        <v>42662</v>
      </c>
      <c r="C1261">
        <v>-0.313</v>
      </c>
      <c r="D1261">
        <v>1601.6918000000001</v>
      </c>
    </row>
    <row r="1262" spans="2:4" x14ac:dyDescent="0.3">
      <c r="B1262" s="26">
        <v>42663</v>
      </c>
      <c r="C1262">
        <v>-0.313</v>
      </c>
      <c r="D1262">
        <v>1606.1291000000001</v>
      </c>
    </row>
    <row r="1263" spans="2:4" x14ac:dyDescent="0.3">
      <c r="B1263" s="26">
        <v>42664</v>
      </c>
      <c r="C1263">
        <v>-0.312</v>
      </c>
      <c r="D1263">
        <v>1606.6609000000001</v>
      </c>
    </row>
    <row r="1264" spans="2:4" x14ac:dyDescent="0.3">
      <c r="B1264" s="26">
        <v>42667</v>
      </c>
      <c r="C1264">
        <v>-0.311</v>
      </c>
      <c r="D1264">
        <v>1606.1605</v>
      </c>
    </row>
    <row r="1265" spans="2:4" x14ac:dyDescent="0.3">
      <c r="B1265" s="26">
        <v>42668</v>
      </c>
      <c r="C1265">
        <v>-0.312</v>
      </c>
      <c r="D1265">
        <v>1601.4785999999999</v>
      </c>
    </row>
    <row r="1266" spans="2:4" x14ac:dyDescent="0.3">
      <c r="B1266" s="26">
        <v>42669</v>
      </c>
      <c r="C1266">
        <v>-0.313</v>
      </c>
      <c r="D1266">
        <v>1595.8508999999999</v>
      </c>
    </row>
    <row r="1267" spans="2:4" x14ac:dyDescent="0.3">
      <c r="B1267" s="26">
        <v>42670</v>
      </c>
      <c r="C1267">
        <v>-0.312</v>
      </c>
      <c r="D1267">
        <v>1597.2509</v>
      </c>
    </row>
    <row r="1268" spans="2:4" x14ac:dyDescent="0.3">
      <c r="B1268" s="26">
        <v>42671</v>
      </c>
      <c r="C1268">
        <v>-0.313</v>
      </c>
      <c r="D1268">
        <v>1591.7375999999999</v>
      </c>
    </row>
    <row r="1269" spans="2:4" x14ac:dyDescent="0.3">
      <c r="B1269" s="26">
        <v>42674</v>
      </c>
      <c r="C1269">
        <v>-0.313</v>
      </c>
      <c r="D1269">
        <v>1583.0906</v>
      </c>
    </row>
    <row r="1270" spans="2:4" x14ac:dyDescent="0.3">
      <c r="B1270" s="26">
        <v>42675</v>
      </c>
      <c r="C1270">
        <v>-0.313</v>
      </c>
      <c r="D1270">
        <v>1566.5796</v>
      </c>
    </row>
    <row r="1271" spans="2:4" x14ac:dyDescent="0.3">
      <c r="B1271" s="26">
        <v>42676</v>
      </c>
      <c r="C1271">
        <v>-0.313</v>
      </c>
      <c r="D1271">
        <v>1547.5151000000001</v>
      </c>
    </row>
    <row r="1272" spans="2:4" x14ac:dyDescent="0.3">
      <c r="B1272" s="26">
        <v>42677</v>
      </c>
      <c r="C1272">
        <v>-0.313</v>
      </c>
      <c r="D1272">
        <v>1545.7095999999999</v>
      </c>
    </row>
    <row r="1273" spans="2:4" x14ac:dyDescent="0.3">
      <c r="B1273" s="26">
        <v>42678</v>
      </c>
      <c r="C1273">
        <v>-0.312</v>
      </c>
      <c r="D1273">
        <v>1533.5132000000001</v>
      </c>
    </row>
    <row r="1274" spans="2:4" x14ac:dyDescent="0.3">
      <c r="B1274" s="26">
        <v>42681</v>
      </c>
      <c r="C1274">
        <v>-0.312</v>
      </c>
      <c r="D1274">
        <v>1559.6096</v>
      </c>
    </row>
    <row r="1275" spans="2:4" x14ac:dyDescent="0.3">
      <c r="B1275" s="26">
        <v>42682</v>
      </c>
      <c r="C1275">
        <v>-0.312</v>
      </c>
      <c r="D1275">
        <v>1564.5940000000001</v>
      </c>
    </row>
    <row r="1276" spans="2:4" x14ac:dyDescent="0.3">
      <c r="B1276" s="26">
        <v>42683</v>
      </c>
      <c r="C1276">
        <v>-0.312</v>
      </c>
      <c r="D1276">
        <v>1589.556</v>
      </c>
    </row>
    <row r="1277" spans="2:4" x14ac:dyDescent="0.3">
      <c r="B1277" s="26">
        <v>42684</v>
      </c>
      <c r="C1277">
        <v>-0.312</v>
      </c>
      <c r="D1277">
        <v>1586.3539000000001</v>
      </c>
    </row>
    <row r="1278" spans="2:4" x14ac:dyDescent="0.3">
      <c r="B1278" s="26">
        <v>42685</v>
      </c>
      <c r="C1278">
        <v>-0.312</v>
      </c>
      <c r="D1278">
        <v>1577.5209</v>
      </c>
    </row>
    <row r="1279" spans="2:4" x14ac:dyDescent="0.3">
      <c r="B1279" s="26">
        <v>42688</v>
      </c>
      <c r="C1279">
        <v>-0.312</v>
      </c>
      <c r="D1279">
        <v>1581.002</v>
      </c>
    </row>
    <row r="1280" spans="2:4" x14ac:dyDescent="0.3">
      <c r="B1280" s="26">
        <v>42689</v>
      </c>
      <c r="C1280">
        <v>-0.312</v>
      </c>
      <c r="D1280">
        <v>1586.5588</v>
      </c>
    </row>
    <row r="1281" spans="2:4" x14ac:dyDescent="0.3">
      <c r="B1281" s="26">
        <v>42690</v>
      </c>
      <c r="C1281">
        <v>-0.311</v>
      </c>
      <c r="D1281">
        <v>1583.3361</v>
      </c>
    </row>
    <row r="1282" spans="2:4" x14ac:dyDescent="0.3">
      <c r="B1282" s="26">
        <v>42691</v>
      </c>
      <c r="C1282">
        <v>-0.312</v>
      </c>
      <c r="D1282">
        <v>1593.9629</v>
      </c>
    </row>
    <row r="1283" spans="2:4" x14ac:dyDescent="0.3">
      <c r="B1283" s="26">
        <v>42692</v>
      </c>
      <c r="C1283">
        <v>-0.313</v>
      </c>
      <c r="D1283">
        <v>1585.3969</v>
      </c>
    </row>
    <row r="1284" spans="2:4" x14ac:dyDescent="0.3">
      <c r="B1284" s="26">
        <v>42695</v>
      </c>
      <c r="C1284">
        <v>-0.312</v>
      </c>
      <c r="D1284">
        <v>1590.5863999999999</v>
      </c>
    </row>
    <row r="1285" spans="2:4" x14ac:dyDescent="0.3">
      <c r="B1285" s="26">
        <v>42696</v>
      </c>
      <c r="C1285">
        <v>-0.313</v>
      </c>
      <c r="D1285">
        <v>1592.6369</v>
      </c>
    </row>
    <row r="1286" spans="2:4" x14ac:dyDescent="0.3">
      <c r="B1286" s="26">
        <v>42697</v>
      </c>
      <c r="C1286">
        <v>-0.313</v>
      </c>
      <c r="D1286">
        <v>1592.6841999999999</v>
      </c>
    </row>
    <row r="1287" spans="2:4" x14ac:dyDescent="0.3">
      <c r="B1287" s="26">
        <v>42698</v>
      </c>
      <c r="C1287">
        <v>-0.314</v>
      </c>
      <c r="D1287">
        <v>1597.4172000000001</v>
      </c>
    </row>
    <row r="1288" spans="2:4" x14ac:dyDescent="0.3">
      <c r="B1288" s="26">
        <v>42699</v>
      </c>
      <c r="C1288">
        <v>-0.314</v>
      </c>
      <c r="D1288">
        <v>1602.0634</v>
      </c>
    </row>
    <row r="1289" spans="2:4" x14ac:dyDescent="0.3">
      <c r="B1289" s="26">
        <v>42702</v>
      </c>
      <c r="C1289">
        <v>-0.314</v>
      </c>
      <c r="D1289">
        <v>1588.4625000000001</v>
      </c>
    </row>
    <row r="1290" spans="2:4" x14ac:dyDescent="0.3">
      <c r="B1290" s="26">
        <v>42703</v>
      </c>
      <c r="C1290">
        <v>-0.314</v>
      </c>
      <c r="D1290">
        <v>1592.7482</v>
      </c>
    </row>
    <row r="1291" spans="2:4" x14ac:dyDescent="0.3">
      <c r="B1291" s="26">
        <v>42704</v>
      </c>
      <c r="C1291">
        <v>-0.314</v>
      </c>
      <c r="D1291">
        <v>1601.2630999999999</v>
      </c>
    </row>
    <row r="1292" spans="2:4" x14ac:dyDescent="0.3">
      <c r="B1292" s="26">
        <v>42705</v>
      </c>
      <c r="C1292">
        <v>-0.313</v>
      </c>
      <c r="D1292">
        <v>1591.8313000000001</v>
      </c>
    </row>
    <row r="1293" spans="2:4" x14ac:dyDescent="0.3">
      <c r="B1293" s="26">
        <v>42706</v>
      </c>
      <c r="C1293">
        <v>-0.313</v>
      </c>
      <c r="D1293">
        <v>1587.4808</v>
      </c>
    </row>
    <row r="1294" spans="2:4" x14ac:dyDescent="0.3">
      <c r="B1294" s="26">
        <v>42709</v>
      </c>
      <c r="C1294">
        <v>-0.313</v>
      </c>
      <c r="D1294">
        <v>1596.8637000000001</v>
      </c>
    </row>
    <row r="1295" spans="2:4" x14ac:dyDescent="0.3">
      <c r="B1295" s="26">
        <v>42710</v>
      </c>
      <c r="C1295">
        <v>-0.315</v>
      </c>
      <c r="D1295">
        <v>1613.2074</v>
      </c>
    </row>
    <row r="1296" spans="2:4" x14ac:dyDescent="0.3">
      <c r="B1296" s="26">
        <v>42711</v>
      </c>
      <c r="C1296">
        <v>-0.316</v>
      </c>
      <c r="D1296">
        <v>1628.5108</v>
      </c>
    </row>
    <row r="1297" spans="2:4" x14ac:dyDescent="0.3">
      <c r="B1297" s="26">
        <v>42712</v>
      </c>
      <c r="C1297">
        <v>-0.318</v>
      </c>
      <c r="D1297">
        <v>1648.7116000000001</v>
      </c>
    </row>
    <row r="1298" spans="2:4" x14ac:dyDescent="0.3">
      <c r="B1298" s="26">
        <v>42713</v>
      </c>
      <c r="C1298">
        <v>-0.316</v>
      </c>
      <c r="D1298">
        <v>1664.6156000000001</v>
      </c>
    </row>
    <row r="1299" spans="2:4" x14ac:dyDescent="0.3">
      <c r="B1299" s="26">
        <v>42716</v>
      </c>
      <c r="C1299">
        <v>-0.316</v>
      </c>
      <c r="D1299">
        <v>1658.2134000000001</v>
      </c>
    </row>
    <row r="1300" spans="2:4" x14ac:dyDescent="0.3">
      <c r="B1300" s="26">
        <v>42717</v>
      </c>
      <c r="C1300">
        <v>-0.316</v>
      </c>
      <c r="D1300">
        <v>1675.5586000000001</v>
      </c>
    </row>
    <row r="1301" spans="2:4" x14ac:dyDescent="0.3">
      <c r="B1301" s="26">
        <v>42718</v>
      </c>
      <c r="C1301">
        <v>-0.316</v>
      </c>
      <c r="D1301">
        <v>1667.7337</v>
      </c>
    </row>
    <row r="1302" spans="2:4" x14ac:dyDescent="0.3">
      <c r="B1302" s="26">
        <v>42719</v>
      </c>
      <c r="C1302">
        <v>-0.316</v>
      </c>
      <c r="D1302">
        <v>1684.0315000000001</v>
      </c>
    </row>
    <row r="1303" spans="2:4" x14ac:dyDescent="0.3">
      <c r="B1303" s="26">
        <v>42720</v>
      </c>
      <c r="C1303">
        <v>-0.314</v>
      </c>
      <c r="D1303">
        <v>1687.8967</v>
      </c>
    </row>
    <row r="1304" spans="2:4" x14ac:dyDescent="0.3">
      <c r="B1304" s="26">
        <v>42723</v>
      </c>
      <c r="C1304">
        <v>-0.313</v>
      </c>
      <c r="D1304">
        <v>1686.8921</v>
      </c>
    </row>
    <row r="1305" spans="2:4" x14ac:dyDescent="0.3">
      <c r="B1305" s="26">
        <v>42724</v>
      </c>
      <c r="C1305">
        <v>-0.313</v>
      </c>
      <c r="D1305">
        <v>1695.2040999999999</v>
      </c>
    </row>
    <row r="1306" spans="2:4" x14ac:dyDescent="0.3">
      <c r="B1306" s="26">
        <v>42725</v>
      </c>
      <c r="C1306">
        <v>-0.315</v>
      </c>
      <c r="D1306">
        <v>1691.6573000000001</v>
      </c>
    </row>
    <row r="1307" spans="2:4" x14ac:dyDescent="0.3">
      <c r="B1307" s="26">
        <v>42726</v>
      </c>
      <c r="C1307">
        <v>-0.316</v>
      </c>
      <c r="D1307">
        <v>1688.0518999999999</v>
      </c>
    </row>
    <row r="1308" spans="2:4" x14ac:dyDescent="0.3">
      <c r="B1308" s="26">
        <v>42727</v>
      </c>
      <c r="C1308">
        <v>-0.317</v>
      </c>
      <c r="D1308">
        <v>1688.5381</v>
      </c>
    </row>
    <row r="1309" spans="2:4" x14ac:dyDescent="0.3">
      <c r="B1309" s="26">
        <v>42730</v>
      </c>
      <c r="C1309">
        <v>-0.317</v>
      </c>
      <c r="D1309">
        <v>1688.5381</v>
      </c>
    </row>
    <row r="1310" spans="2:4" x14ac:dyDescent="0.3">
      <c r="B1310" s="26">
        <v>42731</v>
      </c>
      <c r="C1310">
        <v>-0.318</v>
      </c>
      <c r="D1310">
        <v>1689.8308</v>
      </c>
    </row>
    <row r="1311" spans="2:4" x14ac:dyDescent="0.3">
      <c r="B1311" s="26">
        <v>42732</v>
      </c>
      <c r="C1311">
        <v>-0.31900000000000001</v>
      </c>
      <c r="D1311">
        <v>1695.4434000000001</v>
      </c>
    </row>
    <row r="1312" spans="2:4" x14ac:dyDescent="0.3">
      <c r="B1312" s="26">
        <v>42733</v>
      </c>
      <c r="C1312">
        <v>-0.31900000000000001</v>
      </c>
      <c r="D1312">
        <v>1690.1602</v>
      </c>
    </row>
    <row r="1313" spans="2:4" x14ac:dyDescent="0.3">
      <c r="B1313" s="26">
        <v>42734</v>
      </c>
      <c r="C1313">
        <v>-0.31900000000000001</v>
      </c>
      <c r="D1313">
        <v>1694.2999</v>
      </c>
    </row>
    <row r="1314" spans="2:4" x14ac:dyDescent="0.3">
      <c r="B1314" s="26">
        <v>42737</v>
      </c>
      <c r="C1314">
        <v>-0.318</v>
      </c>
      <c r="D1314">
        <v>1704.3584000000001</v>
      </c>
    </row>
    <row r="1315" spans="2:4" x14ac:dyDescent="0.3">
      <c r="B1315" s="26">
        <v>42738</v>
      </c>
      <c r="C1315">
        <v>-0.31900000000000001</v>
      </c>
      <c r="D1315">
        <v>1713.4350999999999</v>
      </c>
    </row>
    <row r="1316" spans="2:4" x14ac:dyDescent="0.3">
      <c r="B1316" s="26">
        <v>42739</v>
      </c>
      <c r="C1316">
        <v>-0.32</v>
      </c>
      <c r="D1316">
        <v>1712.5929000000001</v>
      </c>
    </row>
    <row r="1317" spans="2:4" x14ac:dyDescent="0.3">
      <c r="B1317" s="26">
        <v>42740</v>
      </c>
      <c r="C1317">
        <v>-0.32100000000000001</v>
      </c>
      <c r="D1317">
        <v>1714.9135000000001</v>
      </c>
    </row>
    <row r="1318" spans="2:4" x14ac:dyDescent="0.3">
      <c r="B1318" s="26">
        <v>42741</v>
      </c>
      <c r="C1318">
        <v>-0.32100000000000001</v>
      </c>
      <c r="D1318">
        <v>1714.2017000000001</v>
      </c>
    </row>
    <row r="1319" spans="2:4" x14ac:dyDescent="0.3">
      <c r="B1319" s="26">
        <v>42744</v>
      </c>
      <c r="C1319">
        <v>-0.32200000000000001</v>
      </c>
      <c r="D1319">
        <v>1705.6008999999999</v>
      </c>
    </row>
    <row r="1320" spans="2:4" x14ac:dyDescent="0.3">
      <c r="B1320" s="26">
        <v>42745</v>
      </c>
      <c r="C1320">
        <v>-0.32400000000000001</v>
      </c>
      <c r="D1320">
        <v>1707.5609999999999</v>
      </c>
    </row>
    <row r="1321" spans="2:4" x14ac:dyDescent="0.3">
      <c r="B1321" s="26">
        <v>42746</v>
      </c>
      <c r="C1321">
        <v>-0.32600000000000001</v>
      </c>
      <c r="D1321">
        <v>1712.1762000000001</v>
      </c>
    </row>
    <row r="1322" spans="2:4" x14ac:dyDescent="0.3">
      <c r="B1322" s="26">
        <v>42747</v>
      </c>
      <c r="C1322">
        <v>-0.32700000000000001</v>
      </c>
      <c r="D1322">
        <v>1699.8136999999999</v>
      </c>
    </row>
    <row r="1323" spans="2:4" x14ac:dyDescent="0.3">
      <c r="B1323" s="26">
        <v>42748</v>
      </c>
      <c r="C1323">
        <v>-0.32700000000000001</v>
      </c>
      <c r="D1323">
        <v>1717.0048999999999</v>
      </c>
    </row>
    <row r="1324" spans="2:4" x14ac:dyDescent="0.3">
      <c r="B1324" s="26">
        <v>42751</v>
      </c>
      <c r="C1324">
        <v>-0.32800000000000001</v>
      </c>
      <c r="D1324">
        <v>1702.3218999999999</v>
      </c>
    </row>
    <row r="1325" spans="2:4" x14ac:dyDescent="0.3">
      <c r="B1325" s="26">
        <v>42752</v>
      </c>
      <c r="C1325">
        <v>-0.32900000000000001</v>
      </c>
      <c r="D1325">
        <v>1697.7184</v>
      </c>
    </row>
    <row r="1326" spans="2:4" x14ac:dyDescent="0.3">
      <c r="B1326" s="26">
        <v>42753</v>
      </c>
      <c r="C1326">
        <v>-0.32900000000000001</v>
      </c>
      <c r="D1326">
        <v>1701.3253</v>
      </c>
    </row>
    <row r="1327" spans="2:4" x14ac:dyDescent="0.3">
      <c r="B1327" s="26">
        <v>42754</v>
      </c>
      <c r="C1327">
        <v>-0.32900000000000001</v>
      </c>
      <c r="D1327">
        <v>1699.4644000000001</v>
      </c>
    </row>
    <row r="1328" spans="2:4" x14ac:dyDescent="0.3">
      <c r="B1328" s="26">
        <v>42755</v>
      </c>
      <c r="C1328">
        <v>-0.32800000000000001</v>
      </c>
      <c r="D1328">
        <v>1699.6498999999999</v>
      </c>
    </row>
    <row r="1329" spans="2:4" x14ac:dyDescent="0.3">
      <c r="B1329" s="26">
        <v>42758</v>
      </c>
      <c r="C1329">
        <v>-0.32700000000000001</v>
      </c>
      <c r="D1329">
        <v>1691.6608000000001</v>
      </c>
    </row>
    <row r="1330" spans="2:4" x14ac:dyDescent="0.3">
      <c r="B1330" s="26">
        <v>42759</v>
      </c>
      <c r="C1330">
        <v>-0.32800000000000001</v>
      </c>
      <c r="D1330">
        <v>1696.2058999999999</v>
      </c>
    </row>
    <row r="1331" spans="2:4" x14ac:dyDescent="0.3">
      <c r="B1331" s="26">
        <v>42760</v>
      </c>
      <c r="C1331">
        <v>-0.32800000000000001</v>
      </c>
      <c r="D1331">
        <v>1718.4688000000001</v>
      </c>
    </row>
    <row r="1332" spans="2:4" x14ac:dyDescent="0.3">
      <c r="B1332" s="26">
        <v>42761</v>
      </c>
      <c r="C1332">
        <v>-0.32800000000000001</v>
      </c>
      <c r="D1332">
        <v>1722.0764999999999</v>
      </c>
    </row>
    <row r="1333" spans="2:4" x14ac:dyDescent="0.3">
      <c r="B1333" s="26">
        <v>42762</v>
      </c>
      <c r="C1333">
        <v>-0.32800000000000001</v>
      </c>
      <c r="D1333">
        <v>1717.1041</v>
      </c>
    </row>
    <row r="1334" spans="2:4" x14ac:dyDescent="0.3">
      <c r="B1334" s="26">
        <v>42765</v>
      </c>
      <c r="C1334">
        <v>-0.32800000000000001</v>
      </c>
      <c r="D1334">
        <v>1699.0889999999999</v>
      </c>
    </row>
    <row r="1335" spans="2:4" x14ac:dyDescent="0.3">
      <c r="B1335" s="26">
        <v>42766</v>
      </c>
      <c r="C1335">
        <v>-0.32700000000000001</v>
      </c>
      <c r="D1335">
        <v>1686.9825000000001</v>
      </c>
    </row>
    <row r="1336" spans="2:4" x14ac:dyDescent="0.3">
      <c r="B1336" s="26">
        <v>42767</v>
      </c>
      <c r="C1336">
        <v>-0.32800000000000001</v>
      </c>
      <c r="D1336">
        <v>1700.9999</v>
      </c>
    </row>
    <row r="1337" spans="2:4" x14ac:dyDescent="0.3">
      <c r="B1337" s="26">
        <v>42768</v>
      </c>
      <c r="C1337">
        <v>-0.32800000000000001</v>
      </c>
      <c r="D1337">
        <v>1696.2612999999999</v>
      </c>
    </row>
    <row r="1338" spans="2:4" x14ac:dyDescent="0.3">
      <c r="B1338" s="26">
        <v>42769</v>
      </c>
      <c r="C1338">
        <v>-0.32800000000000001</v>
      </c>
      <c r="D1338">
        <v>1705.6297999999999</v>
      </c>
    </row>
    <row r="1339" spans="2:4" x14ac:dyDescent="0.3">
      <c r="B1339" s="26">
        <v>42772</v>
      </c>
      <c r="C1339">
        <v>-0.32800000000000001</v>
      </c>
      <c r="D1339">
        <v>1695.3892000000001</v>
      </c>
    </row>
    <row r="1340" spans="2:4" x14ac:dyDescent="0.3">
      <c r="B1340" s="26">
        <v>42773</v>
      </c>
      <c r="C1340">
        <v>-0.32800000000000001</v>
      </c>
      <c r="D1340">
        <v>1700.3590999999999</v>
      </c>
    </row>
    <row r="1341" spans="2:4" x14ac:dyDescent="0.3">
      <c r="B1341" s="26">
        <v>42774</v>
      </c>
      <c r="C1341">
        <v>-0.32800000000000001</v>
      </c>
      <c r="D1341">
        <v>1703.0071</v>
      </c>
    </row>
    <row r="1342" spans="2:4" x14ac:dyDescent="0.3">
      <c r="B1342" s="26">
        <v>42775</v>
      </c>
      <c r="C1342">
        <v>-0.32800000000000001</v>
      </c>
      <c r="D1342">
        <v>1717.9764</v>
      </c>
    </row>
    <row r="1343" spans="2:4" x14ac:dyDescent="0.3">
      <c r="B1343" s="26">
        <v>42776</v>
      </c>
      <c r="C1343">
        <v>-0.32900000000000001</v>
      </c>
      <c r="D1343">
        <v>1720.5299</v>
      </c>
    </row>
    <row r="1344" spans="2:4" x14ac:dyDescent="0.3">
      <c r="B1344" s="26">
        <v>42779</v>
      </c>
      <c r="C1344">
        <v>-0.32900000000000001</v>
      </c>
      <c r="D1344">
        <v>1733.5700999999999</v>
      </c>
    </row>
    <row r="1345" spans="2:4" x14ac:dyDescent="0.3">
      <c r="B1345" s="26">
        <v>42780</v>
      </c>
      <c r="C1345">
        <v>-0.32800000000000001</v>
      </c>
      <c r="D1345">
        <v>1732.7982</v>
      </c>
    </row>
    <row r="1346" spans="2:4" x14ac:dyDescent="0.3">
      <c r="B1346" s="26">
        <v>42781</v>
      </c>
      <c r="C1346">
        <v>-0.32800000000000001</v>
      </c>
      <c r="D1346">
        <v>1740.0233000000001</v>
      </c>
    </row>
    <row r="1347" spans="2:4" x14ac:dyDescent="0.3">
      <c r="B1347" s="26">
        <v>42782</v>
      </c>
      <c r="C1347">
        <v>-0.32800000000000001</v>
      </c>
      <c r="D1347">
        <v>1735.8191999999999</v>
      </c>
    </row>
    <row r="1348" spans="2:4" x14ac:dyDescent="0.3">
      <c r="B1348" s="26">
        <v>42783</v>
      </c>
      <c r="C1348">
        <v>-0.32900000000000001</v>
      </c>
      <c r="D1348">
        <v>1736.5598</v>
      </c>
    </row>
    <row r="1349" spans="2:4" x14ac:dyDescent="0.3">
      <c r="B1349" s="26">
        <v>42786</v>
      </c>
      <c r="C1349">
        <v>-0.32900000000000001</v>
      </c>
      <c r="D1349">
        <v>1739.5804000000001</v>
      </c>
    </row>
    <row r="1350" spans="2:4" x14ac:dyDescent="0.3">
      <c r="B1350" s="26">
        <v>42787</v>
      </c>
      <c r="C1350">
        <v>-0.32900000000000001</v>
      </c>
      <c r="D1350">
        <v>1750.3187</v>
      </c>
    </row>
    <row r="1351" spans="2:4" x14ac:dyDescent="0.3">
      <c r="B1351" s="26">
        <v>42788</v>
      </c>
      <c r="C1351">
        <v>-0.33</v>
      </c>
      <c r="D1351">
        <v>1751.4727</v>
      </c>
    </row>
    <row r="1352" spans="2:4" x14ac:dyDescent="0.3">
      <c r="B1352" s="26">
        <v>42789</v>
      </c>
      <c r="C1352">
        <v>-0.32900000000000001</v>
      </c>
      <c r="D1352">
        <v>1750.3144</v>
      </c>
    </row>
    <row r="1353" spans="2:4" x14ac:dyDescent="0.3">
      <c r="B1353" s="26">
        <v>42790</v>
      </c>
      <c r="C1353">
        <v>-0.32900000000000001</v>
      </c>
      <c r="D1353">
        <v>1736.5754999999999</v>
      </c>
    </row>
    <row r="1354" spans="2:4" x14ac:dyDescent="0.3">
      <c r="B1354" s="26">
        <v>42793</v>
      </c>
      <c r="C1354">
        <v>-0.32900000000000001</v>
      </c>
      <c r="D1354">
        <v>1733.9682</v>
      </c>
    </row>
    <row r="1355" spans="2:4" x14ac:dyDescent="0.3">
      <c r="B1355" s="26">
        <v>42794</v>
      </c>
      <c r="C1355">
        <v>-0.33</v>
      </c>
      <c r="D1355">
        <v>1736.8254999999999</v>
      </c>
    </row>
    <row r="1356" spans="2:4" x14ac:dyDescent="0.3">
      <c r="B1356" s="26">
        <v>42795</v>
      </c>
      <c r="C1356">
        <v>-0.32900000000000001</v>
      </c>
      <c r="D1356">
        <v>1763.7034000000001</v>
      </c>
    </row>
    <row r="1357" spans="2:4" x14ac:dyDescent="0.3">
      <c r="B1357" s="26">
        <v>42796</v>
      </c>
      <c r="C1357">
        <v>-0.32900000000000001</v>
      </c>
      <c r="D1357">
        <v>1765.8969</v>
      </c>
    </row>
    <row r="1358" spans="2:4" x14ac:dyDescent="0.3">
      <c r="B1358" s="26">
        <v>42797</v>
      </c>
      <c r="C1358">
        <v>-0.32900000000000001</v>
      </c>
      <c r="D1358">
        <v>1765.0513000000001</v>
      </c>
    </row>
    <row r="1359" spans="2:4" x14ac:dyDescent="0.3">
      <c r="B1359" s="26">
        <v>42800</v>
      </c>
      <c r="C1359">
        <v>-0.32900000000000001</v>
      </c>
      <c r="D1359">
        <v>1755.4719</v>
      </c>
    </row>
    <row r="1360" spans="2:4" x14ac:dyDescent="0.3">
      <c r="B1360" s="26">
        <v>42801</v>
      </c>
      <c r="C1360">
        <v>-0.32800000000000001</v>
      </c>
      <c r="D1360">
        <v>1750.5378000000001</v>
      </c>
    </row>
    <row r="1361" spans="2:4" x14ac:dyDescent="0.3">
      <c r="B1361" s="26">
        <v>42802</v>
      </c>
      <c r="C1361">
        <v>-0.32900000000000001</v>
      </c>
      <c r="D1361">
        <v>1750.9788000000001</v>
      </c>
    </row>
    <row r="1362" spans="2:4" x14ac:dyDescent="0.3">
      <c r="B1362" s="26">
        <v>42803</v>
      </c>
      <c r="C1362">
        <v>-0.32900000000000001</v>
      </c>
      <c r="D1362">
        <v>1753.1257000000001</v>
      </c>
    </row>
    <row r="1363" spans="2:4" x14ac:dyDescent="0.3">
      <c r="B1363" s="26">
        <v>42804</v>
      </c>
      <c r="C1363">
        <v>-0.32900000000000001</v>
      </c>
      <c r="D1363">
        <v>1752.9940999999999</v>
      </c>
    </row>
    <row r="1364" spans="2:4" x14ac:dyDescent="0.3">
      <c r="B1364" s="26">
        <v>42807</v>
      </c>
      <c r="C1364">
        <v>-0.33</v>
      </c>
      <c r="D1364">
        <v>1760.7546</v>
      </c>
    </row>
    <row r="1365" spans="2:4" x14ac:dyDescent="0.3">
      <c r="B1365" s="26">
        <v>42808</v>
      </c>
      <c r="C1365">
        <v>-0.33</v>
      </c>
      <c r="D1365">
        <v>1755.3068000000001</v>
      </c>
    </row>
    <row r="1366" spans="2:4" x14ac:dyDescent="0.3">
      <c r="B1366" s="26">
        <v>42809</v>
      </c>
      <c r="C1366">
        <v>-0.32900000000000001</v>
      </c>
      <c r="D1366">
        <v>1762.2684999999999</v>
      </c>
    </row>
    <row r="1367" spans="2:4" x14ac:dyDescent="0.3">
      <c r="B1367" s="26">
        <v>42810</v>
      </c>
      <c r="C1367">
        <v>-0.32900000000000001</v>
      </c>
      <c r="D1367">
        <v>1777.3366000000001</v>
      </c>
    </row>
    <row r="1368" spans="2:4" x14ac:dyDescent="0.3">
      <c r="B1368" s="26">
        <v>42811</v>
      </c>
      <c r="C1368">
        <v>-0.32900000000000001</v>
      </c>
      <c r="D1368">
        <v>1781.3033</v>
      </c>
    </row>
    <row r="1369" spans="2:4" x14ac:dyDescent="0.3">
      <c r="B1369" s="26">
        <v>42814</v>
      </c>
      <c r="C1369">
        <v>-0.32900000000000001</v>
      </c>
      <c r="D1369">
        <v>1777.5315000000001</v>
      </c>
    </row>
    <row r="1370" spans="2:4" x14ac:dyDescent="0.3">
      <c r="B1370" s="26">
        <v>42815</v>
      </c>
      <c r="C1370">
        <v>-0.32900000000000001</v>
      </c>
      <c r="D1370">
        <v>1768.7295999999999</v>
      </c>
    </row>
    <row r="1371" spans="2:4" x14ac:dyDescent="0.3">
      <c r="B1371" s="26">
        <v>42816</v>
      </c>
      <c r="C1371">
        <v>-0.33</v>
      </c>
      <c r="D1371">
        <v>1762.1251999999999</v>
      </c>
    </row>
    <row r="1372" spans="2:4" x14ac:dyDescent="0.3">
      <c r="B1372" s="26">
        <v>42817</v>
      </c>
      <c r="C1372">
        <v>-0.33</v>
      </c>
      <c r="D1372">
        <v>1775.9328</v>
      </c>
    </row>
    <row r="1373" spans="2:4" x14ac:dyDescent="0.3">
      <c r="B1373" s="26">
        <v>42818</v>
      </c>
      <c r="C1373">
        <v>-0.33</v>
      </c>
      <c r="D1373">
        <v>1773.3459</v>
      </c>
    </row>
    <row r="1374" spans="2:4" x14ac:dyDescent="0.3">
      <c r="B1374" s="26">
        <v>42821</v>
      </c>
      <c r="C1374">
        <v>-0.33</v>
      </c>
      <c r="D1374">
        <v>1767.0393999999999</v>
      </c>
    </row>
    <row r="1375" spans="2:4" x14ac:dyDescent="0.3">
      <c r="B1375" s="26">
        <v>42822</v>
      </c>
      <c r="C1375">
        <v>-0.33</v>
      </c>
      <c r="D1375">
        <v>1777.6842999999999</v>
      </c>
    </row>
    <row r="1376" spans="2:4" x14ac:dyDescent="0.3">
      <c r="B1376" s="26">
        <v>42823</v>
      </c>
      <c r="C1376">
        <v>-0.33</v>
      </c>
      <c r="D1376">
        <v>1784.9028000000001</v>
      </c>
    </row>
    <row r="1377" spans="2:4" x14ac:dyDescent="0.3">
      <c r="B1377" s="26">
        <v>42824</v>
      </c>
      <c r="C1377">
        <v>-0.33</v>
      </c>
      <c r="D1377">
        <v>1794.9177999999999</v>
      </c>
    </row>
    <row r="1378" spans="2:4" x14ac:dyDescent="0.3">
      <c r="B1378" s="26">
        <v>42825</v>
      </c>
      <c r="C1378">
        <v>-0.32900000000000001</v>
      </c>
      <c r="D1378">
        <v>1798.4920999999999</v>
      </c>
    </row>
    <row r="1379" spans="2:4" x14ac:dyDescent="0.3">
      <c r="B1379" s="26">
        <v>42828</v>
      </c>
      <c r="C1379">
        <v>-0.33</v>
      </c>
      <c r="D1379">
        <v>1788.537</v>
      </c>
    </row>
    <row r="1380" spans="2:4" x14ac:dyDescent="0.3">
      <c r="B1380" s="26">
        <v>42829</v>
      </c>
      <c r="C1380">
        <v>-0.33</v>
      </c>
      <c r="D1380">
        <v>1792.4744000000001</v>
      </c>
    </row>
    <row r="1381" spans="2:4" x14ac:dyDescent="0.3">
      <c r="B1381" s="26">
        <v>42830</v>
      </c>
      <c r="C1381">
        <v>-0.32900000000000001</v>
      </c>
      <c r="D1381">
        <v>1792.7814000000001</v>
      </c>
    </row>
    <row r="1382" spans="2:4" x14ac:dyDescent="0.3">
      <c r="B1382" s="26">
        <v>42831</v>
      </c>
      <c r="C1382">
        <v>-0.33</v>
      </c>
      <c r="D1382">
        <v>1796.4296999999999</v>
      </c>
    </row>
    <row r="1383" spans="2:4" x14ac:dyDescent="0.3">
      <c r="B1383" s="26">
        <v>42832</v>
      </c>
      <c r="C1383">
        <v>-0.33</v>
      </c>
      <c r="D1383">
        <v>1800.0260000000001</v>
      </c>
    </row>
    <row r="1384" spans="2:4" x14ac:dyDescent="0.3">
      <c r="B1384" s="26">
        <v>42835</v>
      </c>
      <c r="C1384">
        <v>-0.33200000000000002</v>
      </c>
      <c r="D1384">
        <v>1799.9532999999999</v>
      </c>
    </row>
    <row r="1385" spans="2:4" x14ac:dyDescent="0.3">
      <c r="B1385" s="26">
        <v>42836</v>
      </c>
      <c r="C1385">
        <v>-0.33200000000000002</v>
      </c>
      <c r="D1385">
        <v>1800.2244000000001</v>
      </c>
    </row>
    <row r="1386" spans="2:4" x14ac:dyDescent="0.3">
      <c r="B1386" s="26">
        <v>42837</v>
      </c>
      <c r="C1386">
        <v>-0.33200000000000002</v>
      </c>
      <c r="D1386">
        <v>1802.3946000000001</v>
      </c>
    </row>
    <row r="1387" spans="2:4" x14ac:dyDescent="0.3">
      <c r="B1387" s="26">
        <v>42838</v>
      </c>
      <c r="C1387">
        <v>-0.33100000000000002</v>
      </c>
      <c r="D1387">
        <v>1795.1251</v>
      </c>
    </row>
    <row r="1388" spans="2:4" x14ac:dyDescent="0.3">
      <c r="B1388" s="26">
        <v>42839</v>
      </c>
      <c r="C1388">
        <v>-0.33100000000000002</v>
      </c>
      <c r="D1388">
        <v>1795.1251</v>
      </c>
    </row>
    <row r="1389" spans="2:4" x14ac:dyDescent="0.3">
      <c r="B1389" s="26">
        <v>42842</v>
      </c>
      <c r="C1389">
        <v>-0.33100000000000002</v>
      </c>
      <c r="D1389">
        <v>1795.1251</v>
      </c>
    </row>
    <row r="1390" spans="2:4" x14ac:dyDescent="0.3">
      <c r="B1390" s="26">
        <v>42843</v>
      </c>
      <c r="C1390">
        <v>-0.33100000000000002</v>
      </c>
      <c r="D1390">
        <v>1773.9178999999999</v>
      </c>
    </row>
    <row r="1391" spans="2:4" x14ac:dyDescent="0.3">
      <c r="B1391" s="26">
        <v>42844</v>
      </c>
      <c r="C1391">
        <v>-0.33200000000000002</v>
      </c>
      <c r="D1391">
        <v>1777.1993</v>
      </c>
    </row>
    <row r="1392" spans="2:4" x14ac:dyDescent="0.3">
      <c r="B1392" s="26">
        <v>42845</v>
      </c>
      <c r="C1392">
        <v>-0.33200000000000002</v>
      </c>
      <c r="D1392">
        <v>1780.4997000000001</v>
      </c>
    </row>
    <row r="1393" spans="2:4" x14ac:dyDescent="0.3">
      <c r="B1393" s="26">
        <v>42846</v>
      </c>
      <c r="C1393">
        <v>-0.33100000000000002</v>
      </c>
      <c r="D1393">
        <v>1781.4258</v>
      </c>
    </row>
    <row r="1394" spans="2:4" x14ac:dyDescent="0.3">
      <c r="B1394" s="26">
        <v>42849</v>
      </c>
      <c r="C1394">
        <v>-0.32900000000000001</v>
      </c>
      <c r="D1394">
        <v>1821.3569</v>
      </c>
    </row>
    <row r="1395" spans="2:4" x14ac:dyDescent="0.3">
      <c r="B1395" s="26">
        <v>42850</v>
      </c>
      <c r="C1395">
        <v>-0.32900000000000001</v>
      </c>
      <c r="D1395">
        <v>1825.8796</v>
      </c>
    </row>
    <row r="1396" spans="2:4" x14ac:dyDescent="0.3">
      <c r="B1396" s="26">
        <v>42851</v>
      </c>
      <c r="C1396">
        <v>-0.32900000000000001</v>
      </c>
      <c r="D1396">
        <v>1833.3503000000001</v>
      </c>
    </row>
    <row r="1397" spans="2:4" x14ac:dyDescent="0.3">
      <c r="B1397" s="26">
        <v>42852</v>
      </c>
      <c r="C1397">
        <v>-0.32900000000000001</v>
      </c>
      <c r="D1397">
        <v>1830.3534999999999</v>
      </c>
    </row>
    <row r="1398" spans="2:4" x14ac:dyDescent="0.3">
      <c r="B1398" s="26">
        <v>42853</v>
      </c>
      <c r="C1398">
        <v>-0.32900000000000001</v>
      </c>
      <c r="D1398">
        <v>1826.9719</v>
      </c>
    </row>
    <row r="1399" spans="2:4" x14ac:dyDescent="0.3">
      <c r="B1399" s="26">
        <v>42856</v>
      </c>
      <c r="C1399">
        <v>-0.32900000000000001</v>
      </c>
      <c r="D1399">
        <v>1825.4992999999999</v>
      </c>
    </row>
    <row r="1400" spans="2:4" x14ac:dyDescent="0.3">
      <c r="B1400" s="26">
        <v>42857</v>
      </c>
      <c r="C1400">
        <v>-0.32900000000000001</v>
      </c>
      <c r="D1400">
        <v>1838.5227</v>
      </c>
    </row>
    <row r="1401" spans="2:4" x14ac:dyDescent="0.3">
      <c r="B1401" s="26">
        <v>42858</v>
      </c>
      <c r="C1401">
        <v>-0.32900000000000001</v>
      </c>
      <c r="D1401">
        <v>1839.4657999999999</v>
      </c>
    </row>
    <row r="1402" spans="2:4" x14ac:dyDescent="0.3">
      <c r="B1402" s="26">
        <v>42859</v>
      </c>
      <c r="C1402">
        <v>-0.32900000000000001</v>
      </c>
      <c r="D1402">
        <v>1853.7114999999999</v>
      </c>
    </row>
    <row r="1403" spans="2:4" x14ac:dyDescent="0.3">
      <c r="B1403" s="26">
        <v>42860</v>
      </c>
      <c r="C1403">
        <v>-0.32900000000000001</v>
      </c>
      <c r="D1403">
        <v>1867.3231000000001</v>
      </c>
    </row>
    <row r="1404" spans="2:4" x14ac:dyDescent="0.3">
      <c r="B1404" s="26">
        <v>42863</v>
      </c>
      <c r="C1404">
        <v>-0.32900000000000001</v>
      </c>
      <c r="D1404">
        <v>1865.3501000000001</v>
      </c>
    </row>
    <row r="1405" spans="2:4" x14ac:dyDescent="0.3">
      <c r="B1405" s="26">
        <v>42864</v>
      </c>
      <c r="C1405">
        <v>-0.32900000000000001</v>
      </c>
      <c r="D1405">
        <v>1873.0976000000001</v>
      </c>
    </row>
    <row r="1406" spans="2:4" x14ac:dyDescent="0.3">
      <c r="B1406" s="26">
        <v>42865</v>
      </c>
      <c r="C1406">
        <v>-0.32900000000000001</v>
      </c>
      <c r="D1406">
        <v>1877.1311000000001</v>
      </c>
    </row>
    <row r="1407" spans="2:4" x14ac:dyDescent="0.3">
      <c r="B1407" s="26">
        <v>42866</v>
      </c>
      <c r="C1407">
        <v>-0.32900000000000001</v>
      </c>
      <c r="D1407">
        <v>1870.7961</v>
      </c>
    </row>
    <row r="1408" spans="2:4" x14ac:dyDescent="0.3">
      <c r="B1408" s="26">
        <v>42867</v>
      </c>
      <c r="C1408">
        <v>-0.32900000000000001</v>
      </c>
      <c r="D1408">
        <v>1877.902</v>
      </c>
    </row>
    <row r="1409" spans="2:4" x14ac:dyDescent="0.3">
      <c r="B1409" s="26">
        <v>42870</v>
      </c>
      <c r="C1409">
        <v>-0.33</v>
      </c>
      <c r="D1409">
        <v>1881.3222000000001</v>
      </c>
    </row>
    <row r="1410" spans="2:4" x14ac:dyDescent="0.3">
      <c r="B1410" s="26">
        <v>42871</v>
      </c>
      <c r="C1410">
        <v>-0.33100000000000002</v>
      </c>
      <c r="D1410">
        <v>1883.8487</v>
      </c>
    </row>
    <row r="1411" spans="2:4" x14ac:dyDescent="0.3">
      <c r="B1411" s="26">
        <v>42872</v>
      </c>
      <c r="C1411">
        <v>-0.33100000000000002</v>
      </c>
      <c r="D1411">
        <v>1859.9036000000001</v>
      </c>
    </row>
    <row r="1412" spans="2:4" x14ac:dyDescent="0.3">
      <c r="B1412" s="26">
        <v>42873</v>
      </c>
      <c r="C1412">
        <v>-0.33100000000000002</v>
      </c>
      <c r="D1412">
        <v>1852.6596999999999</v>
      </c>
    </row>
    <row r="1413" spans="2:4" x14ac:dyDescent="0.3">
      <c r="B1413" s="26">
        <v>42874</v>
      </c>
      <c r="C1413">
        <v>-0.33100000000000002</v>
      </c>
      <c r="D1413">
        <v>1863.0379</v>
      </c>
    </row>
    <row r="1414" spans="2:4" x14ac:dyDescent="0.3">
      <c r="B1414" s="26">
        <v>42877</v>
      </c>
      <c r="C1414">
        <v>-0.32900000000000001</v>
      </c>
      <c r="D1414">
        <v>1861.8891000000001</v>
      </c>
    </row>
    <row r="1415" spans="2:4" x14ac:dyDescent="0.3">
      <c r="B1415" s="26">
        <v>42878</v>
      </c>
      <c r="C1415">
        <v>-0.33</v>
      </c>
      <c r="D1415">
        <v>1866.6348</v>
      </c>
    </row>
    <row r="1416" spans="2:4" x14ac:dyDescent="0.3">
      <c r="B1416" s="26">
        <v>42879</v>
      </c>
      <c r="C1416">
        <v>-0.32900000000000001</v>
      </c>
      <c r="D1416">
        <v>1867.2798</v>
      </c>
    </row>
    <row r="1417" spans="2:4" x14ac:dyDescent="0.3">
      <c r="B1417" s="26">
        <v>42880</v>
      </c>
      <c r="C1417">
        <v>-0.32900000000000001</v>
      </c>
      <c r="D1417">
        <v>1866.5907</v>
      </c>
    </row>
    <row r="1418" spans="2:4" x14ac:dyDescent="0.3">
      <c r="B1418" s="26">
        <v>42881</v>
      </c>
      <c r="C1418">
        <v>-0.32900000000000001</v>
      </c>
      <c r="D1418">
        <v>1862.7572</v>
      </c>
    </row>
    <row r="1419" spans="2:4" x14ac:dyDescent="0.3">
      <c r="B1419" s="26">
        <v>42884</v>
      </c>
      <c r="C1419">
        <v>-0.32900000000000001</v>
      </c>
      <c r="D1419">
        <v>1862.4257</v>
      </c>
    </row>
    <row r="1420" spans="2:4" x14ac:dyDescent="0.3">
      <c r="B1420" s="26">
        <v>42885</v>
      </c>
      <c r="C1420">
        <v>-0.32900000000000001</v>
      </c>
      <c r="D1420">
        <v>1859.1913</v>
      </c>
    </row>
    <row r="1421" spans="2:4" x14ac:dyDescent="0.3">
      <c r="B1421" s="26">
        <v>42886</v>
      </c>
      <c r="C1421">
        <v>-0.32900000000000001</v>
      </c>
      <c r="D1421">
        <v>1857.8458000000001</v>
      </c>
    </row>
    <row r="1422" spans="2:4" x14ac:dyDescent="0.3">
      <c r="B1422" s="26">
        <v>42887</v>
      </c>
      <c r="C1422">
        <v>-0.32900000000000001</v>
      </c>
      <c r="D1422">
        <v>1865.8716999999999</v>
      </c>
    </row>
    <row r="1423" spans="2:4" x14ac:dyDescent="0.3">
      <c r="B1423" s="26">
        <v>42888</v>
      </c>
      <c r="C1423">
        <v>-0.32900000000000001</v>
      </c>
      <c r="D1423">
        <v>1870.7823000000001</v>
      </c>
    </row>
    <row r="1424" spans="2:4" x14ac:dyDescent="0.3">
      <c r="B1424" s="26">
        <v>42891</v>
      </c>
      <c r="C1424">
        <v>-0.32900000000000001</v>
      </c>
      <c r="D1424">
        <v>1868.7961</v>
      </c>
    </row>
    <row r="1425" spans="2:4" x14ac:dyDescent="0.3">
      <c r="B1425" s="26">
        <v>42892</v>
      </c>
      <c r="C1425">
        <v>-0.32900000000000001</v>
      </c>
      <c r="D1425">
        <v>1857.4043999999999</v>
      </c>
    </row>
    <row r="1426" spans="2:4" x14ac:dyDescent="0.3">
      <c r="B1426" s="26">
        <v>42893</v>
      </c>
      <c r="C1426">
        <v>-0.32900000000000001</v>
      </c>
      <c r="D1426">
        <v>1856.0233000000001</v>
      </c>
    </row>
    <row r="1427" spans="2:4" x14ac:dyDescent="0.3">
      <c r="B1427" s="26">
        <v>42894</v>
      </c>
      <c r="C1427">
        <v>-0.33</v>
      </c>
      <c r="D1427">
        <v>1856.1524999999999</v>
      </c>
    </row>
    <row r="1428" spans="2:4" x14ac:dyDescent="0.3">
      <c r="B1428" s="26">
        <v>42895</v>
      </c>
      <c r="C1428">
        <v>-0.33100000000000002</v>
      </c>
      <c r="D1428">
        <v>1863.0914</v>
      </c>
    </row>
    <row r="1429" spans="2:4" x14ac:dyDescent="0.3">
      <c r="B1429" s="26">
        <v>42898</v>
      </c>
      <c r="C1429">
        <v>-0.33100000000000002</v>
      </c>
      <c r="D1429">
        <v>1846.7454</v>
      </c>
    </row>
    <row r="1430" spans="2:4" x14ac:dyDescent="0.3">
      <c r="B1430" s="26">
        <v>42899</v>
      </c>
      <c r="C1430">
        <v>-0.33100000000000002</v>
      </c>
      <c r="D1430">
        <v>1855.4173000000001</v>
      </c>
    </row>
    <row r="1431" spans="2:4" x14ac:dyDescent="0.3">
      <c r="B1431" s="26">
        <v>42900</v>
      </c>
      <c r="C1431">
        <v>-0.33100000000000002</v>
      </c>
      <c r="D1431">
        <v>1849.1067</v>
      </c>
    </row>
    <row r="1432" spans="2:4" x14ac:dyDescent="0.3">
      <c r="B1432" s="26">
        <v>42901</v>
      </c>
      <c r="C1432">
        <v>-0.32900000000000001</v>
      </c>
      <c r="D1432">
        <v>1843.9527</v>
      </c>
    </row>
    <row r="1433" spans="2:4" x14ac:dyDescent="0.3">
      <c r="B1433" s="26">
        <v>42902</v>
      </c>
      <c r="C1433">
        <v>-0.32900000000000001</v>
      </c>
      <c r="D1433">
        <v>1855.5640000000001</v>
      </c>
    </row>
    <row r="1434" spans="2:4" x14ac:dyDescent="0.3">
      <c r="B1434" s="26">
        <v>42905</v>
      </c>
      <c r="C1434">
        <v>-0.32900000000000001</v>
      </c>
      <c r="D1434">
        <v>1871.8982000000001</v>
      </c>
    </row>
    <row r="1435" spans="2:4" x14ac:dyDescent="0.3">
      <c r="B1435" s="26">
        <v>42906</v>
      </c>
      <c r="C1435">
        <v>-0.32900000000000001</v>
      </c>
      <c r="D1435">
        <v>1859.6277</v>
      </c>
    </row>
    <row r="1436" spans="2:4" x14ac:dyDescent="0.3">
      <c r="B1436" s="26">
        <v>42907</v>
      </c>
      <c r="C1436">
        <v>-0.32900000000000001</v>
      </c>
      <c r="D1436">
        <v>1855.57</v>
      </c>
    </row>
    <row r="1437" spans="2:4" x14ac:dyDescent="0.3">
      <c r="B1437" s="26">
        <v>42908</v>
      </c>
      <c r="C1437">
        <v>-0.33</v>
      </c>
      <c r="D1437">
        <v>1856.5626999999999</v>
      </c>
    </row>
    <row r="1438" spans="2:4" x14ac:dyDescent="0.3">
      <c r="B1438" s="26">
        <v>42909</v>
      </c>
      <c r="C1438">
        <v>-0.33100000000000002</v>
      </c>
      <c r="D1438">
        <v>1851.3553999999999</v>
      </c>
    </row>
    <row r="1439" spans="2:4" x14ac:dyDescent="0.3">
      <c r="B1439" s="26">
        <v>42912</v>
      </c>
      <c r="C1439">
        <v>-0.33100000000000002</v>
      </c>
      <c r="D1439">
        <v>1859.0441000000001</v>
      </c>
    </row>
    <row r="1440" spans="2:4" x14ac:dyDescent="0.3">
      <c r="B1440" s="26">
        <v>42913</v>
      </c>
      <c r="C1440">
        <v>-0.33100000000000002</v>
      </c>
      <c r="D1440">
        <v>1846.175</v>
      </c>
    </row>
    <row r="1441" spans="2:4" x14ac:dyDescent="0.3">
      <c r="B1441" s="26">
        <v>42914</v>
      </c>
      <c r="C1441">
        <v>-0.33100000000000002</v>
      </c>
      <c r="D1441">
        <v>1845.4558</v>
      </c>
    </row>
    <row r="1442" spans="2:4" x14ac:dyDescent="0.3">
      <c r="B1442" s="26">
        <v>42915</v>
      </c>
      <c r="C1442">
        <v>-0.33100000000000002</v>
      </c>
      <c r="D1442">
        <v>1820.5161000000001</v>
      </c>
    </row>
    <row r="1443" spans="2:4" x14ac:dyDescent="0.3">
      <c r="B1443" s="26">
        <v>42916</v>
      </c>
      <c r="C1443">
        <v>-0.33100000000000002</v>
      </c>
      <c r="D1443">
        <v>1812.5797</v>
      </c>
    </row>
    <row r="1444" spans="2:4" x14ac:dyDescent="0.3">
      <c r="B1444" s="26">
        <v>42919</v>
      </c>
      <c r="C1444">
        <v>-0.33100000000000002</v>
      </c>
      <c r="D1444">
        <v>1834.4509</v>
      </c>
    </row>
    <row r="1445" spans="2:4" x14ac:dyDescent="0.3">
      <c r="B1445" s="26">
        <v>42920</v>
      </c>
      <c r="C1445">
        <v>-0.32900000000000001</v>
      </c>
      <c r="D1445">
        <v>1827.8867</v>
      </c>
    </row>
    <row r="1446" spans="2:4" x14ac:dyDescent="0.3">
      <c r="B1446" s="26">
        <v>42921</v>
      </c>
      <c r="C1446">
        <v>-0.33100000000000002</v>
      </c>
      <c r="D1446">
        <v>1830.0406</v>
      </c>
    </row>
    <row r="1447" spans="2:4" x14ac:dyDescent="0.3">
      <c r="B1447" s="26">
        <v>42922</v>
      </c>
      <c r="C1447">
        <v>-0.33</v>
      </c>
      <c r="D1447">
        <v>1819.0151000000001</v>
      </c>
    </row>
    <row r="1448" spans="2:4" x14ac:dyDescent="0.3">
      <c r="B1448" s="26">
        <v>42923</v>
      </c>
      <c r="C1448">
        <v>-0.33100000000000002</v>
      </c>
      <c r="D1448">
        <v>1816.8025</v>
      </c>
    </row>
    <row r="1449" spans="2:4" x14ac:dyDescent="0.3">
      <c r="B1449" s="26">
        <v>42926</v>
      </c>
      <c r="C1449">
        <v>-0.33100000000000002</v>
      </c>
      <c r="D1449">
        <v>1824.5223000000001</v>
      </c>
    </row>
    <row r="1450" spans="2:4" x14ac:dyDescent="0.3">
      <c r="B1450" s="26">
        <v>42927</v>
      </c>
      <c r="C1450">
        <v>-0.33100000000000002</v>
      </c>
      <c r="D1450">
        <v>1812.1705999999999</v>
      </c>
    </row>
    <row r="1451" spans="2:4" x14ac:dyDescent="0.3">
      <c r="B1451" s="26">
        <v>42928</v>
      </c>
      <c r="C1451">
        <v>-0.33100000000000002</v>
      </c>
      <c r="D1451">
        <v>1841.3235999999999</v>
      </c>
    </row>
    <row r="1452" spans="2:4" x14ac:dyDescent="0.3">
      <c r="B1452" s="26">
        <v>42929</v>
      </c>
      <c r="C1452">
        <v>-0.33100000000000002</v>
      </c>
      <c r="D1452">
        <v>1846.5755999999999</v>
      </c>
    </row>
    <row r="1453" spans="2:4" x14ac:dyDescent="0.3">
      <c r="B1453" s="26">
        <v>42930</v>
      </c>
      <c r="C1453">
        <v>-0.33100000000000002</v>
      </c>
      <c r="D1453">
        <v>1848.3991000000001</v>
      </c>
    </row>
    <row r="1454" spans="2:4" x14ac:dyDescent="0.3">
      <c r="B1454" s="26">
        <v>42933</v>
      </c>
      <c r="C1454">
        <v>-0.33</v>
      </c>
      <c r="D1454">
        <v>1847.7062000000001</v>
      </c>
    </row>
    <row r="1455" spans="2:4" x14ac:dyDescent="0.3">
      <c r="B1455" s="26">
        <v>42934</v>
      </c>
      <c r="C1455">
        <v>-0.33100000000000002</v>
      </c>
      <c r="D1455">
        <v>1827.1848</v>
      </c>
    </row>
    <row r="1456" spans="2:4" x14ac:dyDescent="0.3">
      <c r="B1456" s="26">
        <v>42935</v>
      </c>
      <c r="C1456">
        <v>-0.33200000000000002</v>
      </c>
      <c r="D1456">
        <v>1840.1808000000001</v>
      </c>
    </row>
    <row r="1457" spans="2:4" x14ac:dyDescent="0.3">
      <c r="B1457" s="26">
        <v>42936</v>
      </c>
      <c r="C1457">
        <v>-0.33200000000000002</v>
      </c>
      <c r="D1457">
        <v>1834.5399</v>
      </c>
    </row>
    <row r="1458" spans="2:4" x14ac:dyDescent="0.3">
      <c r="B1458" s="26">
        <v>42937</v>
      </c>
      <c r="C1458">
        <v>-0.33100000000000002</v>
      </c>
      <c r="D1458">
        <v>1814.3224</v>
      </c>
    </row>
    <row r="1459" spans="2:4" x14ac:dyDescent="0.3">
      <c r="B1459" s="26">
        <v>42940</v>
      </c>
      <c r="C1459">
        <v>-0.32900000000000001</v>
      </c>
      <c r="D1459">
        <v>1810.6886999999999</v>
      </c>
    </row>
    <row r="1460" spans="2:4" x14ac:dyDescent="0.3">
      <c r="B1460" s="26">
        <v>42941</v>
      </c>
      <c r="C1460">
        <v>-0.32900000000000001</v>
      </c>
      <c r="D1460">
        <v>1820.0020999999999</v>
      </c>
    </row>
    <row r="1461" spans="2:4" x14ac:dyDescent="0.3">
      <c r="B1461" s="26">
        <v>42942</v>
      </c>
      <c r="C1461">
        <v>-0.33</v>
      </c>
      <c r="D1461">
        <v>1828.6588999999999</v>
      </c>
    </row>
    <row r="1462" spans="2:4" x14ac:dyDescent="0.3">
      <c r="B1462" s="26">
        <v>42943</v>
      </c>
      <c r="C1462">
        <v>-0.32900000000000001</v>
      </c>
      <c r="D1462">
        <v>1825.2372</v>
      </c>
    </row>
    <row r="1463" spans="2:4" x14ac:dyDescent="0.3">
      <c r="B1463" s="26">
        <v>42944</v>
      </c>
      <c r="C1463">
        <v>-0.32900000000000001</v>
      </c>
      <c r="D1463">
        <v>1807.3557000000001</v>
      </c>
    </row>
    <row r="1464" spans="2:4" x14ac:dyDescent="0.3">
      <c r="B1464" s="26">
        <v>42947</v>
      </c>
      <c r="C1464">
        <v>-0.33</v>
      </c>
      <c r="D1464">
        <v>1805.3007</v>
      </c>
    </row>
    <row r="1465" spans="2:4" x14ac:dyDescent="0.3">
      <c r="B1465" s="26">
        <v>42948</v>
      </c>
      <c r="C1465">
        <v>-0.33100000000000002</v>
      </c>
      <c r="D1465">
        <v>1816.5730000000001</v>
      </c>
    </row>
    <row r="1466" spans="2:4" x14ac:dyDescent="0.3">
      <c r="B1466" s="26">
        <v>42949</v>
      </c>
      <c r="C1466">
        <v>-0.33100000000000002</v>
      </c>
      <c r="D1466">
        <v>1809.3620000000001</v>
      </c>
    </row>
    <row r="1467" spans="2:4" x14ac:dyDescent="0.3">
      <c r="B1467" s="26">
        <v>42950</v>
      </c>
      <c r="C1467">
        <v>-0.32900000000000001</v>
      </c>
      <c r="D1467">
        <v>1812.2949000000001</v>
      </c>
    </row>
    <row r="1468" spans="2:4" x14ac:dyDescent="0.3">
      <c r="B1468" s="26">
        <v>42951</v>
      </c>
      <c r="C1468">
        <v>-0.32900000000000001</v>
      </c>
      <c r="D1468">
        <v>1830.4127000000001</v>
      </c>
    </row>
    <row r="1469" spans="2:4" x14ac:dyDescent="0.3">
      <c r="B1469" s="26">
        <v>42954</v>
      </c>
      <c r="C1469">
        <v>-0.32800000000000001</v>
      </c>
      <c r="D1469">
        <v>1828.1858</v>
      </c>
    </row>
    <row r="1470" spans="2:4" x14ac:dyDescent="0.3">
      <c r="B1470" s="26">
        <v>42955</v>
      </c>
      <c r="C1470">
        <v>-0.32800000000000001</v>
      </c>
      <c r="D1470">
        <v>1831.5322000000001</v>
      </c>
    </row>
    <row r="1471" spans="2:4" x14ac:dyDescent="0.3">
      <c r="B1471" s="26">
        <v>42956</v>
      </c>
      <c r="C1471">
        <v>-0.32800000000000001</v>
      </c>
      <c r="D1471">
        <v>1817.9259999999999</v>
      </c>
    </row>
    <row r="1472" spans="2:4" x14ac:dyDescent="0.3">
      <c r="B1472" s="26">
        <v>42957</v>
      </c>
      <c r="C1472">
        <v>-0.32900000000000001</v>
      </c>
      <c r="D1472">
        <v>1800.7348999999999</v>
      </c>
    </row>
    <row r="1473" spans="2:4" x14ac:dyDescent="0.3">
      <c r="B1473" s="26">
        <v>42958</v>
      </c>
      <c r="C1473">
        <v>-0.32900000000000001</v>
      </c>
      <c r="D1473">
        <v>1782.4873</v>
      </c>
    </row>
    <row r="1474" spans="2:4" x14ac:dyDescent="0.3">
      <c r="B1474" s="26">
        <v>42961</v>
      </c>
      <c r="C1474">
        <v>-0.32900000000000001</v>
      </c>
      <c r="D1474">
        <v>1801.1370999999999</v>
      </c>
    </row>
    <row r="1475" spans="2:4" x14ac:dyDescent="0.3">
      <c r="B1475" s="26">
        <v>42962</v>
      </c>
      <c r="C1475">
        <v>-0.32900000000000001</v>
      </c>
      <c r="D1475">
        <v>1802.8490999999999</v>
      </c>
    </row>
    <row r="1476" spans="2:4" x14ac:dyDescent="0.3">
      <c r="B1476" s="26">
        <v>42963</v>
      </c>
      <c r="C1476">
        <v>-0.32900000000000001</v>
      </c>
      <c r="D1476">
        <v>1815.086</v>
      </c>
    </row>
    <row r="1477" spans="2:4" x14ac:dyDescent="0.3">
      <c r="B1477" s="26">
        <v>42964</v>
      </c>
      <c r="C1477">
        <v>-0.32900000000000001</v>
      </c>
      <c r="D1477">
        <v>1805.0119999999999</v>
      </c>
    </row>
    <row r="1478" spans="2:4" x14ac:dyDescent="0.3">
      <c r="B1478" s="26">
        <v>42965</v>
      </c>
      <c r="C1478">
        <v>-0.32900000000000001</v>
      </c>
      <c r="D1478">
        <v>1792.0533</v>
      </c>
    </row>
    <row r="1479" spans="2:4" x14ac:dyDescent="0.3">
      <c r="B1479" s="26">
        <v>42968</v>
      </c>
      <c r="C1479">
        <v>-0.32900000000000001</v>
      </c>
      <c r="D1479">
        <v>1784.8390999999999</v>
      </c>
    </row>
    <row r="1480" spans="2:4" x14ac:dyDescent="0.3">
      <c r="B1480" s="26">
        <v>42969</v>
      </c>
      <c r="C1480">
        <v>-0.32800000000000001</v>
      </c>
      <c r="D1480">
        <v>1800.9876999999999</v>
      </c>
    </row>
    <row r="1481" spans="2:4" x14ac:dyDescent="0.3">
      <c r="B1481" s="26">
        <v>42970</v>
      </c>
      <c r="C1481">
        <v>-0.32900000000000001</v>
      </c>
      <c r="D1481">
        <v>1791.8767</v>
      </c>
    </row>
    <row r="1482" spans="2:4" x14ac:dyDescent="0.3">
      <c r="B1482" s="26">
        <v>42971</v>
      </c>
      <c r="C1482">
        <v>-0.32900000000000001</v>
      </c>
      <c r="D1482">
        <v>1795.979</v>
      </c>
    </row>
    <row r="1483" spans="2:4" x14ac:dyDescent="0.3">
      <c r="B1483" s="26">
        <v>42972</v>
      </c>
      <c r="C1483">
        <v>-0.32900000000000001</v>
      </c>
      <c r="D1483">
        <v>1793.454</v>
      </c>
    </row>
    <row r="1484" spans="2:4" x14ac:dyDescent="0.3">
      <c r="B1484" s="26">
        <v>42975</v>
      </c>
      <c r="C1484">
        <v>-0.32900000000000001</v>
      </c>
      <c r="D1484">
        <v>1784.0036</v>
      </c>
    </row>
    <row r="1485" spans="2:4" x14ac:dyDescent="0.3">
      <c r="B1485" s="26">
        <v>42976</v>
      </c>
      <c r="C1485">
        <v>-0.33</v>
      </c>
      <c r="D1485">
        <v>1766.4994999999999</v>
      </c>
    </row>
    <row r="1486" spans="2:4" x14ac:dyDescent="0.3">
      <c r="B1486" s="26">
        <v>42977</v>
      </c>
      <c r="C1486">
        <v>-0.33</v>
      </c>
      <c r="D1486">
        <v>1779.1243999999999</v>
      </c>
    </row>
    <row r="1487" spans="2:4" x14ac:dyDescent="0.3">
      <c r="B1487" s="26">
        <v>42978</v>
      </c>
      <c r="C1487">
        <v>-0.32900000000000001</v>
      </c>
      <c r="D1487">
        <v>1792.287</v>
      </c>
    </row>
    <row r="1488" spans="2:4" x14ac:dyDescent="0.3">
      <c r="B1488" s="26">
        <v>42979</v>
      </c>
      <c r="C1488">
        <v>-0.32900000000000001</v>
      </c>
      <c r="D1488">
        <v>1803.2652</v>
      </c>
    </row>
    <row r="1489" spans="2:4" x14ac:dyDescent="0.3">
      <c r="B1489" s="26">
        <v>42982</v>
      </c>
      <c r="C1489">
        <v>-0.32900000000000001</v>
      </c>
      <c r="D1489">
        <v>1793.2750000000001</v>
      </c>
    </row>
    <row r="1490" spans="2:4" x14ac:dyDescent="0.3">
      <c r="B1490" s="26">
        <v>42983</v>
      </c>
      <c r="C1490">
        <v>-0.32900000000000001</v>
      </c>
      <c r="D1490">
        <v>1791.0527999999999</v>
      </c>
    </row>
    <row r="1491" spans="2:4" x14ac:dyDescent="0.3">
      <c r="B1491" s="26">
        <v>42984</v>
      </c>
      <c r="C1491">
        <v>-0.32900000000000001</v>
      </c>
      <c r="D1491">
        <v>1792.9313</v>
      </c>
    </row>
    <row r="1492" spans="2:4" x14ac:dyDescent="0.3">
      <c r="B1492" s="26">
        <v>42985</v>
      </c>
      <c r="C1492">
        <v>-0.33</v>
      </c>
      <c r="D1492">
        <v>1797.3607</v>
      </c>
    </row>
    <row r="1493" spans="2:4" x14ac:dyDescent="0.3">
      <c r="B1493" s="26">
        <v>42986</v>
      </c>
      <c r="C1493">
        <v>-0.33100000000000002</v>
      </c>
      <c r="D1493">
        <v>1800.4891</v>
      </c>
    </row>
    <row r="1494" spans="2:4" x14ac:dyDescent="0.3">
      <c r="B1494" s="26">
        <v>42989</v>
      </c>
      <c r="C1494">
        <v>-0.33100000000000002</v>
      </c>
      <c r="D1494">
        <v>1819.3144</v>
      </c>
    </row>
    <row r="1495" spans="2:4" x14ac:dyDescent="0.3">
      <c r="B1495" s="26">
        <v>42990</v>
      </c>
      <c r="C1495">
        <v>-0.33</v>
      </c>
      <c r="D1495">
        <v>1829.1723</v>
      </c>
    </row>
    <row r="1496" spans="2:4" x14ac:dyDescent="0.3">
      <c r="B1496" s="26">
        <v>42991</v>
      </c>
      <c r="C1496">
        <v>-0.32900000000000001</v>
      </c>
      <c r="D1496">
        <v>1829.5889999999999</v>
      </c>
    </row>
    <row r="1497" spans="2:4" x14ac:dyDescent="0.3">
      <c r="B1497" s="26">
        <v>42992</v>
      </c>
      <c r="C1497">
        <v>-0.32900000000000001</v>
      </c>
      <c r="D1497">
        <v>1831.8827000000001</v>
      </c>
    </row>
    <row r="1498" spans="2:4" x14ac:dyDescent="0.3">
      <c r="B1498" s="26">
        <v>42993</v>
      </c>
      <c r="C1498">
        <v>-0.32900000000000001</v>
      </c>
      <c r="D1498">
        <v>1824.4526000000001</v>
      </c>
    </row>
    <row r="1499" spans="2:4" x14ac:dyDescent="0.3">
      <c r="B1499" s="26">
        <v>42996</v>
      </c>
      <c r="C1499">
        <v>-0.32900000000000001</v>
      </c>
      <c r="D1499">
        <v>1830.1403</v>
      </c>
    </row>
    <row r="1500" spans="2:4" x14ac:dyDescent="0.3">
      <c r="B1500" s="26">
        <v>42997</v>
      </c>
      <c r="C1500">
        <v>-0.33</v>
      </c>
      <c r="D1500">
        <v>1831.7726</v>
      </c>
    </row>
    <row r="1501" spans="2:4" x14ac:dyDescent="0.3">
      <c r="B1501" s="26">
        <v>42998</v>
      </c>
      <c r="C1501">
        <v>-0.32900000000000001</v>
      </c>
      <c r="D1501">
        <v>1830.2726</v>
      </c>
    </row>
    <row r="1502" spans="2:4" x14ac:dyDescent="0.3">
      <c r="B1502" s="26">
        <v>42999</v>
      </c>
      <c r="C1502">
        <v>-0.33</v>
      </c>
      <c r="D1502">
        <v>1836.1804999999999</v>
      </c>
    </row>
    <row r="1503" spans="2:4" x14ac:dyDescent="0.3">
      <c r="B1503" s="26">
        <v>43000</v>
      </c>
      <c r="C1503">
        <v>-0.32900000000000001</v>
      </c>
      <c r="D1503">
        <v>1837.5717999999999</v>
      </c>
    </row>
    <row r="1504" spans="2:4" x14ac:dyDescent="0.3">
      <c r="B1504" s="26">
        <v>43003</v>
      </c>
      <c r="C1504">
        <v>-0.32900000000000001</v>
      </c>
      <c r="D1504">
        <v>1842.1801</v>
      </c>
    </row>
    <row r="1505" spans="2:4" x14ac:dyDescent="0.3">
      <c r="B1505" s="26">
        <v>43004</v>
      </c>
      <c r="C1505">
        <v>-0.32900000000000001</v>
      </c>
      <c r="D1505">
        <v>1842.7904000000001</v>
      </c>
    </row>
    <row r="1506" spans="2:4" x14ac:dyDescent="0.3">
      <c r="B1506" s="26">
        <v>43005</v>
      </c>
      <c r="C1506">
        <v>-0.32900000000000001</v>
      </c>
      <c r="D1506">
        <v>1850.1146000000001</v>
      </c>
    </row>
    <row r="1507" spans="2:4" x14ac:dyDescent="0.3">
      <c r="B1507" s="26">
        <v>43006</v>
      </c>
      <c r="C1507">
        <v>-0.32900000000000001</v>
      </c>
      <c r="D1507">
        <v>1853.0853</v>
      </c>
    </row>
    <row r="1508" spans="2:4" x14ac:dyDescent="0.3">
      <c r="B1508" s="26">
        <v>43007</v>
      </c>
      <c r="C1508">
        <v>-0.32900000000000001</v>
      </c>
      <c r="D1508">
        <v>1861.3006</v>
      </c>
    </row>
    <row r="1509" spans="2:4" x14ac:dyDescent="0.3">
      <c r="B1509" s="26">
        <v>43010</v>
      </c>
      <c r="C1509">
        <v>-0.32900000000000001</v>
      </c>
      <c r="D1509">
        <v>1870.7121999999999</v>
      </c>
    </row>
    <row r="1510" spans="2:4" x14ac:dyDescent="0.3">
      <c r="B1510" s="26">
        <v>43011</v>
      </c>
      <c r="C1510">
        <v>-0.33</v>
      </c>
      <c r="D1510">
        <v>1874.3009999999999</v>
      </c>
    </row>
    <row r="1511" spans="2:4" x14ac:dyDescent="0.3">
      <c r="B1511" s="26">
        <v>43012</v>
      </c>
      <c r="C1511">
        <v>-0.32900000000000001</v>
      </c>
      <c r="D1511">
        <v>1871.8474000000001</v>
      </c>
    </row>
    <row r="1512" spans="2:4" x14ac:dyDescent="0.3">
      <c r="B1512" s="26">
        <v>43013</v>
      </c>
      <c r="C1512">
        <v>-0.32900000000000001</v>
      </c>
      <c r="D1512">
        <v>1875.8966</v>
      </c>
    </row>
    <row r="1513" spans="2:4" x14ac:dyDescent="0.3">
      <c r="B1513" s="26">
        <v>43014</v>
      </c>
      <c r="C1513">
        <v>-0.32900000000000001</v>
      </c>
      <c r="D1513">
        <v>1869.0583999999999</v>
      </c>
    </row>
    <row r="1514" spans="2:4" x14ac:dyDescent="0.3">
      <c r="B1514" s="26">
        <v>43017</v>
      </c>
      <c r="C1514">
        <v>-0.32900000000000001</v>
      </c>
      <c r="D1514">
        <v>1872.7091</v>
      </c>
    </row>
    <row r="1515" spans="2:4" x14ac:dyDescent="0.3">
      <c r="B1515" s="26">
        <v>43018</v>
      </c>
      <c r="C1515">
        <v>-0.32900000000000001</v>
      </c>
      <c r="D1515">
        <v>1872.7212999999999</v>
      </c>
    </row>
    <row r="1516" spans="2:4" x14ac:dyDescent="0.3">
      <c r="B1516" s="26">
        <v>43019</v>
      </c>
      <c r="C1516">
        <v>-0.32900000000000001</v>
      </c>
      <c r="D1516">
        <v>1872.7501999999999</v>
      </c>
    </row>
    <row r="1517" spans="2:4" x14ac:dyDescent="0.3">
      <c r="B1517" s="26">
        <v>43020</v>
      </c>
      <c r="C1517">
        <v>-0.32900000000000001</v>
      </c>
      <c r="D1517">
        <v>1873.5415</v>
      </c>
    </row>
    <row r="1518" spans="2:4" x14ac:dyDescent="0.3">
      <c r="B1518" s="26">
        <v>43021</v>
      </c>
      <c r="C1518">
        <v>-0.32900000000000001</v>
      </c>
      <c r="D1518">
        <v>1877.6087</v>
      </c>
    </row>
    <row r="1519" spans="2:4" x14ac:dyDescent="0.3">
      <c r="B1519" s="26">
        <v>43024</v>
      </c>
      <c r="C1519">
        <v>-0.32900000000000001</v>
      </c>
      <c r="D1519">
        <v>1878.3782000000001</v>
      </c>
    </row>
    <row r="1520" spans="2:4" x14ac:dyDescent="0.3">
      <c r="B1520" s="26">
        <v>43025</v>
      </c>
      <c r="C1520">
        <v>-0.32900000000000001</v>
      </c>
      <c r="D1520">
        <v>1875.1049</v>
      </c>
    </row>
    <row r="1521" spans="2:4" x14ac:dyDescent="0.3">
      <c r="B1521" s="26">
        <v>43026</v>
      </c>
      <c r="C1521">
        <v>-0.32900000000000001</v>
      </c>
      <c r="D1521">
        <v>1880.9023999999999</v>
      </c>
    </row>
    <row r="1522" spans="2:4" x14ac:dyDescent="0.3">
      <c r="B1522" s="26">
        <v>43027</v>
      </c>
      <c r="C1522">
        <v>-0.32900000000000001</v>
      </c>
      <c r="D1522">
        <v>1869.7095999999999</v>
      </c>
    </row>
    <row r="1523" spans="2:4" x14ac:dyDescent="0.3">
      <c r="B1523" s="26">
        <v>43028</v>
      </c>
      <c r="C1523">
        <v>-0.32900000000000001</v>
      </c>
      <c r="D1523">
        <v>1874.2909</v>
      </c>
    </row>
    <row r="1524" spans="2:4" x14ac:dyDescent="0.3">
      <c r="B1524" s="26">
        <v>43031</v>
      </c>
      <c r="C1524">
        <v>-0.32900000000000001</v>
      </c>
      <c r="D1524">
        <v>1876.4132999999999</v>
      </c>
    </row>
    <row r="1525" spans="2:4" x14ac:dyDescent="0.3">
      <c r="B1525" s="26">
        <v>43032</v>
      </c>
      <c r="C1525">
        <v>-0.33</v>
      </c>
      <c r="D1525">
        <v>1870.855</v>
      </c>
    </row>
    <row r="1526" spans="2:4" x14ac:dyDescent="0.3">
      <c r="B1526" s="26">
        <v>43033</v>
      </c>
      <c r="C1526">
        <v>-0.33100000000000002</v>
      </c>
      <c r="D1526">
        <v>1859.3960999999999</v>
      </c>
    </row>
    <row r="1527" spans="2:4" x14ac:dyDescent="0.3">
      <c r="B1527" s="26">
        <v>43034</v>
      </c>
      <c r="C1527">
        <v>-0.33100000000000002</v>
      </c>
      <c r="D1527">
        <v>1879.4278999999999</v>
      </c>
    </row>
    <row r="1528" spans="2:4" x14ac:dyDescent="0.3">
      <c r="B1528" s="26">
        <v>43035</v>
      </c>
      <c r="C1528">
        <v>-0.33100000000000002</v>
      </c>
      <c r="D1528">
        <v>1889.6895999999999</v>
      </c>
    </row>
    <row r="1529" spans="2:4" x14ac:dyDescent="0.3">
      <c r="B1529" s="26">
        <v>43038</v>
      </c>
      <c r="C1529">
        <v>-0.33100000000000002</v>
      </c>
      <c r="D1529">
        <v>1892.7352000000001</v>
      </c>
    </row>
    <row r="1530" spans="2:4" x14ac:dyDescent="0.3">
      <c r="B1530" s="26">
        <v>43039</v>
      </c>
      <c r="C1530">
        <v>-0.33100000000000002</v>
      </c>
      <c r="D1530">
        <v>1897.5165999999999</v>
      </c>
    </row>
    <row r="1531" spans="2:4" x14ac:dyDescent="0.3">
      <c r="B1531" s="26">
        <v>43040</v>
      </c>
      <c r="C1531">
        <v>-0.32900000000000001</v>
      </c>
      <c r="D1531">
        <v>1905.7270000000001</v>
      </c>
    </row>
    <row r="1532" spans="2:4" x14ac:dyDescent="0.3">
      <c r="B1532" s="26">
        <v>43041</v>
      </c>
      <c r="C1532">
        <v>-0.32900000000000001</v>
      </c>
      <c r="D1532">
        <v>1899.0534</v>
      </c>
    </row>
    <row r="1533" spans="2:4" x14ac:dyDescent="0.3">
      <c r="B1533" s="26">
        <v>43042</v>
      </c>
      <c r="C1533">
        <v>-0.32900000000000001</v>
      </c>
      <c r="D1533">
        <v>1904.2229</v>
      </c>
    </row>
    <row r="1534" spans="2:4" x14ac:dyDescent="0.3">
      <c r="B1534" s="26">
        <v>43045</v>
      </c>
      <c r="C1534">
        <v>-0.32900000000000001</v>
      </c>
      <c r="D1534">
        <v>1906.0317</v>
      </c>
    </row>
    <row r="1535" spans="2:4" x14ac:dyDescent="0.3">
      <c r="B1535" s="26">
        <v>43046</v>
      </c>
      <c r="C1535">
        <v>-0.32900000000000001</v>
      </c>
      <c r="D1535">
        <v>1896.7544</v>
      </c>
    </row>
    <row r="1536" spans="2:4" x14ac:dyDescent="0.3">
      <c r="B1536" s="26">
        <v>43047</v>
      </c>
      <c r="C1536">
        <v>-0.32900000000000001</v>
      </c>
      <c r="D1536">
        <v>1896.6198999999999</v>
      </c>
    </row>
    <row r="1537" spans="2:4" x14ac:dyDescent="0.3">
      <c r="B1537" s="26">
        <v>43048</v>
      </c>
      <c r="C1537">
        <v>-0.32900000000000001</v>
      </c>
      <c r="D1537">
        <v>1876.6061999999999</v>
      </c>
    </row>
    <row r="1538" spans="2:4" x14ac:dyDescent="0.3">
      <c r="B1538" s="26">
        <v>43049</v>
      </c>
      <c r="C1538">
        <v>-0.32900000000000001</v>
      </c>
      <c r="D1538">
        <v>1869.0012999999999</v>
      </c>
    </row>
    <row r="1539" spans="2:4" x14ac:dyDescent="0.3">
      <c r="B1539" s="26">
        <v>43052</v>
      </c>
      <c r="C1539">
        <v>-0.32900000000000001</v>
      </c>
      <c r="D1539">
        <v>1859.2329999999999</v>
      </c>
    </row>
    <row r="1540" spans="2:4" x14ac:dyDescent="0.3">
      <c r="B1540" s="26">
        <v>43053</v>
      </c>
      <c r="C1540">
        <v>-0.32900000000000001</v>
      </c>
      <c r="D1540">
        <v>1846.76</v>
      </c>
    </row>
    <row r="1541" spans="2:4" x14ac:dyDescent="0.3">
      <c r="B1541" s="26">
        <v>43054</v>
      </c>
      <c r="C1541">
        <v>-0.32900000000000001</v>
      </c>
      <c r="D1541">
        <v>1838.8832</v>
      </c>
    </row>
    <row r="1542" spans="2:4" x14ac:dyDescent="0.3">
      <c r="B1542" s="26">
        <v>43055</v>
      </c>
      <c r="C1542">
        <v>-0.32900000000000001</v>
      </c>
      <c r="D1542">
        <v>1851.9726000000001</v>
      </c>
    </row>
    <row r="1543" spans="2:4" x14ac:dyDescent="0.3">
      <c r="B1543" s="26">
        <v>43056</v>
      </c>
      <c r="C1543">
        <v>-0.32900000000000001</v>
      </c>
      <c r="D1543">
        <v>1846.6862000000001</v>
      </c>
    </row>
    <row r="1544" spans="2:4" x14ac:dyDescent="0.3">
      <c r="B1544" s="26">
        <v>43059</v>
      </c>
      <c r="C1544">
        <v>-0.32900000000000001</v>
      </c>
      <c r="D1544">
        <v>1858.481</v>
      </c>
    </row>
    <row r="1545" spans="2:4" x14ac:dyDescent="0.3">
      <c r="B1545" s="26">
        <v>43060</v>
      </c>
      <c r="C1545">
        <v>-0.32900000000000001</v>
      </c>
      <c r="D1545">
        <v>1867.0234</v>
      </c>
    </row>
    <row r="1546" spans="2:4" x14ac:dyDescent="0.3">
      <c r="B1546" s="26">
        <v>43061</v>
      </c>
      <c r="C1546">
        <v>-0.32900000000000001</v>
      </c>
      <c r="D1546">
        <v>1862.3606</v>
      </c>
    </row>
    <row r="1547" spans="2:4" x14ac:dyDescent="0.3">
      <c r="B1547" s="26">
        <v>43062</v>
      </c>
      <c r="C1547">
        <v>-0.32900000000000001</v>
      </c>
      <c r="D1547">
        <v>1862.8991000000001</v>
      </c>
    </row>
    <row r="1548" spans="2:4" x14ac:dyDescent="0.3">
      <c r="B1548" s="26">
        <v>43063</v>
      </c>
      <c r="C1548">
        <v>-0.32900000000000001</v>
      </c>
      <c r="D1548">
        <v>1860.5732</v>
      </c>
    </row>
    <row r="1549" spans="2:4" x14ac:dyDescent="0.3">
      <c r="B1549" s="26">
        <v>43066</v>
      </c>
      <c r="C1549">
        <v>-0.32900000000000001</v>
      </c>
      <c r="D1549">
        <v>1852.6039000000001</v>
      </c>
    </row>
    <row r="1550" spans="2:4" x14ac:dyDescent="0.3">
      <c r="B1550" s="26">
        <v>43067</v>
      </c>
      <c r="C1550">
        <v>-0.32900000000000001</v>
      </c>
      <c r="D1550">
        <v>1863.5969</v>
      </c>
    </row>
    <row r="1551" spans="2:4" x14ac:dyDescent="0.3">
      <c r="B1551" s="26">
        <v>43068</v>
      </c>
      <c r="C1551">
        <v>-0.32900000000000001</v>
      </c>
      <c r="D1551">
        <v>1868.2683999999999</v>
      </c>
    </row>
    <row r="1552" spans="2:4" x14ac:dyDescent="0.3">
      <c r="B1552" s="26">
        <v>43069</v>
      </c>
      <c r="C1552">
        <v>-0.32900000000000001</v>
      </c>
      <c r="D1552">
        <v>1859.7420999999999</v>
      </c>
    </row>
    <row r="1553" spans="2:4" x14ac:dyDescent="0.3">
      <c r="B1553" s="26">
        <v>43070</v>
      </c>
      <c r="C1553">
        <v>-0.32600000000000001</v>
      </c>
      <c r="D1553">
        <v>1845.9974999999999</v>
      </c>
    </row>
    <row r="1554" spans="2:4" x14ac:dyDescent="0.3">
      <c r="B1554" s="26">
        <v>43073</v>
      </c>
      <c r="C1554">
        <v>-0.32600000000000001</v>
      </c>
      <c r="D1554">
        <v>1863.8958</v>
      </c>
    </row>
    <row r="1555" spans="2:4" x14ac:dyDescent="0.3">
      <c r="B1555" s="26">
        <v>43074</v>
      </c>
      <c r="C1555">
        <v>-0.32600000000000001</v>
      </c>
      <c r="D1555">
        <v>1861.8903</v>
      </c>
    </row>
    <row r="1556" spans="2:4" x14ac:dyDescent="0.3">
      <c r="B1556" s="26">
        <v>43075</v>
      </c>
      <c r="C1556">
        <v>-0.32600000000000001</v>
      </c>
      <c r="D1556">
        <v>1861.4114</v>
      </c>
    </row>
    <row r="1557" spans="2:4" x14ac:dyDescent="0.3">
      <c r="B1557" s="26">
        <v>43076</v>
      </c>
      <c r="C1557">
        <v>-0.32500000000000001</v>
      </c>
      <c r="D1557">
        <v>1861.2523000000001</v>
      </c>
    </row>
    <row r="1558" spans="2:4" x14ac:dyDescent="0.3">
      <c r="B1558" s="26">
        <v>43077</v>
      </c>
      <c r="C1558">
        <v>-0.32600000000000001</v>
      </c>
      <c r="D1558">
        <v>1875.076</v>
      </c>
    </row>
    <row r="1559" spans="2:4" x14ac:dyDescent="0.3">
      <c r="B1559" s="26">
        <v>43080</v>
      </c>
      <c r="C1559">
        <v>-0.32700000000000001</v>
      </c>
      <c r="D1559">
        <v>1874.9536000000001</v>
      </c>
    </row>
    <row r="1560" spans="2:4" x14ac:dyDescent="0.3">
      <c r="B1560" s="26">
        <v>43081</v>
      </c>
      <c r="C1560">
        <v>-0.32700000000000001</v>
      </c>
      <c r="D1560">
        <v>1889.4899</v>
      </c>
    </row>
    <row r="1561" spans="2:4" x14ac:dyDescent="0.3">
      <c r="B1561" s="26">
        <v>43082</v>
      </c>
      <c r="C1561">
        <v>-0.32900000000000001</v>
      </c>
      <c r="D1561">
        <v>1883.7833000000001</v>
      </c>
    </row>
    <row r="1562" spans="2:4" x14ac:dyDescent="0.3">
      <c r="B1562" s="26">
        <v>43083</v>
      </c>
      <c r="C1562">
        <v>-0.33100000000000002</v>
      </c>
      <c r="D1562">
        <v>1874.9954</v>
      </c>
    </row>
    <row r="1563" spans="2:4" x14ac:dyDescent="0.3">
      <c r="B1563" s="26">
        <v>43084</v>
      </c>
      <c r="C1563">
        <v>-0.32900000000000001</v>
      </c>
      <c r="D1563">
        <v>1871.5663999999999</v>
      </c>
    </row>
    <row r="1564" spans="2:4" x14ac:dyDescent="0.3">
      <c r="B1564" s="26">
        <v>43087</v>
      </c>
      <c r="C1564">
        <v>-0.32900000000000001</v>
      </c>
      <c r="D1564">
        <v>1893.7144000000001</v>
      </c>
    </row>
    <row r="1565" spans="2:4" x14ac:dyDescent="0.3">
      <c r="B1565" s="26">
        <v>43088</v>
      </c>
      <c r="C1565">
        <v>-0.32900000000000001</v>
      </c>
      <c r="D1565">
        <v>1884.3368</v>
      </c>
    </row>
    <row r="1566" spans="2:4" x14ac:dyDescent="0.3">
      <c r="B1566" s="26">
        <v>43089</v>
      </c>
      <c r="C1566">
        <v>-0.32900000000000001</v>
      </c>
      <c r="D1566">
        <v>1871.1563000000001</v>
      </c>
    </row>
    <row r="1567" spans="2:4" x14ac:dyDescent="0.3">
      <c r="B1567" s="26">
        <v>43090</v>
      </c>
      <c r="C1567">
        <v>-0.32900000000000001</v>
      </c>
      <c r="D1567">
        <v>1883.4809</v>
      </c>
    </row>
    <row r="1568" spans="2:4" x14ac:dyDescent="0.3">
      <c r="B1568" s="26">
        <v>43091</v>
      </c>
      <c r="C1568">
        <v>-0.32900000000000001</v>
      </c>
      <c r="D1568">
        <v>1880.6757</v>
      </c>
    </row>
    <row r="1569" spans="2:4" x14ac:dyDescent="0.3">
      <c r="B1569" s="26">
        <v>43094</v>
      </c>
      <c r="C1569">
        <v>-0.32900000000000001</v>
      </c>
      <c r="D1569">
        <v>1880.6757</v>
      </c>
    </row>
    <row r="1570" spans="2:4" x14ac:dyDescent="0.3">
      <c r="B1570" s="26">
        <v>43095</v>
      </c>
      <c r="C1570">
        <v>-0.32900000000000001</v>
      </c>
      <c r="D1570">
        <v>1880.6757</v>
      </c>
    </row>
    <row r="1571" spans="2:4" x14ac:dyDescent="0.3">
      <c r="B1571" s="26">
        <v>43096</v>
      </c>
      <c r="C1571">
        <v>-0.32900000000000001</v>
      </c>
      <c r="D1571">
        <v>1881.3176000000001</v>
      </c>
    </row>
    <row r="1572" spans="2:4" x14ac:dyDescent="0.3">
      <c r="B1572" s="26">
        <v>43097</v>
      </c>
      <c r="C1572">
        <v>-0.32900000000000001</v>
      </c>
      <c r="D1572">
        <v>1875.7751000000001</v>
      </c>
    </row>
    <row r="1573" spans="2:4" x14ac:dyDescent="0.3">
      <c r="B1573" s="26">
        <v>43098</v>
      </c>
      <c r="C1573">
        <v>-0.32900000000000001</v>
      </c>
      <c r="D1573">
        <v>1874.17</v>
      </c>
    </row>
    <row r="1574" spans="2:4" x14ac:dyDescent="0.3">
      <c r="B1574" s="26">
        <v>43101</v>
      </c>
      <c r="C1574">
        <v>-0.32900000000000001</v>
      </c>
      <c r="D1574">
        <v>1874.17</v>
      </c>
    </row>
    <row r="1575" spans="2:4" x14ac:dyDescent="0.3">
      <c r="B1575" s="26">
        <v>43102</v>
      </c>
      <c r="C1575">
        <v>-0.32900000000000001</v>
      </c>
      <c r="D1575">
        <v>1869.9427000000001</v>
      </c>
    </row>
    <row r="1576" spans="2:4" x14ac:dyDescent="0.3">
      <c r="B1576" s="26">
        <v>43103</v>
      </c>
      <c r="C1576">
        <v>-0.32900000000000001</v>
      </c>
      <c r="D1576">
        <v>1879.0387000000001</v>
      </c>
    </row>
    <row r="1577" spans="2:4" x14ac:dyDescent="0.3">
      <c r="B1577" s="26">
        <v>43104</v>
      </c>
      <c r="C1577">
        <v>-0.32900000000000001</v>
      </c>
      <c r="D1577">
        <v>1896.6369</v>
      </c>
    </row>
    <row r="1578" spans="2:4" x14ac:dyDescent="0.3">
      <c r="B1578" s="26">
        <v>43105</v>
      </c>
      <c r="C1578">
        <v>-0.32900000000000001</v>
      </c>
      <c r="D1578">
        <v>1914.1224</v>
      </c>
    </row>
    <row r="1579" spans="2:4" x14ac:dyDescent="0.3">
      <c r="B1579" s="26">
        <v>43108</v>
      </c>
      <c r="C1579">
        <v>-0.32900000000000001</v>
      </c>
      <c r="D1579">
        <v>1918.5335</v>
      </c>
    </row>
    <row r="1580" spans="2:4" x14ac:dyDescent="0.3">
      <c r="B1580" s="26">
        <v>43109</v>
      </c>
      <c r="C1580">
        <v>-0.32900000000000001</v>
      </c>
      <c r="D1580">
        <v>1927.65</v>
      </c>
    </row>
    <row r="1581" spans="2:4" x14ac:dyDescent="0.3">
      <c r="B1581" s="26">
        <v>43110</v>
      </c>
      <c r="C1581">
        <v>-0.32900000000000001</v>
      </c>
      <c r="D1581">
        <v>1921.5110999999999</v>
      </c>
    </row>
    <row r="1582" spans="2:4" x14ac:dyDescent="0.3">
      <c r="B1582" s="26">
        <v>43111</v>
      </c>
      <c r="C1582">
        <v>-0.32900000000000001</v>
      </c>
      <c r="D1582">
        <v>1916.6476</v>
      </c>
    </row>
    <row r="1583" spans="2:4" x14ac:dyDescent="0.3">
      <c r="B1583" s="26">
        <v>43112</v>
      </c>
      <c r="C1583">
        <v>-0.32900000000000001</v>
      </c>
      <c r="D1583">
        <v>1921.1206</v>
      </c>
    </row>
    <row r="1584" spans="2:4" x14ac:dyDescent="0.3">
      <c r="B1584" s="26">
        <v>43115</v>
      </c>
      <c r="C1584">
        <v>-0.32900000000000001</v>
      </c>
      <c r="D1584">
        <v>1918.9046000000001</v>
      </c>
    </row>
    <row r="1585" spans="2:4" x14ac:dyDescent="0.3">
      <c r="B1585" s="26">
        <v>43116</v>
      </c>
      <c r="C1585">
        <v>-0.32900000000000001</v>
      </c>
      <c r="D1585">
        <v>1918.9296999999999</v>
      </c>
    </row>
    <row r="1586" spans="2:4" x14ac:dyDescent="0.3">
      <c r="B1586" s="26">
        <v>43117</v>
      </c>
      <c r="C1586">
        <v>-0.32800000000000001</v>
      </c>
      <c r="D1586">
        <v>1917.5204000000001</v>
      </c>
    </row>
    <row r="1587" spans="2:4" x14ac:dyDescent="0.3">
      <c r="B1587" s="26">
        <v>43118</v>
      </c>
      <c r="C1587">
        <v>-0.32800000000000001</v>
      </c>
      <c r="D1587">
        <v>1921.759</v>
      </c>
    </row>
    <row r="1588" spans="2:4" x14ac:dyDescent="0.3">
      <c r="B1588" s="26">
        <v>43119</v>
      </c>
      <c r="C1588">
        <v>-0.32800000000000001</v>
      </c>
      <c r="D1588">
        <v>1931.2331999999999</v>
      </c>
    </row>
    <row r="1589" spans="2:4" x14ac:dyDescent="0.3">
      <c r="B1589" s="26">
        <v>43122</v>
      </c>
      <c r="C1589">
        <v>-0.32800000000000001</v>
      </c>
      <c r="D1589">
        <v>1938.1181999999999</v>
      </c>
    </row>
    <row r="1590" spans="2:4" x14ac:dyDescent="0.3">
      <c r="B1590" s="26">
        <v>43123</v>
      </c>
      <c r="C1590">
        <v>-0.32800000000000001</v>
      </c>
      <c r="D1590">
        <v>1940.4105</v>
      </c>
    </row>
    <row r="1591" spans="2:4" x14ac:dyDescent="0.3">
      <c r="B1591" s="26">
        <v>43124</v>
      </c>
      <c r="C1591">
        <v>-0.32800000000000001</v>
      </c>
      <c r="D1591">
        <v>1930.5791999999999</v>
      </c>
    </row>
    <row r="1592" spans="2:4" x14ac:dyDescent="0.3">
      <c r="B1592" s="26">
        <v>43125</v>
      </c>
      <c r="C1592">
        <v>-0.32700000000000001</v>
      </c>
      <c r="D1592">
        <v>1919.0685000000001</v>
      </c>
    </row>
    <row r="1593" spans="2:4" x14ac:dyDescent="0.3">
      <c r="B1593" s="26">
        <v>43126</v>
      </c>
      <c r="C1593">
        <v>-0.32800000000000001</v>
      </c>
      <c r="D1593">
        <v>1929.4637</v>
      </c>
    </row>
    <row r="1594" spans="2:4" x14ac:dyDescent="0.3">
      <c r="B1594" s="26">
        <v>43129</v>
      </c>
      <c r="C1594">
        <v>-0.32800000000000001</v>
      </c>
      <c r="D1594">
        <v>1925.6789000000001</v>
      </c>
    </row>
    <row r="1595" spans="2:4" x14ac:dyDescent="0.3">
      <c r="B1595" s="26">
        <v>43130</v>
      </c>
      <c r="C1595">
        <v>-0.32800000000000001</v>
      </c>
      <c r="D1595">
        <v>1909.9807000000001</v>
      </c>
    </row>
    <row r="1596" spans="2:4" x14ac:dyDescent="0.3">
      <c r="B1596" s="26">
        <v>43131</v>
      </c>
      <c r="C1596">
        <v>-0.32800000000000001</v>
      </c>
      <c r="D1596">
        <v>1905.2727</v>
      </c>
    </row>
    <row r="1597" spans="2:4" x14ac:dyDescent="0.3">
      <c r="B1597" s="26">
        <v>43132</v>
      </c>
      <c r="C1597">
        <v>-0.32800000000000001</v>
      </c>
      <c r="D1597">
        <v>1894.2302999999999</v>
      </c>
    </row>
    <row r="1598" spans="2:4" x14ac:dyDescent="0.3">
      <c r="B1598" s="26">
        <v>43133</v>
      </c>
      <c r="C1598">
        <v>-0.32900000000000001</v>
      </c>
      <c r="D1598">
        <v>1868.3131000000001</v>
      </c>
    </row>
    <row r="1599" spans="2:4" x14ac:dyDescent="0.3">
      <c r="B1599" s="26">
        <v>43136</v>
      </c>
      <c r="C1599">
        <v>-0.32900000000000001</v>
      </c>
      <c r="D1599">
        <v>1840.0776000000001</v>
      </c>
    </row>
    <row r="1600" spans="2:4" x14ac:dyDescent="0.3">
      <c r="B1600" s="26">
        <v>43137</v>
      </c>
      <c r="C1600">
        <v>-0.32900000000000001</v>
      </c>
      <c r="D1600">
        <v>1794.0201</v>
      </c>
    </row>
    <row r="1601" spans="2:4" x14ac:dyDescent="0.3">
      <c r="B1601" s="26">
        <v>43138</v>
      </c>
      <c r="C1601">
        <v>-0.32900000000000001</v>
      </c>
      <c r="D1601">
        <v>1830.2159999999999</v>
      </c>
    </row>
    <row r="1602" spans="2:4" x14ac:dyDescent="0.3">
      <c r="B1602" s="26">
        <v>43139</v>
      </c>
      <c r="C1602">
        <v>-0.32900000000000001</v>
      </c>
      <c r="D1602">
        <v>1798.5391999999999</v>
      </c>
    </row>
    <row r="1603" spans="2:4" x14ac:dyDescent="0.3">
      <c r="B1603" s="26">
        <v>43140</v>
      </c>
      <c r="C1603">
        <v>-0.32900000000000001</v>
      </c>
      <c r="D1603">
        <v>1773.3322000000001</v>
      </c>
    </row>
    <row r="1604" spans="2:4" x14ac:dyDescent="0.3">
      <c r="B1604" s="26">
        <v>43143</v>
      </c>
      <c r="C1604">
        <v>-0.32900000000000001</v>
      </c>
      <c r="D1604">
        <v>1794.8839</v>
      </c>
    </row>
    <row r="1605" spans="2:4" x14ac:dyDescent="0.3">
      <c r="B1605" s="26">
        <v>43144</v>
      </c>
      <c r="C1605">
        <v>-0.32900000000000001</v>
      </c>
      <c r="D1605">
        <v>1783.5254</v>
      </c>
    </row>
    <row r="1606" spans="2:4" x14ac:dyDescent="0.3">
      <c r="B1606" s="26">
        <v>43145</v>
      </c>
      <c r="C1606">
        <v>-0.32800000000000001</v>
      </c>
      <c r="D1606">
        <v>1801.9744000000001</v>
      </c>
    </row>
    <row r="1607" spans="2:4" x14ac:dyDescent="0.3">
      <c r="B1607" s="26">
        <v>43146</v>
      </c>
      <c r="C1607">
        <v>-0.32800000000000001</v>
      </c>
      <c r="D1607">
        <v>1811.9553000000001</v>
      </c>
    </row>
    <row r="1608" spans="2:4" x14ac:dyDescent="0.3">
      <c r="B1608" s="26">
        <v>43147</v>
      </c>
      <c r="C1608">
        <v>-0.32800000000000001</v>
      </c>
      <c r="D1608">
        <v>1831.8616</v>
      </c>
    </row>
    <row r="1609" spans="2:4" x14ac:dyDescent="0.3">
      <c r="B1609" s="26">
        <v>43150</v>
      </c>
      <c r="C1609">
        <v>-0.32900000000000001</v>
      </c>
      <c r="D1609">
        <v>1819.4585999999999</v>
      </c>
    </row>
    <row r="1610" spans="2:4" x14ac:dyDescent="0.3">
      <c r="B1610" s="26">
        <v>43151</v>
      </c>
      <c r="C1610">
        <v>-0.32900000000000001</v>
      </c>
      <c r="D1610">
        <v>1829.6387999999999</v>
      </c>
    </row>
    <row r="1611" spans="2:4" x14ac:dyDescent="0.3">
      <c r="B1611" s="26">
        <v>43152</v>
      </c>
      <c r="C1611">
        <v>-0.32900000000000001</v>
      </c>
      <c r="D1611">
        <v>1831.7141999999999</v>
      </c>
    </row>
    <row r="1612" spans="2:4" x14ac:dyDescent="0.3">
      <c r="B1612" s="26">
        <v>43153</v>
      </c>
      <c r="C1612">
        <v>-0.32800000000000001</v>
      </c>
      <c r="D1612">
        <v>1830.5987</v>
      </c>
    </row>
    <row r="1613" spans="2:4" x14ac:dyDescent="0.3">
      <c r="B1613" s="26">
        <v>43154</v>
      </c>
      <c r="C1613">
        <v>-0.32800000000000001</v>
      </c>
      <c r="D1613">
        <v>1834.8643999999999</v>
      </c>
    </row>
    <row r="1614" spans="2:4" x14ac:dyDescent="0.3">
      <c r="B1614" s="26">
        <v>43157</v>
      </c>
      <c r="C1614">
        <v>-0.32800000000000001</v>
      </c>
      <c r="D1614">
        <v>1843.7389000000001</v>
      </c>
    </row>
    <row r="1615" spans="2:4" x14ac:dyDescent="0.3">
      <c r="B1615" s="26">
        <v>43158</v>
      </c>
      <c r="C1615">
        <v>-0.32800000000000001</v>
      </c>
      <c r="D1615">
        <v>1841.5197000000001</v>
      </c>
    </row>
    <row r="1616" spans="2:4" x14ac:dyDescent="0.3">
      <c r="B1616" s="26">
        <v>43159</v>
      </c>
      <c r="C1616">
        <v>-0.32700000000000001</v>
      </c>
      <c r="D1616">
        <v>1828.1697999999999</v>
      </c>
    </row>
    <row r="1617" spans="2:4" x14ac:dyDescent="0.3">
      <c r="B1617" s="26">
        <v>43160</v>
      </c>
      <c r="C1617">
        <v>-0.32700000000000001</v>
      </c>
      <c r="D1617">
        <v>1805.7017000000001</v>
      </c>
    </row>
    <row r="1618" spans="2:4" x14ac:dyDescent="0.3">
      <c r="B1618" s="26">
        <v>43161</v>
      </c>
      <c r="C1618">
        <v>-0.32700000000000001</v>
      </c>
      <c r="D1618">
        <v>1767.1768</v>
      </c>
    </row>
    <row r="1619" spans="2:4" x14ac:dyDescent="0.3">
      <c r="B1619" s="26">
        <v>43164</v>
      </c>
      <c r="C1619">
        <v>-0.32700000000000001</v>
      </c>
      <c r="D1619">
        <v>1785.5232000000001</v>
      </c>
    </row>
    <row r="1620" spans="2:4" x14ac:dyDescent="0.3">
      <c r="B1620" s="26">
        <v>43165</v>
      </c>
      <c r="C1620">
        <v>-0.32700000000000001</v>
      </c>
      <c r="D1620">
        <v>1788.6937</v>
      </c>
    </row>
    <row r="1621" spans="2:4" x14ac:dyDescent="0.3">
      <c r="B1621" s="26">
        <v>43166</v>
      </c>
      <c r="C1621">
        <v>-0.32700000000000001</v>
      </c>
      <c r="D1621">
        <v>1794.9084</v>
      </c>
    </row>
    <row r="1622" spans="2:4" x14ac:dyDescent="0.3">
      <c r="B1622" s="26">
        <v>43167</v>
      </c>
      <c r="C1622">
        <v>-0.32700000000000001</v>
      </c>
      <c r="D1622">
        <v>1813.7891999999999</v>
      </c>
    </row>
    <row r="1623" spans="2:4" x14ac:dyDescent="0.3">
      <c r="B1623" s="26">
        <v>43168</v>
      </c>
      <c r="C1623">
        <v>-0.32700000000000001</v>
      </c>
      <c r="D1623">
        <v>1821.2806</v>
      </c>
    </row>
    <row r="1624" spans="2:4" x14ac:dyDescent="0.3">
      <c r="B1624" s="26">
        <v>43171</v>
      </c>
      <c r="C1624">
        <v>-0.32700000000000001</v>
      </c>
      <c r="D1624">
        <v>1825.6633999999999</v>
      </c>
    </row>
    <row r="1625" spans="2:4" x14ac:dyDescent="0.3">
      <c r="B1625" s="26">
        <v>43172</v>
      </c>
      <c r="C1625">
        <v>-0.32700000000000001</v>
      </c>
      <c r="D1625">
        <v>1807.4921999999999</v>
      </c>
    </row>
    <row r="1626" spans="2:4" x14ac:dyDescent="0.3">
      <c r="B1626" s="26">
        <v>43173</v>
      </c>
      <c r="C1626">
        <v>-0.32700000000000001</v>
      </c>
      <c r="D1626">
        <v>1804.9630999999999</v>
      </c>
    </row>
    <row r="1627" spans="2:4" x14ac:dyDescent="0.3">
      <c r="B1627" s="26">
        <v>43174</v>
      </c>
      <c r="C1627">
        <v>-0.32800000000000001</v>
      </c>
      <c r="D1627">
        <v>1816.0714</v>
      </c>
    </row>
    <row r="1628" spans="2:4" x14ac:dyDescent="0.3">
      <c r="B1628" s="26">
        <v>43175</v>
      </c>
      <c r="C1628">
        <v>-0.32800000000000001</v>
      </c>
      <c r="D1628">
        <v>1822.2524000000001</v>
      </c>
    </row>
    <row r="1629" spans="2:4" x14ac:dyDescent="0.3">
      <c r="B1629" s="26">
        <v>43178</v>
      </c>
      <c r="C1629">
        <v>-0.32900000000000001</v>
      </c>
      <c r="D1629">
        <v>1801.672</v>
      </c>
    </row>
    <row r="1630" spans="2:4" x14ac:dyDescent="0.3">
      <c r="B1630" s="26">
        <v>43179</v>
      </c>
      <c r="C1630">
        <v>-0.32900000000000001</v>
      </c>
      <c r="D1630">
        <v>1811.2528</v>
      </c>
    </row>
    <row r="1631" spans="2:4" x14ac:dyDescent="0.3">
      <c r="B1631" s="26">
        <v>43180</v>
      </c>
      <c r="C1631">
        <v>-0.32900000000000001</v>
      </c>
      <c r="D1631">
        <v>1809.1576</v>
      </c>
    </row>
    <row r="1632" spans="2:4" x14ac:dyDescent="0.3">
      <c r="B1632" s="26">
        <v>43181</v>
      </c>
      <c r="C1632">
        <v>-0.32900000000000001</v>
      </c>
      <c r="D1632">
        <v>1781.6489999999999</v>
      </c>
    </row>
    <row r="1633" spans="2:4" x14ac:dyDescent="0.3">
      <c r="B1633" s="26">
        <v>43182</v>
      </c>
      <c r="C1633">
        <v>-0.32900000000000001</v>
      </c>
      <c r="D1633">
        <v>1765.2553</v>
      </c>
    </row>
    <row r="1634" spans="2:4" x14ac:dyDescent="0.3">
      <c r="B1634" s="26">
        <v>43185</v>
      </c>
      <c r="C1634">
        <v>-0.32900000000000001</v>
      </c>
      <c r="D1634">
        <v>1753.3431</v>
      </c>
    </row>
    <row r="1635" spans="2:4" x14ac:dyDescent="0.3">
      <c r="B1635" s="26">
        <v>43186</v>
      </c>
      <c r="C1635">
        <v>-0.32900000000000001</v>
      </c>
      <c r="D1635">
        <v>1775.4821999999999</v>
      </c>
    </row>
    <row r="1636" spans="2:4" x14ac:dyDescent="0.3">
      <c r="B1636" s="26">
        <v>43187</v>
      </c>
      <c r="C1636">
        <v>-0.32900000000000001</v>
      </c>
      <c r="D1636">
        <v>1784.9294</v>
      </c>
    </row>
    <row r="1637" spans="2:4" x14ac:dyDescent="0.3">
      <c r="B1637" s="26">
        <v>43188</v>
      </c>
      <c r="C1637">
        <v>-0.32800000000000001</v>
      </c>
      <c r="D1637">
        <v>1793.3631</v>
      </c>
    </row>
    <row r="1638" spans="2:4" x14ac:dyDescent="0.3">
      <c r="B1638" s="26">
        <v>43189</v>
      </c>
      <c r="C1638">
        <v>-0.32800000000000001</v>
      </c>
      <c r="D1638">
        <v>1793.3631</v>
      </c>
    </row>
    <row r="1639" spans="2:4" x14ac:dyDescent="0.3">
      <c r="B1639" s="26">
        <v>43192</v>
      </c>
      <c r="C1639">
        <v>-0.32800000000000001</v>
      </c>
      <c r="D1639">
        <v>1793.3631</v>
      </c>
    </row>
    <row r="1640" spans="2:4" x14ac:dyDescent="0.3">
      <c r="B1640" s="26">
        <v>43193</v>
      </c>
      <c r="C1640">
        <v>-0.32800000000000001</v>
      </c>
      <c r="D1640">
        <v>1785.3366000000001</v>
      </c>
    </row>
    <row r="1641" spans="2:4" x14ac:dyDescent="0.3">
      <c r="B1641" s="26">
        <v>43194</v>
      </c>
      <c r="C1641">
        <v>-0.32800000000000001</v>
      </c>
      <c r="D1641">
        <v>1777.7503999999999</v>
      </c>
    </row>
    <row r="1642" spans="2:4" x14ac:dyDescent="0.3">
      <c r="B1642" s="26">
        <v>43195</v>
      </c>
      <c r="C1642">
        <v>-0.32800000000000001</v>
      </c>
      <c r="D1642">
        <v>1822.1850999999999</v>
      </c>
    </row>
    <row r="1643" spans="2:4" x14ac:dyDescent="0.3">
      <c r="B1643" s="26">
        <v>43196</v>
      </c>
      <c r="C1643">
        <v>-0.32900000000000001</v>
      </c>
      <c r="D1643">
        <v>1817.1068</v>
      </c>
    </row>
    <row r="1644" spans="2:4" x14ac:dyDescent="0.3">
      <c r="B1644" s="26">
        <v>43199</v>
      </c>
      <c r="C1644">
        <v>-0.32900000000000001</v>
      </c>
      <c r="D1644">
        <v>1820.1742999999999</v>
      </c>
    </row>
    <row r="1645" spans="2:4" x14ac:dyDescent="0.3">
      <c r="B1645" s="26">
        <v>43200</v>
      </c>
      <c r="C1645">
        <v>-0.32900000000000001</v>
      </c>
      <c r="D1645">
        <v>1836.0806</v>
      </c>
    </row>
    <row r="1646" spans="2:4" x14ac:dyDescent="0.3">
      <c r="B1646" s="26">
        <v>43201</v>
      </c>
      <c r="C1646">
        <v>-0.32900000000000001</v>
      </c>
      <c r="D1646">
        <v>1825.2355</v>
      </c>
    </row>
    <row r="1647" spans="2:4" x14ac:dyDescent="0.3">
      <c r="B1647" s="26">
        <v>43202</v>
      </c>
      <c r="C1647">
        <v>-0.32900000000000001</v>
      </c>
      <c r="D1647">
        <v>1837.7183</v>
      </c>
    </row>
    <row r="1648" spans="2:4" x14ac:dyDescent="0.3">
      <c r="B1648" s="26">
        <v>43203</v>
      </c>
      <c r="C1648">
        <v>-0.32900000000000001</v>
      </c>
      <c r="D1648">
        <v>1839.9226000000001</v>
      </c>
    </row>
    <row r="1649" spans="2:4" x14ac:dyDescent="0.3">
      <c r="B1649" s="26">
        <v>43206</v>
      </c>
      <c r="C1649">
        <v>-0.32900000000000001</v>
      </c>
      <c r="D1649">
        <v>1833.4351999999999</v>
      </c>
    </row>
    <row r="1650" spans="2:4" x14ac:dyDescent="0.3">
      <c r="B1650" s="26">
        <v>43207</v>
      </c>
      <c r="C1650">
        <v>-0.32800000000000001</v>
      </c>
      <c r="D1650">
        <v>1848.4118000000001</v>
      </c>
    </row>
    <row r="1651" spans="2:4" x14ac:dyDescent="0.3">
      <c r="B1651" s="26">
        <v>43208</v>
      </c>
      <c r="C1651">
        <v>-0.32800000000000001</v>
      </c>
      <c r="D1651">
        <v>1854.0631000000001</v>
      </c>
    </row>
    <row r="1652" spans="2:4" x14ac:dyDescent="0.3">
      <c r="B1652" s="26">
        <v>43209</v>
      </c>
      <c r="C1652">
        <v>-0.32800000000000001</v>
      </c>
      <c r="D1652">
        <v>1855.1676</v>
      </c>
    </row>
    <row r="1653" spans="2:4" x14ac:dyDescent="0.3">
      <c r="B1653" s="26">
        <v>43210</v>
      </c>
      <c r="C1653">
        <v>-0.32800000000000001</v>
      </c>
      <c r="D1653">
        <v>1856.6676</v>
      </c>
    </row>
    <row r="1654" spans="2:4" x14ac:dyDescent="0.3">
      <c r="B1654" s="26">
        <v>43213</v>
      </c>
      <c r="C1654">
        <v>-0.32800000000000001</v>
      </c>
      <c r="D1654">
        <v>1863.4991</v>
      </c>
    </row>
    <row r="1655" spans="2:4" x14ac:dyDescent="0.3">
      <c r="B1655" s="26">
        <v>43214</v>
      </c>
      <c r="C1655">
        <v>-0.32800000000000001</v>
      </c>
      <c r="D1655">
        <v>1864.7125000000001</v>
      </c>
    </row>
    <row r="1656" spans="2:4" x14ac:dyDescent="0.3">
      <c r="B1656" s="26">
        <v>43215</v>
      </c>
      <c r="C1656">
        <v>-0.32800000000000001</v>
      </c>
      <c r="D1656">
        <v>1852.3154999999999</v>
      </c>
    </row>
    <row r="1657" spans="2:4" x14ac:dyDescent="0.3">
      <c r="B1657" s="26">
        <v>43216</v>
      </c>
      <c r="C1657">
        <v>-0.32800000000000001</v>
      </c>
      <c r="D1657">
        <v>1870.0515</v>
      </c>
    </row>
    <row r="1658" spans="2:4" x14ac:dyDescent="0.3">
      <c r="B1658" s="26">
        <v>43217</v>
      </c>
      <c r="C1658">
        <v>-0.32900000000000001</v>
      </c>
      <c r="D1658">
        <v>1875.3436999999999</v>
      </c>
    </row>
    <row r="1659" spans="2:4" x14ac:dyDescent="0.3">
      <c r="B1659" s="26">
        <v>43220</v>
      </c>
      <c r="C1659">
        <v>-0.32900000000000001</v>
      </c>
      <c r="D1659">
        <v>1880.0788</v>
      </c>
    </row>
    <row r="1660" spans="2:4" x14ac:dyDescent="0.3">
      <c r="B1660" s="26">
        <v>43221</v>
      </c>
      <c r="C1660">
        <v>-0.32900000000000001</v>
      </c>
      <c r="D1660">
        <v>1878.6116</v>
      </c>
    </row>
    <row r="1661" spans="2:4" x14ac:dyDescent="0.3">
      <c r="B1661" s="26">
        <v>43222</v>
      </c>
      <c r="C1661">
        <v>-0.32900000000000001</v>
      </c>
      <c r="D1661">
        <v>1889.4363000000001</v>
      </c>
    </row>
    <row r="1662" spans="2:4" x14ac:dyDescent="0.3">
      <c r="B1662" s="26">
        <v>43223</v>
      </c>
      <c r="C1662">
        <v>-0.32800000000000001</v>
      </c>
      <c r="D1662">
        <v>1877.3208</v>
      </c>
    </row>
    <row r="1663" spans="2:4" x14ac:dyDescent="0.3">
      <c r="B1663" s="26">
        <v>43224</v>
      </c>
      <c r="C1663">
        <v>-0.32800000000000001</v>
      </c>
      <c r="D1663">
        <v>1890.3553999999999</v>
      </c>
    </row>
    <row r="1664" spans="2:4" x14ac:dyDescent="0.3">
      <c r="B1664" s="26">
        <v>43227</v>
      </c>
      <c r="C1664">
        <v>-0.32800000000000001</v>
      </c>
      <c r="D1664">
        <v>1902.8103000000001</v>
      </c>
    </row>
    <row r="1665" spans="2:4" x14ac:dyDescent="0.3">
      <c r="B1665" s="26">
        <v>43228</v>
      </c>
      <c r="C1665">
        <v>-0.32800000000000001</v>
      </c>
      <c r="D1665">
        <v>1903.7036000000001</v>
      </c>
    </row>
    <row r="1666" spans="2:4" x14ac:dyDescent="0.3">
      <c r="B1666" s="26">
        <v>43229</v>
      </c>
      <c r="C1666">
        <v>-0.32700000000000001</v>
      </c>
      <c r="D1666">
        <v>1918.1378</v>
      </c>
    </row>
    <row r="1667" spans="2:4" x14ac:dyDescent="0.3">
      <c r="B1667" s="26">
        <v>43230</v>
      </c>
      <c r="C1667">
        <v>-0.32600000000000001</v>
      </c>
      <c r="D1667">
        <v>1918.8333</v>
      </c>
    </row>
    <row r="1668" spans="2:4" x14ac:dyDescent="0.3">
      <c r="B1668" s="26">
        <v>43231</v>
      </c>
      <c r="C1668">
        <v>-0.32700000000000001</v>
      </c>
      <c r="D1668">
        <v>1921.5300999999999</v>
      </c>
    </row>
    <row r="1669" spans="2:4" x14ac:dyDescent="0.3">
      <c r="B1669" s="26">
        <v>43234</v>
      </c>
      <c r="C1669">
        <v>-0.32600000000000001</v>
      </c>
      <c r="D1669">
        <v>1921.0895</v>
      </c>
    </row>
    <row r="1670" spans="2:4" x14ac:dyDescent="0.3">
      <c r="B1670" s="26">
        <v>43235</v>
      </c>
      <c r="C1670">
        <v>-0.32600000000000001</v>
      </c>
      <c r="D1670">
        <v>1923.8369</v>
      </c>
    </row>
    <row r="1671" spans="2:4" x14ac:dyDescent="0.3">
      <c r="B1671" s="26">
        <v>43236</v>
      </c>
      <c r="C1671">
        <v>-0.32600000000000001</v>
      </c>
      <c r="D1671">
        <v>1927.5436</v>
      </c>
    </row>
    <row r="1672" spans="2:4" x14ac:dyDescent="0.3">
      <c r="B1672" s="26">
        <v>43237</v>
      </c>
      <c r="C1672">
        <v>-0.32600000000000001</v>
      </c>
      <c r="D1672">
        <v>1940.3521000000001</v>
      </c>
    </row>
    <row r="1673" spans="2:4" x14ac:dyDescent="0.3">
      <c r="B1673" s="26">
        <v>43238</v>
      </c>
      <c r="C1673">
        <v>-0.32600000000000001</v>
      </c>
      <c r="D1673">
        <v>1935.6859999999999</v>
      </c>
    </row>
    <row r="1674" spans="2:4" x14ac:dyDescent="0.3">
      <c r="B1674" s="26">
        <v>43241</v>
      </c>
      <c r="C1674">
        <v>-0.32500000000000001</v>
      </c>
      <c r="D1674">
        <v>1941.7842000000001</v>
      </c>
    </row>
    <row r="1675" spans="2:4" x14ac:dyDescent="0.3">
      <c r="B1675" s="26">
        <v>43242</v>
      </c>
      <c r="C1675">
        <v>-0.32400000000000001</v>
      </c>
      <c r="D1675">
        <v>1947.9748999999999</v>
      </c>
    </row>
    <row r="1676" spans="2:4" x14ac:dyDescent="0.3">
      <c r="B1676" s="26">
        <v>43243</v>
      </c>
      <c r="C1676">
        <v>-0.32300000000000001</v>
      </c>
      <c r="D1676">
        <v>1925.3549</v>
      </c>
    </row>
    <row r="1677" spans="2:4" x14ac:dyDescent="0.3">
      <c r="B1677" s="26">
        <v>43244</v>
      </c>
      <c r="C1677">
        <v>-0.32400000000000001</v>
      </c>
      <c r="D1677">
        <v>1913.4272000000001</v>
      </c>
    </row>
    <row r="1678" spans="2:4" x14ac:dyDescent="0.3">
      <c r="B1678" s="26">
        <v>43245</v>
      </c>
      <c r="C1678">
        <v>-0.32300000000000001</v>
      </c>
      <c r="D1678">
        <v>1914.537</v>
      </c>
    </row>
    <row r="1679" spans="2:4" x14ac:dyDescent="0.3">
      <c r="B1679" s="26">
        <v>43248</v>
      </c>
      <c r="C1679">
        <v>-0.32200000000000001</v>
      </c>
      <c r="D1679">
        <v>1910.0724</v>
      </c>
    </row>
    <row r="1680" spans="2:4" x14ac:dyDescent="0.3">
      <c r="B1680" s="26">
        <v>43249</v>
      </c>
      <c r="C1680">
        <v>-0.32100000000000001</v>
      </c>
      <c r="D1680">
        <v>1885.1552999999999</v>
      </c>
    </row>
    <row r="1681" spans="2:4" x14ac:dyDescent="0.3">
      <c r="B1681" s="26">
        <v>43250</v>
      </c>
      <c r="C1681">
        <v>-0.32100000000000001</v>
      </c>
      <c r="D1681">
        <v>1890.8286000000001</v>
      </c>
    </row>
    <row r="1682" spans="2:4" x14ac:dyDescent="0.3">
      <c r="B1682" s="26">
        <v>43251</v>
      </c>
      <c r="C1682">
        <v>-0.32100000000000001</v>
      </c>
      <c r="D1682">
        <v>1878.779</v>
      </c>
    </row>
    <row r="1683" spans="2:4" x14ac:dyDescent="0.3">
      <c r="B1683" s="26">
        <v>43252</v>
      </c>
      <c r="C1683">
        <v>-0.32100000000000001</v>
      </c>
      <c r="D1683">
        <v>1898.4304999999999</v>
      </c>
    </row>
    <row r="1684" spans="2:4" x14ac:dyDescent="0.3">
      <c r="B1684" s="26">
        <v>43255</v>
      </c>
      <c r="C1684">
        <v>-0.32100000000000001</v>
      </c>
      <c r="D1684">
        <v>1902.9468999999999</v>
      </c>
    </row>
    <row r="1685" spans="2:4" x14ac:dyDescent="0.3">
      <c r="B1685" s="26">
        <v>43256</v>
      </c>
      <c r="C1685">
        <v>-0.32200000000000001</v>
      </c>
      <c r="D1685">
        <v>1896.9702</v>
      </c>
    </row>
    <row r="1686" spans="2:4" x14ac:dyDescent="0.3">
      <c r="B1686" s="26">
        <v>43257</v>
      </c>
      <c r="C1686">
        <v>-0.32100000000000001</v>
      </c>
      <c r="D1686">
        <v>1896.3966</v>
      </c>
    </row>
    <row r="1687" spans="2:4" x14ac:dyDescent="0.3">
      <c r="B1687" s="26">
        <v>43258</v>
      </c>
      <c r="C1687">
        <v>-0.32100000000000001</v>
      </c>
      <c r="D1687">
        <v>1893.5361</v>
      </c>
    </row>
    <row r="1688" spans="2:4" x14ac:dyDescent="0.3">
      <c r="B1688" s="26">
        <v>43259</v>
      </c>
      <c r="C1688">
        <v>-0.32100000000000001</v>
      </c>
      <c r="D1688">
        <v>1888.9188999999999</v>
      </c>
    </row>
    <row r="1689" spans="2:4" x14ac:dyDescent="0.3">
      <c r="B1689" s="26">
        <v>43262</v>
      </c>
      <c r="C1689">
        <v>-0.32100000000000001</v>
      </c>
      <c r="D1689">
        <v>1903.0796</v>
      </c>
    </row>
    <row r="1690" spans="2:4" x14ac:dyDescent="0.3">
      <c r="B1690" s="26">
        <v>43263</v>
      </c>
      <c r="C1690">
        <v>-0.32100000000000001</v>
      </c>
      <c r="D1690">
        <v>1902.8214</v>
      </c>
    </row>
    <row r="1691" spans="2:4" x14ac:dyDescent="0.3">
      <c r="B1691" s="26">
        <v>43264</v>
      </c>
      <c r="C1691">
        <v>-0.32100000000000001</v>
      </c>
      <c r="D1691">
        <v>1904.759</v>
      </c>
    </row>
    <row r="1692" spans="2:4" x14ac:dyDescent="0.3">
      <c r="B1692" s="26">
        <v>43265</v>
      </c>
      <c r="C1692">
        <v>-0.32100000000000001</v>
      </c>
      <c r="D1692">
        <v>1928.8683000000001</v>
      </c>
    </row>
    <row r="1693" spans="2:4" x14ac:dyDescent="0.3">
      <c r="B1693" s="26">
        <v>43266</v>
      </c>
      <c r="C1693">
        <v>-0.32100000000000001</v>
      </c>
      <c r="D1693">
        <v>1909.61</v>
      </c>
    </row>
    <row r="1694" spans="2:4" x14ac:dyDescent="0.3">
      <c r="B1694" s="26">
        <v>43269</v>
      </c>
      <c r="C1694">
        <v>-0.32300000000000001</v>
      </c>
      <c r="D1694">
        <v>1894.7485999999999</v>
      </c>
    </row>
    <row r="1695" spans="2:4" x14ac:dyDescent="0.3">
      <c r="B1695" s="26">
        <v>43270</v>
      </c>
      <c r="C1695">
        <v>-0.32300000000000001</v>
      </c>
      <c r="D1695">
        <v>1881.1865</v>
      </c>
    </row>
    <row r="1696" spans="2:4" x14ac:dyDescent="0.3">
      <c r="B1696" s="26">
        <v>43271</v>
      </c>
      <c r="C1696">
        <v>-0.32300000000000001</v>
      </c>
      <c r="D1696">
        <v>1886.9378999999999</v>
      </c>
    </row>
    <row r="1697" spans="2:4" x14ac:dyDescent="0.3">
      <c r="B1697" s="26">
        <v>43272</v>
      </c>
      <c r="C1697">
        <v>-0.32300000000000001</v>
      </c>
      <c r="D1697">
        <v>1869.7889</v>
      </c>
    </row>
    <row r="1698" spans="2:4" x14ac:dyDescent="0.3">
      <c r="B1698" s="26">
        <v>43273</v>
      </c>
      <c r="C1698">
        <v>-0.32300000000000001</v>
      </c>
      <c r="D1698">
        <v>1891.8753999999999</v>
      </c>
    </row>
    <row r="1699" spans="2:4" x14ac:dyDescent="0.3">
      <c r="B1699" s="26">
        <v>43276</v>
      </c>
      <c r="C1699">
        <v>-0.32400000000000001</v>
      </c>
      <c r="D1699">
        <v>1850.462</v>
      </c>
    </row>
    <row r="1700" spans="2:4" x14ac:dyDescent="0.3">
      <c r="B1700" s="26">
        <v>43277</v>
      </c>
      <c r="C1700">
        <v>-0.32300000000000001</v>
      </c>
      <c r="D1700">
        <v>1852.0824</v>
      </c>
    </row>
    <row r="1701" spans="2:4" x14ac:dyDescent="0.3">
      <c r="B1701" s="26">
        <v>43278</v>
      </c>
      <c r="C1701">
        <v>-0.32400000000000001</v>
      </c>
      <c r="D1701">
        <v>1867.2528</v>
      </c>
    </row>
    <row r="1702" spans="2:4" x14ac:dyDescent="0.3">
      <c r="B1702" s="26">
        <v>43279</v>
      </c>
      <c r="C1702">
        <v>-0.32400000000000001</v>
      </c>
      <c r="D1702">
        <v>1853.6659</v>
      </c>
    </row>
    <row r="1703" spans="2:4" x14ac:dyDescent="0.3">
      <c r="B1703" s="26">
        <v>43280</v>
      </c>
      <c r="C1703">
        <v>-0.32100000000000001</v>
      </c>
      <c r="D1703">
        <v>1868.2416000000001</v>
      </c>
    </row>
    <row r="1704" spans="2:4" x14ac:dyDescent="0.3">
      <c r="B1704" s="26">
        <v>43283</v>
      </c>
      <c r="C1704">
        <v>-0.32100000000000001</v>
      </c>
      <c r="D1704">
        <v>1853.402</v>
      </c>
    </row>
    <row r="1705" spans="2:4" x14ac:dyDescent="0.3">
      <c r="B1705" s="26">
        <v>43284</v>
      </c>
      <c r="C1705">
        <v>-0.32100000000000001</v>
      </c>
      <c r="D1705">
        <v>1869.0886</v>
      </c>
    </row>
    <row r="1706" spans="2:4" x14ac:dyDescent="0.3">
      <c r="B1706" s="26">
        <v>43285</v>
      </c>
      <c r="C1706">
        <v>-0.32100000000000001</v>
      </c>
      <c r="D1706">
        <v>1870.6284000000001</v>
      </c>
    </row>
    <row r="1707" spans="2:4" x14ac:dyDescent="0.3">
      <c r="B1707" s="26">
        <v>43286</v>
      </c>
      <c r="C1707">
        <v>-0.32100000000000001</v>
      </c>
      <c r="D1707">
        <v>1878.922</v>
      </c>
    </row>
    <row r="1708" spans="2:4" x14ac:dyDescent="0.3">
      <c r="B1708" s="26">
        <v>43287</v>
      </c>
      <c r="C1708">
        <v>-0.32100000000000001</v>
      </c>
      <c r="D1708">
        <v>1882.6666</v>
      </c>
    </row>
    <row r="1709" spans="2:4" x14ac:dyDescent="0.3">
      <c r="B1709" s="26">
        <v>43290</v>
      </c>
      <c r="C1709">
        <v>-0.32100000000000001</v>
      </c>
      <c r="D1709">
        <v>1894.0065999999999</v>
      </c>
    </row>
    <row r="1710" spans="2:4" x14ac:dyDescent="0.3">
      <c r="B1710" s="26">
        <v>43291</v>
      </c>
      <c r="C1710">
        <v>-0.32100000000000001</v>
      </c>
      <c r="D1710">
        <v>1901.6103000000001</v>
      </c>
    </row>
    <row r="1711" spans="2:4" x14ac:dyDescent="0.3">
      <c r="B1711" s="26">
        <v>43292</v>
      </c>
      <c r="C1711">
        <v>-0.32100000000000001</v>
      </c>
      <c r="D1711">
        <v>1875.9589000000001</v>
      </c>
    </row>
    <row r="1712" spans="2:4" x14ac:dyDescent="0.3">
      <c r="B1712" s="26">
        <v>43293</v>
      </c>
      <c r="C1712">
        <v>-0.32100000000000001</v>
      </c>
      <c r="D1712">
        <v>1890.6132</v>
      </c>
    </row>
    <row r="1713" spans="2:4" x14ac:dyDescent="0.3">
      <c r="B1713" s="26">
        <v>43294</v>
      </c>
      <c r="C1713">
        <v>-0.32100000000000001</v>
      </c>
      <c r="D1713">
        <v>1895.4393</v>
      </c>
    </row>
    <row r="1714" spans="2:4" x14ac:dyDescent="0.3">
      <c r="B1714" s="26">
        <v>43297</v>
      </c>
      <c r="C1714">
        <v>-0.32100000000000001</v>
      </c>
      <c r="D1714">
        <v>1889.0672999999999</v>
      </c>
    </row>
    <row r="1715" spans="2:4" x14ac:dyDescent="0.3">
      <c r="B1715" s="26">
        <v>43298</v>
      </c>
      <c r="C1715">
        <v>-0.32100000000000001</v>
      </c>
      <c r="D1715">
        <v>1893.9312</v>
      </c>
    </row>
    <row r="1716" spans="2:4" x14ac:dyDescent="0.3">
      <c r="B1716" s="26">
        <v>43299</v>
      </c>
      <c r="C1716">
        <v>-0.32100000000000001</v>
      </c>
      <c r="D1716">
        <v>1905.2550000000001</v>
      </c>
    </row>
    <row r="1717" spans="2:4" x14ac:dyDescent="0.3">
      <c r="B1717" s="26">
        <v>43300</v>
      </c>
      <c r="C1717">
        <v>-0.32100000000000001</v>
      </c>
      <c r="D1717">
        <v>1901.4092000000001</v>
      </c>
    </row>
    <row r="1718" spans="2:4" x14ac:dyDescent="0.3">
      <c r="B1718" s="26">
        <v>43301</v>
      </c>
      <c r="C1718">
        <v>-0.32100000000000001</v>
      </c>
      <c r="D1718">
        <v>1898.5939000000001</v>
      </c>
    </row>
    <row r="1719" spans="2:4" x14ac:dyDescent="0.3">
      <c r="B1719" s="26">
        <v>43304</v>
      </c>
      <c r="C1719">
        <v>-0.32100000000000001</v>
      </c>
      <c r="D1719">
        <v>1895.1105</v>
      </c>
    </row>
    <row r="1720" spans="2:4" x14ac:dyDescent="0.3">
      <c r="B1720" s="26">
        <v>43305</v>
      </c>
      <c r="C1720">
        <v>-0.32100000000000001</v>
      </c>
      <c r="D1720">
        <v>1912.1427000000001</v>
      </c>
    </row>
    <row r="1721" spans="2:4" x14ac:dyDescent="0.3">
      <c r="B1721" s="26">
        <v>43306</v>
      </c>
      <c r="C1721">
        <v>-0.32100000000000001</v>
      </c>
      <c r="D1721">
        <v>1905.8577</v>
      </c>
    </row>
    <row r="1722" spans="2:4" x14ac:dyDescent="0.3">
      <c r="B1722" s="26">
        <v>43307</v>
      </c>
      <c r="C1722">
        <v>-0.32</v>
      </c>
      <c r="D1722">
        <v>1922.4766999999999</v>
      </c>
    </row>
    <row r="1723" spans="2:4" x14ac:dyDescent="0.3">
      <c r="B1723" s="26">
        <v>43308</v>
      </c>
      <c r="C1723">
        <v>-0.32</v>
      </c>
      <c r="D1723">
        <v>1929.8665000000001</v>
      </c>
    </row>
    <row r="1724" spans="2:4" x14ac:dyDescent="0.3">
      <c r="B1724" s="26">
        <v>43311</v>
      </c>
      <c r="C1724">
        <v>-0.31900000000000001</v>
      </c>
      <c r="D1724">
        <v>1924.3712</v>
      </c>
    </row>
    <row r="1725" spans="2:4" x14ac:dyDescent="0.3">
      <c r="B1725" s="26">
        <v>43312</v>
      </c>
      <c r="C1725">
        <v>-0.31900000000000001</v>
      </c>
      <c r="D1725">
        <v>1929.0233000000001</v>
      </c>
    </row>
    <row r="1726" spans="2:4" x14ac:dyDescent="0.3">
      <c r="B1726" s="26">
        <v>43313</v>
      </c>
      <c r="C1726">
        <v>-0.31900000000000001</v>
      </c>
      <c r="D1726">
        <v>1919.8058000000001</v>
      </c>
    </row>
    <row r="1727" spans="2:4" x14ac:dyDescent="0.3">
      <c r="B1727" s="26">
        <v>43314</v>
      </c>
      <c r="C1727">
        <v>-0.31900000000000001</v>
      </c>
      <c r="D1727">
        <v>1903.7684999999999</v>
      </c>
    </row>
    <row r="1728" spans="2:4" x14ac:dyDescent="0.3">
      <c r="B1728" s="26">
        <v>43315</v>
      </c>
      <c r="C1728">
        <v>-0.31900000000000001</v>
      </c>
      <c r="D1728">
        <v>1916.5441000000001</v>
      </c>
    </row>
    <row r="1729" spans="2:4" x14ac:dyDescent="0.3">
      <c r="B1729" s="26">
        <v>43318</v>
      </c>
      <c r="C1729">
        <v>-0.31900000000000001</v>
      </c>
      <c r="D1729">
        <v>1913.8764000000001</v>
      </c>
    </row>
    <row r="1730" spans="2:4" x14ac:dyDescent="0.3">
      <c r="B1730" s="26">
        <v>43319</v>
      </c>
      <c r="C1730">
        <v>-0.31900000000000001</v>
      </c>
      <c r="D1730">
        <v>1924.2407000000001</v>
      </c>
    </row>
    <row r="1731" spans="2:4" x14ac:dyDescent="0.3">
      <c r="B1731" s="26">
        <v>43320</v>
      </c>
      <c r="C1731">
        <v>-0.31900000000000001</v>
      </c>
      <c r="D1731">
        <v>1920.4673</v>
      </c>
    </row>
    <row r="1732" spans="2:4" x14ac:dyDescent="0.3">
      <c r="B1732" s="26">
        <v>43321</v>
      </c>
      <c r="C1732">
        <v>-0.31900000000000001</v>
      </c>
      <c r="D1732">
        <v>1923.8502000000001</v>
      </c>
    </row>
    <row r="1733" spans="2:4" x14ac:dyDescent="0.3">
      <c r="B1733" s="26">
        <v>43322</v>
      </c>
      <c r="C1733">
        <v>-0.31900000000000001</v>
      </c>
      <c r="D1733">
        <v>1902.8973000000001</v>
      </c>
    </row>
    <row r="1734" spans="2:4" x14ac:dyDescent="0.3">
      <c r="B1734" s="26">
        <v>43325</v>
      </c>
      <c r="C1734">
        <v>-0.31900000000000001</v>
      </c>
      <c r="D1734">
        <v>1897.0771</v>
      </c>
    </row>
    <row r="1735" spans="2:4" x14ac:dyDescent="0.3">
      <c r="B1735" s="26">
        <v>43326</v>
      </c>
      <c r="C1735">
        <v>-0.31900000000000001</v>
      </c>
      <c r="D1735">
        <v>1898.2228</v>
      </c>
    </row>
    <row r="1736" spans="2:4" x14ac:dyDescent="0.3">
      <c r="B1736" s="26">
        <v>43327</v>
      </c>
      <c r="C1736">
        <v>-0.31900000000000001</v>
      </c>
      <c r="D1736">
        <v>1871.5025000000001</v>
      </c>
    </row>
    <row r="1737" spans="2:4" x14ac:dyDescent="0.3">
      <c r="B1737" s="26">
        <v>43328</v>
      </c>
      <c r="C1737">
        <v>-0.31900000000000001</v>
      </c>
      <c r="D1737">
        <v>1880.9568999999999</v>
      </c>
    </row>
    <row r="1738" spans="2:4" x14ac:dyDescent="0.3">
      <c r="B1738" s="26">
        <v>43329</v>
      </c>
      <c r="C1738">
        <v>-0.31900000000000001</v>
      </c>
      <c r="D1738">
        <v>1879.5137999999999</v>
      </c>
    </row>
    <row r="1739" spans="2:4" x14ac:dyDescent="0.3">
      <c r="B1739" s="26">
        <v>43332</v>
      </c>
      <c r="C1739">
        <v>-0.31900000000000001</v>
      </c>
      <c r="D1739">
        <v>1890.2392</v>
      </c>
    </row>
    <row r="1740" spans="2:4" x14ac:dyDescent="0.3">
      <c r="B1740" s="26">
        <v>43333</v>
      </c>
      <c r="C1740">
        <v>-0.31900000000000001</v>
      </c>
      <c r="D1740">
        <v>1894.1496999999999</v>
      </c>
    </row>
    <row r="1741" spans="2:4" x14ac:dyDescent="0.3">
      <c r="B1741" s="26">
        <v>43334</v>
      </c>
      <c r="C1741">
        <v>-0.31900000000000001</v>
      </c>
      <c r="D1741">
        <v>1894.1749</v>
      </c>
    </row>
    <row r="1742" spans="2:4" x14ac:dyDescent="0.3">
      <c r="B1742" s="26">
        <v>43335</v>
      </c>
      <c r="C1742">
        <v>-0.31900000000000001</v>
      </c>
      <c r="D1742">
        <v>1890.7823000000001</v>
      </c>
    </row>
    <row r="1743" spans="2:4" x14ac:dyDescent="0.3">
      <c r="B1743" s="26">
        <v>43336</v>
      </c>
      <c r="C1743">
        <v>-0.31900000000000001</v>
      </c>
      <c r="D1743">
        <v>1892.5319</v>
      </c>
    </row>
    <row r="1744" spans="2:4" x14ac:dyDescent="0.3">
      <c r="B1744" s="26">
        <v>43339</v>
      </c>
      <c r="C1744">
        <v>-0.31900000000000001</v>
      </c>
      <c r="D1744">
        <v>1902.4192</v>
      </c>
    </row>
    <row r="1745" spans="2:4" x14ac:dyDescent="0.3">
      <c r="B1745" s="26">
        <v>43340</v>
      </c>
      <c r="C1745">
        <v>-0.31900000000000001</v>
      </c>
      <c r="D1745">
        <v>1901.5237999999999</v>
      </c>
    </row>
    <row r="1746" spans="2:4" x14ac:dyDescent="0.3">
      <c r="B1746" s="26">
        <v>43341</v>
      </c>
      <c r="C1746">
        <v>-0.31900000000000001</v>
      </c>
      <c r="D1746">
        <v>1907.1986999999999</v>
      </c>
    </row>
    <row r="1747" spans="2:4" x14ac:dyDescent="0.3">
      <c r="B1747" s="26">
        <v>43342</v>
      </c>
      <c r="C1747">
        <v>-0.31900000000000001</v>
      </c>
      <c r="D1747">
        <v>1900.8081</v>
      </c>
    </row>
    <row r="1748" spans="2:4" x14ac:dyDescent="0.3">
      <c r="B1748" s="26">
        <v>43343</v>
      </c>
      <c r="C1748">
        <v>-0.31900000000000001</v>
      </c>
      <c r="D1748">
        <v>1884.4138</v>
      </c>
    </row>
    <row r="1749" spans="2:4" x14ac:dyDescent="0.3">
      <c r="B1749" s="26">
        <v>43346</v>
      </c>
      <c r="C1749">
        <v>-0.31900000000000001</v>
      </c>
      <c r="D1749">
        <v>1886.4946</v>
      </c>
    </row>
    <row r="1750" spans="2:4" x14ac:dyDescent="0.3">
      <c r="B1750" s="26">
        <v>43347</v>
      </c>
      <c r="C1750">
        <v>-0.31900000000000001</v>
      </c>
      <c r="D1750">
        <v>1872.6328000000001</v>
      </c>
    </row>
    <row r="1751" spans="2:4" x14ac:dyDescent="0.3">
      <c r="B1751" s="26">
        <v>43348</v>
      </c>
      <c r="C1751">
        <v>-0.31900000000000001</v>
      </c>
      <c r="D1751">
        <v>1850.2229</v>
      </c>
    </row>
    <row r="1752" spans="2:4" x14ac:dyDescent="0.3">
      <c r="B1752" s="26">
        <v>43349</v>
      </c>
      <c r="C1752">
        <v>-0.31900000000000001</v>
      </c>
      <c r="D1752">
        <v>1841.4921999999999</v>
      </c>
    </row>
    <row r="1753" spans="2:4" x14ac:dyDescent="0.3">
      <c r="B1753" s="26">
        <v>43350</v>
      </c>
      <c r="C1753">
        <v>-0.31900000000000001</v>
      </c>
      <c r="D1753">
        <v>1842.4559999999999</v>
      </c>
    </row>
    <row r="1754" spans="2:4" x14ac:dyDescent="0.3">
      <c r="B1754" s="26">
        <v>43353</v>
      </c>
      <c r="C1754">
        <v>-0.31900000000000001</v>
      </c>
      <c r="D1754">
        <v>1850.1757</v>
      </c>
    </row>
    <row r="1755" spans="2:4" x14ac:dyDescent="0.3">
      <c r="B1755" s="26">
        <v>43354</v>
      </c>
      <c r="C1755">
        <v>-0.31900000000000001</v>
      </c>
      <c r="D1755">
        <v>1849.3432</v>
      </c>
    </row>
    <row r="1756" spans="2:4" x14ac:dyDescent="0.3">
      <c r="B1756" s="26">
        <v>43355</v>
      </c>
      <c r="C1756">
        <v>-0.31900000000000001</v>
      </c>
      <c r="D1756">
        <v>1858.1097</v>
      </c>
    </row>
    <row r="1757" spans="2:4" x14ac:dyDescent="0.3">
      <c r="B1757" s="26">
        <v>43356</v>
      </c>
      <c r="C1757">
        <v>-0.31900000000000001</v>
      </c>
      <c r="D1757">
        <v>1857.0579</v>
      </c>
    </row>
    <row r="1758" spans="2:4" x14ac:dyDescent="0.3">
      <c r="B1758" s="26">
        <v>43357</v>
      </c>
      <c r="C1758">
        <v>-0.31900000000000001</v>
      </c>
      <c r="D1758">
        <v>1864.1216999999999</v>
      </c>
    </row>
    <row r="1759" spans="2:4" x14ac:dyDescent="0.3">
      <c r="B1759" s="26">
        <v>43360</v>
      </c>
      <c r="C1759">
        <v>-0.31900000000000001</v>
      </c>
      <c r="D1759">
        <v>1865.3916999999999</v>
      </c>
    </row>
    <row r="1760" spans="2:4" x14ac:dyDescent="0.3">
      <c r="B1760" s="26">
        <v>43361</v>
      </c>
      <c r="C1760">
        <v>-0.31900000000000001</v>
      </c>
      <c r="D1760">
        <v>1868.2047</v>
      </c>
    </row>
    <row r="1761" spans="2:4" x14ac:dyDescent="0.3">
      <c r="B1761" s="26">
        <v>43362</v>
      </c>
      <c r="C1761">
        <v>-0.318</v>
      </c>
      <c r="D1761">
        <v>1874.7191</v>
      </c>
    </row>
    <row r="1762" spans="2:4" x14ac:dyDescent="0.3">
      <c r="B1762" s="26">
        <v>43363</v>
      </c>
      <c r="C1762">
        <v>-0.31900000000000001</v>
      </c>
      <c r="D1762">
        <v>1888.521</v>
      </c>
    </row>
    <row r="1763" spans="2:4" x14ac:dyDescent="0.3">
      <c r="B1763" s="26">
        <v>43364</v>
      </c>
      <c r="C1763">
        <v>-0.31900000000000001</v>
      </c>
      <c r="D1763">
        <v>1899.4590000000001</v>
      </c>
    </row>
    <row r="1764" spans="2:4" x14ac:dyDescent="0.3">
      <c r="B1764" s="26">
        <v>43367</v>
      </c>
      <c r="C1764">
        <v>-0.31900000000000001</v>
      </c>
      <c r="D1764">
        <v>1889.5216</v>
      </c>
    </row>
    <row r="1765" spans="2:4" x14ac:dyDescent="0.3">
      <c r="B1765" s="26">
        <v>43368</v>
      </c>
      <c r="C1765">
        <v>-0.31900000000000001</v>
      </c>
      <c r="D1765">
        <v>1900.1224999999999</v>
      </c>
    </row>
    <row r="1766" spans="2:4" x14ac:dyDescent="0.3">
      <c r="B1766" s="26">
        <v>43369</v>
      </c>
      <c r="C1766">
        <v>-0.31900000000000001</v>
      </c>
      <c r="D1766">
        <v>1905.1959999999999</v>
      </c>
    </row>
    <row r="1767" spans="2:4" x14ac:dyDescent="0.3">
      <c r="B1767" s="26">
        <v>43370</v>
      </c>
      <c r="C1767">
        <v>-0.318</v>
      </c>
      <c r="D1767">
        <v>1913.5305000000001</v>
      </c>
    </row>
    <row r="1768" spans="2:4" x14ac:dyDescent="0.3">
      <c r="B1768" s="26">
        <v>43371</v>
      </c>
      <c r="C1768">
        <v>-0.318</v>
      </c>
      <c r="D1768">
        <v>1897.6283000000001</v>
      </c>
    </row>
    <row r="1769" spans="2:4" x14ac:dyDescent="0.3">
      <c r="B1769" s="26">
        <v>43374</v>
      </c>
      <c r="C1769">
        <v>-0.317</v>
      </c>
      <c r="D1769">
        <v>1901.8056999999999</v>
      </c>
    </row>
    <row r="1770" spans="2:4" x14ac:dyDescent="0.3">
      <c r="B1770" s="26">
        <v>43375</v>
      </c>
      <c r="C1770">
        <v>-0.318</v>
      </c>
      <c r="D1770">
        <v>1891.0401999999999</v>
      </c>
    </row>
    <row r="1771" spans="2:4" x14ac:dyDescent="0.3">
      <c r="B1771" s="26">
        <v>43376</v>
      </c>
      <c r="C1771">
        <v>-0.318</v>
      </c>
      <c r="D1771">
        <v>1901.3262</v>
      </c>
    </row>
    <row r="1772" spans="2:4" x14ac:dyDescent="0.3">
      <c r="B1772" s="26">
        <v>43377</v>
      </c>
      <c r="C1772">
        <v>-0.318</v>
      </c>
      <c r="D1772">
        <v>1882.4318000000001</v>
      </c>
    </row>
    <row r="1773" spans="2:4" x14ac:dyDescent="0.3">
      <c r="B1773" s="26">
        <v>43378</v>
      </c>
      <c r="C1773">
        <v>-0.318</v>
      </c>
      <c r="D1773">
        <v>1866.3362999999999</v>
      </c>
    </row>
    <row r="1774" spans="2:4" x14ac:dyDescent="0.3">
      <c r="B1774" s="26">
        <v>43381</v>
      </c>
      <c r="C1774">
        <v>-0.318</v>
      </c>
      <c r="D1774">
        <v>1845.2937999999999</v>
      </c>
    </row>
    <row r="1775" spans="2:4" x14ac:dyDescent="0.3">
      <c r="B1775" s="26">
        <v>43382</v>
      </c>
      <c r="C1775">
        <v>-0.318</v>
      </c>
      <c r="D1775">
        <v>1851.0445999999999</v>
      </c>
    </row>
    <row r="1776" spans="2:4" x14ac:dyDescent="0.3">
      <c r="B1776" s="26">
        <v>43383</v>
      </c>
      <c r="C1776">
        <v>-0.318</v>
      </c>
      <c r="D1776">
        <v>1822.1307999999999</v>
      </c>
    </row>
    <row r="1777" spans="2:4" x14ac:dyDescent="0.3">
      <c r="B1777" s="26">
        <v>43384</v>
      </c>
      <c r="C1777">
        <v>-0.318</v>
      </c>
      <c r="D1777">
        <v>1785.5222000000001</v>
      </c>
    </row>
    <row r="1778" spans="2:4" x14ac:dyDescent="0.3">
      <c r="B1778" s="26">
        <v>43385</v>
      </c>
      <c r="C1778">
        <v>-0.318</v>
      </c>
      <c r="D1778">
        <v>1781.0382999999999</v>
      </c>
    </row>
    <row r="1779" spans="2:4" x14ac:dyDescent="0.3">
      <c r="B1779" s="26">
        <v>43388</v>
      </c>
      <c r="C1779">
        <v>-0.318</v>
      </c>
      <c r="D1779">
        <v>1784.5749000000001</v>
      </c>
    </row>
    <row r="1780" spans="2:4" x14ac:dyDescent="0.3">
      <c r="B1780" s="26">
        <v>43389</v>
      </c>
      <c r="C1780">
        <v>-0.318</v>
      </c>
      <c r="D1780">
        <v>1809.6719000000001</v>
      </c>
    </row>
    <row r="1781" spans="2:4" x14ac:dyDescent="0.3">
      <c r="B1781" s="26">
        <v>43390</v>
      </c>
      <c r="C1781">
        <v>-0.318</v>
      </c>
      <c r="D1781">
        <v>1802.864</v>
      </c>
    </row>
    <row r="1782" spans="2:4" x14ac:dyDescent="0.3">
      <c r="B1782" s="26">
        <v>43391</v>
      </c>
      <c r="C1782">
        <v>-0.317</v>
      </c>
      <c r="D1782">
        <v>1793.4466</v>
      </c>
    </row>
    <row r="1783" spans="2:4" x14ac:dyDescent="0.3">
      <c r="B1783" s="26">
        <v>43392</v>
      </c>
      <c r="C1783">
        <v>-0.317</v>
      </c>
      <c r="D1783">
        <v>1795.1446000000001</v>
      </c>
    </row>
    <row r="1784" spans="2:4" x14ac:dyDescent="0.3">
      <c r="B1784" s="26">
        <v>43395</v>
      </c>
      <c r="C1784">
        <v>-0.317</v>
      </c>
      <c r="D1784">
        <v>1788.0698</v>
      </c>
    </row>
    <row r="1785" spans="2:4" x14ac:dyDescent="0.3">
      <c r="B1785" s="26">
        <v>43396</v>
      </c>
      <c r="C1785">
        <v>-0.317</v>
      </c>
      <c r="D1785">
        <v>1759.8083999999999</v>
      </c>
    </row>
    <row r="1786" spans="2:4" x14ac:dyDescent="0.3">
      <c r="B1786" s="26">
        <v>43397</v>
      </c>
      <c r="C1786">
        <v>-0.317</v>
      </c>
      <c r="D1786">
        <v>1756.2330999999999</v>
      </c>
    </row>
    <row r="1787" spans="2:4" x14ac:dyDescent="0.3">
      <c r="B1787" s="26">
        <v>43398</v>
      </c>
      <c r="C1787">
        <v>-0.317</v>
      </c>
      <c r="D1787">
        <v>1766.2982999999999</v>
      </c>
    </row>
    <row r="1788" spans="2:4" x14ac:dyDescent="0.3">
      <c r="B1788" s="26">
        <v>43399</v>
      </c>
      <c r="C1788">
        <v>-0.318</v>
      </c>
      <c r="D1788">
        <v>1751.9206999999999</v>
      </c>
    </row>
    <row r="1789" spans="2:4" x14ac:dyDescent="0.3">
      <c r="B1789" s="26">
        <v>43402</v>
      </c>
      <c r="C1789">
        <v>-0.318</v>
      </c>
      <c r="D1789">
        <v>1766.9174</v>
      </c>
    </row>
    <row r="1790" spans="2:4" x14ac:dyDescent="0.3">
      <c r="B1790" s="26">
        <v>43403</v>
      </c>
      <c r="C1790">
        <v>-0.318</v>
      </c>
      <c r="D1790">
        <v>1766.5005000000001</v>
      </c>
    </row>
    <row r="1791" spans="2:4" x14ac:dyDescent="0.3">
      <c r="B1791" s="26">
        <v>43404</v>
      </c>
      <c r="C1791">
        <v>-0.318</v>
      </c>
      <c r="D1791">
        <v>1797.1976</v>
      </c>
    </row>
    <row r="1792" spans="2:4" x14ac:dyDescent="0.3">
      <c r="B1792" s="26">
        <v>43405</v>
      </c>
      <c r="C1792">
        <v>-0.318</v>
      </c>
      <c r="D1792">
        <v>1803.2461000000001</v>
      </c>
    </row>
    <row r="1793" spans="2:4" x14ac:dyDescent="0.3">
      <c r="B1793" s="26">
        <v>43406</v>
      </c>
      <c r="C1793">
        <v>-0.318</v>
      </c>
      <c r="D1793">
        <v>1806.5949000000001</v>
      </c>
    </row>
    <row r="1794" spans="2:4" x14ac:dyDescent="0.3">
      <c r="B1794" s="26">
        <v>43409</v>
      </c>
      <c r="C1794">
        <v>-0.318</v>
      </c>
      <c r="D1794">
        <v>1805.9630999999999</v>
      </c>
    </row>
    <row r="1795" spans="2:4" x14ac:dyDescent="0.3">
      <c r="B1795" s="26">
        <v>43410</v>
      </c>
      <c r="C1795">
        <v>-0.317</v>
      </c>
      <c r="D1795">
        <v>1800.2094</v>
      </c>
    </row>
    <row r="1796" spans="2:4" x14ac:dyDescent="0.3">
      <c r="B1796" s="26">
        <v>43411</v>
      </c>
      <c r="C1796">
        <v>-0.317</v>
      </c>
      <c r="D1796">
        <v>1819.7475999999999</v>
      </c>
    </row>
    <row r="1797" spans="2:4" x14ac:dyDescent="0.3">
      <c r="B1797" s="26">
        <v>43412</v>
      </c>
      <c r="C1797">
        <v>-0.316</v>
      </c>
      <c r="D1797">
        <v>1822.4899</v>
      </c>
    </row>
    <row r="1798" spans="2:4" x14ac:dyDescent="0.3">
      <c r="B1798" s="26">
        <v>43413</v>
      </c>
      <c r="C1798">
        <v>-0.316</v>
      </c>
      <c r="D1798">
        <v>1816.2225000000001</v>
      </c>
    </row>
    <row r="1799" spans="2:4" x14ac:dyDescent="0.3">
      <c r="B1799" s="26">
        <v>43416</v>
      </c>
      <c r="C1799">
        <v>-0.316</v>
      </c>
      <c r="D1799">
        <v>1800.9870000000001</v>
      </c>
    </row>
    <row r="1800" spans="2:4" x14ac:dyDescent="0.3">
      <c r="B1800" s="26">
        <v>43417</v>
      </c>
      <c r="C1800">
        <v>-0.316</v>
      </c>
      <c r="D1800">
        <v>1813.7057</v>
      </c>
    </row>
    <row r="1801" spans="2:4" x14ac:dyDescent="0.3">
      <c r="B1801" s="26">
        <v>43418</v>
      </c>
      <c r="C1801">
        <v>-0.316</v>
      </c>
      <c r="D1801">
        <v>1801.7822000000001</v>
      </c>
    </row>
    <row r="1802" spans="2:4" x14ac:dyDescent="0.3">
      <c r="B1802" s="26">
        <v>43419</v>
      </c>
      <c r="C1802">
        <v>-0.316</v>
      </c>
      <c r="D1802">
        <v>1786.4244000000001</v>
      </c>
    </row>
    <row r="1803" spans="2:4" x14ac:dyDescent="0.3">
      <c r="B1803" s="26">
        <v>43420</v>
      </c>
      <c r="C1803">
        <v>-0.316</v>
      </c>
      <c r="D1803">
        <v>1782.9576999999999</v>
      </c>
    </row>
    <row r="1804" spans="2:4" x14ac:dyDescent="0.3">
      <c r="B1804" s="26">
        <v>43423</v>
      </c>
      <c r="C1804">
        <v>-0.316</v>
      </c>
      <c r="D1804">
        <v>1770.4274</v>
      </c>
    </row>
    <row r="1805" spans="2:4" x14ac:dyDescent="0.3">
      <c r="B1805" s="26">
        <v>43424</v>
      </c>
      <c r="C1805">
        <v>-0.316</v>
      </c>
      <c r="D1805">
        <v>1751.3347000000001</v>
      </c>
    </row>
    <row r="1806" spans="2:4" x14ac:dyDescent="0.3">
      <c r="B1806" s="26">
        <v>43425</v>
      </c>
      <c r="C1806">
        <v>-0.316</v>
      </c>
      <c r="D1806">
        <v>1771.0505000000001</v>
      </c>
    </row>
    <row r="1807" spans="2:4" x14ac:dyDescent="0.3">
      <c r="B1807" s="26">
        <v>43426</v>
      </c>
      <c r="C1807">
        <v>-0.316</v>
      </c>
      <c r="D1807">
        <v>1758.3012000000001</v>
      </c>
    </row>
    <row r="1808" spans="2:4" x14ac:dyDescent="0.3">
      <c r="B1808" s="26">
        <v>43427</v>
      </c>
      <c r="C1808">
        <v>-0.316</v>
      </c>
      <c r="D1808">
        <v>1764.0983000000001</v>
      </c>
    </row>
    <row r="1809" spans="2:4" x14ac:dyDescent="0.3">
      <c r="B1809" s="26">
        <v>43430</v>
      </c>
      <c r="C1809">
        <v>-0.316</v>
      </c>
      <c r="D1809">
        <v>1786.2125000000001</v>
      </c>
    </row>
    <row r="1810" spans="2:4" x14ac:dyDescent="0.3">
      <c r="B1810" s="26">
        <v>43431</v>
      </c>
      <c r="C1810">
        <v>-0.316</v>
      </c>
      <c r="D1810">
        <v>1782.4529</v>
      </c>
    </row>
    <row r="1811" spans="2:4" x14ac:dyDescent="0.3">
      <c r="B1811" s="26">
        <v>43432</v>
      </c>
      <c r="C1811">
        <v>-0.316</v>
      </c>
      <c r="D1811">
        <v>1782.5427999999999</v>
      </c>
    </row>
    <row r="1812" spans="2:4" x14ac:dyDescent="0.3">
      <c r="B1812" s="26">
        <v>43433</v>
      </c>
      <c r="C1812">
        <v>-0.316</v>
      </c>
      <c r="D1812">
        <v>1786.8107</v>
      </c>
    </row>
    <row r="1813" spans="2:4" x14ac:dyDescent="0.3">
      <c r="B1813" s="26">
        <v>43434</v>
      </c>
      <c r="C1813">
        <v>-0.316</v>
      </c>
      <c r="D1813">
        <v>1784.6628000000001</v>
      </c>
    </row>
    <row r="1814" spans="2:4" x14ac:dyDescent="0.3">
      <c r="B1814" s="26">
        <v>43437</v>
      </c>
      <c r="C1814">
        <v>-0.316</v>
      </c>
      <c r="D1814">
        <v>1803.7173</v>
      </c>
    </row>
    <row r="1815" spans="2:4" x14ac:dyDescent="0.3">
      <c r="B1815" s="26">
        <v>43438</v>
      </c>
      <c r="C1815">
        <v>-0.316</v>
      </c>
      <c r="D1815">
        <v>1791.3981000000001</v>
      </c>
    </row>
    <row r="1816" spans="2:4" x14ac:dyDescent="0.3">
      <c r="B1816" s="26">
        <v>43439</v>
      </c>
      <c r="C1816">
        <v>-0.316</v>
      </c>
      <c r="D1816">
        <v>1768.9974</v>
      </c>
    </row>
    <row r="1817" spans="2:4" x14ac:dyDescent="0.3">
      <c r="B1817" s="26">
        <v>43440</v>
      </c>
      <c r="C1817">
        <v>-0.315</v>
      </c>
      <c r="D1817">
        <v>1714.5744999999999</v>
      </c>
    </row>
    <row r="1818" spans="2:4" x14ac:dyDescent="0.3">
      <c r="B1818" s="26">
        <v>43441</v>
      </c>
      <c r="C1818">
        <v>-0.315</v>
      </c>
      <c r="D1818">
        <v>1725.4271000000001</v>
      </c>
    </row>
    <row r="1819" spans="2:4" x14ac:dyDescent="0.3">
      <c r="B1819" s="26">
        <v>43444</v>
      </c>
      <c r="C1819">
        <v>-0.314</v>
      </c>
      <c r="D1819">
        <v>1695.5033000000001</v>
      </c>
    </row>
    <row r="1820" spans="2:4" x14ac:dyDescent="0.3">
      <c r="B1820" s="26">
        <v>43445</v>
      </c>
      <c r="C1820">
        <v>-0.312</v>
      </c>
      <c r="D1820">
        <v>1720.729</v>
      </c>
    </row>
    <row r="1821" spans="2:4" x14ac:dyDescent="0.3">
      <c r="B1821" s="26">
        <v>43446</v>
      </c>
      <c r="C1821">
        <v>-0.312</v>
      </c>
      <c r="D1821">
        <v>1749.6523999999999</v>
      </c>
    </row>
    <row r="1822" spans="2:4" x14ac:dyDescent="0.3">
      <c r="B1822" s="26">
        <v>43447</v>
      </c>
      <c r="C1822">
        <v>-0.311</v>
      </c>
      <c r="D1822">
        <v>1747.7293999999999</v>
      </c>
    </row>
    <row r="1823" spans="2:4" x14ac:dyDescent="0.3">
      <c r="B1823" s="26">
        <v>43448</v>
      </c>
      <c r="C1823">
        <v>-0.311</v>
      </c>
      <c r="D1823">
        <v>1736.9269999999999</v>
      </c>
    </row>
    <row r="1824" spans="2:4" x14ac:dyDescent="0.3">
      <c r="B1824" s="26">
        <v>43451</v>
      </c>
      <c r="C1824">
        <v>-0.311</v>
      </c>
      <c r="D1824">
        <v>1716.9521999999999</v>
      </c>
    </row>
    <row r="1825" spans="2:4" x14ac:dyDescent="0.3">
      <c r="B1825" s="26">
        <v>43452</v>
      </c>
      <c r="C1825">
        <v>-0.311</v>
      </c>
      <c r="D1825">
        <v>1702.4903999999999</v>
      </c>
    </row>
    <row r="1826" spans="2:4" x14ac:dyDescent="0.3">
      <c r="B1826" s="26">
        <v>43453</v>
      </c>
      <c r="C1826">
        <v>-0.309</v>
      </c>
      <c r="D1826">
        <v>1708.3435999999999</v>
      </c>
    </row>
    <row r="1827" spans="2:4" x14ac:dyDescent="0.3">
      <c r="B1827" s="26">
        <v>43454</v>
      </c>
      <c r="C1827">
        <v>-0.31</v>
      </c>
      <c r="D1827">
        <v>1683.7028</v>
      </c>
    </row>
    <row r="1828" spans="2:4" x14ac:dyDescent="0.3">
      <c r="B1828" s="26">
        <v>43455</v>
      </c>
      <c r="C1828">
        <v>-0.31</v>
      </c>
      <c r="D1828">
        <v>1683.5381</v>
      </c>
    </row>
    <row r="1829" spans="2:4" x14ac:dyDescent="0.3">
      <c r="B1829" s="26">
        <v>43458</v>
      </c>
      <c r="C1829">
        <v>-0.309</v>
      </c>
      <c r="D1829">
        <v>1676.9882</v>
      </c>
    </row>
    <row r="1830" spans="2:4" x14ac:dyDescent="0.3">
      <c r="B1830" s="26">
        <v>43459</v>
      </c>
      <c r="C1830">
        <v>-0.309</v>
      </c>
      <c r="D1830">
        <v>1676.9882</v>
      </c>
    </row>
    <row r="1831" spans="2:4" x14ac:dyDescent="0.3">
      <c r="B1831" s="26">
        <v>43460</v>
      </c>
      <c r="C1831">
        <v>-0.309</v>
      </c>
      <c r="D1831">
        <v>1676.9882</v>
      </c>
    </row>
    <row r="1832" spans="2:4" x14ac:dyDescent="0.3">
      <c r="B1832" s="26">
        <v>43461</v>
      </c>
      <c r="C1832">
        <v>-0.309</v>
      </c>
      <c r="D1832">
        <v>1647.9689000000001</v>
      </c>
    </row>
    <row r="1833" spans="2:4" x14ac:dyDescent="0.3">
      <c r="B1833" s="26">
        <v>43462</v>
      </c>
      <c r="C1833">
        <v>-0.31</v>
      </c>
      <c r="D1833">
        <v>1681.4380000000001</v>
      </c>
    </row>
    <row r="1834" spans="2:4" x14ac:dyDescent="0.3">
      <c r="B1834" s="26">
        <v>43465</v>
      </c>
      <c r="C1834">
        <v>-0.309</v>
      </c>
      <c r="D1834">
        <v>1687.4457</v>
      </c>
    </row>
    <row r="1835" spans="2:4" x14ac:dyDescent="0.3">
      <c r="B1835" s="26">
        <v>43466</v>
      </c>
      <c r="C1835">
        <v>-0.309</v>
      </c>
      <c r="D1835">
        <v>1687.4457</v>
      </c>
    </row>
    <row r="1836" spans="2:4" x14ac:dyDescent="0.3">
      <c r="B1836" s="26">
        <v>43467</v>
      </c>
      <c r="C1836">
        <v>-0.31</v>
      </c>
      <c r="D1836">
        <v>1685.2402999999999</v>
      </c>
    </row>
    <row r="1837" spans="2:4" x14ac:dyDescent="0.3">
      <c r="B1837" s="26">
        <v>43468</v>
      </c>
      <c r="C1837">
        <v>-0.309</v>
      </c>
      <c r="D1837">
        <v>1671.1010000000001</v>
      </c>
    </row>
    <row r="1838" spans="2:4" x14ac:dyDescent="0.3">
      <c r="B1838" s="26">
        <v>43469</v>
      </c>
      <c r="C1838">
        <v>-0.309</v>
      </c>
      <c r="D1838">
        <v>1718.1433999999999</v>
      </c>
    </row>
    <row r="1839" spans="2:4" x14ac:dyDescent="0.3">
      <c r="B1839" s="26">
        <v>43472</v>
      </c>
      <c r="C1839">
        <v>-0.31</v>
      </c>
      <c r="D1839">
        <v>1712.2242000000001</v>
      </c>
    </row>
    <row r="1840" spans="2:4" x14ac:dyDescent="0.3">
      <c r="B1840" s="26">
        <v>43473</v>
      </c>
      <c r="C1840">
        <v>-0.308</v>
      </c>
      <c r="D1840">
        <v>1726.1286</v>
      </c>
    </row>
    <row r="1841" spans="2:4" x14ac:dyDescent="0.3">
      <c r="B1841" s="26">
        <v>43474</v>
      </c>
      <c r="C1841">
        <v>-0.308</v>
      </c>
      <c r="D1841">
        <v>1734.2140999999999</v>
      </c>
    </row>
    <row r="1842" spans="2:4" x14ac:dyDescent="0.3">
      <c r="B1842" s="26">
        <v>43475</v>
      </c>
      <c r="C1842">
        <v>-0.308</v>
      </c>
      <c r="D1842">
        <v>1740.4764</v>
      </c>
    </row>
    <row r="1843" spans="2:4" x14ac:dyDescent="0.3">
      <c r="B1843" s="26">
        <v>43476</v>
      </c>
      <c r="C1843">
        <v>-0.308</v>
      </c>
      <c r="D1843">
        <v>1742.4413</v>
      </c>
    </row>
    <row r="1844" spans="2:4" x14ac:dyDescent="0.3">
      <c r="B1844" s="26">
        <v>43479</v>
      </c>
      <c r="C1844">
        <v>-0.308</v>
      </c>
      <c r="D1844">
        <v>1732.8577</v>
      </c>
    </row>
    <row r="1845" spans="2:4" x14ac:dyDescent="0.3">
      <c r="B1845" s="26">
        <v>43480</v>
      </c>
      <c r="C1845">
        <v>-0.308</v>
      </c>
      <c r="D1845">
        <v>1741.1519000000001</v>
      </c>
    </row>
    <row r="1846" spans="2:4" x14ac:dyDescent="0.3">
      <c r="B1846" s="26">
        <v>43481</v>
      </c>
      <c r="C1846">
        <v>-0.308</v>
      </c>
      <c r="D1846">
        <v>1747.9092000000001</v>
      </c>
    </row>
    <row r="1847" spans="2:4" x14ac:dyDescent="0.3">
      <c r="B1847" s="26">
        <v>43482</v>
      </c>
      <c r="C1847">
        <v>-0.308</v>
      </c>
      <c r="D1847">
        <v>1749.1388999999999</v>
      </c>
    </row>
    <row r="1848" spans="2:4" x14ac:dyDescent="0.3">
      <c r="B1848" s="26">
        <v>43483</v>
      </c>
      <c r="C1848">
        <v>-0.308</v>
      </c>
      <c r="D1848">
        <v>1781.3069</v>
      </c>
    </row>
    <row r="1849" spans="2:4" x14ac:dyDescent="0.3">
      <c r="B1849" s="26">
        <v>43486</v>
      </c>
      <c r="C1849">
        <v>-0.308</v>
      </c>
      <c r="D1849">
        <v>1777.8565000000001</v>
      </c>
    </row>
    <row r="1850" spans="2:4" x14ac:dyDescent="0.3">
      <c r="B1850" s="26">
        <v>43487</v>
      </c>
      <c r="C1850">
        <v>-0.308</v>
      </c>
      <c r="D1850">
        <v>1768.9966999999999</v>
      </c>
    </row>
    <row r="1851" spans="2:4" x14ac:dyDescent="0.3">
      <c r="B1851" s="26">
        <v>43488</v>
      </c>
      <c r="C1851">
        <v>-0.308</v>
      </c>
      <c r="D1851">
        <v>1767.8172999999999</v>
      </c>
    </row>
    <row r="1852" spans="2:4" x14ac:dyDescent="0.3">
      <c r="B1852" s="26">
        <v>43489</v>
      </c>
      <c r="C1852">
        <v>-0.30599999999999999</v>
      </c>
      <c r="D1852">
        <v>1771.7361000000001</v>
      </c>
    </row>
    <row r="1853" spans="2:4" x14ac:dyDescent="0.3">
      <c r="B1853" s="26">
        <v>43490</v>
      </c>
      <c r="C1853">
        <v>-0.307</v>
      </c>
      <c r="D1853">
        <v>1781.3619000000001</v>
      </c>
    </row>
    <row r="1854" spans="2:4" x14ac:dyDescent="0.3">
      <c r="B1854" s="26">
        <v>43493</v>
      </c>
      <c r="C1854">
        <v>-0.307</v>
      </c>
      <c r="D1854">
        <v>1764.1775</v>
      </c>
    </row>
    <row r="1855" spans="2:4" x14ac:dyDescent="0.3">
      <c r="B1855" s="26">
        <v>43494</v>
      </c>
      <c r="C1855">
        <v>-0.30599999999999999</v>
      </c>
      <c r="D1855">
        <v>1778.2420999999999</v>
      </c>
    </row>
    <row r="1856" spans="2:4" x14ac:dyDescent="0.3">
      <c r="B1856" s="26">
        <v>43495</v>
      </c>
      <c r="C1856">
        <v>-0.308</v>
      </c>
      <c r="D1856">
        <v>1785.9485</v>
      </c>
    </row>
    <row r="1857" spans="2:4" x14ac:dyDescent="0.3">
      <c r="B1857" s="26">
        <v>43496</v>
      </c>
      <c r="C1857">
        <v>-0.308</v>
      </c>
      <c r="D1857">
        <v>1790.7919999999999</v>
      </c>
    </row>
    <row r="1858" spans="2:4" x14ac:dyDescent="0.3">
      <c r="B1858" s="26">
        <v>43497</v>
      </c>
      <c r="C1858">
        <v>-0.308</v>
      </c>
      <c r="D1858">
        <v>1794.7261000000001</v>
      </c>
    </row>
    <row r="1859" spans="2:4" x14ac:dyDescent="0.3">
      <c r="B1859" s="26">
        <v>43500</v>
      </c>
      <c r="C1859">
        <v>-0.307</v>
      </c>
      <c r="D1859">
        <v>1795.4304</v>
      </c>
    </row>
    <row r="1860" spans="2:4" x14ac:dyDescent="0.3">
      <c r="B1860" s="26">
        <v>43501</v>
      </c>
      <c r="C1860">
        <v>-0.308</v>
      </c>
      <c r="D1860">
        <v>1822.8801000000001</v>
      </c>
    </row>
    <row r="1861" spans="2:4" x14ac:dyDescent="0.3">
      <c r="B1861" s="26">
        <v>43502</v>
      </c>
      <c r="C1861">
        <v>-0.308</v>
      </c>
      <c r="D1861">
        <v>1824.7198000000001</v>
      </c>
    </row>
    <row r="1862" spans="2:4" x14ac:dyDescent="0.3">
      <c r="B1862" s="26">
        <v>43503</v>
      </c>
      <c r="C1862">
        <v>-0.308</v>
      </c>
      <c r="D1862">
        <v>1798.9195999999999</v>
      </c>
    </row>
    <row r="1863" spans="2:4" x14ac:dyDescent="0.3">
      <c r="B1863" s="26">
        <v>43504</v>
      </c>
      <c r="C1863">
        <v>-0.308</v>
      </c>
      <c r="D1863">
        <v>1789.8965000000001</v>
      </c>
    </row>
    <row r="1864" spans="2:4" x14ac:dyDescent="0.3">
      <c r="B1864" s="26">
        <v>43507</v>
      </c>
      <c r="C1864">
        <v>-0.308</v>
      </c>
      <c r="D1864">
        <v>1804.0730000000001</v>
      </c>
    </row>
    <row r="1865" spans="2:4" x14ac:dyDescent="0.3">
      <c r="B1865" s="26">
        <v>43508</v>
      </c>
      <c r="C1865">
        <v>-0.308</v>
      </c>
      <c r="D1865">
        <v>1812.2331999999999</v>
      </c>
    </row>
    <row r="1866" spans="2:4" x14ac:dyDescent="0.3">
      <c r="B1866" s="26">
        <v>43509</v>
      </c>
      <c r="C1866">
        <v>-0.308</v>
      </c>
      <c r="D1866">
        <v>1822.3191999999999</v>
      </c>
    </row>
    <row r="1867" spans="2:4" x14ac:dyDescent="0.3">
      <c r="B1867" s="26">
        <v>43510</v>
      </c>
      <c r="C1867">
        <v>-0.308</v>
      </c>
      <c r="D1867">
        <v>1818.3724999999999</v>
      </c>
    </row>
    <row r="1868" spans="2:4" x14ac:dyDescent="0.3">
      <c r="B1868" s="26">
        <v>43511</v>
      </c>
      <c r="C1868">
        <v>-0.308</v>
      </c>
      <c r="D1868">
        <v>1844.6427000000001</v>
      </c>
    </row>
    <row r="1869" spans="2:4" x14ac:dyDescent="0.3">
      <c r="B1869" s="26">
        <v>43514</v>
      </c>
      <c r="C1869">
        <v>-0.308</v>
      </c>
      <c r="D1869">
        <v>1848.0599</v>
      </c>
    </row>
    <row r="1870" spans="2:4" x14ac:dyDescent="0.3">
      <c r="B1870" s="26">
        <v>43515</v>
      </c>
      <c r="C1870">
        <v>-0.308</v>
      </c>
      <c r="D1870">
        <v>1845.1801</v>
      </c>
    </row>
    <row r="1871" spans="2:4" x14ac:dyDescent="0.3">
      <c r="B1871" s="26">
        <v>43516</v>
      </c>
      <c r="C1871">
        <v>-0.308</v>
      </c>
      <c r="D1871">
        <v>1856.6006</v>
      </c>
    </row>
    <row r="1872" spans="2:4" x14ac:dyDescent="0.3">
      <c r="B1872" s="26">
        <v>43517</v>
      </c>
      <c r="C1872">
        <v>-0.31</v>
      </c>
      <c r="D1872">
        <v>1852.3208</v>
      </c>
    </row>
    <row r="1873" spans="2:4" x14ac:dyDescent="0.3">
      <c r="B1873" s="26">
        <v>43518</v>
      </c>
      <c r="C1873">
        <v>-0.31</v>
      </c>
      <c r="D1873">
        <v>1856.6178</v>
      </c>
    </row>
    <row r="1874" spans="2:4" x14ac:dyDescent="0.3">
      <c r="B1874" s="26">
        <v>43521</v>
      </c>
      <c r="C1874">
        <v>-0.309</v>
      </c>
      <c r="D1874">
        <v>1860.7883999999999</v>
      </c>
    </row>
    <row r="1875" spans="2:4" x14ac:dyDescent="0.3">
      <c r="B1875" s="26">
        <v>43522</v>
      </c>
      <c r="C1875">
        <v>-0.31</v>
      </c>
      <c r="D1875">
        <v>1867.5020999999999</v>
      </c>
    </row>
    <row r="1876" spans="2:4" x14ac:dyDescent="0.3">
      <c r="B1876" s="26">
        <v>43523</v>
      </c>
      <c r="C1876">
        <v>-0.31</v>
      </c>
      <c r="D1876">
        <v>1861.5621000000001</v>
      </c>
    </row>
    <row r="1877" spans="2:4" x14ac:dyDescent="0.3">
      <c r="B1877" s="26">
        <v>43524</v>
      </c>
      <c r="C1877">
        <v>-0.309</v>
      </c>
      <c r="D1877">
        <v>1863.4613999999999</v>
      </c>
    </row>
    <row r="1878" spans="2:4" x14ac:dyDescent="0.3">
      <c r="B1878" s="26">
        <v>43525</v>
      </c>
      <c r="C1878">
        <v>-0.31</v>
      </c>
      <c r="D1878">
        <v>1870.1032</v>
      </c>
    </row>
    <row r="1879" spans="2:4" x14ac:dyDescent="0.3">
      <c r="B1879" s="26">
        <v>43528</v>
      </c>
      <c r="C1879">
        <v>-0.309</v>
      </c>
      <c r="D1879">
        <v>1876.3015</v>
      </c>
    </row>
    <row r="1880" spans="2:4" x14ac:dyDescent="0.3">
      <c r="B1880" s="26">
        <v>43529</v>
      </c>
      <c r="C1880">
        <v>-0.308</v>
      </c>
      <c r="D1880">
        <v>1880.8221000000001</v>
      </c>
    </row>
    <row r="1881" spans="2:4" x14ac:dyDescent="0.3">
      <c r="B1881" s="26">
        <v>43530</v>
      </c>
      <c r="C1881">
        <v>-0.308</v>
      </c>
      <c r="D1881">
        <v>1878.5962999999999</v>
      </c>
    </row>
    <row r="1882" spans="2:4" x14ac:dyDescent="0.3">
      <c r="B1882" s="26">
        <v>43531</v>
      </c>
      <c r="C1882">
        <v>-0.308</v>
      </c>
      <c r="D1882">
        <v>1874.7660000000001</v>
      </c>
    </row>
    <row r="1883" spans="2:4" x14ac:dyDescent="0.3">
      <c r="B1883" s="26">
        <v>43532</v>
      </c>
      <c r="C1883">
        <v>-0.308</v>
      </c>
      <c r="D1883">
        <v>1858.8815999999999</v>
      </c>
    </row>
    <row r="1884" spans="2:4" x14ac:dyDescent="0.3">
      <c r="B1884" s="26">
        <v>43535</v>
      </c>
      <c r="C1884">
        <v>-0.308</v>
      </c>
      <c r="D1884">
        <v>1873.0491999999999</v>
      </c>
    </row>
    <row r="1885" spans="2:4" x14ac:dyDescent="0.3">
      <c r="B1885" s="26">
        <v>43536</v>
      </c>
      <c r="C1885">
        <v>-0.309</v>
      </c>
      <c r="D1885">
        <v>1870.0907</v>
      </c>
    </row>
    <row r="1886" spans="2:4" x14ac:dyDescent="0.3">
      <c r="B1886" s="26">
        <v>43537</v>
      </c>
      <c r="C1886">
        <v>-0.31</v>
      </c>
      <c r="D1886">
        <v>1883.0342000000001</v>
      </c>
    </row>
    <row r="1887" spans="2:4" x14ac:dyDescent="0.3">
      <c r="B1887" s="26">
        <v>43538</v>
      </c>
      <c r="C1887">
        <v>-0.309</v>
      </c>
      <c r="D1887">
        <v>1897.8945000000001</v>
      </c>
    </row>
    <row r="1888" spans="2:4" x14ac:dyDescent="0.3">
      <c r="B1888" s="26">
        <v>43539</v>
      </c>
      <c r="C1888">
        <v>-0.309</v>
      </c>
      <c r="D1888">
        <v>1911.7843</v>
      </c>
    </row>
    <row r="1889" spans="2:4" x14ac:dyDescent="0.3">
      <c r="B1889" s="26">
        <v>43542</v>
      </c>
      <c r="C1889">
        <v>-0.31</v>
      </c>
      <c r="D1889">
        <v>1917.5598</v>
      </c>
    </row>
    <row r="1890" spans="2:4" x14ac:dyDescent="0.3">
      <c r="B1890" s="26">
        <v>43543</v>
      </c>
      <c r="C1890">
        <v>-0.31</v>
      </c>
      <c r="D1890">
        <v>1928.6126999999999</v>
      </c>
    </row>
    <row r="1891" spans="2:4" x14ac:dyDescent="0.3">
      <c r="B1891" s="26">
        <v>43544</v>
      </c>
      <c r="C1891">
        <v>-0.309</v>
      </c>
      <c r="D1891">
        <v>1912.1017999999999</v>
      </c>
    </row>
    <row r="1892" spans="2:4" x14ac:dyDescent="0.3">
      <c r="B1892" s="26">
        <v>43545</v>
      </c>
      <c r="C1892">
        <v>-0.309</v>
      </c>
      <c r="D1892">
        <v>1910.9603</v>
      </c>
    </row>
    <row r="1893" spans="2:4" x14ac:dyDescent="0.3">
      <c r="B1893" s="26">
        <v>43546</v>
      </c>
      <c r="C1893">
        <v>-0.309</v>
      </c>
      <c r="D1893">
        <v>1887.9401</v>
      </c>
    </row>
    <row r="1894" spans="2:4" x14ac:dyDescent="0.3">
      <c r="B1894" s="26">
        <v>43549</v>
      </c>
      <c r="C1894">
        <v>-0.31</v>
      </c>
      <c r="D1894">
        <v>1880.8811000000001</v>
      </c>
    </row>
    <row r="1895" spans="2:4" x14ac:dyDescent="0.3">
      <c r="B1895" s="26">
        <v>43550</v>
      </c>
      <c r="C1895">
        <v>-0.309</v>
      </c>
      <c r="D1895">
        <v>1895.4931999999999</v>
      </c>
    </row>
    <row r="1896" spans="2:4" x14ac:dyDescent="0.3">
      <c r="B1896" s="26">
        <v>43551</v>
      </c>
      <c r="C1896">
        <v>-0.309</v>
      </c>
      <c r="D1896">
        <v>1898.4041</v>
      </c>
    </row>
    <row r="1897" spans="2:4" x14ac:dyDescent="0.3">
      <c r="B1897" s="26">
        <v>43552</v>
      </c>
      <c r="C1897">
        <v>-0.311</v>
      </c>
      <c r="D1897">
        <v>1895.4032</v>
      </c>
    </row>
    <row r="1898" spans="2:4" x14ac:dyDescent="0.3">
      <c r="B1898" s="26">
        <v>43553</v>
      </c>
      <c r="C1898">
        <v>-0.311</v>
      </c>
      <c r="D1898">
        <v>1907.7067</v>
      </c>
    </row>
    <row r="1899" spans="2:4" x14ac:dyDescent="0.3">
      <c r="B1899" s="26">
        <v>43556</v>
      </c>
      <c r="C1899">
        <v>-0.31</v>
      </c>
      <c r="D1899">
        <v>1928.9033999999999</v>
      </c>
    </row>
    <row r="1900" spans="2:4" x14ac:dyDescent="0.3">
      <c r="B1900" s="26">
        <v>43557</v>
      </c>
      <c r="C1900">
        <v>-0.311</v>
      </c>
      <c r="D1900">
        <v>1936.6406999999999</v>
      </c>
    </row>
    <row r="1901" spans="2:4" x14ac:dyDescent="0.3">
      <c r="B1901" s="26">
        <v>43558</v>
      </c>
      <c r="C1901">
        <v>-0.31</v>
      </c>
      <c r="D1901">
        <v>1952.8552999999999</v>
      </c>
    </row>
    <row r="1902" spans="2:4" x14ac:dyDescent="0.3">
      <c r="B1902" s="26">
        <v>43559</v>
      </c>
      <c r="C1902">
        <v>-0.31</v>
      </c>
      <c r="D1902">
        <v>1949.6827000000001</v>
      </c>
    </row>
    <row r="1903" spans="2:4" x14ac:dyDescent="0.3">
      <c r="B1903" s="26">
        <v>43560</v>
      </c>
      <c r="C1903">
        <v>-0.31</v>
      </c>
      <c r="D1903">
        <v>1953.6555000000001</v>
      </c>
    </row>
    <row r="1904" spans="2:4" x14ac:dyDescent="0.3">
      <c r="B1904" s="26">
        <v>43563</v>
      </c>
      <c r="C1904">
        <v>-0.31</v>
      </c>
      <c r="D1904">
        <v>1951.2101</v>
      </c>
    </row>
    <row r="1905" spans="2:4" x14ac:dyDescent="0.3">
      <c r="B1905" s="26">
        <v>43564</v>
      </c>
      <c r="C1905">
        <v>-0.31</v>
      </c>
      <c r="D1905">
        <v>1943.5305000000001</v>
      </c>
    </row>
    <row r="1906" spans="2:4" x14ac:dyDescent="0.3">
      <c r="B1906" s="26">
        <v>43565</v>
      </c>
      <c r="C1906">
        <v>-0.31</v>
      </c>
      <c r="D1906">
        <v>1947.1685</v>
      </c>
    </row>
    <row r="1907" spans="2:4" x14ac:dyDescent="0.3">
      <c r="B1907" s="26">
        <v>43566</v>
      </c>
      <c r="C1907">
        <v>-0.31</v>
      </c>
      <c r="D1907">
        <v>1948.7258999999999</v>
      </c>
    </row>
    <row r="1908" spans="2:4" x14ac:dyDescent="0.3">
      <c r="B1908" s="26">
        <v>43567</v>
      </c>
      <c r="C1908">
        <v>-0.31</v>
      </c>
      <c r="D1908">
        <v>1951.8418999999999</v>
      </c>
    </row>
    <row r="1909" spans="2:4" x14ac:dyDescent="0.3">
      <c r="B1909" s="26">
        <v>43570</v>
      </c>
      <c r="C1909">
        <v>-0.31</v>
      </c>
      <c r="D1909">
        <v>1955.4918</v>
      </c>
    </row>
    <row r="1910" spans="2:4" x14ac:dyDescent="0.3">
      <c r="B1910" s="26">
        <v>43571</v>
      </c>
      <c r="C1910">
        <v>-0.31</v>
      </c>
      <c r="D1910">
        <v>1961.6273000000001</v>
      </c>
    </row>
    <row r="1911" spans="2:4" x14ac:dyDescent="0.3">
      <c r="B1911" s="26">
        <v>43572</v>
      </c>
      <c r="C1911">
        <v>-0.311</v>
      </c>
      <c r="D1911">
        <v>1963.4428</v>
      </c>
    </row>
    <row r="1912" spans="2:4" x14ac:dyDescent="0.3">
      <c r="B1912" s="26">
        <v>43573</v>
      </c>
      <c r="C1912">
        <v>-0.311</v>
      </c>
      <c r="D1912">
        <v>1968.3957</v>
      </c>
    </row>
    <row r="1913" spans="2:4" x14ac:dyDescent="0.3">
      <c r="B1913" s="26">
        <v>43574</v>
      </c>
      <c r="C1913">
        <v>-0.311</v>
      </c>
      <c r="D1913">
        <v>1968.3957</v>
      </c>
    </row>
    <row r="1914" spans="2:4" x14ac:dyDescent="0.3">
      <c r="B1914" s="26">
        <v>43577</v>
      </c>
      <c r="C1914">
        <v>-0.311</v>
      </c>
      <c r="D1914">
        <v>1968.3957</v>
      </c>
    </row>
    <row r="1915" spans="2:4" x14ac:dyDescent="0.3">
      <c r="B1915" s="26">
        <v>43578</v>
      </c>
      <c r="C1915">
        <v>-0.311</v>
      </c>
      <c r="D1915">
        <v>1974.8231000000001</v>
      </c>
    </row>
    <row r="1916" spans="2:4" x14ac:dyDescent="0.3">
      <c r="B1916" s="26">
        <v>43579</v>
      </c>
      <c r="C1916">
        <v>-0.312</v>
      </c>
      <c r="D1916">
        <v>1971.9817</v>
      </c>
    </row>
    <row r="1917" spans="2:4" x14ac:dyDescent="0.3">
      <c r="B1917" s="26">
        <v>43580</v>
      </c>
      <c r="C1917">
        <v>-0.312</v>
      </c>
      <c r="D1917">
        <v>1970.0962</v>
      </c>
    </row>
    <row r="1918" spans="2:4" x14ac:dyDescent="0.3">
      <c r="B1918" s="26">
        <v>43581</v>
      </c>
      <c r="C1918">
        <v>-0.31</v>
      </c>
      <c r="D1918">
        <v>1973.4920999999999</v>
      </c>
    </row>
    <row r="1919" spans="2:4" x14ac:dyDescent="0.3">
      <c r="B1919" s="26">
        <v>43584</v>
      </c>
      <c r="C1919">
        <v>-0.311</v>
      </c>
      <c r="D1919">
        <v>1976.3023000000001</v>
      </c>
    </row>
    <row r="1920" spans="2:4" x14ac:dyDescent="0.3">
      <c r="B1920" s="26">
        <v>43585</v>
      </c>
      <c r="C1920">
        <v>-0.31</v>
      </c>
      <c r="D1920">
        <v>1978.2656999999999</v>
      </c>
    </row>
    <row r="1921" spans="2:4" x14ac:dyDescent="0.3">
      <c r="B1921" s="26">
        <v>43586</v>
      </c>
      <c r="C1921">
        <v>-0.31</v>
      </c>
      <c r="D1921">
        <v>1976.8761999999999</v>
      </c>
    </row>
    <row r="1922" spans="2:4" x14ac:dyDescent="0.3">
      <c r="B1922" s="26">
        <v>43587</v>
      </c>
      <c r="C1922">
        <v>-0.309</v>
      </c>
      <c r="D1922">
        <v>1968.2363</v>
      </c>
    </row>
    <row r="1923" spans="2:4" x14ac:dyDescent="0.3">
      <c r="B1923" s="26">
        <v>43588</v>
      </c>
      <c r="C1923">
        <v>-0.309</v>
      </c>
      <c r="D1923">
        <v>1977.2762</v>
      </c>
    </row>
    <row r="1924" spans="2:4" x14ac:dyDescent="0.3">
      <c r="B1924" s="26">
        <v>43591</v>
      </c>
      <c r="C1924">
        <v>-0.308</v>
      </c>
      <c r="D1924">
        <v>1959.9745</v>
      </c>
    </row>
    <row r="1925" spans="2:4" x14ac:dyDescent="0.3">
      <c r="B1925" s="26">
        <v>43592</v>
      </c>
      <c r="C1925">
        <v>-0.308</v>
      </c>
      <c r="D1925">
        <v>1933.3045</v>
      </c>
    </row>
    <row r="1926" spans="2:4" x14ac:dyDescent="0.3">
      <c r="B1926" s="26">
        <v>43593</v>
      </c>
      <c r="C1926">
        <v>-0.308</v>
      </c>
      <c r="D1926">
        <v>1937.8371</v>
      </c>
    </row>
    <row r="1927" spans="2:4" x14ac:dyDescent="0.3">
      <c r="B1927" s="26">
        <v>43594</v>
      </c>
      <c r="C1927">
        <v>-0.308</v>
      </c>
      <c r="D1927">
        <v>1908.8516</v>
      </c>
    </row>
    <row r="1928" spans="2:4" x14ac:dyDescent="0.3">
      <c r="B1928" s="26">
        <v>43595</v>
      </c>
      <c r="C1928">
        <v>-0.309</v>
      </c>
      <c r="D1928">
        <v>1914.1171999999999</v>
      </c>
    </row>
    <row r="1929" spans="2:4" x14ac:dyDescent="0.3">
      <c r="B1929" s="26">
        <v>43598</v>
      </c>
      <c r="C1929">
        <v>-0.311</v>
      </c>
      <c r="D1929">
        <v>1893.3976</v>
      </c>
    </row>
    <row r="1930" spans="2:4" x14ac:dyDescent="0.3">
      <c r="B1930" s="26">
        <v>43599</v>
      </c>
      <c r="C1930">
        <v>-0.311</v>
      </c>
      <c r="D1930">
        <v>1912.9</v>
      </c>
    </row>
    <row r="1931" spans="2:4" x14ac:dyDescent="0.3">
      <c r="B1931" s="26">
        <v>43600</v>
      </c>
      <c r="C1931">
        <v>-0.311</v>
      </c>
      <c r="D1931">
        <v>1923.3253</v>
      </c>
    </row>
    <row r="1932" spans="2:4" x14ac:dyDescent="0.3">
      <c r="B1932" s="26">
        <v>43601</v>
      </c>
      <c r="C1932">
        <v>-0.312</v>
      </c>
      <c r="D1932">
        <v>1949.5108</v>
      </c>
    </row>
    <row r="1933" spans="2:4" x14ac:dyDescent="0.3">
      <c r="B1933" s="26">
        <v>43602</v>
      </c>
      <c r="C1933">
        <v>-0.313</v>
      </c>
      <c r="D1933">
        <v>1943.9423999999999</v>
      </c>
    </row>
    <row r="1934" spans="2:4" x14ac:dyDescent="0.3">
      <c r="B1934" s="26">
        <v>43605</v>
      </c>
      <c r="C1934">
        <v>-0.314</v>
      </c>
      <c r="D1934">
        <v>1926.0805</v>
      </c>
    </row>
    <row r="1935" spans="2:4" x14ac:dyDescent="0.3">
      <c r="B1935" s="26">
        <v>43606</v>
      </c>
      <c r="C1935">
        <v>-0.313</v>
      </c>
      <c r="D1935">
        <v>1936.9607000000001</v>
      </c>
    </row>
    <row r="1936" spans="2:4" x14ac:dyDescent="0.3">
      <c r="B1936" s="26">
        <v>43607</v>
      </c>
      <c r="C1936">
        <v>-0.311</v>
      </c>
      <c r="D1936">
        <v>1935.7247</v>
      </c>
    </row>
    <row r="1937" spans="2:4" x14ac:dyDescent="0.3">
      <c r="B1937" s="26">
        <v>43608</v>
      </c>
      <c r="C1937">
        <v>-0.31</v>
      </c>
      <c r="D1937">
        <v>1909.3884</v>
      </c>
    </row>
    <row r="1938" spans="2:4" x14ac:dyDescent="0.3">
      <c r="B1938" s="26">
        <v>43609</v>
      </c>
      <c r="C1938">
        <v>-0.311</v>
      </c>
      <c r="D1938">
        <v>1920.7629999999999</v>
      </c>
    </row>
    <row r="1939" spans="2:4" x14ac:dyDescent="0.3">
      <c r="B1939" s="26">
        <v>43612</v>
      </c>
      <c r="C1939">
        <v>-0.311</v>
      </c>
      <c r="D1939">
        <v>1926.0696</v>
      </c>
    </row>
    <row r="1940" spans="2:4" x14ac:dyDescent="0.3">
      <c r="B1940" s="26">
        <v>43613</v>
      </c>
      <c r="C1940">
        <v>-0.315</v>
      </c>
      <c r="D1940">
        <v>1921.6801</v>
      </c>
    </row>
    <row r="1941" spans="2:4" x14ac:dyDescent="0.3">
      <c r="B1941" s="26">
        <v>43614</v>
      </c>
      <c r="C1941">
        <v>-0.317</v>
      </c>
      <c r="D1941">
        <v>1896.7239999999999</v>
      </c>
    </row>
    <row r="1942" spans="2:4" x14ac:dyDescent="0.3">
      <c r="B1942" s="26">
        <v>43615</v>
      </c>
      <c r="C1942">
        <v>-0.32</v>
      </c>
      <c r="D1942">
        <v>1903.8178</v>
      </c>
    </row>
    <row r="1943" spans="2:4" x14ac:dyDescent="0.3">
      <c r="B1943" s="26">
        <v>43616</v>
      </c>
      <c r="C1943">
        <v>-0.32200000000000001</v>
      </c>
      <c r="D1943">
        <v>1888.8492000000001</v>
      </c>
    </row>
    <row r="1944" spans="2:4" x14ac:dyDescent="0.3">
      <c r="B1944" s="26">
        <v>43619</v>
      </c>
      <c r="C1944">
        <v>-0.32300000000000001</v>
      </c>
      <c r="D1944">
        <v>1897.0728999999999</v>
      </c>
    </row>
    <row r="1945" spans="2:4" x14ac:dyDescent="0.3">
      <c r="B1945" s="26">
        <v>43620</v>
      </c>
      <c r="C1945">
        <v>-0.32200000000000001</v>
      </c>
      <c r="D1945">
        <v>1907.5419999999999</v>
      </c>
    </row>
    <row r="1946" spans="2:4" x14ac:dyDescent="0.3">
      <c r="B1946" s="26">
        <v>43621</v>
      </c>
      <c r="C1946">
        <v>-0.32</v>
      </c>
      <c r="D1946">
        <v>1912.8554999999999</v>
      </c>
    </row>
    <row r="1947" spans="2:4" x14ac:dyDescent="0.3">
      <c r="B1947" s="26">
        <v>43622</v>
      </c>
      <c r="C1947">
        <v>-0.32300000000000001</v>
      </c>
      <c r="D1947">
        <v>1914.1944000000001</v>
      </c>
    </row>
    <row r="1948" spans="2:4" x14ac:dyDescent="0.3">
      <c r="B1948" s="26">
        <v>43623</v>
      </c>
      <c r="C1948">
        <v>-0.31900000000000001</v>
      </c>
      <c r="D1948">
        <v>1931.6795</v>
      </c>
    </row>
    <row r="1949" spans="2:4" x14ac:dyDescent="0.3">
      <c r="B1949" s="26">
        <v>43626</v>
      </c>
      <c r="C1949">
        <v>-0.318</v>
      </c>
      <c r="D1949">
        <v>1936.5804000000001</v>
      </c>
    </row>
    <row r="1950" spans="2:4" x14ac:dyDescent="0.3">
      <c r="B1950" s="26">
        <v>43627</v>
      </c>
      <c r="C1950">
        <v>-0.31900000000000001</v>
      </c>
      <c r="D1950">
        <v>1949.8884</v>
      </c>
    </row>
    <row r="1951" spans="2:4" x14ac:dyDescent="0.3">
      <c r="B1951" s="26">
        <v>43628</v>
      </c>
      <c r="C1951">
        <v>-0.318</v>
      </c>
      <c r="D1951">
        <v>1943.5537999999999</v>
      </c>
    </row>
    <row r="1952" spans="2:4" x14ac:dyDescent="0.3">
      <c r="B1952" s="26">
        <v>43629</v>
      </c>
      <c r="C1952">
        <v>-0.318</v>
      </c>
      <c r="D1952">
        <v>1946.5209</v>
      </c>
    </row>
    <row r="1953" spans="2:4" x14ac:dyDescent="0.3">
      <c r="B1953" s="26">
        <v>43630</v>
      </c>
      <c r="C1953">
        <v>-0.318</v>
      </c>
      <c r="D1953">
        <v>1939.5218</v>
      </c>
    </row>
    <row r="1954" spans="2:4" x14ac:dyDescent="0.3">
      <c r="B1954" s="26">
        <v>43633</v>
      </c>
      <c r="C1954">
        <v>-0.32</v>
      </c>
      <c r="D1954">
        <v>1938.4401</v>
      </c>
    </row>
    <row r="1955" spans="2:4" x14ac:dyDescent="0.3">
      <c r="B1955" s="26">
        <v>43634</v>
      </c>
      <c r="C1955">
        <v>-0.32200000000000001</v>
      </c>
      <c r="D1955">
        <v>1971.6405999999999</v>
      </c>
    </row>
    <row r="1956" spans="2:4" x14ac:dyDescent="0.3">
      <c r="B1956" s="26">
        <v>43635</v>
      </c>
      <c r="C1956">
        <v>-0.33600000000000002</v>
      </c>
      <c r="D1956">
        <v>1972.1868999999999</v>
      </c>
    </row>
    <row r="1957" spans="2:4" x14ac:dyDescent="0.3">
      <c r="B1957" s="26">
        <v>43636</v>
      </c>
      <c r="C1957">
        <v>-0.33800000000000002</v>
      </c>
      <c r="D1957">
        <v>1981.0314000000001</v>
      </c>
    </row>
    <row r="1958" spans="2:4" x14ac:dyDescent="0.3">
      <c r="B1958" s="26">
        <v>43637</v>
      </c>
      <c r="C1958">
        <v>-0.34399999999999997</v>
      </c>
      <c r="D1958">
        <v>1972.634</v>
      </c>
    </row>
    <row r="1959" spans="2:4" x14ac:dyDescent="0.3">
      <c r="B1959" s="26">
        <v>43640</v>
      </c>
      <c r="C1959">
        <v>-0.34300000000000003</v>
      </c>
      <c r="D1959">
        <v>1968.0416</v>
      </c>
    </row>
    <row r="1960" spans="2:4" x14ac:dyDescent="0.3">
      <c r="B1960" s="26">
        <v>43641</v>
      </c>
      <c r="C1960">
        <v>-0.34499999999999997</v>
      </c>
      <c r="D1960">
        <v>1965.8363999999999</v>
      </c>
    </row>
    <row r="1961" spans="2:4" x14ac:dyDescent="0.3">
      <c r="B1961" s="26">
        <v>43642</v>
      </c>
      <c r="C1961">
        <v>-0.34300000000000003</v>
      </c>
      <c r="D1961">
        <v>1959.9647</v>
      </c>
    </row>
    <row r="1962" spans="2:4" x14ac:dyDescent="0.3">
      <c r="B1962" s="26">
        <v>43643</v>
      </c>
      <c r="C1962">
        <v>-0.34399999999999997</v>
      </c>
      <c r="D1962">
        <v>1960.5528999999999</v>
      </c>
    </row>
    <row r="1963" spans="2:4" x14ac:dyDescent="0.3">
      <c r="B1963" s="26">
        <v>43644</v>
      </c>
      <c r="C1963">
        <v>-0.34499999999999997</v>
      </c>
      <c r="D1963">
        <v>1972.3943999999999</v>
      </c>
    </row>
    <row r="1964" spans="2:4" x14ac:dyDescent="0.3">
      <c r="B1964" s="26">
        <v>43647</v>
      </c>
      <c r="C1964">
        <v>-0.34599999999999997</v>
      </c>
      <c r="D1964">
        <v>1987.712</v>
      </c>
    </row>
    <row r="1965" spans="2:4" x14ac:dyDescent="0.3">
      <c r="B1965" s="26">
        <v>43648</v>
      </c>
      <c r="C1965">
        <v>-0.35099999999999998</v>
      </c>
      <c r="D1965">
        <v>1995.9722999999999</v>
      </c>
    </row>
    <row r="1966" spans="2:4" x14ac:dyDescent="0.3">
      <c r="B1966" s="26">
        <v>43649</v>
      </c>
      <c r="C1966">
        <v>-0.35299999999999998</v>
      </c>
      <c r="D1966">
        <v>2012.6655000000001</v>
      </c>
    </row>
    <row r="1967" spans="2:4" x14ac:dyDescent="0.3">
      <c r="B1967" s="26">
        <v>43650</v>
      </c>
      <c r="C1967">
        <v>-0.35399999999999998</v>
      </c>
      <c r="D1967">
        <v>2015.0363</v>
      </c>
    </row>
    <row r="1968" spans="2:4" x14ac:dyDescent="0.3">
      <c r="B1968" s="26">
        <v>43651</v>
      </c>
      <c r="C1968">
        <v>-0.36</v>
      </c>
      <c r="D1968">
        <v>2001.1869999999999</v>
      </c>
    </row>
    <row r="1969" spans="2:4" x14ac:dyDescent="0.3">
      <c r="B1969" s="26">
        <v>43654</v>
      </c>
      <c r="C1969">
        <v>-0.35599999999999998</v>
      </c>
      <c r="D1969">
        <v>2000.1017999999999</v>
      </c>
    </row>
    <row r="1970" spans="2:4" x14ac:dyDescent="0.3">
      <c r="B1970" s="26">
        <v>43655</v>
      </c>
      <c r="C1970">
        <v>-0.35799999999999998</v>
      </c>
      <c r="D1970">
        <v>1991.0073</v>
      </c>
    </row>
    <row r="1971" spans="2:4" x14ac:dyDescent="0.3">
      <c r="B1971" s="26">
        <v>43656</v>
      </c>
      <c r="C1971">
        <v>-0.35799999999999998</v>
      </c>
      <c r="D1971">
        <v>1987.6045999999999</v>
      </c>
    </row>
    <row r="1972" spans="2:4" x14ac:dyDescent="0.3">
      <c r="B1972" s="26">
        <v>43657</v>
      </c>
      <c r="C1972">
        <v>-0.36399999999999999</v>
      </c>
      <c r="D1972">
        <v>1984.9594999999999</v>
      </c>
    </row>
    <row r="1973" spans="2:4" x14ac:dyDescent="0.3">
      <c r="B1973" s="26">
        <v>43658</v>
      </c>
      <c r="C1973">
        <v>-0.36299999999999999</v>
      </c>
      <c r="D1973">
        <v>1983.6826000000001</v>
      </c>
    </row>
    <row r="1974" spans="2:4" x14ac:dyDescent="0.3">
      <c r="B1974" s="26">
        <v>43661</v>
      </c>
      <c r="C1974">
        <v>-0.36299999999999999</v>
      </c>
      <c r="D1974">
        <v>1987.7219</v>
      </c>
    </row>
    <row r="1975" spans="2:4" x14ac:dyDescent="0.3">
      <c r="B1975" s="26">
        <v>43662</v>
      </c>
      <c r="C1975">
        <v>-0.36699999999999999</v>
      </c>
      <c r="D1975">
        <v>1994.2237</v>
      </c>
    </row>
    <row r="1976" spans="2:4" x14ac:dyDescent="0.3">
      <c r="B1976" s="26">
        <v>43663</v>
      </c>
      <c r="C1976">
        <v>-0.36899999999999999</v>
      </c>
      <c r="D1976">
        <v>1987.4222</v>
      </c>
    </row>
    <row r="1977" spans="2:4" x14ac:dyDescent="0.3">
      <c r="B1977" s="26">
        <v>43664</v>
      </c>
      <c r="C1977">
        <v>-0.37</v>
      </c>
      <c r="D1977">
        <v>1983.0181</v>
      </c>
    </row>
    <row r="1978" spans="2:4" x14ac:dyDescent="0.3">
      <c r="B1978" s="26">
        <v>43665</v>
      </c>
      <c r="C1978">
        <v>-0.375</v>
      </c>
      <c r="D1978">
        <v>1984.9141</v>
      </c>
    </row>
    <row r="1979" spans="2:4" x14ac:dyDescent="0.3">
      <c r="B1979" s="26">
        <v>43668</v>
      </c>
      <c r="C1979">
        <v>-0.374</v>
      </c>
      <c r="D1979">
        <v>1987.761</v>
      </c>
    </row>
    <row r="1980" spans="2:4" x14ac:dyDescent="0.3">
      <c r="B1980" s="26">
        <v>43669</v>
      </c>
      <c r="C1980">
        <v>-0.373</v>
      </c>
      <c r="D1980">
        <v>2007.3746000000001</v>
      </c>
    </row>
    <row r="1981" spans="2:4" x14ac:dyDescent="0.3">
      <c r="B1981" s="26">
        <v>43670</v>
      </c>
      <c r="C1981">
        <v>-0.376</v>
      </c>
      <c r="D1981">
        <v>2006.7491</v>
      </c>
    </row>
    <row r="1982" spans="2:4" x14ac:dyDescent="0.3">
      <c r="B1982" s="26">
        <v>43671</v>
      </c>
      <c r="C1982">
        <v>-0.378</v>
      </c>
      <c r="D1982">
        <v>1996.1797999999999</v>
      </c>
    </row>
    <row r="1983" spans="2:4" x14ac:dyDescent="0.3">
      <c r="B1983" s="26">
        <v>43672</v>
      </c>
      <c r="C1983">
        <v>-0.36799999999999999</v>
      </c>
      <c r="D1983">
        <v>2003.8958</v>
      </c>
    </row>
    <row r="1984" spans="2:4" x14ac:dyDescent="0.3">
      <c r="B1984" s="26">
        <v>43675</v>
      </c>
      <c r="C1984">
        <v>-0.36699999999999999</v>
      </c>
      <c r="D1984">
        <v>2005.16</v>
      </c>
    </row>
    <row r="1985" spans="2:4" x14ac:dyDescent="0.3">
      <c r="B1985" s="26">
        <v>43676</v>
      </c>
      <c r="C1985">
        <v>-0.374</v>
      </c>
      <c r="D1985">
        <v>1977.1183000000001</v>
      </c>
    </row>
    <row r="1986" spans="2:4" x14ac:dyDescent="0.3">
      <c r="B1986" s="26">
        <v>43677</v>
      </c>
      <c r="C1986">
        <v>-0.375</v>
      </c>
      <c r="D1986">
        <v>1981.2466999999999</v>
      </c>
    </row>
    <row r="1987" spans="2:4" x14ac:dyDescent="0.3">
      <c r="B1987" s="26">
        <v>43678</v>
      </c>
      <c r="C1987">
        <v>-0.377</v>
      </c>
      <c r="D1987">
        <v>1990.4258</v>
      </c>
    </row>
    <row r="1988" spans="2:4" x14ac:dyDescent="0.3">
      <c r="B1988" s="26">
        <v>43679</v>
      </c>
      <c r="C1988">
        <v>-0.38</v>
      </c>
      <c r="D1988">
        <v>1941.3313000000001</v>
      </c>
    </row>
    <row r="1989" spans="2:4" x14ac:dyDescent="0.3">
      <c r="B1989" s="26">
        <v>43682</v>
      </c>
      <c r="C1989">
        <v>-0.38400000000000001</v>
      </c>
      <c r="D1989">
        <v>1896.1882000000001</v>
      </c>
    </row>
    <row r="1990" spans="2:4" x14ac:dyDescent="0.3">
      <c r="B1990" s="26">
        <v>43683</v>
      </c>
      <c r="C1990">
        <v>-0.38900000000000001</v>
      </c>
      <c r="D1990">
        <v>1885.8097</v>
      </c>
    </row>
    <row r="1991" spans="2:4" x14ac:dyDescent="0.3">
      <c r="B1991" s="26">
        <v>43684</v>
      </c>
      <c r="C1991">
        <v>-0.39</v>
      </c>
      <c r="D1991">
        <v>1890.4512999999999</v>
      </c>
    </row>
    <row r="1992" spans="2:4" x14ac:dyDescent="0.3">
      <c r="B1992" s="26">
        <v>43685</v>
      </c>
      <c r="C1992">
        <v>-0.39800000000000002</v>
      </c>
      <c r="D1992">
        <v>1925.184</v>
      </c>
    </row>
    <row r="1993" spans="2:4" x14ac:dyDescent="0.3">
      <c r="B1993" s="26">
        <v>43686</v>
      </c>
      <c r="C1993">
        <v>-0.40400000000000003</v>
      </c>
      <c r="D1993">
        <v>1909.5356999999999</v>
      </c>
    </row>
    <row r="1994" spans="2:4" x14ac:dyDescent="0.3">
      <c r="B1994" s="26">
        <v>43689</v>
      </c>
      <c r="C1994">
        <v>-0.4</v>
      </c>
      <c r="D1994">
        <v>1903.6854000000001</v>
      </c>
    </row>
    <row r="1995" spans="2:4" x14ac:dyDescent="0.3">
      <c r="B1995" s="26">
        <v>43690</v>
      </c>
      <c r="C1995">
        <v>-0.40200000000000002</v>
      </c>
      <c r="D1995">
        <v>1914.7746</v>
      </c>
    </row>
    <row r="1996" spans="2:4" x14ac:dyDescent="0.3">
      <c r="B1996" s="26">
        <v>43691</v>
      </c>
      <c r="C1996">
        <v>-0.40600000000000003</v>
      </c>
      <c r="D1996">
        <v>1883.6683</v>
      </c>
    </row>
    <row r="1997" spans="2:4" x14ac:dyDescent="0.3">
      <c r="B1997" s="26">
        <v>43692</v>
      </c>
      <c r="C1997">
        <v>-0.40400000000000003</v>
      </c>
      <c r="D1997">
        <v>1880.4309000000001</v>
      </c>
    </row>
    <row r="1998" spans="2:4" x14ac:dyDescent="0.3">
      <c r="B1998" s="26">
        <v>43693</v>
      </c>
      <c r="C1998">
        <v>-0.42</v>
      </c>
      <c r="D1998">
        <v>1903.7307000000001</v>
      </c>
    </row>
    <row r="1999" spans="2:4" x14ac:dyDescent="0.3">
      <c r="B1999" s="26">
        <v>43696</v>
      </c>
      <c r="C1999">
        <v>-0.42199999999999999</v>
      </c>
      <c r="D1999">
        <v>1924.5259000000001</v>
      </c>
    </row>
    <row r="2000" spans="2:4" x14ac:dyDescent="0.3">
      <c r="B2000" s="26">
        <v>43697</v>
      </c>
      <c r="C2000">
        <v>-0.42099999999999999</v>
      </c>
      <c r="D2000">
        <v>1911.4772</v>
      </c>
    </row>
    <row r="2001" spans="2:4" x14ac:dyDescent="0.3">
      <c r="B2001" s="26">
        <v>43698</v>
      </c>
      <c r="C2001">
        <v>-0.42299999999999999</v>
      </c>
      <c r="D2001">
        <v>1933.3644999999999</v>
      </c>
    </row>
    <row r="2002" spans="2:4" x14ac:dyDescent="0.3">
      <c r="B2002" s="26">
        <v>43699</v>
      </c>
      <c r="C2002">
        <v>-0.41799999999999998</v>
      </c>
      <c r="D2002">
        <v>1924.5423000000001</v>
      </c>
    </row>
    <row r="2003" spans="2:4" x14ac:dyDescent="0.3">
      <c r="B2003" s="26">
        <v>43700</v>
      </c>
      <c r="C2003">
        <v>-0.41199999999999998</v>
      </c>
      <c r="D2003">
        <v>1908.6878999999999</v>
      </c>
    </row>
    <row r="2004" spans="2:4" x14ac:dyDescent="0.3">
      <c r="B2004" s="26">
        <v>43703</v>
      </c>
      <c r="C2004">
        <v>-0.41799999999999998</v>
      </c>
      <c r="D2004">
        <v>1910.5189</v>
      </c>
    </row>
    <row r="2005" spans="2:4" x14ac:dyDescent="0.3">
      <c r="B2005" s="26">
        <v>43704</v>
      </c>
      <c r="C2005">
        <v>-0.41799999999999998</v>
      </c>
      <c r="D2005">
        <v>1922.1098999999999</v>
      </c>
    </row>
    <row r="2006" spans="2:4" x14ac:dyDescent="0.3">
      <c r="B2006" s="26">
        <v>43705</v>
      </c>
      <c r="C2006">
        <v>-0.42199999999999999</v>
      </c>
      <c r="D2006">
        <v>1918.7357</v>
      </c>
    </row>
    <row r="2007" spans="2:4" x14ac:dyDescent="0.3">
      <c r="B2007" s="26">
        <v>43706</v>
      </c>
      <c r="C2007">
        <v>-0.42799999999999999</v>
      </c>
      <c r="D2007">
        <v>1938.8291999999999</v>
      </c>
    </row>
    <row r="2008" spans="2:4" x14ac:dyDescent="0.3">
      <c r="B2008" s="26">
        <v>43707</v>
      </c>
      <c r="C2008">
        <v>-0.433</v>
      </c>
      <c r="D2008">
        <v>1952.9197999999999</v>
      </c>
    </row>
    <row r="2009" spans="2:4" x14ac:dyDescent="0.3">
      <c r="B2009" s="26">
        <v>43710</v>
      </c>
      <c r="C2009">
        <v>-0.436</v>
      </c>
      <c r="D2009">
        <v>1958.9229</v>
      </c>
    </row>
    <row r="2010" spans="2:4" x14ac:dyDescent="0.3">
      <c r="B2010" s="26">
        <v>43711</v>
      </c>
      <c r="C2010">
        <v>-0.44800000000000001</v>
      </c>
      <c r="D2010">
        <v>1954.5938000000001</v>
      </c>
    </row>
    <row r="2011" spans="2:4" x14ac:dyDescent="0.3">
      <c r="B2011" s="26">
        <v>43712</v>
      </c>
      <c r="C2011">
        <v>-0.443</v>
      </c>
      <c r="D2011">
        <v>1972.7864</v>
      </c>
    </row>
    <row r="2012" spans="2:4" x14ac:dyDescent="0.3">
      <c r="B2012" s="26">
        <v>43713</v>
      </c>
      <c r="C2012">
        <v>-0.441</v>
      </c>
      <c r="D2012">
        <v>1986.2935</v>
      </c>
    </row>
    <row r="2013" spans="2:4" x14ac:dyDescent="0.3">
      <c r="B2013" s="26">
        <v>43714</v>
      </c>
      <c r="C2013">
        <v>-0.437</v>
      </c>
      <c r="D2013">
        <v>1991.8601000000001</v>
      </c>
    </row>
    <row r="2014" spans="2:4" x14ac:dyDescent="0.3">
      <c r="B2014" s="26">
        <v>43717</v>
      </c>
      <c r="C2014">
        <v>-0.433</v>
      </c>
      <c r="D2014">
        <v>1986.8495</v>
      </c>
    </row>
    <row r="2015" spans="2:4" x14ac:dyDescent="0.3">
      <c r="B2015" s="26">
        <v>43718</v>
      </c>
      <c r="C2015">
        <v>-0.435</v>
      </c>
      <c r="D2015">
        <v>1988.7465</v>
      </c>
    </row>
    <row r="2016" spans="2:4" x14ac:dyDescent="0.3">
      <c r="B2016" s="26">
        <v>43719</v>
      </c>
      <c r="C2016">
        <v>-0.43</v>
      </c>
      <c r="D2016">
        <v>2003.8436999999999</v>
      </c>
    </row>
    <row r="2017" spans="2:4" x14ac:dyDescent="0.3">
      <c r="B2017" s="26">
        <v>43720</v>
      </c>
      <c r="C2017">
        <v>-0.433</v>
      </c>
      <c r="D2017">
        <v>2007.2316000000001</v>
      </c>
    </row>
    <row r="2018" spans="2:4" x14ac:dyDescent="0.3">
      <c r="B2018" s="26">
        <v>43721</v>
      </c>
      <c r="C2018">
        <v>-0.4</v>
      </c>
      <c r="D2018">
        <v>2011.9151999999999</v>
      </c>
    </row>
    <row r="2019" spans="2:4" x14ac:dyDescent="0.3">
      <c r="B2019" s="26">
        <v>43724</v>
      </c>
      <c r="C2019">
        <v>-0.39400000000000002</v>
      </c>
      <c r="D2019">
        <v>2000.6868999999999</v>
      </c>
    </row>
    <row r="2020" spans="2:4" x14ac:dyDescent="0.3">
      <c r="B2020" s="26">
        <v>43725</v>
      </c>
      <c r="C2020">
        <v>-0.39800000000000002</v>
      </c>
      <c r="D2020">
        <v>2000.6215</v>
      </c>
    </row>
    <row r="2021" spans="2:4" x14ac:dyDescent="0.3">
      <c r="B2021" s="26">
        <v>43726</v>
      </c>
      <c r="C2021">
        <v>-0.39600000000000002</v>
      </c>
      <c r="D2021">
        <v>2001.4719</v>
      </c>
    </row>
    <row r="2022" spans="2:4" x14ac:dyDescent="0.3">
      <c r="B2022" s="26">
        <v>43727</v>
      </c>
      <c r="C2022">
        <v>-0.39600000000000002</v>
      </c>
      <c r="D2022">
        <v>2014.2263</v>
      </c>
    </row>
    <row r="2023" spans="2:4" x14ac:dyDescent="0.3">
      <c r="B2023" s="26">
        <v>43728</v>
      </c>
      <c r="C2023">
        <v>-0.39300000000000002</v>
      </c>
      <c r="D2023">
        <v>2020.9256</v>
      </c>
    </row>
    <row r="2024" spans="2:4" x14ac:dyDescent="0.3">
      <c r="B2024" s="26">
        <v>43731</v>
      </c>
      <c r="C2024">
        <v>-0.4</v>
      </c>
      <c r="D2024">
        <v>2007.0717</v>
      </c>
    </row>
    <row r="2025" spans="2:4" x14ac:dyDescent="0.3">
      <c r="B2025" s="26">
        <v>43732</v>
      </c>
      <c r="C2025">
        <v>-0.40300000000000002</v>
      </c>
      <c r="D2025">
        <v>2004.9647</v>
      </c>
    </row>
    <row r="2026" spans="2:4" x14ac:dyDescent="0.3">
      <c r="B2026" s="26">
        <v>43733</v>
      </c>
      <c r="C2026">
        <v>-0.41</v>
      </c>
      <c r="D2026">
        <v>1994.4168999999999</v>
      </c>
    </row>
    <row r="2027" spans="2:4" x14ac:dyDescent="0.3">
      <c r="B2027" s="26">
        <v>43734</v>
      </c>
      <c r="C2027">
        <v>-0.41299999999999998</v>
      </c>
      <c r="D2027">
        <v>2008.8106</v>
      </c>
    </row>
    <row r="2028" spans="2:4" x14ac:dyDescent="0.3">
      <c r="B2028" s="26">
        <v>43735</v>
      </c>
      <c r="C2028">
        <v>-0.41199999999999998</v>
      </c>
      <c r="D2028">
        <v>2017.4001000000001</v>
      </c>
    </row>
    <row r="2029" spans="2:4" x14ac:dyDescent="0.3">
      <c r="B2029" s="26">
        <v>43738</v>
      </c>
      <c r="C2029">
        <v>-0.41799999999999998</v>
      </c>
      <c r="D2029">
        <v>2023.2512999999999</v>
      </c>
    </row>
    <row r="2030" spans="2:4" x14ac:dyDescent="0.3">
      <c r="B2030" s="26">
        <v>43739</v>
      </c>
      <c r="C2030">
        <v>-0.42799999999999999</v>
      </c>
      <c r="D2030">
        <v>1997.7865999999999</v>
      </c>
    </row>
    <row r="2031" spans="2:4" x14ac:dyDescent="0.3">
      <c r="B2031" s="26">
        <v>43740</v>
      </c>
      <c r="C2031">
        <v>-0.42499999999999999</v>
      </c>
      <c r="D2031">
        <v>1942.7295999999999</v>
      </c>
    </row>
    <row r="2032" spans="2:4" x14ac:dyDescent="0.3">
      <c r="B2032" s="26">
        <v>43741</v>
      </c>
      <c r="C2032">
        <v>-0.42499999999999999</v>
      </c>
      <c r="D2032">
        <v>1942.5433</v>
      </c>
    </row>
    <row r="2033" spans="2:4" x14ac:dyDescent="0.3">
      <c r="B2033" s="26">
        <v>43742</v>
      </c>
      <c r="C2033">
        <v>-0.42299999999999999</v>
      </c>
      <c r="D2033">
        <v>1958.0594000000001</v>
      </c>
    </row>
    <row r="2034" spans="2:4" x14ac:dyDescent="0.3">
      <c r="B2034" s="26">
        <v>43745</v>
      </c>
      <c r="C2034">
        <v>-0.42299999999999999</v>
      </c>
      <c r="D2034">
        <v>1971.9780000000001</v>
      </c>
    </row>
    <row r="2035" spans="2:4" x14ac:dyDescent="0.3">
      <c r="B2035" s="26">
        <v>43746</v>
      </c>
      <c r="C2035">
        <v>-0.41699999999999998</v>
      </c>
      <c r="D2035">
        <v>1951.1066000000001</v>
      </c>
    </row>
    <row r="2036" spans="2:4" x14ac:dyDescent="0.3">
      <c r="B2036" s="26">
        <v>43747</v>
      </c>
      <c r="C2036">
        <v>-0.41799999999999998</v>
      </c>
      <c r="D2036">
        <v>1960.1543999999999</v>
      </c>
    </row>
    <row r="2037" spans="2:4" x14ac:dyDescent="0.3">
      <c r="B2037" s="26">
        <v>43748</v>
      </c>
      <c r="C2037">
        <v>-0.41799999999999998</v>
      </c>
      <c r="D2037">
        <v>1973.6857</v>
      </c>
    </row>
    <row r="2038" spans="2:4" x14ac:dyDescent="0.3">
      <c r="B2038" s="26">
        <v>43749</v>
      </c>
      <c r="C2038">
        <v>-0.41799999999999998</v>
      </c>
      <c r="D2038">
        <v>2012.4861000000001</v>
      </c>
    </row>
    <row r="2039" spans="2:4" x14ac:dyDescent="0.3">
      <c r="B2039" s="26">
        <v>43752</v>
      </c>
      <c r="C2039">
        <v>-0.41599999999999998</v>
      </c>
      <c r="D2039">
        <v>2003.4737</v>
      </c>
    </row>
    <row r="2040" spans="2:4" x14ac:dyDescent="0.3">
      <c r="B2040" s="26">
        <v>43753</v>
      </c>
      <c r="C2040">
        <v>-0.41799999999999998</v>
      </c>
      <c r="D2040">
        <v>2022.1534999999999</v>
      </c>
    </row>
    <row r="2041" spans="2:4" x14ac:dyDescent="0.3">
      <c r="B2041" s="26">
        <v>43754</v>
      </c>
      <c r="C2041">
        <v>-0.41</v>
      </c>
      <c r="D2041">
        <v>2020.6077</v>
      </c>
    </row>
    <row r="2042" spans="2:4" x14ac:dyDescent="0.3">
      <c r="B2042" s="26">
        <v>43755</v>
      </c>
      <c r="C2042">
        <v>-0.41</v>
      </c>
      <c r="D2042">
        <v>2018.3839</v>
      </c>
    </row>
    <row r="2043" spans="2:4" x14ac:dyDescent="0.3">
      <c r="B2043" s="26">
        <v>43756</v>
      </c>
      <c r="C2043">
        <v>-0.40699999999999997</v>
      </c>
      <c r="D2043">
        <v>2010.6155000000001</v>
      </c>
    </row>
    <row r="2044" spans="2:4" x14ac:dyDescent="0.3">
      <c r="B2044" s="26">
        <v>43759</v>
      </c>
      <c r="C2044">
        <v>-0.40799999999999997</v>
      </c>
      <c r="D2044">
        <v>2023.4929</v>
      </c>
    </row>
    <row r="2045" spans="2:4" x14ac:dyDescent="0.3">
      <c r="B2045" s="26">
        <v>43760</v>
      </c>
      <c r="C2045">
        <v>-0.40400000000000003</v>
      </c>
      <c r="D2045">
        <v>2028.3793000000001</v>
      </c>
    </row>
    <row r="2046" spans="2:4" x14ac:dyDescent="0.3">
      <c r="B2046" s="26">
        <v>43761</v>
      </c>
      <c r="C2046">
        <v>-0.40200000000000002</v>
      </c>
      <c r="D2046">
        <v>2029.7058</v>
      </c>
    </row>
    <row r="2047" spans="2:4" x14ac:dyDescent="0.3">
      <c r="B2047" s="26">
        <v>43762</v>
      </c>
      <c r="C2047">
        <v>-0.40400000000000003</v>
      </c>
      <c r="D2047">
        <v>2042.5241000000001</v>
      </c>
    </row>
    <row r="2048" spans="2:4" x14ac:dyDescent="0.3">
      <c r="B2048" s="26">
        <v>43763</v>
      </c>
      <c r="C2048">
        <v>-0.41299999999999998</v>
      </c>
      <c r="D2048">
        <v>2046.8394000000001</v>
      </c>
    </row>
    <row r="2049" spans="2:4" x14ac:dyDescent="0.3">
      <c r="B2049" s="26">
        <v>43766</v>
      </c>
      <c r="C2049">
        <v>-0.40899999999999997</v>
      </c>
      <c r="D2049">
        <v>2050.2721000000001</v>
      </c>
    </row>
    <row r="2050" spans="2:4" x14ac:dyDescent="0.3">
      <c r="B2050" s="26">
        <v>43767</v>
      </c>
      <c r="C2050">
        <v>-0.40500000000000003</v>
      </c>
      <c r="D2050">
        <v>2046.3688999999999</v>
      </c>
    </row>
    <row r="2051" spans="2:4" x14ac:dyDescent="0.3">
      <c r="B2051" s="26">
        <v>43768</v>
      </c>
      <c r="C2051">
        <v>-0.40100000000000002</v>
      </c>
      <c r="D2051">
        <v>2050.0435000000002</v>
      </c>
    </row>
    <row r="2052" spans="2:4" x14ac:dyDescent="0.3">
      <c r="B2052" s="26">
        <v>43769</v>
      </c>
      <c r="C2052">
        <v>-0.39400000000000002</v>
      </c>
      <c r="D2052">
        <v>2038.6641999999999</v>
      </c>
    </row>
    <row r="2053" spans="2:4" x14ac:dyDescent="0.3">
      <c r="B2053" s="26">
        <v>43770</v>
      </c>
      <c r="C2053">
        <v>-0.39900000000000002</v>
      </c>
      <c r="D2053">
        <v>2052.0075999999999</v>
      </c>
    </row>
    <row r="2054" spans="2:4" x14ac:dyDescent="0.3">
      <c r="B2054" s="26">
        <v>43773</v>
      </c>
      <c r="C2054">
        <v>-0.39800000000000002</v>
      </c>
      <c r="D2054">
        <v>2073.5439000000001</v>
      </c>
    </row>
    <row r="2055" spans="2:4" x14ac:dyDescent="0.3">
      <c r="B2055" s="26">
        <v>43774</v>
      </c>
      <c r="C2055">
        <v>-0.40300000000000002</v>
      </c>
      <c r="D2055">
        <v>2077.7899000000002</v>
      </c>
    </row>
    <row r="2056" spans="2:4" x14ac:dyDescent="0.3">
      <c r="B2056" s="26">
        <v>43775</v>
      </c>
      <c r="C2056">
        <v>-0.40600000000000003</v>
      </c>
      <c r="D2056">
        <v>2082.7089999999998</v>
      </c>
    </row>
    <row r="2057" spans="2:4" x14ac:dyDescent="0.3">
      <c r="B2057" s="26">
        <v>43776</v>
      </c>
      <c r="C2057">
        <v>-0.4</v>
      </c>
      <c r="D2057">
        <v>2089.1967</v>
      </c>
    </row>
    <row r="2058" spans="2:4" x14ac:dyDescent="0.3">
      <c r="B2058" s="26">
        <v>43777</v>
      </c>
      <c r="C2058">
        <v>-0.39500000000000002</v>
      </c>
      <c r="D2058">
        <v>2083.587</v>
      </c>
    </row>
    <row r="2059" spans="2:4" x14ac:dyDescent="0.3">
      <c r="B2059" s="26">
        <v>43780</v>
      </c>
      <c r="C2059">
        <v>-0.39400000000000002</v>
      </c>
      <c r="D2059">
        <v>2082.8076000000001</v>
      </c>
    </row>
    <row r="2060" spans="2:4" x14ac:dyDescent="0.3">
      <c r="B2060" s="26">
        <v>43781</v>
      </c>
      <c r="C2060">
        <v>-0.39800000000000002</v>
      </c>
      <c r="D2060">
        <v>2091.6201999999998</v>
      </c>
    </row>
    <row r="2061" spans="2:4" x14ac:dyDescent="0.3">
      <c r="B2061" s="26">
        <v>43782</v>
      </c>
      <c r="C2061">
        <v>-0.40200000000000002</v>
      </c>
      <c r="D2061">
        <v>2087.6062000000002</v>
      </c>
    </row>
    <row r="2062" spans="2:4" x14ac:dyDescent="0.3">
      <c r="B2062" s="26">
        <v>43783</v>
      </c>
      <c r="C2062">
        <v>-0.39900000000000002</v>
      </c>
      <c r="D2062">
        <v>2080.2094999999999</v>
      </c>
    </row>
    <row r="2063" spans="2:4" x14ac:dyDescent="0.3">
      <c r="B2063" s="26">
        <v>43784</v>
      </c>
      <c r="C2063">
        <v>-0.40400000000000003</v>
      </c>
      <c r="D2063">
        <v>2087.0464000000002</v>
      </c>
    </row>
    <row r="2064" spans="2:4" x14ac:dyDescent="0.3">
      <c r="B2064" s="26">
        <v>43787</v>
      </c>
      <c r="C2064">
        <v>-0.40300000000000002</v>
      </c>
      <c r="D2064">
        <v>2086.3036999999999</v>
      </c>
    </row>
    <row r="2065" spans="2:4" x14ac:dyDescent="0.3">
      <c r="B2065" s="26">
        <v>43788</v>
      </c>
      <c r="C2065">
        <v>-0.40799999999999997</v>
      </c>
      <c r="D2065">
        <v>2083.6433999999999</v>
      </c>
    </row>
    <row r="2066" spans="2:4" x14ac:dyDescent="0.3">
      <c r="B2066" s="26">
        <v>43789</v>
      </c>
      <c r="C2066">
        <v>-0.40600000000000003</v>
      </c>
      <c r="D2066">
        <v>2074.8265999999999</v>
      </c>
    </row>
    <row r="2067" spans="2:4" x14ac:dyDescent="0.3">
      <c r="B2067" s="26">
        <v>43790</v>
      </c>
      <c r="C2067">
        <v>-0.40799999999999997</v>
      </c>
      <c r="D2067">
        <v>2067.5264999999999</v>
      </c>
    </row>
    <row r="2068" spans="2:4" x14ac:dyDescent="0.3">
      <c r="B2068" s="26">
        <v>43791</v>
      </c>
      <c r="C2068">
        <v>-0.40300000000000002</v>
      </c>
      <c r="D2068">
        <v>2077.0430000000001</v>
      </c>
    </row>
    <row r="2069" spans="2:4" x14ac:dyDescent="0.3">
      <c r="B2069" s="26">
        <v>43794</v>
      </c>
      <c r="C2069">
        <v>-0.40400000000000003</v>
      </c>
      <c r="D2069">
        <v>2097.623</v>
      </c>
    </row>
    <row r="2070" spans="2:4" x14ac:dyDescent="0.3">
      <c r="B2070" s="26">
        <v>43795</v>
      </c>
      <c r="C2070">
        <v>-0.39900000000000002</v>
      </c>
      <c r="D2070">
        <v>2097.5261999999998</v>
      </c>
    </row>
    <row r="2071" spans="2:4" x14ac:dyDescent="0.3">
      <c r="B2071" s="26">
        <v>43796</v>
      </c>
      <c r="C2071">
        <v>-0.4</v>
      </c>
      <c r="D2071">
        <v>2104.2341999999999</v>
      </c>
    </row>
    <row r="2072" spans="2:4" x14ac:dyDescent="0.3">
      <c r="B2072" s="26">
        <v>43797</v>
      </c>
      <c r="C2072">
        <v>-0.39700000000000002</v>
      </c>
      <c r="D2072">
        <v>2101.3690999999999</v>
      </c>
    </row>
    <row r="2073" spans="2:4" x14ac:dyDescent="0.3">
      <c r="B2073" s="26">
        <v>43798</v>
      </c>
      <c r="C2073">
        <v>-0.40100000000000002</v>
      </c>
      <c r="D2073">
        <v>2092.6502999999998</v>
      </c>
    </row>
    <row r="2074" spans="2:4" x14ac:dyDescent="0.3">
      <c r="B2074" s="26">
        <v>43801</v>
      </c>
      <c r="C2074">
        <v>-0.4</v>
      </c>
      <c r="D2074">
        <v>2059.5187999999998</v>
      </c>
    </row>
    <row r="2075" spans="2:4" x14ac:dyDescent="0.3">
      <c r="B2075" s="26">
        <v>43802</v>
      </c>
      <c r="C2075">
        <v>-0.39700000000000002</v>
      </c>
      <c r="D2075">
        <v>2045.2877000000001</v>
      </c>
    </row>
    <row r="2076" spans="2:4" x14ac:dyDescent="0.3">
      <c r="B2076" s="26">
        <v>43803</v>
      </c>
      <c r="C2076">
        <v>-0.39300000000000002</v>
      </c>
      <c r="D2076">
        <v>2068.4920000000002</v>
      </c>
    </row>
    <row r="2077" spans="2:4" x14ac:dyDescent="0.3">
      <c r="B2077" s="26">
        <v>43804</v>
      </c>
      <c r="C2077">
        <v>-0.39500000000000002</v>
      </c>
      <c r="D2077">
        <v>2064.7082999999998</v>
      </c>
    </row>
    <row r="2078" spans="2:4" x14ac:dyDescent="0.3">
      <c r="B2078" s="26">
        <v>43805</v>
      </c>
      <c r="C2078">
        <v>-0.39300000000000002</v>
      </c>
      <c r="D2078">
        <v>2089.9069</v>
      </c>
    </row>
    <row r="2079" spans="2:4" x14ac:dyDescent="0.3">
      <c r="B2079" s="26">
        <v>43808</v>
      </c>
      <c r="C2079">
        <v>-0.39200000000000002</v>
      </c>
      <c r="D2079">
        <v>2084.9029999999998</v>
      </c>
    </row>
    <row r="2080" spans="2:4" x14ac:dyDescent="0.3">
      <c r="B2080" s="26">
        <v>43809</v>
      </c>
      <c r="C2080">
        <v>-0.39300000000000002</v>
      </c>
      <c r="D2080">
        <v>2080.2800000000002</v>
      </c>
    </row>
    <row r="2081" spans="2:4" x14ac:dyDescent="0.3">
      <c r="B2081" s="26">
        <v>43810</v>
      </c>
      <c r="C2081">
        <v>-0.39300000000000002</v>
      </c>
      <c r="D2081">
        <v>2085.0868999999998</v>
      </c>
    </row>
    <row r="2082" spans="2:4" x14ac:dyDescent="0.3">
      <c r="B2082" s="26">
        <v>43811</v>
      </c>
      <c r="C2082">
        <v>-0.39500000000000002</v>
      </c>
      <c r="D2082">
        <v>2092.7737000000002</v>
      </c>
    </row>
    <row r="2083" spans="2:4" x14ac:dyDescent="0.3">
      <c r="B2083" s="26">
        <v>43812</v>
      </c>
      <c r="C2083">
        <v>-0.4</v>
      </c>
      <c r="D2083">
        <v>2111.3717000000001</v>
      </c>
    </row>
    <row r="2084" spans="2:4" x14ac:dyDescent="0.3">
      <c r="B2084" s="26">
        <v>43815</v>
      </c>
      <c r="C2084">
        <v>-0.39600000000000002</v>
      </c>
      <c r="D2084">
        <v>2139.0812999999998</v>
      </c>
    </row>
    <row r="2085" spans="2:4" x14ac:dyDescent="0.3">
      <c r="B2085" s="26">
        <v>43816</v>
      </c>
      <c r="C2085">
        <v>-0.4</v>
      </c>
      <c r="D2085">
        <v>2127.7615000000001</v>
      </c>
    </row>
    <row r="2086" spans="2:4" x14ac:dyDescent="0.3">
      <c r="B2086" s="26">
        <v>43817</v>
      </c>
      <c r="C2086">
        <v>-0.40300000000000002</v>
      </c>
      <c r="D2086">
        <v>2127.0257999999999</v>
      </c>
    </row>
    <row r="2087" spans="2:4" x14ac:dyDescent="0.3">
      <c r="B2087" s="26">
        <v>43818</v>
      </c>
      <c r="C2087">
        <v>-0.39800000000000002</v>
      </c>
      <c r="D2087">
        <v>2129.9351000000001</v>
      </c>
    </row>
    <row r="2088" spans="2:4" x14ac:dyDescent="0.3">
      <c r="B2088" s="26">
        <v>43819</v>
      </c>
      <c r="C2088">
        <v>-0.38800000000000001</v>
      </c>
      <c r="D2088">
        <v>2148.1298999999999</v>
      </c>
    </row>
    <row r="2089" spans="2:4" x14ac:dyDescent="0.3">
      <c r="B2089" s="26">
        <v>43822</v>
      </c>
      <c r="C2089">
        <v>-0.39900000000000002</v>
      </c>
      <c r="D2089">
        <v>2146.6323000000002</v>
      </c>
    </row>
    <row r="2090" spans="2:4" x14ac:dyDescent="0.3">
      <c r="B2090" s="26">
        <v>43823</v>
      </c>
      <c r="C2090">
        <v>-0.39800000000000002</v>
      </c>
      <c r="D2090">
        <v>2150.0718000000002</v>
      </c>
    </row>
    <row r="2091" spans="2:4" x14ac:dyDescent="0.3">
      <c r="B2091" s="26">
        <v>43824</v>
      </c>
      <c r="C2091">
        <v>-0.39800000000000002</v>
      </c>
      <c r="D2091">
        <v>2150.0718000000002</v>
      </c>
    </row>
    <row r="2092" spans="2:4" x14ac:dyDescent="0.3">
      <c r="B2092" s="26">
        <v>43825</v>
      </c>
      <c r="C2092">
        <v>-0.39800000000000002</v>
      </c>
      <c r="D2092">
        <v>2150.0718000000002</v>
      </c>
    </row>
    <row r="2093" spans="2:4" x14ac:dyDescent="0.3">
      <c r="B2093" s="26">
        <v>43826</v>
      </c>
      <c r="C2093">
        <v>-0.39</v>
      </c>
      <c r="D2093">
        <v>2154.0138999999999</v>
      </c>
    </row>
    <row r="2094" spans="2:4" x14ac:dyDescent="0.3">
      <c r="B2094" s="26">
        <v>43829</v>
      </c>
      <c r="C2094">
        <v>-0.38800000000000001</v>
      </c>
      <c r="D2094">
        <v>2135.5223999999998</v>
      </c>
    </row>
    <row r="2095" spans="2:4" x14ac:dyDescent="0.3">
      <c r="B2095" s="26">
        <v>43830</v>
      </c>
      <c r="C2095">
        <v>-0.38300000000000001</v>
      </c>
      <c r="D2095">
        <v>2133.9848999999999</v>
      </c>
    </row>
    <row r="2096" spans="2:4" x14ac:dyDescent="0.3">
      <c r="B2096" s="26">
        <v>43831</v>
      </c>
      <c r="C2096">
        <v>-0.38300000000000001</v>
      </c>
      <c r="D2096">
        <v>2133.9848999999999</v>
      </c>
    </row>
    <row r="2097" spans="2:4" x14ac:dyDescent="0.3">
      <c r="B2097" s="26">
        <v>43832</v>
      </c>
      <c r="C2097">
        <v>-0.379</v>
      </c>
      <c r="D2097">
        <v>2152.6415999999999</v>
      </c>
    </row>
    <row r="2098" spans="2:4" x14ac:dyDescent="0.3">
      <c r="B2098" s="26">
        <v>43833</v>
      </c>
      <c r="C2098">
        <v>-0.38400000000000001</v>
      </c>
      <c r="D2098">
        <v>2149.0216</v>
      </c>
    </row>
    <row r="2099" spans="2:4" x14ac:dyDescent="0.3">
      <c r="B2099" s="26">
        <v>43836</v>
      </c>
      <c r="C2099">
        <v>-0.38500000000000001</v>
      </c>
      <c r="D2099">
        <v>2141.8692000000001</v>
      </c>
    </row>
    <row r="2100" spans="2:4" x14ac:dyDescent="0.3">
      <c r="B2100" s="26">
        <v>43837</v>
      </c>
      <c r="C2100">
        <v>-0.38700000000000001</v>
      </c>
      <c r="D2100">
        <v>2146.0095000000001</v>
      </c>
    </row>
    <row r="2101" spans="2:4" x14ac:dyDescent="0.3">
      <c r="B2101" s="26">
        <v>43838</v>
      </c>
      <c r="C2101">
        <v>-0.39</v>
      </c>
      <c r="D2101">
        <v>2150.0448000000001</v>
      </c>
    </row>
    <row r="2102" spans="2:4" x14ac:dyDescent="0.3">
      <c r="B2102" s="26">
        <v>43839</v>
      </c>
      <c r="C2102">
        <v>-0.39300000000000002</v>
      </c>
      <c r="D2102">
        <v>2157.4007000000001</v>
      </c>
    </row>
    <row r="2103" spans="2:4" x14ac:dyDescent="0.3">
      <c r="B2103" s="26">
        <v>43840</v>
      </c>
      <c r="C2103">
        <v>-0.39500000000000002</v>
      </c>
      <c r="D2103">
        <v>2154.0221999999999</v>
      </c>
    </row>
    <row r="2104" spans="2:4" x14ac:dyDescent="0.3">
      <c r="B2104" s="26">
        <v>43843</v>
      </c>
      <c r="C2104">
        <v>-0.38900000000000001</v>
      </c>
      <c r="D2104">
        <v>2150.1837</v>
      </c>
    </row>
    <row r="2105" spans="2:4" x14ac:dyDescent="0.3">
      <c r="B2105" s="26">
        <v>43844</v>
      </c>
      <c r="C2105">
        <v>-0.39100000000000001</v>
      </c>
      <c r="D2105">
        <v>2155.3312000000001</v>
      </c>
    </row>
    <row r="2106" spans="2:4" x14ac:dyDescent="0.3">
      <c r="B2106" s="26">
        <v>43845</v>
      </c>
      <c r="C2106">
        <v>-0.39300000000000002</v>
      </c>
      <c r="D2106">
        <v>2157.2359999999999</v>
      </c>
    </row>
    <row r="2107" spans="2:4" x14ac:dyDescent="0.3">
      <c r="B2107" s="26">
        <v>43846</v>
      </c>
      <c r="C2107">
        <v>-0.39300000000000002</v>
      </c>
      <c r="D2107">
        <v>2162.1797000000001</v>
      </c>
    </row>
    <row r="2108" spans="2:4" x14ac:dyDescent="0.3">
      <c r="B2108" s="26">
        <v>43847</v>
      </c>
      <c r="C2108">
        <v>-0.39100000000000001</v>
      </c>
      <c r="D2108">
        <v>2182.6383000000001</v>
      </c>
    </row>
    <row r="2109" spans="2:4" x14ac:dyDescent="0.3">
      <c r="B2109" s="26">
        <v>43850</v>
      </c>
      <c r="C2109">
        <v>-0.39200000000000002</v>
      </c>
      <c r="D2109">
        <v>2180.0131000000001</v>
      </c>
    </row>
    <row r="2110" spans="2:4" x14ac:dyDescent="0.3">
      <c r="B2110" s="26">
        <v>43851</v>
      </c>
      <c r="C2110">
        <v>-0.39200000000000002</v>
      </c>
      <c r="D2110">
        <v>2176.5149999999999</v>
      </c>
    </row>
    <row r="2111" spans="2:4" x14ac:dyDescent="0.3">
      <c r="B2111" s="26">
        <v>43852</v>
      </c>
      <c r="C2111">
        <v>-0.39</v>
      </c>
      <c r="D2111">
        <v>2173.3193999999999</v>
      </c>
    </row>
    <row r="2112" spans="2:4" x14ac:dyDescent="0.3">
      <c r="B2112" s="26">
        <v>43853</v>
      </c>
      <c r="C2112">
        <v>-0.38600000000000001</v>
      </c>
      <c r="D2112">
        <v>2159.9056999999998</v>
      </c>
    </row>
    <row r="2113" spans="2:4" x14ac:dyDescent="0.3">
      <c r="B2113" s="26">
        <v>43854</v>
      </c>
      <c r="C2113">
        <v>-0.38600000000000001</v>
      </c>
      <c r="D2113">
        <v>2178.4087</v>
      </c>
    </row>
    <row r="2114" spans="2:4" x14ac:dyDescent="0.3">
      <c r="B2114" s="26">
        <v>43857</v>
      </c>
      <c r="C2114">
        <v>-0.39800000000000002</v>
      </c>
      <c r="D2114">
        <v>2129.0936999999999</v>
      </c>
    </row>
    <row r="2115" spans="2:4" x14ac:dyDescent="0.3">
      <c r="B2115" s="26">
        <v>43858</v>
      </c>
      <c r="C2115">
        <v>-0.40100000000000002</v>
      </c>
      <c r="D2115">
        <v>2147.0180999999998</v>
      </c>
    </row>
    <row r="2116" spans="2:4" x14ac:dyDescent="0.3">
      <c r="B2116" s="26">
        <v>43859</v>
      </c>
      <c r="C2116">
        <v>-0.39900000000000002</v>
      </c>
      <c r="D2116">
        <v>2155.5396999999998</v>
      </c>
    </row>
    <row r="2117" spans="2:4" x14ac:dyDescent="0.3">
      <c r="B2117" s="26">
        <v>43860</v>
      </c>
      <c r="C2117">
        <v>-0.39800000000000002</v>
      </c>
      <c r="D2117">
        <v>2133.4519</v>
      </c>
    </row>
    <row r="2118" spans="2:4" x14ac:dyDescent="0.3">
      <c r="B2118" s="26">
        <v>43861</v>
      </c>
      <c r="C2118">
        <v>-0.39300000000000002</v>
      </c>
      <c r="D2118">
        <v>2110.2139000000002</v>
      </c>
    </row>
    <row r="2119" spans="2:4" x14ac:dyDescent="0.3">
      <c r="B2119" s="26">
        <v>43864</v>
      </c>
      <c r="C2119">
        <v>-0.39300000000000002</v>
      </c>
      <c r="D2119">
        <v>2113.357</v>
      </c>
    </row>
    <row r="2120" spans="2:4" x14ac:dyDescent="0.3">
      <c r="B2120" s="26">
        <v>43865</v>
      </c>
      <c r="C2120">
        <v>-0.39600000000000002</v>
      </c>
      <c r="D2120">
        <v>2148.7071999999998</v>
      </c>
    </row>
    <row r="2121" spans="2:4" x14ac:dyDescent="0.3">
      <c r="B2121" s="26">
        <v>43866</v>
      </c>
      <c r="C2121">
        <v>-0.4</v>
      </c>
      <c r="D2121">
        <v>2174.9041999999999</v>
      </c>
    </row>
    <row r="2122" spans="2:4" x14ac:dyDescent="0.3">
      <c r="B2122" s="26">
        <v>43867</v>
      </c>
      <c r="C2122">
        <v>-0.39900000000000002</v>
      </c>
      <c r="D2122">
        <v>2186.1930000000002</v>
      </c>
    </row>
    <row r="2123" spans="2:4" x14ac:dyDescent="0.3">
      <c r="B2123" s="26">
        <v>43868</v>
      </c>
      <c r="C2123">
        <v>-0.4</v>
      </c>
      <c r="D2123">
        <v>2180.6541999999999</v>
      </c>
    </row>
    <row r="2124" spans="2:4" x14ac:dyDescent="0.3">
      <c r="B2124" s="26">
        <v>43871</v>
      </c>
      <c r="C2124">
        <v>-0.39700000000000002</v>
      </c>
      <c r="D2124">
        <v>2182.2723999999998</v>
      </c>
    </row>
    <row r="2125" spans="2:4" x14ac:dyDescent="0.3">
      <c r="B2125" s="26">
        <v>43872</v>
      </c>
      <c r="C2125">
        <v>-0.40899999999999997</v>
      </c>
      <c r="D2125">
        <v>2200.5861</v>
      </c>
    </row>
    <row r="2126" spans="2:4" x14ac:dyDescent="0.3">
      <c r="B2126" s="26">
        <v>43873</v>
      </c>
      <c r="C2126">
        <v>-0.41299999999999998</v>
      </c>
      <c r="D2126">
        <v>2213.7161000000001</v>
      </c>
    </row>
    <row r="2127" spans="2:4" x14ac:dyDescent="0.3">
      <c r="B2127" s="26">
        <v>43874</v>
      </c>
      <c r="C2127">
        <v>-0.41099999999999998</v>
      </c>
      <c r="D2127">
        <v>2213.252</v>
      </c>
    </row>
    <row r="2128" spans="2:4" x14ac:dyDescent="0.3">
      <c r="B2128" s="26">
        <v>43875</v>
      </c>
      <c r="C2128">
        <v>-0.41299999999999998</v>
      </c>
      <c r="D2128">
        <v>2209.8553000000002</v>
      </c>
    </row>
    <row r="2129" spans="2:4" x14ac:dyDescent="0.3">
      <c r="B2129" s="26">
        <v>43878</v>
      </c>
      <c r="C2129">
        <v>-0.41299999999999998</v>
      </c>
      <c r="D2129">
        <v>2216.7541000000001</v>
      </c>
    </row>
    <row r="2130" spans="2:4" x14ac:dyDescent="0.3">
      <c r="B2130" s="26">
        <v>43879</v>
      </c>
      <c r="C2130">
        <v>-0.40300000000000002</v>
      </c>
      <c r="D2130">
        <v>2208.5967000000001</v>
      </c>
    </row>
    <row r="2131" spans="2:4" x14ac:dyDescent="0.3">
      <c r="B2131" s="26">
        <v>43880</v>
      </c>
      <c r="C2131">
        <v>-0.40200000000000002</v>
      </c>
      <c r="D2131">
        <v>2226.2001</v>
      </c>
    </row>
    <row r="2132" spans="2:4" x14ac:dyDescent="0.3">
      <c r="B2132" s="26">
        <v>43881</v>
      </c>
      <c r="C2132">
        <v>-0.41</v>
      </c>
      <c r="D2132">
        <v>2208.7654000000002</v>
      </c>
    </row>
    <row r="2133" spans="2:4" x14ac:dyDescent="0.3">
      <c r="B2133" s="26">
        <v>43882</v>
      </c>
      <c r="C2133">
        <v>-0.41499999999999998</v>
      </c>
      <c r="D2133">
        <v>2197.0234999999998</v>
      </c>
    </row>
    <row r="2134" spans="2:4" x14ac:dyDescent="0.3">
      <c r="B2134" s="26">
        <v>43885</v>
      </c>
      <c r="C2134">
        <v>-0.41399999999999998</v>
      </c>
      <c r="D2134">
        <v>2114.4715999999999</v>
      </c>
    </row>
    <row r="2135" spans="2:4" x14ac:dyDescent="0.3">
      <c r="B2135" s="26">
        <v>43886</v>
      </c>
      <c r="C2135">
        <v>-0.41699999999999998</v>
      </c>
      <c r="D2135">
        <v>2076.2055999999998</v>
      </c>
    </row>
    <row r="2136" spans="2:4" x14ac:dyDescent="0.3">
      <c r="B2136" s="26">
        <v>43887</v>
      </c>
      <c r="C2136">
        <v>-0.42299999999999999</v>
      </c>
      <c r="D2136">
        <v>2077.5259000000001</v>
      </c>
    </row>
    <row r="2137" spans="2:4" x14ac:dyDescent="0.3">
      <c r="B2137" s="26">
        <v>43888</v>
      </c>
      <c r="C2137">
        <v>-0.42499999999999999</v>
      </c>
      <c r="D2137">
        <v>2002.9694999999999</v>
      </c>
    </row>
    <row r="2138" spans="2:4" x14ac:dyDescent="0.3">
      <c r="B2138" s="26">
        <v>43889</v>
      </c>
      <c r="C2138">
        <v>-0.42399999999999999</v>
      </c>
      <c r="D2138">
        <v>1930.1132</v>
      </c>
    </row>
    <row r="2139" spans="2:4" x14ac:dyDescent="0.3">
      <c r="B2139" s="26">
        <v>43892</v>
      </c>
      <c r="C2139">
        <v>-0.434</v>
      </c>
      <c r="D2139">
        <v>1936.3207</v>
      </c>
    </row>
    <row r="2140" spans="2:4" x14ac:dyDescent="0.3">
      <c r="B2140" s="26">
        <v>43893</v>
      </c>
      <c r="C2140">
        <v>-0.46300000000000002</v>
      </c>
      <c r="D2140">
        <v>1961.8649</v>
      </c>
    </row>
    <row r="2141" spans="2:4" x14ac:dyDescent="0.3">
      <c r="B2141" s="26">
        <v>43894</v>
      </c>
      <c r="C2141">
        <v>-0.46800000000000003</v>
      </c>
      <c r="D2141">
        <v>1991.1901</v>
      </c>
    </row>
    <row r="2142" spans="2:4" x14ac:dyDescent="0.3">
      <c r="B2142" s="26">
        <v>43895</v>
      </c>
      <c r="C2142">
        <v>-0.46899999999999997</v>
      </c>
      <c r="D2142">
        <v>1964.2677000000001</v>
      </c>
    </row>
    <row r="2143" spans="2:4" x14ac:dyDescent="0.3">
      <c r="B2143" s="26">
        <v>43896</v>
      </c>
      <c r="C2143">
        <v>-0.47299999999999998</v>
      </c>
      <c r="D2143">
        <v>1890.5437999999999</v>
      </c>
    </row>
    <row r="2144" spans="2:4" x14ac:dyDescent="0.3">
      <c r="B2144" s="26">
        <v>43899</v>
      </c>
      <c r="C2144">
        <v>-0.46800000000000003</v>
      </c>
      <c r="D2144">
        <v>1747.1015</v>
      </c>
    </row>
    <row r="2145" spans="2:4" x14ac:dyDescent="0.3">
      <c r="B2145" s="26">
        <v>43900</v>
      </c>
      <c r="C2145">
        <v>-0.48199999999999998</v>
      </c>
      <c r="D2145">
        <v>1729.4947999999999</v>
      </c>
    </row>
    <row r="2146" spans="2:4" x14ac:dyDescent="0.3">
      <c r="B2146" s="26">
        <v>43901</v>
      </c>
      <c r="C2146">
        <v>-0.47299999999999998</v>
      </c>
      <c r="D2146">
        <v>1716.8770999999999</v>
      </c>
    </row>
    <row r="2147" spans="2:4" x14ac:dyDescent="0.3">
      <c r="B2147" s="26">
        <v>43902</v>
      </c>
      <c r="C2147">
        <v>-0.48899999999999999</v>
      </c>
      <c r="D2147">
        <v>1519.2972</v>
      </c>
    </row>
    <row r="2148" spans="2:4" x14ac:dyDescent="0.3">
      <c r="B2148" s="26">
        <v>43903</v>
      </c>
      <c r="C2148">
        <v>-0.42799999999999999</v>
      </c>
      <c r="D2148">
        <v>1541.7916</v>
      </c>
    </row>
    <row r="2149" spans="2:4" x14ac:dyDescent="0.3">
      <c r="B2149" s="26">
        <v>43906</v>
      </c>
      <c r="C2149">
        <v>-0.41</v>
      </c>
      <c r="D2149">
        <v>1471.4005</v>
      </c>
    </row>
    <row r="2150" spans="2:4" x14ac:dyDescent="0.3">
      <c r="B2150" s="26">
        <v>43907</v>
      </c>
      <c r="C2150">
        <v>-0.40799999999999997</v>
      </c>
      <c r="D2150">
        <v>1509.8638000000001</v>
      </c>
    </row>
    <row r="2151" spans="2:4" x14ac:dyDescent="0.3">
      <c r="B2151" s="26">
        <v>43908</v>
      </c>
      <c r="C2151">
        <v>-0.40799999999999997</v>
      </c>
      <c r="D2151">
        <v>1447.5376000000001</v>
      </c>
    </row>
    <row r="2152" spans="2:4" x14ac:dyDescent="0.3">
      <c r="B2152" s="26">
        <v>43909</v>
      </c>
      <c r="C2152">
        <v>-0.39300000000000002</v>
      </c>
      <c r="D2152">
        <v>1497.0016000000001</v>
      </c>
    </row>
    <row r="2153" spans="2:4" x14ac:dyDescent="0.3">
      <c r="B2153" s="26">
        <v>43910</v>
      </c>
      <c r="C2153">
        <v>-0.371</v>
      </c>
      <c r="D2153">
        <v>1521.8508999999999</v>
      </c>
    </row>
    <row r="2154" spans="2:4" x14ac:dyDescent="0.3">
      <c r="B2154" s="26">
        <v>43913</v>
      </c>
      <c r="C2154">
        <v>-0.36899999999999999</v>
      </c>
      <c r="D2154">
        <v>1459.1143999999999</v>
      </c>
    </row>
    <row r="2155" spans="2:4" x14ac:dyDescent="0.3">
      <c r="B2155" s="26">
        <v>43914</v>
      </c>
      <c r="C2155">
        <v>-0.373</v>
      </c>
      <c r="D2155">
        <v>1582.2238</v>
      </c>
    </row>
    <row r="2156" spans="2:4" x14ac:dyDescent="0.3">
      <c r="B2156" s="26">
        <v>43915</v>
      </c>
      <c r="C2156">
        <v>-0.36899999999999999</v>
      </c>
      <c r="D2156">
        <v>1633.8915</v>
      </c>
    </row>
    <row r="2157" spans="2:4" x14ac:dyDescent="0.3">
      <c r="B2157" s="26">
        <v>43916</v>
      </c>
      <c r="C2157">
        <v>-0.34899999999999998</v>
      </c>
      <c r="D2157">
        <v>1673.3657000000001</v>
      </c>
    </row>
    <row r="2158" spans="2:4" x14ac:dyDescent="0.3">
      <c r="B2158" s="26">
        <v>43917</v>
      </c>
      <c r="C2158">
        <v>-0.35299999999999998</v>
      </c>
      <c r="D2158">
        <v>1618.9639999999999</v>
      </c>
    </row>
    <row r="2159" spans="2:4" x14ac:dyDescent="0.3">
      <c r="B2159" s="26">
        <v>43920</v>
      </c>
      <c r="C2159">
        <v>-0.35299999999999998</v>
      </c>
      <c r="D2159">
        <v>1641.6356000000001</v>
      </c>
    </row>
    <row r="2160" spans="2:4" x14ac:dyDescent="0.3">
      <c r="B2160" s="26">
        <v>43921</v>
      </c>
      <c r="C2160">
        <v>-0.36299999999999999</v>
      </c>
      <c r="D2160">
        <v>1668.2426</v>
      </c>
    </row>
    <row r="2161" spans="2:4" x14ac:dyDescent="0.3">
      <c r="B2161" s="26">
        <v>43922</v>
      </c>
      <c r="C2161">
        <v>-0.34300000000000003</v>
      </c>
      <c r="D2161">
        <v>1619.8369</v>
      </c>
    </row>
    <row r="2162" spans="2:4" x14ac:dyDescent="0.3">
      <c r="B2162" s="26">
        <v>43923</v>
      </c>
      <c r="C2162">
        <v>-0.33600000000000002</v>
      </c>
      <c r="D2162">
        <v>1630.1635000000001</v>
      </c>
    </row>
    <row r="2163" spans="2:4" x14ac:dyDescent="0.3">
      <c r="B2163" s="26">
        <v>43924</v>
      </c>
      <c r="C2163">
        <v>-0.34100000000000003</v>
      </c>
      <c r="D2163">
        <v>1615.3983000000001</v>
      </c>
    </row>
    <row r="2164" spans="2:4" x14ac:dyDescent="0.3">
      <c r="B2164" s="26">
        <v>43927</v>
      </c>
      <c r="C2164">
        <v>-0.318</v>
      </c>
      <c r="D2164">
        <v>1673.2112</v>
      </c>
    </row>
    <row r="2165" spans="2:4" x14ac:dyDescent="0.3">
      <c r="B2165" s="26">
        <v>43928</v>
      </c>
      <c r="C2165">
        <v>-0.29299999999999998</v>
      </c>
      <c r="D2165">
        <v>1702.6034999999999</v>
      </c>
    </row>
    <row r="2166" spans="2:4" x14ac:dyDescent="0.3">
      <c r="B2166" s="26">
        <v>43929</v>
      </c>
      <c r="C2166">
        <v>-0.254</v>
      </c>
      <c r="D2166">
        <v>1700.1229000000001</v>
      </c>
    </row>
    <row r="2167" spans="2:4" x14ac:dyDescent="0.3">
      <c r="B2167" s="26">
        <v>43930</v>
      </c>
      <c r="C2167">
        <v>-0.22</v>
      </c>
      <c r="D2167">
        <v>1723.5192999999999</v>
      </c>
    </row>
    <row r="2168" spans="2:4" x14ac:dyDescent="0.3">
      <c r="B2168" s="26">
        <v>43931</v>
      </c>
      <c r="C2168">
        <v>-0.22</v>
      </c>
      <c r="D2168">
        <v>1723.5192999999999</v>
      </c>
    </row>
    <row r="2169" spans="2:4" x14ac:dyDescent="0.3">
      <c r="B2169" s="26">
        <v>43934</v>
      </c>
      <c r="C2169">
        <v>-0.22</v>
      </c>
      <c r="D2169">
        <v>1723.5192999999999</v>
      </c>
    </row>
    <row r="2170" spans="2:4" x14ac:dyDescent="0.3">
      <c r="B2170" s="26">
        <v>43935</v>
      </c>
      <c r="C2170">
        <v>-0.248</v>
      </c>
      <c r="D2170">
        <v>1735.5618999999999</v>
      </c>
    </row>
    <row r="2171" spans="2:4" x14ac:dyDescent="0.3">
      <c r="B2171" s="26">
        <v>43936</v>
      </c>
      <c r="C2171">
        <v>-0.25</v>
      </c>
      <c r="D2171">
        <v>1680.6265000000001</v>
      </c>
    </row>
    <row r="2172" spans="2:4" x14ac:dyDescent="0.3">
      <c r="B2172" s="26">
        <v>43937</v>
      </c>
      <c r="C2172">
        <v>-0.224</v>
      </c>
      <c r="D2172">
        <v>1691.2745</v>
      </c>
    </row>
    <row r="2173" spans="2:4" x14ac:dyDescent="0.3">
      <c r="B2173" s="26">
        <v>43938</v>
      </c>
      <c r="C2173">
        <v>-0.24299999999999999</v>
      </c>
      <c r="D2173">
        <v>1734.0342000000001</v>
      </c>
    </row>
    <row r="2174" spans="2:4" x14ac:dyDescent="0.3">
      <c r="B2174" s="26">
        <v>43941</v>
      </c>
      <c r="C2174">
        <v>-0.246</v>
      </c>
      <c r="D2174">
        <v>1746.2777000000001</v>
      </c>
    </row>
    <row r="2175" spans="2:4" x14ac:dyDescent="0.3">
      <c r="B2175" s="26">
        <v>43942</v>
      </c>
      <c r="C2175">
        <v>-0.23300000000000001</v>
      </c>
      <c r="D2175">
        <v>1687.2562</v>
      </c>
    </row>
    <row r="2176" spans="2:4" x14ac:dyDescent="0.3">
      <c r="B2176" s="26">
        <v>43943</v>
      </c>
      <c r="C2176">
        <v>-0.19</v>
      </c>
      <c r="D2176">
        <v>1718.4887000000001</v>
      </c>
    </row>
    <row r="2177" spans="2:4" x14ac:dyDescent="0.3">
      <c r="B2177" s="26">
        <v>43944</v>
      </c>
      <c r="C2177">
        <v>-0.161</v>
      </c>
      <c r="D2177">
        <v>1733.4768999999999</v>
      </c>
    </row>
    <row r="2178" spans="2:4" x14ac:dyDescent="0.3">
      <c r="B2178" s="26">
        <v>43945</v>
      </c>
      <c r="C2178">
        <v>-0.192</v>
      </c>
      <c r="D2178">
        <v>1714.6215999999999</v>
      </c>
    </row>
    <row r="2179" spans="2:4" x14ac:dyDescent="0.3">
      <c r="B2179" s="26">
        <v>43948</v>
      </c>
      <c r="C2179">
        <v>-0.223</v>
      </c>
      <c r="D2179">
        <v>1748.1931</v>
      </c>
    </row>
    <row r="2180" spans="2:4" x14ac:dyDescent="0.3">
      <c r="B2180" s="26">
        <v>43949</v>
      </c>
      <c r="C2180">
        <v>-0.23200000000000001</v>
      </c>
      <c r="D2180">
        <v>1776.3188</v>
      </c>
    </row>
    <row r="2181" spans="2:4" x14ac:dyDescent="0.3">
      <c r="B2181" s="26">
        <v>43950</v>
      </c>
      <c r="C2181">
        <v>-0.26100000000000001</v>
      </c>
      <c r="D2181">
        <v>1806.3158000000001</v>
      </c>
    </row>
    <row r="2182" spans="2:4" x14ac:dyDescent="0.3">
      <c r="B2182" s="26">
        <v>43951</v>
      </c>
      <c r="C2182">
        <v>-0.27300000000000002</v>
      </c>
      <c r="D2182">
        <v>1767.5613000000001</v>
      </c>
    </row>
    <row r="2183" spans="2:4" x14ac:dyDescent="0.3">
      <c r="B2183" s="26">
        <v>43952</v>
      </c>
      <c r="C2183">
        <v>-0.27300000000000002</v>
      </c>
      <c r="D2183">
        <v>1752.6288</v>
      </c>
    </row>
    <row r="2184" spans="2:4" x14ac:dyDescent="0.3">
      <c r="B2184" s="26">
        <v>43955</v>
      </c>
      <c r="C2184">
        <v>-0.28599999999999998</v>
      </c>
      <c r="D2184">
        <v>1708.8583000000001</v>
      </c>
    </row>
    <row r="2185" spans="2:4" x14ac:dyDescent="0.3">
      <c r="B2185" s="26">
        <v>43956</v>
      </c>
      <c r="C2185">
        <v>-0.29699999999999999</v>
      </c>
      <c r="D2185">
        <v>1746.7601</v>
      </c>
    </row>
    <row r="2186" spans="2:4" x14ac:dyDescent="0.3">
      <c r="B2186" s="26">
        <v>43957</v>
      </c>
      <c r="C2186">
        <v>-0.26600000000000001</v>
      </c>
      <c r="D2186">
        <v>1740.5844999999999</v>
      </c>
    </row>
    <row r="2187" spans="2:4" x14ac:dyDescent="0.3">
      <c r="B2187" s="26">
        <v>43958</v>
      </c>
      <c r="C2187">
        <v>-0.25800000000000001</v>
      </c>
      <c r="D2187">
        <v>1760.6575</v>
      </c>
    </row>
    <row r="2188" spans="2:4" x14ac:dyDescent="0.3">
      <c r="B2188" s="26">
        <v>43959</v>
      </c>
      <c r="C2188">
        <v>-0.246</v>
      </c>
      <c r="D2188">
        <v>1775.2155</v>
      </c>
    </row>
    <row r="2189" spans="2:4" x14ac:dyDescent="0.3">
      <c r="B2189" s="26">
        <v>43962</v>
      </c>
      <c r="C2189">
        <v>-0.25800000000000001</v>
      </c>
      <c r="D2189">
        <v>1769.2951</v>
      </c>
    </row>
    <row r="2190" spans="2:4" x14ac:dyDescent="0.3">
      <c r="B2190" s="26">
        <v>43963</v>
      </c>
      <c r="C2190">
        <v>-0.245</v>
      </c>
      <c r="D2190">
        <v>1775.3490999999999</v>
      </c>
    </row>
    <row r="2191" spans="2:4" x14ac:dyDescent="0.3">
      <c r="B2191" s="26">
        <v>43964</v>
      </c>
      <c r="C2191">
        <v>-0.253</v>
      </c>
      <c r="D2191">
        <v>1741.3329000000001</v>
      </c>
    </row>
    <row r="2192" spans="2:4" x14ac:dyDescent="0.3">
      <c r="B2192" s="26">
        <v>43965</v>
      </c>
      <c r="C2192">
        <v>-0.26200000000000001</v>
      </c>
      <c r="D2192">
        <v>1705.5583999999999</v>
      </c>
    </row>
    <row r="2193" spans="2:4" x14ac:dyDescent="0.3">
      <c r="B2193" s="26">
        <v>43966</v>
      </c>
      <c r="C2193">
        <v>-0.26600000000000001</v>
      </c>
      <c r="D2193">
        <v>1712.1614</v>
      </c>
    </row>
    <row r="2194" spans="2:4" x14ac:dyDescent="0.3">
      <c r="B2194" s="26">
        <v>43969</v>
      </c>
      <c r="C2194">
        <v>-0.27600000000000002</v>
      </c>
      <c r="D2194">
        <v>1781.6128000000001</v>
      </c>
    </row>
    <row r="2195" spans="2:4" x14ac:dyDescent="0.3">
      <c r="B2195" s="26">
        <v>43970</v>
      </c>
      <c r="C2195">
        <v>-0.25900000000000001</v>
      </c>
      <c r="D2195">
        <v>1771.1804999999999</v>
      </c>
    </row>
    <row r="2196" spans="2:4" x14ac:dyDescent="0.3">
      <c r="B2196" s="26">
        <v>43971</v>
      </c>
      <c r="C2196">
        <v>-0.28000000000000003</v>
      </c>
      <c r="D2196">
        <v>1788.6115</v>
      </c>
    </row>
    <row r="2197" spans="2:4" x14ac:dyDescent="0.3">
      <c r="B2197" s="26">
        <v>43972</v>
      </c>
      <c r="C2197">
        <v>-0.28199999999999997</v>
      </c>
      <c r="D2197">
        <v>1774.9679000000001</v>
      </c>
    </row>
    <row r="2198" spans="2:4" x14ac:dyDescent="0.3">
      <c r="B2198" s="26">
        <v>43973</v>
      </c>
      <c r="C2198">
        <v>-0.27900000000000003</v>
      </c>
      <c r="D2198">
        <v>1772.9849999999999</v>
      </c>
    </row>
    <row r="2199" spans="2:4" x14ac:dyDescent="0.3">
      <c r="B2199" s="26">
        <v>43976</v>
      </c>
      <c r="C2199">
        <v>-0.27500000000000002</v>
      </c>
      <c r="D2199">
        <v>1799.1049</v>
      </c>
    </row>
    <row r="2200" spans="2:4" x14ac:dyDescent="0.3">
      <c r="B2200" s="26">
        <v>43977</v>
      </c>
      <c r="C2200">
        <v>-0.27400000000000002</v>
      </c>
      <c r="D2200">
        <v>1815.1827000000001</v>
      </c>
    </row>
    <row r="2201" spans="2:4" x14ac:dyDescent="0.3">
      <c r="B2201" s="26">
        <v>43978</v>
      </c>
      <c r="C2201">
        <v>-0.28000000000000003</v>
      </c>
      <c r="D2201">
        <v>1820.6578</v>
      </c>
    </row>
    <row r="2202" spans="2:4" x14ac:dyDescent="0.3">
      <c r="B2202" s="26">
        <v>43979</v>
      </c>
      <c r="C2202">
        <v>-0.28999999999999998</v>
      </c>
      <c r="D2202">
        <v>1849.5020999999999</v>
      </c>
    </row>
    <row r="2203" spans="2:4" x14ac:dyDescent="0.3">
      <c r="B2203" s="26">
        <v>43980</v>
      </c>
      <c r="C2203">
        <v>-0.307</v>
      </c>
      <c r="D2203">
        <v>1820.4682</v>
      </c>
    </row>
    <row r="2204" spans="2:4" x14ac:dyDescent="0.3">
      <c r="B2204" s="26">
        <v>43983</v>
      </c>
      <c r="C2204">
        <v>-0.32500000000000001</v>
      </c>
      <c r="D2204">
        <v>1841.5951</v>
      </c>
    </row>
    <row r="2205" spans="2:4" x14ac:dyDescent="0.3">
      <c r="B2205" s="26">
        <v>43984</v>
      </c>
      <c r="C2205">
        <v>-0.33</v>
      </c>
      <c r="D2205">
        <v>1869.7030999999999</v>
      </c>
    </row>
    <row r="2206" spans="2:4" x14ac:dyDescent="0.3">
      <c r="B2206" s="26">
        <v>43985</v>
      </c>
      <c r="C2206">
        <v>-0.34200000000000003</v>
      </c>
      <c r="D2206">
        <v>1918.0914</v>
      </c>
    </row>
    <row r="2207" spans="2:4" x14ac:dyDescent="0.3">
      <c r="B2207" s="26">
        <v>43986</v>
      </c>
      <c r="C2207">
        <v>-0.35199999999999998</v>
      </c>
      <c r="D2207">
        <v>1905.0761</v>
      </c>
    </row>
    <row r="2208" spans="2:4" x14ac:dyDescent="0.3">
      <c r="B2208" s="26">
        <v>43987</v>
      </c>
      <c r="C2208">
        <v>-0.35299999999999998</v>
      </c>
      <c r="D2208">
        <v>1952.1288</v>
      </c>
    </row>
    <row r="2209" spans="2:4" x14ac:dyDescent="0.3">
      <c r="B2209" s="26">
        <v>43990</v>
      </c>
      <c r="C2209">
        <v>-0.36499999999999999</v>
      </c>
      <c r="D2209">
        <v>1947.6171999999999</v>
      </c>
    </row>
    <row r="2210" spans="2:4" x14ac:dyDescent="0.3">
      <c r="B2210" s="26">
        <v>43991</v>
      </c>
      <c r="C2210">
        <v>-0.36399999999999999</v>
      </c>
      <c r="D2210">
        <v>1926.2072000000001</v>
      </c>
    </row>
    <row r="2211" spans="2:4" x14ac:dyDescent="0.3">
      <c r="B2211" s="26">
        <v>43992</v>
      </c>
      <c r="C2211">
        <v>-0.35099999999999998</v>
      </c>
      <c r="D2211">
        <v>1920.5281</v>
      </c>
    </row>
    <row r="2212" spans="2:4" x14ac:dyDescent="0.3">
      <c r="B2212" s="26">
        <v>43993</v>
      </c>
      <c r="C2212">
        <v>-0.35799999999999998</v>
      </c>
      <c r="D2212">
        <v>1841.9925000000001</v>
      </c>
    </row>
    <row r="2213" spans="2:4" x14ac:dyDescent="0.3">
      <c r="B2213" s="26">
        <v>43994</v>
      </c>
      <c r="C2213">
        <v>-0.36599999999999999</v>
      </c>
      <c r="D2213">
        <v>1846.4566</v>
      </c>
    </row>
    <row r="2214" spans="2:4" x14ac:dyDescent="0.3">
      <c r="B2214" s="26">
        <v>43997</v>
      </c>
      <c r="C2214">
        <v>-0.35499999999999998</v>
      </c>
      <c r="D2214">
        <v>1840.8563999999999</v>
      </c>
    </row>
    <row r="2215" spans="2:4" x14ac:dyDescent="0.3">
      <c r="B2215" s="26">
        <v>43998</v>
      </c>
      <c r="C2215">
        <v>-0.372</v>
      </c>
      <c r="D2215">
        <v>1894.3341</v>
      </c>
    </row>
    <row r="2216" spans="2:4" x14ac:dyDescent="0.3">
      <c r="B2216" s="26">
        <v>43999</v>
      </c>
      <c r="C2216">
        <v>-0.39600000000000002</v>
      </c>
      <c r="D2216">
        <v>1909.3652999999999</v>
      </c>
    </row>
    <row r="2217" spans="2:4" x14ac:dyDescent="0.3">
      <c r="B2217" s="26">
        <v>44000</v>
      </c>
      <c r="C2217">
        <v>-0.38900000000000001</v>
      </c>
      <c r="D2217">
        <v>1895.5432000000001</v>
      </c>
    </row>
    <row r="2218" spans="2:4" x14ac:dyDescent="0.3">
      <c r="B2218" s="26">
        <v>44001</v>
      </c>
      <c r="C2218">
        <v>-0.40699999999999997</v>
      </c>
      <c r="D2218">
        <v>1907.6916000000001</v>
      </c>
    </row>
    <row r="2219" spans="2:4" x14ac:dyDescent="0.3">
      <c r="B2219" s="26">
        <v>44004</v>
      </c>
      <c r="C2219">
        <v>-0.4</v>
      </c>
      <c r="D2219">
        <v>1893.2799</v>
      </c>
    </row>
    <row r="2220" spans="2:4" x14ac:dyDescent="0.3">
      <c r="B2220" s="26">
        <v>44005</v>
      </c>
      <c r="C2220">
        <v>-0.40899999999999997</v>
      </c>
      <c r="D2220">
        <v>1919.4671000000001</v>
      </c>
    </row>
    <row r="2221" spans="2:4" x14ac:dyDescent="0.3">
      <c r="B2221" s="26">
        <v>44006</v>
      </c>
      <c r="C2221">
        <v>-0.39800000000000002</v>
      </c>
      <c r="D2221">
        <v>1865.7908</v>
      </c>
    </row>
    <row r="2222" spans="2:4" x14ac:dyDescent="0.3">
      <c r="B2222" s="26">
        <v>44007</v>
      </c>
      <c r="C2222">
        <v>-0.40200000000000002</v>
      </c>
      <c r="D2222">
        <v>1880.7121</v>
      </c>
    </row>
    <row r="2223" spans="2:4" x14ac:dyDescent="0.3">
      <c r="B2223" s="26">
        <v>44008</v>
      </c>
      <c r="C2223">
        <v>-0.40300000000000002</v>
      </c>
      <c r="D2223">
        <v>1873.1623</v>
      </c>
    </row>
    <row r="2224" spans="2:4" x14ac:dyDescent="0.3">
      <c r="B2224" s="26">
        <v>44011</v>
      </c>
      <c r="C2224">
        <v>-0.41299999999999998</v>
      </c>
      <c r="D2224">
        <v>1881.4965999999999</v>
      </c>
    </row>
    <row r="2225" spans="2:4" x14ac:dyDescent="0.3">
      <c r="B2225" s="26">
        <v>44012</v>
      </c>
      <c r="C2225">
        <v>-0.42199999999999999</v>
      </c>
      <c r="D2225">
        <v>1882.367</v>
      </c>
    </row>
    <row r="2226" spans="2:4" x14ac:dyDescent="0.3">
      <c r="B2226" s="26">
        <v>44013</v>
      </c>
      <c r="C2226">
        <v>-0.41699999999999998</v>
      </c>
      <c r="D2226">
        <v>1886.7233000000001</v>
      </c>
    </row>
    <row r="2227" spans="2:4" x14ac:dyDescent="0.3">
      <c r="B2227" s="26">
        <v>44014</v>
      </c>
      <c r="C2227">
        <v>-0.42899999999999999</v>
      </c>
      <c r="D2227">
        <v>1923.3722</v>
      </c>
    </row>
    <row r="2228" spans="2:4" x14ac:dyDescent="0.3">
      <c r="B2228" s="26">
        <v>44015</v>
      </c>
      <c r="C2228">
        <v>-0.435</v>
      </c>
      <c r="D2228">
        <v>1908.2271000000001</v>
      </c>
    </row>
    <row r="2229" spans="2:4" x14ac:dyDescent="0.3">
      <c r="B2229" s="26">
        <v>44018</v>
      </c>
      <c r="C2229">
        <v>-0.441</v>
      </c>
      <c r="D2229">
        <v>1937.5039999999999</v>
      </c>
    </row>
    <row r="2230" spans="2:4" x14ac:dyDescent="0.3">
      <c r="B2230" s="26">
        <v>44019</v>
      </c>
      <c r="C2230">
        <v>-0.436</v>
      </c>
      <c r="D2230">
        <v>1926.1601000000001</v>
      </c>
    </row>
    <row r="2231" spans="2:4" x14ac:dyDescent="0.3">
      <c r="B2231" s="26">
        <v>44020</v>
      </c>
      <c r="C2231">
        <v>-0.433</v>
      </c>
      <c r="D2231">
        <v>1914.9922999999999</v>
      </c>
    </row>
    <row r="2232" spans="2:4" x14ac:dyDescent="0.3">
      <c r="B2232" s="26">
        <v>44021</v>
      </c>
      <c r="C2232">
        <v>-0.438</v>
      </c>
      <c r="D2232">
        <v>1900.67</v>
      </c>
    </row>
    <row r="2233" spans="2:4" x14ac:dyDescent="0.3">
      <c r="B2233" s="26">
        <v>44022</v>
      </c>
      <c r="C2233">
        <v>-0.44</v>
      </c>
      <c r="D2233">
        <v>1916.9906000000001</v>
      </c>
    </row>
    <row r="2234" spans="2:4" x14ac:dyDescent="0.3">
      <c r="B2234" s="26">
        <v>44025</v>
      </c>
      <c r="C2234">
        <v>-0.435</v>
      </c>
      <c r="D2234">
        <v>1936.6513</v>
      </c>
    </row>
    <row r="2235" spans="2:4" x14ac:dyDescent="0.3">
      <c r="B2235" s="26">
        <v>44026</v>
      </c>
      <c r="C2235">
        <v>-0.433</v>
      </c>
      <c r="D2235">
        <v>1921.7357999999999</v>
      </c>
    </row>
    <row r="2236" spans="2:4" x14ac:dyDescent="0.3">
      <c r="B2236" s="26">
        <v>44027</v>
      </c>
      <c r="C2236">
        <v>-0.443</v>
      </c>
      <c r="D2236">
        <v>1953.5632000000001</v>
      </c>
    </row>
    <row r="2237" spans="2:4" x14ac:dyDescent="0.3">
      <c r="B2237" s="26">
        <v>44028</v>
      </c>
      <c r="C2237">
        <v>-0.44900000000000001</v>
      </c>
      <c r="D2237">
        <v>1945.81</v>
      </c>
    </row>
    <row r="2238" spans="2:4" x14ac:dyDescent="0.3">
      <c r="B2238" s="26">
        <v>44029</v>
      </c>
      <c r="C2238">
        <v>-0.443</v>
      </c>
      <c r="D2238">
        <v>1948.8818000000001</v>
      </c>
    </row>
    <row r="2239" spans="2:4" x14ac:dyDescent="0.3">
      <c r="B2239" s="26">
        <v>44032</v>
      </c>
      <c r="C2239">
        <v>-0.443</v>
      </c>
      <c r="D2239">
        <v>1963.5512000000001</v>
      </c>
    </row>
    <row r="2240" spans="2:4" x14ac:dyDescent="0.3">
      <c r="B2240" s="26">
        <v>44033</v>
      </c>
      <c r="C2240">
        <v>-0.45200000000000001</v>
      </c>
      <c r="D2240">
        <v>1969.5751</v>
      </c>
    </row>
    <row r="2241" spans="2:4" x14ac:dyDescent="0.3">
      <c r="B2241" s="26">
        <v>44034</v>
      </c>
      <c r="C2241">
        <v>-0.45400000000000001</v>
      </c>
      <c r="D2241">
        <v>1951.1546000000001</v>
      </c>
    </row>
    <row r="2242" spans="2:4" x14ac:dyDescent="0.3">
      <c r="B2242" s="26">
        <v>44035</v>
      </c>
      <c r="C2242">
        <v>-0.45300000000000001</v>
      </c>
      <c r="D2242">
        <v>1952.3821</v>
      </c>
    </row>
    <row r="2243" spans="2:4" x14ac:dyDescent="0.3">
      <c r="B2243" s="26">
        <v>44036</v>
      </c>
      <c r="C2243">
        <v>-0.44800000000000001</v>
      </c>
      <c r="D2243">
        <v>1918.3552999999999</v>
      </c>
    </row>
    <row r="2244" spans="2:4" x14ac:dyDescent="0.3">
      <c r="B2244" s="26">
        <v>44039</v>
      </c>
      <c r="C2244">
        <v>-0.45700000000000002</v>
      </c>
      <c r="D2244">
        <v>1913.3077000000001</v>
      </c>
    </row>
    <row r="2245" spans="2:4" x14ac:dyDescent="0.3">
      <c r="B2245" s="26">
        <v>44040</v>
      </c>
      <c r="C2245">
        <v>-0.45400000000000001</v>
      </c>
      <c r="D2245">
        <v>1920.5029</v>
      </c>
    </row>
    <row r="2246" spans="2:4" x14ac:dyDescent="0.3">
      <c r="B2246" s="26">
        <v>44041</v>
      </c>
      <c r="C2246">
        <v>-0.45800000000000002</v>
      </c>
      <c r="D2246">
        <v>1920.4224999999999</v>
      </c>
    </row>
    <row r="2247" spans="2:4" x14ac:dyDescent="0.3">
      <c r="B2247" s="26">
        <v>44042</v>
      </c>
      <c r="C2247">
        <v>-0.46100000000000002</v>
      </c>
      <c r="D2247">
        <v>1877.8457000000001</v>
      </c>
    </row>
    <row r="2248" spans="2:4" x14ac:dyDescent="0.3">
      <c r="B2248" s="26">
        <v>44043</v>
      </c>
      <c r="C2248">
        <v>-0.46300000000000002</v>
      </c>
      <c r="D2248">
        <v>1858.4826</v>
      </c>
    </row>
    <row r="2249" spans="2:4" x14ac:dyDescent="0.3">
      <c r="B2249" s="26">
        <v>44046</v>
      </c>
      <c r="C2249">
        <v>-0.46899999999999997</v>
      </c>
      <c r="D2249">
        <v>1897.2221999999999</v>
      </c>
    </row>
    <row r="2250" spans="2:4" x14ac:dyDescent="0.3">
      <c r="B2250" s="26">
        <v>44047</v>
      </c>
      <c r="C2250">
        <v>-0.47199999999999998</v>
      </c>
      <c r="D2250">
        <v>1895.2764999999999</v>
      </c>
    </row>
    <row r="2251" spans="2:4" x14ac:dyDescent="0.3">
      <c r="B2251" s="26">
        <v>44048</v>
      </c>
      <c r="C2251">
        <v>-0.46700000000000003</v>
      </c>
      <c r="D2251">
        <v>1901.4893999999999</v>
      </c>
    </row>
    <row r="2252" spans="2:4" x14ac:dyDescent="0.3">
      <c r="B2252" s="26">
        <v>44049</v>
      </c>
      <c r="C2252">
        <v>-0.47399999999999998</v>
      </c>
      <c r="D2252">
        <v>1887.8262</v>
      </c>
    </row>
    <row r="2253" spans="2:4" x14ac:dyDescent="0.3">
      <c r="B2253" s="26">
        <v>44050</v>
      </c>
      <c r="C2253">
        <v>-0.47799999999999998</v>
      </c>
      <c r="D2253">
        <v>1893.0485000000001</v>
      </c>
    </row>
    <row r="2254" spans="2:4" x14ac:dyDescent="0.3">
      <c r="B2254" s="26">
        <v>44053</v>
      </c>
      <c r="C2254">
        <v>-0.47799999999999998</v>
      </c>
      <c r="D2254">
        <v>1898.0918999999999</v>
      </c>
    </row>
    <row r="2255" spans="2:4" x14ac:dyDescent="0.3">
      <c r="B2255" s="26">
        <v>44054</v>
      </c>
      <c r="C2255">
        <v>-0.48199999999999998</v>
      </c>
      <c r="D2255">
        <v>1929.3400999999999</v>
      </c>
    </row>
    <row r="2256" spans="2:4" x14ac:dyDescent="0.3">
      <c r="B2256" s="26">
        <v>44055</v>
      </c>
      <c r="C2256">
        <v>-0.48599999999999999</v>
      </c>
      <c r="D2256">
        <v>1953.067</v>
      </c>
    </row>
    <row r="2257" spans="2:4" x14ac:dyDescent="0.3">
      <c r="B2257" s="26">
        <v>44056</v>
      </c>
      <c r="C2257">
        <v>-0.48099999999999998</v>
      </c>
      <c r="D2257">
        <v>1941.8731</v>
      </c>
    </row>
    <row r="2258" spans="2:4" x14ac:dyDescent="0.3">
      <c r="B2258" s="26">
        <v>44057</v>
      </c>
      <c r="C2258">
        <v>-0.48199999999999998</v>
      </c>
      <c r="D2258">
        <v>1917.9439</v>
      </c>
    </row>
    <row r="2259" spans="2:4" x14ac:dyDescent="0.3">
      <c r="B2259" s="26">
        <v>44060</v>
      </c>
      <c r="C2259">
        <v>-0.48</v>
      </c>
      <c r="D2259">
        <v>1925.0809999999999</v>
      </c>
    </row>
    <row r="2260" spans="2:4" x14ac:dyDescent="0.3">
      <c r="B2260" s="26">
        <v>44061</v>
      </c>
      <c r="C2260">
        <v>-0.48299999999999998</v>
      </c>
      <c r="D2260">
        <v>1915.1213</v>
      </c>
    </row>
    <row r="2261" spans="2:4" x14ac:dyDescent="0.3">
      <c r="B2261" s="26">
        <v>44062</v>
      </c>
      <c r="C2261">
        <v>-0.48799999999999999</v>
      </c>
      <c r="D2261">
        <v>1928.1455000000001</v>
      </c>
    </row>
    <row r="2262" spans="2:4" x14ac:dyDescent="0.3">
      <c r="B2262" s="26">
        <v>44063</v>
      </c>
      <c r="C2262">
        <v>-0.49099999999999999</v>
      </c>
      <c r="D2262">
        <v>1908.1953000000001</v>
      </c>
    </row>
    <row r="2263" spans="2:4" x14ac:dyDescent="0.3">
      <c r="B2263" s="26">
        <v>44064</v>
      </c>
      <c r="C2263">
        <v>-0.48699999999999999</v>
      </c>
      <c r="D2263">
        <v>1904.4321</v>
      </c>
    </row>
    <row r="2264" spans="2:4" x14ac:dyDescent="0.3">
      <c r="B2264" s="26">
        <v>44067</v>
      </c>
      <c r="C2264">
        <v>-0.48799999999999999</v>
      </c>
      <c r="D2264">
        <v>1935.3128999999999</v>
      </c>
    </row>
    <row r="2265" spans="2:4" x14ac:dyDescent="0.3">
      <c r="B2265" s="26">
        <v>44068</v>
      </c>
      <c r="C2265">
        <v>-0.48099999999999998</v>
      </c>
      <c r="D2265">
        <v>1929.1286</v>
      </c>
    </row>
    <row r="2266" spans="2:4" x14ac:dyDescent="0.3">
      <c r="B2266" s="26">
        <v>44069</v>
      </c>
      <c r="C2266">
        <v>-0.47599999999999998</v>
      </c>
      <c r="D2266">
        <v>1944.6295</v>
      </c>
    </row>
    <row r="2267" spans="2:4" x14ac:dyDescent="0.3">
      <c r="B2267" s="26">
        <v>44070</v>
      </c>
      <c r="C2267">
        <v>-0.47699999999999998</v>
      </c>
      <c r="D2267">
        <v>1932.0309999999999</v>
      </c>
    </row>
    <row r="2268" spans="2:4" x14ac:dyDescent="0.3">
      <c r="B2268" s="26">
        <v>44071</v>
      </c>
      <c r="C2268">
        <v>-0.47699999999999998</v>
      </c>
      <c r="D2268">
        <v>1922.6867</v>
      </c>
    </row>
    <row r="2269" spans="2:4" x14ac:dyDescent="0.3">
      <c r="B2269" s="26">
        <v>44074</v>
      </c>
      <c r="C2269">
        <v>-0.47699999999999998</v>
      </c>
      <c r="D2269">
        <v>1909.0265999999999</v>
      </c>
    </row>
    <row r="2270" spans="2:4" x14ac:dyDescent="0.3">
      <c r="B2270" s="26">
        <v>44075</v>
      </c>
      <c r="C2270">
        <v>-0.47799999999999998</v>
      </c>
      <c r="D2270">
        <v>1903.7818</v>
      </c>
    </row>
    <row r="2271" spans="2:4" x14ac:dyDescent="0.3">
      <c r="B2271" s="26">
        <v>44076</v>
      </c>
      <c r="C2271">
        <v>-0.47799999999999998</v>
      </c>
      <c r="D2271">
        <v>1935.431</v>
      </c>
    </row>
    <row r="2272" spans="2:4" x14ac:dyDescent="0.3">
      <c r="B2272" s="26">
        <v>44077</v>
      </c>
      <c r="C2272">
        <v>-0.48</v>
      </c>
      <c r="D2272">
        <v>1908.8208</v>
      </c>
    </row>
    <row r="2273" spans="2:4" x14ac:dyDescent="0.3">
      <c r="B2273" s="26">
        <v>44078</v>
      </c>
      <c r="C2273">
        <v>-0.48299999999999998</v>
      </c>
      <c r="D2273">
        <v>1887.0698</v>
      </c>
    </row>
    <row r="2274" spans="2:4" x14ac:dyDescent="0.3">
      <c r="B2274" s="26">
        <v>44081</v>
      </c>
      <c r="C2274">
        <v>-0.48699999999999999</v>
      </c>
      <c r="D2274">
        <v>1918.1284000000001</v>
      </c>
    </row>
    <row r="2275" spans="2:4" x14ac:dyDescent="0.3">
      <c r="B2275" s="26">
        <v>44082</v>
      </c>
      <c r="C2275">
        <v>-0.48799999999999999</v>
      </c>
      <c r="D2275">
        <v>1896.9429</v>
      </c>
    </row>
    <row r="2276" spans="2:4" x14ac:dyDescent="0.3">
      <c r="B2276" s="26">
        <v>44083</v>
      </c>
      <c r="C2276">
        <v>-0.49299999999999999</v>
      </c>
      <c r="D2276">
        <v>1929.4087999999999</v>
      </c>
    </row>
    <row r="2277" spans="2:4" x14ac:dyDescent="0.3">
      <c r="B2277" s="26">
        <v>44084</v>
      </c>
      <c r="C2277">
        <v>-0.48799999999999999</v>
      </c>
      <c r="D2277">
        <v>1917.8536999999999</v>
      </c>
    </row>
    <row r="2278" spans="2:4" x14ac:dyDescent="0.3">
      <c r="B2278" s="26">
        <v>44085</v>
      </c>
      <c r="C2278">
        <v>-0.48399999999999999</v>
      </c>
      <c r="D2278">
        <v>1920.8534</v>
      </c>
    </row>
    <row r="2279" spans="2:4" x14ac:dyDescent="0.3">
      <c r="B2279" s="26">
        <v>44088</v>
      </c>
      <c r="C2279">
        <v>-0.48399999999999999</v>
      </c>
      <c r="D2279">
        <v>1922.2659000000001</v>
      </c>
    </row>
    <row r="2280" spans="2:4" x14ac:dyDescent="0.3">
      <c r="B2280" s="26">
        <v>44089</v>
      </c>
      <c r="C2280">
        <v>-0.48499999999999999</v>
      </c>
      <c r="D2280">
        <v>1935.8253</v>
      </c>
    </row>
    <row r="2281" spans="2:4" x14ac:dyDescent="0.3">
      <c r="B2281" s="26">
        <v>44090</v>
      </c>
      <c r="C2281">
        <v>-0.48699999999999999</v>
      </c>
      <c r="D2281">
        <v>1945.4839999999999</v>
      </c>
    </row>
    <row r="2282" spans="2:4" x14ac:dyDescent="0.3">
      <c r="B2282" s="26">
        <v>44091</v>
      </c>
      <c r="C2282">
        <v>-0.501</v>
      </c>
      <c r="D2282">
        <v>1935.3443</v>
      </c>
    </row>
    <row r="2283" spans="2:4" x14ac:dyDescent="0.3">
      <c r="B2283" s="26">
        <v>44092</v>
      </c>
      <c r="C2283">
        <v>-0.504</v>
      </c>
      <c r="D2283">
        <v>1923.3480999999999</v>
      </c>
    </row>
    <row r="2284" spans="2:4" x14ac:dyDescent="0.3">
      <c r="B2284" s="26">
        <v>44095</v>
      </c>
      <c r="C2284">
        <v>-0.50800000000000001</v>
      </c>
      <c r="D2284">
        <v>1863.6387</v>
      </c>
    </row>
    <row r="2285" spans="2:4" x14ac:dyDescent="0.3">
      <c r="B2285" s="26">
        <v>44096</v>
      </c>
      <c r="C2285">
        <v>-0.50800000000000001</v>
      </c>
      <c r="D2285">
        <v>1868.0691999999999</v>
      </c>
    </row>
    <row r="2286" spans="2:4" x14ac:dyDescent="0.3">
      <c r="B2286" s="26">
        <v>44097</v>
      </c>
      <c r="C2286">
        <v>-0.498</v>
      </c>
      <c r="D2286">
        <v>1878.3068000000001</v>
      </c>
    </row>
    <row r="2287" spans="2:4" x14ac:dyDescent="0.3">
      <c r="B2287" s="26">
        <v>44098</v>
      </c>
      <c r="C2287">
        <v>-0.49299999999999999</v>
      </c>
      <c r="D2287">
        <v>1859.4878000000001</v>
      </c>
    </row>
    <row r="2288" spans="2:4" x14ac:dyDescent="0.3">
      <c r="B2288" s="26">
        <v>44099</v>
      </c>
      <c r="C2288">
        <v>-0.498</v>
      </c>
      <c r="D2288">
        <v>1857.1577</v>
      </c>
    </row>
    <row r="2289" spans="2:4" x14ac:dyDescent="0.3">
      <c r="B2289" s="26">
        <v>44102</v>
      </c>
      <c r="C2289">
        <v>-0.49299999999999999</v>
      </c>
      <c r="D2289">
        <v>1897.7191</v>
      </c>
    </row>
    <row r="2290" spans="2:4" x14ac:dyDescent="0.3">
      <c r="B2290" s="26">
        <v>44103</v>
      </c>
      <c r="C2290">
        <v>-0.49399999999999999</v>
      </c>
      <c r="D2290">
        <v>1888.0027</v>
      </c>
    </row>
    <row r="2291" spans="2:4" x14ac:dyDescent="0.3">
      <c r="B2291" s="26">
        <v>44104</v>
      </c>
      <c r="C2291">
        <v>-0.498</v>
      </c>
      <c r="D2291">
        <v>1882.8617999999999</v>
      </c>
    </row>
    <row r="2292" spans="2:4" x14ac:dyDescent="0.3">
      <c r="B2292" s="26">
        <v>44105</v>
      </c>
      <c r="C2292">
        <v>-0.498</v>
      </c>
      <c r="D2292">
        <v>1887.9322</v>
      </c>
    </row>
    <row r="2293" spans="2:4" x14ac:dyDescent="0.3">
      <c r="B2293" s="26">
        <v>44106</v>
      </c>
      <c r="C2293">
        <v>-0.505</v>
      </c>
      <c r="D2293">
        <v>1892.079</v>
      </c>
    </row>
    <row r="2294" spans="2:4" x14ac:dyDescent="0.3">
      <c r="B2294" s="26">
        <v>44109</v>
      </c>
      <c r="C2294">
        <v>-0.50900000000000001</v>
      </c>
      <c r="D2294">
        <v>1906.6485</v>
      </c>
    </row>
    <row r="2295" spans="2:4" x14ac:dyDescent="0.3">
      <c r="B2295" s="26">
        <v>44110</v>
      </c>
      <c r="C2295">
        <v>-0.505</v>
      </c>
      <c r="D2295">
        <v>1906.3557000000001</v>
      </c>
    </row>
    <row r="2296" spans="2:4" x14ac:dyDescent="0.3">
      <c r="B2296" s="26">
        <v>44111</v>
      </c>
      <c r="C2296">
        <v>-0.50800000000000001</v>
      </c>
      <c r="D2296">
        <v>1904.3495</v>
      </c>
    </row>
    <row r="2297" spans="2:4" x14ac:dyDescent="0.3">
      <c r="B2297" s="26">
        <v>44112</v>
      </c>
      <c r="C2297">
        <v>-0.50600000000000001</v>
      </c>
      <c r="D2297">
        <v>1918.6696999999999</v>
      </c>
    </row>
    <row r="2298" spans="2:4" x14ac:dyDescent="0.3">
      <c r="B2298" s="26">
        <v>44113</v>
      </c>
      <c r="C2298">
        <v>-0.50900000000000001</v>
      </c>
      <c r="D2298">
        <v>1929.6844000000001</v>
      </c>
    </row>
    <row r="2299" spans="2:4" x14ac:dyDescent="0.3">
      <c r="B2299" s="26">
        <v>44116</v>
      </c>
      <c r="C2299">
        <v>-0.51100000000000001</v>
      </c>
      <c r="D2299">
        <v>1943.2574999999999</v>
      </c>
    </row>
    <row r="2300" spans="2:4" x14ac:dyDescent="0.3">
      <c r="B2300" s="26">
        <v>44117</v>
      </c>
      <c r="C2300">
        <v>-0.50800000000000001</v>
      </c>
      <c r="D2300">
        <v>1933.8452</v>
      </c>
    </row>
    <row r="2301" spans="2:4" x14ac:dyDescent="0.3">
      <c r="B2301" s="26">
        <v>44118</v>
      </c>
      <c r="C2301">
        <v>-0.51100000000000001</v>
      </c>
      <c r="D2301">
        <v>1930.7617</v>
      </c>
    </row>
    <row r="2302" spans="2:4" x14ac:dyDescent="0.3">
      <c r="B2302" s="26">
        <v>44119</v>
      </c>
      <c r="C2302">
        <v>-0.50700000000000001</v>
      </c>
      <c r="D2302">
        <v>1890.4042999999999</v>
      </c>
    </row>
    <row r="2303" spans="2:4" x14ac:dyDescent="0.3">
      <c r="B2303" s="26">
        <v>44120</v>
      </c>
      <c r="C2303">
        <v>-0.50900000000000001</v>
      </c>
      <c r="D2303">
        <v>1915.1826000000001</v>
      </c>
    </row>
    <row r="2304" spans="2:4" x14ac:dyDescent="0.3">
      <c r="B2304" s="26">
        <v>44123</v>
      </c>
      <c r="C2304">
        <v>-0.50900000000000001</v>
      </c>
      <c r="D2304">
        <v>1909.5671</v>
      </c>
    </row>
    <row r="2305" spans="2:4" x14ac:dyDescent="0.3">
      <c r="B2305" s="26">
        <v>44124</v>
      </c>
      <c r="C2305">
        <v>-0.50700000000000001</v>
      </c>
      <c r="D2305">
        <v>1904.9346</v>
      </c>
    </row>
    <row r="2306" spans="2:4" x14ac:dyDescent="0.3">
      <c r="B2306" s="26">
        <v>44125</v>
      </c>
      <c r="C2306">
        <v>-0.50700000000000001</v>
      </c>
      <c r="D2306">
        <v>1879.0790999999999</v>
      </c>
    </row>
    <row r="2307" spans="2:4" x14ac:dyDescent="0.3">
      <c r="B2307" s="26">
        <v>44126</v>
      </c>
      <c r="C2307">
        <v>-0.51100000000000001</v>
      </c>
      <c r="D2307">
        <v>1876.3963000000001</v>
      </c>
    </row>
    <row r="2308" spans="2:4" x14ac:dyDescent="0.3">
      <c r="B2308" s="26">
        <v>44127</v>
      </c>
      <c r="C2308">
        <v>-0.51200000000000001</v>
      </c>
      <c r="D2308">
        <v>1888.9856</v>
      </c>
    </row>
    <row r="2309" spans="2:4" x14ac:dyDescent="0.3">
      <c r="B2309" s="26">
        <v>44130</v>
      </c>
      <c r="C2309">
        <v>-0.50900000000000001</v>
      </c>
      <c r="D2309">
        <v>1855.9096</v>
      </c>
    </row>
    <row r="2310" spans="2:4" x14ac:dyDescent="0.3">
      <c r="B2310" s="26">
        <v>44131</v>
      </c>
      <c r="C2310">
        <v>-0.51</v>
      </c>
      <c r="D2310">
        <v>1838.4682</v>
      </c>
    </row>
    <row r="2311" spans="2:4" x14ac:dyDescent="0.3">
      <c r="B2311" s="26">
        <v>44132</v>
      </c>
      <c r="C2311">
        <v>-0.51200000000000001</v>
      </c>
      <c r="D2311">
        <v>1783.5717</v>
      </c>
    </row>
    <row r="2312" spans="2:4" x14ac:dyDescent="0.3">
      <c r="B2312" s="26">
        <v>44133</v>
      </c>
      <c r="C2312">
        <v>-0.51500000000000001</v>
      </c>
      <c r="D2312">
        <v>1783.5939000000001</v>
      </c>
    </row>
    <row r="2313" spans="2:4" x14ac:dyDescent="0.3">
      <c r="B2313" s="26">
        <v>44134</v>
      </c>
      <c r="C2313">
        <v>-0.52300000000000002</v>
      </c>
      <c r="D2313">
        <v>1785.682</v>
      </c>
    </row>
    <row r="2314" spans="2:4" x14ac:dyDescent="0.3">
      <c r="B2314" s="26">
        <v>44137</v>
      </c>
      <c r="C2314">
        <v>-0.52</v>
      </c>
      <c r="D2314">
        <v>1814.1232</v>
      </c>
    </row>
    <row r="2315" spans="2:4" x14ac:dyDescent="0.3">
      <c r="B2315" s="26">
        <v>44138</v>
      </c>
      <c r="C2315">
        <v>-0.52</v>
      </c>
      <c r="D2315">
        <v>1856.7385999999999</v>
      </c>
    </row>
    <row r="2316" spans="2:4" x14ac:dyDescent="0.3">
      <c r="B2316" s="26">
        <v>44139</v>
      </c>
      <c r="C2316">
        <v>-0.51700000000000002</v>
      </c>
      <c r="D2316">
        <v>1895.1995999999999</v>
      </c>
    </row>
    <row r="2317" spans="2:4" x14ac:dyDescent="0.3">
      <c r="B2317" s="26">
        <v>44140</v>
      </c>
      <c r="C2317">
        <v>-0.51700000000000002</v>
      </c>
      <c r="D2317">
        <v>1913.2628</v>
      </c>
    </row>
    <row r="2318" spans="2:4" x14ac:dyDescent="0.3">
      <c r="B2318" s="26">
        <v>44141</v>
      </c>
      <c r="C2318">
        <v>-0.51300000000000001</v>
      </c>
      <c r="D2318">
        <v>1910.9585</v>
      </c>
    </row>
    <row r="2319" spans="2:4" x14ac:dyDescent="0.3">
      <c r="B2319" s="26">
        <v>44144</v>
      </c>
      <c r="C2319">
        <v>-0.51600000000000001</v>
      </c>
      <c r="D2319">
        <v>1985.4652000000001</v>
      </c>
    </row>
    <row r="2320" spans="2:4" x14ac:dyDescent="0.3">
      <c r="B2320" s="26">
        <v>44145</v>
      </c>
      <c r="C2320">
        <v>-0.51</v>
      </c>
      <c r="D2320">
        <v>2002.3364999999999</v>
      </c>
    </row>
    <row r="2321" spans="2:4" x14ac:dyDescent="0.3">
      <c r="B2321" s="26">
        <v>44146</v>
      </c>
      <c r="C2321">
        <v>-0.51800000000000002</v>
      </c>
      <c r="D2321">
        <v>2025.2177999999999</v>
      </c>
    </row>
    <row r="2322" spans="2:4" x14ac:dyDescent="0.3">
      <c r="B2322" s="26">
        <v>44147</v>
      </c>
      <c r="C2322">
        <v>-0.51300000000000001</v>
      </c>
      <c r="D2322">
        <v>2008.5304000000001</v>
      </c>
    </row>
    <row r="2323" spans="2:4" x14ac:dyDescent="0.3">
      <c r="B2323" s="26">
        <v>44148</v>
      </c>
      <c r="C2323">
        <v>-0.51400000000000001</v>
      </c>
      <c r="D2323">
        <v>2008.0047</v>
      </c>
    </row>
    <row r="2324" spans="2:4" x14ac:dyDescent="0.3">
      <c r="B2324" s="26">
        <v>44151</v>
      </c>
      <c r="C2324">
        <v>-0.52200000000000002</v>
      </c>
      <c r="D2324">
        <v>2029.4115999999999</v>
      </c>
    </row>
    <row r="2325" spans="2:4" x14ac:dyDescent="0.3">
      <c r="B2325" s="26">
        <v>44152</v>
      </c>
      <c r="C2325">
        <v>-0.52200000000000002</v>
      </c>
      <c r="D2325">
        <v>2024.4103</v>
      </c>
    </row>
    <row r="2326" spans="2:4" x14ac:dyDescent="0.3">
      <c r="B2326" s="26">
        <v>44153</v>
      </c>
      <c r="C2326">
        <v>-0.52700000000000002</v>
      </c>
      <c r="D2326">
        <v>2032.7277999999999</v>
      </c>
    </row>
    <row r="2327" spans="2:4" x14ac:dyDescent="0.3">
      <c r="B2327" s="26">
        <v>44154</v>
      </c>
      <c r="C2327">
        <v>-0.52700000000000002</v>
      </c>
      <c r="D2327">
        <v>2018.115</v>
      </c>
    </row>
    <row r="2328" spans="2:4" x14ac:dyDescent="0.3">
      <c r="B2328" s="26">
        <v>44155</v>
      </c>
      <c r="C2328">
        <v>-0.52800000000000002</v>
      </c>
      <c r="D2328">
        <v>2027.9422</v>
      </c>
    </row>
    <row r="2329" spans="2:4" x14ac:dyDescent="0.3">
      <c r="B2329" s="26">
        <v>44158</v>
      </c>
      <c r="C2329">
        <v>-0.52300000000000002</v>
      </c>
      <c r="D2329">
        <v>2022.7591</v>
      </c>
    </row>
    <row r="2330" spans="2:4" x14ac:dyDescent="0.3">
      <c r="B2330" s="26">
        <v>44159</v>
      </c>
      <c r="C2330">
        <v>-0.52300000000000002</v>
      </c>
      <c r="D2330">
        <v>2041.6711</v>
      </c>
    </row>
    <row r="2331" spans="2:4" x14ac:dyDescent="0.3">
      <c r="B2331" s="26">
        <v>44160</v>
      </c>
      <c r="C2331">
        <v>-0.52600000000000002</v>
      </c>
      <c r="D2331">
        <v>2041.4760000000001</v>
      </c>
    </row>
    <row r="2332" spans="2:4" x14ac:dyDescent="0.3">
      <c r="B2332" s="26">
        <v>44161</v>
      </c>
      <c r="C2332">
        <v>-0.52800000000000002</v>
      </c>
      <c r="D2332">
        <v>2039.414</v>
      </c>
    </row>
    <row r="2333" spans="2:4" x14ac:dyDescent="0.3">
      <c r="B2333" s="26">
        <v>44162</v>
      </c>
      <c r="C2333">
        <v>-0.52800000000000002</v>
      </c>
      <c r="D2333">
        <v>2047.2396000000001</v>
      </c>
    </row>
    <row r="2334" spans="2:4" x14ac:dyDescent="0.3">
      <c r="B2334" s="26">
        <v>44165</v>
      </c>
      <c r="C2334">
        <v>-0.52600000000000002</v>
      </c>
      <c r="D2334">
        <v>2027.7385999999999</v>
      </c>
    </row>
    <row r="2335" spans="2:4" x14ac:dyDescent="0.3">
      <c r="B2335" s="26">
        <v>44166</v>
      </c>
      <c r="C2335">
        <v>-0.52600000000000002</v>
      </c>
      <c r="D2335">
        <v>2041.3233</v>
      </c>
    </row>
    <row r="2336" spans="2:4" x14ac:dyDescent="0.3">
      <c r="B2336" s="26">
        <v>44167</v>
      </c>
      <c r="C2336">
        <v>-0.52400000000000002</v>
      </c>
      <c r="D2336">
        <v>2040.9502</v>
      </c>
    </row>
    <row r="2337" spans="2:4" x14ac:dyDescent="0.3">
      <c r="B2337" s="26">
        <v>44168</v>
      </c>
      <c r="C2337">
        <v>-0.52700000000000002</v>
      </c>
      <c r="D2337">
        <v>2040.3336999999999</v>
      </c>
    </row>
    <row r="2338" spans="2:4" x14ac:dyDescent="0.3">
      <c r="B2338" s="26">
        <v>44169</v>
      </c>
      <c r="C2338">
        <v>-0.53200000000000003</v>
      </c>
      <c r="D2338">
        <v>2053.7527</v>
      </c>
    </row>
    <row r="2339" spans="2:4" x14ac:dyDescent="0.3">
      <c r="B2339" s="26">
        <v>44172</v>
      </c>
      <c r="C2339">
        <v>-0.53400000000000003</v>
      </c>
      <c r="D2339">
        <v>2049.4513000000002</v>
      </c>
    </row>
    <row r="2340" spans="2:4" x14ac:dyDescent="0.3">
      <c r="B2340" s="26">
        <v>44173</v>
      </c>
      <c r="C2340">
        <v>-0.53600000000000003</v>
      </c>
      <c r="D2340">
        <v>2053.0126</v>
      </c>
    </row>
    <row r="2341" spans="2:4" x14ac:dyDescent="0.3">
      <c r="B2341" s="26">
        <v>44174</v>
      </c>
      <c r="C2341">
        <v>-0.54500000000000004</v>
      </c>
      <c r="D2341">
        <v>2057.9940999999999</v>
      </c>
    </row>
    <row r="2342" spans="2:4" x14ac:dyDescent="0.3">
      <c r="B2342" s="26">
        <v>44175</v>
      </c>
      <c r="C2342">
        <v>-0.54600000000000004</v>
      </c>
      <c r="D2342">
        <v>2052.1304</v>
      </c>
    </row>
    <row r="2343" spans="2:4" x14ac:dyDescent="0.3">
      <c r="B2343" s="26">
        <v>44176</v>
      </c>
      <c r="C2343">
        <v>-0.54300000000000004</v>
      </c>
      <c r="D2343">
        <v>2035.703</v>
      </c>
    </row>
    <row r="2344" spans="2:4" x14ac:dyDescent="0.3">
      <c r="B2344" s="26">
        <v>44179</v>
      </c>
      <c r="C2344">
        <v>-0.54300000000000004</v>
      </c>
      <c r="D2344">
        <v>2041.7809999999999</v>
      </c>
    </row>
    <row r="2345" spans="2:4" x14ac:dyDescent="0.3">
      <c r="B2345" s="26">
        <v>44180</v>
      </c>
      <c r="C2345">
        <v>-0.54400000000000004</v>
      </c>
      <c r="D2345">
        <v>2047.2185999999999</v>
      </c>
    </row>
    <row r="2346" spans="2:4" x14ac:dyDescent="0.3">
      <c r="B2346" s="26">
        <v>44181</v>
      </c>
      <c r="C2346">
        <v>-0.54</v>
      </c>
      <c r="D2346">
        <v>2063.6394</v>
      </c>
    </row>
    <row r="2347" spans="2:4" x14ac:dyDescent="0.3">
      <c r="B2347" s="26">
        <v>44182</v>
      </c>
      <c r="C2347">
        <v>-0.54100000000000004</v>
      </c>
      <c r="D2347">
        <v>2069.3096999999998</v>
      </c>
    </row>
    <row r="2348" spans="2:4" x14ac:dyDescent="0.3">
      <c r="B2348" s="26">
        <v>44183</v>
      </c>
      <c r="C2348">
        <v>-0.53700000000000003</v>
      </c>
      <c r="D2348">
        <v>2063.5324000000001</v>
      </c>
    </row>
    <row r="2349" spans="2:4" x14ac:dyDescent="0.3">
      <c r="B2349" s="26">
        <v>44186</v>
      </c>
      <c r="C2349">
        <v>-0.53200000000000003</v>
      </c>
      <c r="D2349">
        <v>2014.3981000000001</v>
      </c>
    </row>
    <row r="2350" spans="2:4" x14ac:dyDescent="0.3">
      <c r="B2350" s="26">
        <v>44187</v>
      </c>
      <c r="C2350">
        <v>-0.53900000000000003</v>
      </c>
      <c r="D2350">
        <v>2037.8178</v>
      </c>
    </row>
    <row r="2351" spans="2:4" x14ac:dyDescent="0.3">
      <c r="B2351" s="26">
        <v>44188</v>
      </c>
      <c r="C2351">
        <v>-0.54100000000000004</v>
      </c>
      <c r="D2351">
        <v>2055.9884000000002</v>
      </c>
    </row>
    <row r="2352" spans="2:4" x14ac:dyDescent="0.3">
      <c r="B2352" s="26">
        <v>44189</v>
      </c>
      <c r="C2352">
        <v>-0.54200000000000004</v>
      </c>
      <c r="D2352">
        <v>2058.9663999999998</v>
      </c>
    </row>
    <row r="2353" spans="2:4" x14ac:dyDescent="0.3">
      <c r="B2353" s="26">
        <v>44190</v>
      </c>
      <c r="C2353">
        <v>-0.54200000000000004</v>
      </c>
      <c r="D2353">
        <v>2058.9663999999998</v>
      </c>
    </row>
    <row r="2354" spans="2:4" x14ac:dyDescent="0.3">
      <c r="B2354" s="26">
        <v>44193</v>
      </c>
      <c r="C2354">
        <v>-0.54200000000000004</v>
      </c>
      <c r="D2354">
        <v>2073.1405</v>
      </c>
    </row>
    <row r="2355" spans="2:4" x14ac:dyDescent="0.3">
      <c r="B2355" s="26">
        <v>44194</v>
      </c>
      <c r="C2355">
        <v>-0.53800000000000003</v>
      </c>
      <c r="D2355">
        <v>2088.7184000000002</v>
      </c>
    </row>
    <row r="2356" spans="2:4" x14ac:dyDescent="0.3">
      <c r="B2356" s="26">
        <v>44195</v>
      </c>
      <c r="C2356">
        <v>-0.54100000000000004</v>
      </c>
      <c r="D2356">
        <v>2081.3027999999999</v>
      </c>
    </row>
    <row r="2357" spans="2:4" x14ac:dyDescent="0.3">
      <c r="B2357" s="26">
        <v>44196</v>
      </c>
      <c r="C2357">
        <v>-0.54500000000000004</v>
      </c>
      <c r="D2357">
        <v>2074.2426</v>
      </c>
    </row>
    <row r="2358" spans="2:4" x14ac:dyDescent="0.3">
      <c r="B2358" s="26">
        <v>44197</v>
      </c>
      <c r="C2358">
        <v>-0.54500000000000004</v>
      </c>
      <c r="D2358">
        <v>2074.2426</v>
      </c>
    </row>
    <row r="2359" spans="2:4" x14ac:dyDescent="0.3">
      <c r="B2359" s="26">
        <v>44200</v>
      </c>
      <c r="C2359">
        <v>-0.54600000000000004</v>
      </c>
      <c r="D2359">
        <v>2090.5583999999999</v>
      </c>
    </row>
    <row r="2360" spans="2:4" x14ac:dyDescent="0.3">
      <c r="B2360" s="26">
        <v>44201</v>
      </c>
      <c r="C2360">
        <v>-0.55200000000000005</v>
      </c>
      <c r="D2360">
        <v>2086.9364999999998</v>
      </c>
    </row>
    <row r="2361" spans="2:4" x14ac:dyDescent="0.3">
      <c r="B2361" s="26">
        <v>44202</v>
      </c>
      <c r="C2361">
        <v>-0.55600000000000005</v>
      </c>
      <c r="D2361">
        <v>2117.0072</v>
      </c>
    </row>
    <row r="2362" spans="2:4" x14ac:dyDescent="0.3">
      <c r="B2362" s="26">
        <v>44203</v>
      </c>
      <c r="C2362">
        <v>-0.55400000000000005</v>
      </c>
      <c r="D2362">
        <v>2126.9486999999999</v>
      </c>
    </row>
    <row r="2363" spans="2:4" x14ac:dyDescent="0.3">
      <c r="B2363" s="26">
        <v>44204</v>
      </c>
      <c r="C2363">
        <v>-0.55000000000000004</v>
      </c>
      <c r="D2363">
        <v>2140.7082</v>
      </c>
    </row>
    <row r="2364" spans="2:4" x14ac:dyDescent="0.3">
      <c r="B2364" s="26">
        <v>44207</v>
      </c>
      <c r="C2364">
        <v>-0.54500000000000004</v>
      </c>
      <c r="D2364">
        <v>2127.9884000000002</v>
      </c>
    </row>
    <row r="2365" spans="2:4" x14ac:dyDescent="0.3">
      <c r="B2365" s="26">
        <v>44208</v>
      </c>
      <c r="C2365">
        <v>-0.54900000000000004</v>
      </c>
      <c r="D2365">
        <v>2129.0452</v>
      </c>
    </row>
    <row r="2366" spans="2:4" x14ac:dyDescent="0.3">
      <c r="B2366" s="26">
        <v>44209</v>
      </c>
      <c r="C2366">
        <v>-0.54500000000000004</v>
      </c>
      <c r="D2366">
        <v>2130.8548999999998</v>
      </c>
    </row>
    <row r="2367" spans="2:4" x14ac:dyDescent="0.3">
      <c r="B2367" s="26">
        <v>44210</v>
      </c>
      <c r="C2367">
        <v>-0.55000000000000004</v>
      </c>
      <c r="D2367">
        <v>2146.1390000000001</v>
      </c>
    </row>
    <row r="2368" spans="2:4" x14ac:dyDescent="0.3">
      <c r="B2368" s="26">
        <v>44211</v>
      </c>
      <c r="C2368">
        <v>-0.55200000000000005</v>
      </c>
      <c r="D2368">
        <v>2125.6107999999999</v>
      </c>
    </row>
    <row r="2369" spans="2:4" x14ac:dyDescent="0.3">
      <c r="B2369" s="26">
        <v>44214</v>
      </c>
      <c r="C2369">
        <v>-0.55300000000000005</v>
      </c>
      <c r="D2369">
        <v>2128.5027</v>
      </c>
    </row>
    <row r="2370" spans="2:4" x14ac:dyDescent="0.3">
      <c r="B2370" s="26">
        <v>44215</v>
      </c>
      <c r="C2370">
        <v>-0.54800000000000004</v>
      </c>
      <c r="D2370">
        <v>2126.0832</v>
      </c>
    </row>
    <row r="2371" spans="2:4" x14ac:dyDescent="0.3">
      <c r="B2371" s="26">
        <v>44216</v>
      </c>
      <c r="C2371">
        <v>-0.54300000000000004</v>
      </c>
      <c r="D2371">
        <v>2140.9425999999999</v>
      </c>
    </row>
    <row r="2372" spans="2:4" x14ac:dyDescent="0.3">
      <c r="B2372" s="26">
        <v>44217</v>
      </c>
      <c r="C2372">
        <v>-0.54300000000000004</v>
      </c>
      <c r="D2372">
        <v>2140.4562999999998</v>
      </c>
    </row>
    <row r="2373" spans="2:4" x14ac:dyDescent="0.3">
      <c r="B2373" s="26">
        <v>44218</v>
      </c>
      <c r="C2373">
        <v>-0.54</v>
      </c>
      <c r="D2373">
        <v>2128.9875000000002</v>
      </c>
    </row>
    <row r="2374" spans="2:4" x14ac:dyDescent="0.3">
      <c r="B2374" s="26">
        <v>44221</v>
      </c>
      <c r="C2374">
        <v>-0.54300000000000004</v>
      </c>
      <c r="D2374">
        <v>2112.0073000000002</v>
      </c>
    </row>
    <row r="2375" spans="2:4" x14ac:dyDescent="0.3">
      <c r="B2375" s="26">
        <v>44222</v>
      </c>
      <c r="C2375">
        <v>-0.53900000000000003</v>
      </c>
      <c r="D2375">
        <v>2125.5293999999999</v>
      </c>
    </row>
    <row r="2376" spans="2:4" x14ac:dyDescent="0.3">
      <c r="B2376" s="26">
        <v>44223</v>
      </c>
      <c r="C2376">
        <v>-0.54300000000000004</v>
      </c>
      <c r="D2376">
        <v>2099.5362</v>
      </c>
    </row>
    <row r="2377" spans="2:4" x14ac:dyDescent="0.3">
      <c r="B2377" s="26">
        <v>44224</v>
      </c>
      <c r="C2377">
        <v>-0.54400000000000004</v>
      </c>
      <c r="D2377">
        <v>2099.8469</v>
      </c>
    </row>
    <row r="2378" spans="2:4" x14ac:dyDescent="0.3">
      <c r="B2378" s="26">
        <v>44225</v>
      </c>
      <c r="C2378">
        <v>-0.54800000000000004</v>
      </c>
      <c r="D2378">
        <v>2058.8483000000001</v>
      </c>
    </row>
    <row r="2379" spans="2:4" x14ac:dyDescent="0.3">
      <c r="B2379" s="26">
        <v>44228</v>
      </c>
      <c r="C2379">
        <v>-0.54300000000000004</v>
      </c>
      <c r="D2379">
        <v>2084.6496999999999</v>
      </c>
    </row>
    <row r="2380" spans="2:4" x14ac:dyDescent="0.3">
      <c r="B2380" s="26">
        <v>44229</v>
      </c>
      <c r="C2380">
        <v>-0.54</v>
      </c>
      <c r="D2380">
        <v>2110.6943000000001</v>
      </c>
    </row>
    <row r="2381" spans="2:4" x14ac:dyDescent="0.3">
      <c r="B2381" s="26">
        <v>44230</v>
      </c>
      <c r="C2381">
        <v>-0.54500000000000004</v>
      </c>
      <c r="D2381">
        <v>2117.1379999999999</v>
      </c>
    </row>
    <row r="2382" spans="2:4" x14ac:dyDescent="0.3">
      <c r="B2382" s="26">
        <v>44231</v>
      </c>
      <c r="C2382">
        <v>-0.54300000000000004</v>
      </c>
      <c r="D2382">
        <v>2130.5947000000001</v>
      </c>
    </row>
    <row r="2383" spans="2:4" x14ac:dyDescent="0.3">
      <c r="B2383" s="26">
        <v>44232</v>
      </c>
      <c r="C2383">
        <v>-0.53500000000000003</v>
      </c>
      <c r="D2383">
        <v>2129.3244</v>
      </c>
    </row>
    <row r="2384" spans="2:4" x14ac:dyDescent="0.3">
      <c r="B2384" s="26">
        <v>44235</v>
      </c>
      <c r="C2384">
        <v>-0.53600000000000003</v>
      </c>
      <c r="D2384">
        <v>2135.7163</v>
      </c>
    </row>
    <row r="2385" spans="2:4" x14ac:dyDescent="0.3">
      <c r="B2385" s="26">
        <v>44236</v>
      </c>
      <c r="C2385">
        <v>-0.54</v>
      </c>
      <c r="D2385">
        <v>2134.5001000000002</v>
      </c>
    </row>
    <row r="2386" spans="2:4" x14ac:dyDescent="0.3">
      <c r="B2386" s="26">
        <v>44237</v>
      </c>
      <c r="C2386">
        <v>-0.54100000000000004</v>
      </c>
      <c r="D2386">
        <v>2131.0947000000001</v>
      </c>
    </row>
    <row r="2387" spans="2:4" x14ac:dyDescent="0.3">
      <c r="B2387" s="26">
        <v>44238</v>
      </c>
      <c r="C2387">
        <v>-0.54100000000000004</v>
      </c>
      <c r="D2387">
        <v>2140.0520000000001</v>
      </c>
    </row>
    <row r="2388" spans="2:4" x14ac:dyDescent="0.3">
      <c r="B2388" s="26">
        <v>44239</v>
      </c>
      <c r="C2388">
        <v>-0.54700000000000004</v>
      </c>
      <c r="D2388">
        <v>2154.5252</v>
      </c>
    </row>
    <row r="2389" spans="2:4" x14ac:dyDescent="0.3">
      <c r="B2389" s="26">
        <v>44242</v>
      </c>
      <c r="C2389">
        <v>-0.54700000000000004</v>
      </c>
      <c r="D2389">
        <v>2183.3739</v>
      </c>
    </row>
    <row r="2390" spans="2:4" x14ac:dyDescent="0.3">
      <c r="B2390" s="26">
        <v>44243</v>
      </c>
      <c r="C2390">
        <v>-0.54300000000000004</v>
      </c>
      <c r="D2390">
        <v>2181.9137000000001</v>
      </c>
    </row>
    <row r="2391" spans="2:4" x14ac:dyDescent="0.3">
      <c r="B2391" s="26">
        <v>44244</v>
      </c>
      <c r="C2391">
        <v>-0.54500000000000004</v>
      </c>
      <c r="D2391">
        <v>2166.5464999999999</v>
      </c>
    </row>
    <row r="2392" spans="2:4" x14ac:dyDescent="0.3">
      <c r="B2392" s="26">
        <v>44245</v>
      </c>
      <c r="C2392">
        <v>-0.54300000000000004</v>
      </c>
      <c r="D2392">
        <v>2150.8712</v>
      </c>
    </row>
    <row r="2393" spans="2:4" x14ac:dyDescent="0.3">
      <c r="B2393" s="26">
        <v>44246</v>
      </c>
      <c r="C2393">
        <v>-0.54300000000000004</v>
      </c>
      <c r="D2393">
        <v>2160.6882000000001</v>
      </c>
    </row>
    <row r="2394" spans="2:4" x14ac:dyDescent="0.3">
      <c r="B2394" s="26">
        <v>44249</v>
      </c>
      <c r="C2394">
        <v>-0.54300000000000004</v>
      </c>
      <c r="D2394">
        <v>2151.5738999999999</v>
      </c>
    </row>
    <row r="2395" spans="2:4" x14ac:dyDescent="0.3">
      <c r="B2395" s="26">
        <v>44250</v>
      </c>
      <c r="C2395">
        <v>-0.54</v>
      </c>
      <c r="D2395">
        <v>2141.7428</v>
      </c>
    </row>
    <row r="2396" spans="2:4" x14ac:dyDescent="0.3">
      <c r="B2396" s="26">
        <v>44251</v>
      </c>
      <c r="C2396">
        <v>-0.53900000000000003</v>
      </c>
      <c r="D2396">
        <v>2150.4740999999999</v>
      </c>
    </row>
    <row r="2397" spans="2:4" x14ac:dyDescent="0.3">
      <c r="B2397" s="26">
        <v>44252</v>
      </c>
      <c r="C2397">
        <v>-0.53800000000000003</v>
      </c>
      <c r="D2397">
        <v>2145.3984</v>
      </c>
    </row>
    <row r="2398" spans="2:4" x14ac:dyDescent="0.3">
      <c r="B2398" s="26">
        <v>44253</v>
      </c>
      <c r="C2398">
        <v>-0.53</v>
      </c>
      <c r="D2398">
        <v>2110.3013999999998</v>
      </c>
    </row>
    <row r="2399" spans="2:4" x14ac:dyDescent="0.3">
      <c r="B2399" s="26">
        <v>44256</v>
      </c>
      <c r="C2399">
        <v>-0.53300000000000003</v>
      </c>
      <c r="D2399">
        <v>2147.6770000000001</v>
      </c>
    </row>
    <row r="2400" spans="2:4" x14ac:dyDescent="0.3">
      <c r="B2400" s="26">
        <v>44257</v>
      </c>
      <c r="C2400">
        <v>-0.54</v>
      </c>
      <c r="D2400">
        <v>2152.3739</v>
      </c>
    </row>
    <row r="2401" spans="2:4" x14ac:dyDescent="0.3">
      <c r="B2401" s="26">
        <v>44258</v>
      </c>
      <c r="C2401">
        <v>-0.54600000000000004</v>
      </c>
      <c r="D2401">
        <v>2154.0423999999998</v>
      </c>
    </row>
    <row r="2402" spans="2:4" x14ac:dyDescent="0.3">
      <c r="B2402" s="26">
        <v>44259</v>
      </c>
      <c r="C2402">
        <v>-0.54100000000000004</v>
      </c>
      <c r="D2402">
        <v>2150.2415000000001</v>
      </c>
    </row>
    <row r="2403" spans="2:4" x14ac:dyDescent="0.3">
      <c r="B2403" s="26">
        <v>44260</v>
      </c>
      <c r="C2403">
        <v>-0.53700000000000003</v>
      </c>
      <c r="D2403">
        <v>2134.1541000000002</v>
      </c>
    </row>
    <row r="2404" spans="2:4" x14ac:dyDescent="0.3">
      <c r="B2404" s="26">
        <v>44263</v>
      </c>
      <c r="C2404">
        <v>-0.53700000000000003</v>
      </c>
      <c r="D2404">
        <v>2178.8519999999999</v>
      </c>
    </row>
    <row r="2405" spans="2:4" x14ac:dyDescent="0.3">
      <c r="B2405" s="26">
        <v>44264</v>
      </c>
      <c r="C2405">
        <v>-0.54</v>
      </c>
      <c r="D2405">
        <v>2194.0720000000001</v>
      </c>
    </row>
    <row r="2406" spans="2:4" x14ac:dyDescent="0.3">
      <c r="B2406" s="26">
        <v>44265</v>
      </c>
      <c r="C2406">
        <v>-0.54300000000000004</v>
      </c>
      <c r="D2406">
        <v>2203.3422999999998</v>
      </c>
    </row>
    <row r="2407" spans="2:4" x14ac:dyDescent="0.3">
      <c r="B2407" s="26">
        <v>44266</v>
      </c>
      <c r="C2407">
        <v>-0.54200000000000004</v>
      </c>
      <c r="D2407">
        <v>2214.7719000000002</v>
      </c>
    </row>
    <row r="2408" spans="2:4" x14ac:dyDescent="0.3">
      <c r="B2408" s="26">
        <v>44267</v>
      </c>
      <c r="C2408">
        <v>-0.53900000000000003</v>
      </c>
      <c r="D2408">
        <v>2209.8067999999998</v>
      </c>
    </row>
    <row r="2409" spans="2:4" x14ac:dyDescent="0.3">
      <c r="B2409" s="26">
        <v>44270</v>
      </c>
      <c r="C2409">
        <v>-0.53800000000000003</v>
      </c>
      <c r="D2409">
        <v>2209.7372999999998</v>
      </c>
    </row>
    <row r="2410" spans="2:4" x14ac:dyDescent="0.3">
      <c r="B2410" s="26">
        <v>44271</v>
      </c>
      <c r="C2410">
        <v>-0.54200000000000004</v>
      </c>
      <c r="D2410">
        <v>2227.3018000000002</v>
      </c>
    </row>
    <row r="2411" spans="2:4" x14ac:dyDescent="0.3">
      <c r="B2411" s="26">
        <v>44272</v>
      </c>
      <c r="C2411">
        <v>-0.54300000000000004</v>
      </c>
      <c r="D2411">
        <v>2219.7860999999998</v>
      </c>
    </row>
    <row r="2412" spans="2:4" x14ac:dyDescent="0.3">
      <c r="B2412" s="26">
        <v>44273</v>
      </c>
      <c r="C2412">
        <v>-0.54</v>
      </c>
      <c r="D2412">
        <v>2230.7662999999998</v>
      </c>
    </row>
    <row r="2413" spans="2:4" x14ac:dyDescent="0.3">
      <c r="B2413" s="26">
        <v>44274</v>
      </c>
      <c r="C2413">
        <v>-0.53900000000000003</v>
      </c>
      <c r="D2413">
        <v>2213.7730999999999</v>
      </c>
    </row>
    <row r="2414" spans="2:4" x14ac:dyDescent="0.3">
      <c r="B2414" s="26">
        <v>44277</v>
      </c>
      <c r="C2414">
        <v>-0.53800000000000003</v>
      </c>
      <c r="D2414">
        <v>2218.7552999999998</v>
      </c>
    </row>
    <row r="2415" spans="2:4" x14ac:dyDescent="0.3">
      <c r="B2415" s="26">
        <v>44278</v>
      </c>
      <c r="C2415">
        <v>-0.53700000000000003</v>
      </c>
      <c r="D2415">
        <v>2213.3530999999998</v>
      </c>
    </row>
    <row r="2416" spans="2:4" x14ac:dyDescent="0.3">
      <c r="B2416" s="26">
        <v>44279</v>
      </c>
      <c r="C2416">
        <v>-0.53500000000000003</v>
      </c>
      <c r="D2416">
        <v>2213.0999000000002</v>
      </c>
    </row>
    <row r="2417" spans="2:4" x14ac:dyDescent="0.3">
      <c r="B2417" s="26">
        <v>44280</v>
      </c>
      <c r="C2417">
        <v>-0.53800000000000003</v>
      </c>
      <c r="D2417">
        <v>2213.6561999999999</v>
      </c>
    </row>
    <row r="2418" spans="2:4" x14ac:dyDescent="0.3">
      <c r="B2418" s="26">
        <v>44281</v>
      </c>
      <c r="C2418">
        <v>-0.53700000000000003</v>
      </c>
      <c r="D2418">
        <v>2234.2202000000002</v>
      </c>
    </row>
    <row r="2419" spans="2:4" x14ac:dyDescent="0.3">
      <c r="B2419" s="26">
        <v>44284</v>
      </c>
      <c r="C2419">
        <v>-0.53600000000000003</v>
      </c>
      <c r="D2419">
        <v>2239.0677999999998</v>
      </c>
    </row>
    <row r="2420" spans="2:4" x14ac:dyDescent="0.3">
      <c r="B2420" s="26">
        <v>44285</v>
      </c>
      <c r="C2420">
        <v>-0.54</v>
      </c>
      <c r="D2420">
        <v>2254.6959000000002</v>
      </c>
    </row>
    <row r="2421" spans="2:4" x14ac:dyDescent="0.3">
      <c r="B2421" s="26">
        <v>44286</v>
      </c>
      <c r="C2421">
        <v>-0.53800000000000003</v>
      </c>
      <c r="D2421">
        <v>2248.6669999999999</v>
      </c>
    </row>
    <row r="2422" spans="2:4" x14ac:dyDescent="0.3">
      <c r="B2422" s="26">
        <v>44287</v>
      </c>
      <c r="C2422">
        <v>-0.53800000000000003</v>
      </c>
      <c r="D2422">
        <v>2262.4875000000002</v>
      </c>
    </row>
    <row r="2423" spans="2:4" x14ac:dyDescent="0.3">
      <c r="B2423" s="26">
        <v>44288</v>
      </c>
      <c r="C2423">
        <v>-0.53800000000000003</v>
      </c>
      <c r="D2423">
        <v>2262.4875000000002</v>
      </c>
    </row>
    <row r="2424" spans="2:4" x14ac:dyDescent="0.3">
      <c r="B2424" s="26">
        <v>44291</v>
      </c>
      <c r="C2424">
        <v>-0.53800000000000003</v>
      </c>
      <c r="D2424">
        <v>2262.4875000000002</v>
      </c>
    </row>
    <row r="2425" spans="2:4" x14ac:dyDescent="0.3">
      <c r="B2425" s="26">
        <v>44292</v>
      </c>
      <c r="C2425">
        <v>-0.53800000000000003</v>
      </c>
      <c r="D2425">
        <v>2277.1653999999999</v>
      </c>
    </row>
    <row r="2426" spans="2:4" x14ac:dyDescent="0.3">
      <c r="B2426" s="26">
        <v>44293</v>
      </c>
      <c r="C2426">
        <v>-0.54300000000000004</v>
      </c>
      <c r="D2426">
        <v>2272.6770999999999</v>
      </c>
    </row>
    <row r="2427" spans="2:4" x14ac:dyDescent="0.3">
      <c r="B2427" s="26">
        <v>44294</v>
      </c>
      <c r="C2427">
        <v>-0.54500000000000004</v>
      </c>
      <c r="D2427">
        <v>2287.5904</v>
      </c>
    </row>
    <row r="2428" spans="2:4" x14ac:dyDescent="0.3">
      <c r="B2428" s="26">
        <v>44295</v>
      </c>
      <c r="C2428">
        <v>-0.54400000000000004</v>
      </c>
      <c r="D2428">
        <v>2290.2341999999999</v>
      </c>
    </row>
    <row r="2429" spans="2:4" x14ac:dyDescent="0.3">
      <c r="B2429" s="26">
        <v>44298</v>
      </c>
      <c r="C2429">
        <v>-0.53800000000000003</v>
      </c>
      <c r="D2429">
        <v>2280.4774000000002</v>
      </c>
    </row>
    <row r="2430" spans="2:4" x14ac:dyDescent="0.3">
      <c r="B2430" s="26">
        <v>44299</v>
      </c>
      <c r="C2430">
        <v>-0.53800000000000003</v>
      </c>
      <c r="D2430">
        <v>2281.8141999999998</v>
      </c>
    </row>
    <row r="2431" spans="2:4" x14ac:dyDescent="0.3">
      <c r="B2431" s="26">
        <v>44300</v>
      </c>
      <c r="C2431">
        <v>-0.53800000000000003</v>
      </c>
      <c r="D2431">
        <v>2286.5048000000002</v>
      </c>
    </row>
    <row r="2432" spans="2:4" x14ac:dyDescent="0.3">
      <c r="B2432" s="26">
        <v>44301</v>
      </c>
      <c r="C2432">
        <v>-0.53700000000000003</v>
      </c>
      <c r="D2432">
        <v>2297.8908999999999</v>
      </c>
    </row>
    <row r="2433" spans="2:4" x14ac:dyDescent="0.3">
      <c r="B2433" s="26">
        <v>44302</v>
      </c>
      <c r="C2433">
        <v>-0.53800000000000003</v>
      </c>
      <c r="D2433">
        <v>2318.9994000000002</v>
      </c>
    </row>
    <row r="2434" spans="2:4" x14ac:dyDescent="0.3">
      <c r="B2434" s="26">
        <v>44305</v>
      </c>
      <c r="C2434">
        <v>-0.53700000000000003</v>
      </c>
      <c r="D2434">
        <v>2318.7089000000001</v>
      </c>
    </row>
    <row r="2435" spans="2:4" x14ac:dyDescent="0.3">
      <c r="B2435" s="26">
        <v>44306</v>
      </c>
      <c r="C2435">
        <v>-0.53800000000000003</v>
      </c>
      <c r="D2435">
        <v>2275.6457999999998</v>
      </c>
    </row>
    <row r="2436" spans="2:4" x14ac:dyDescent="0.3">
      <c r="B2436" s="26">
        <v>44307</v>
      </c>
      <c r="C2436">
        <v>-0.53500000000000003</v>
      </c>
      <c r="D2436">
        <v>2293.3854999999999</v>
      </c>
    </row>
    <row r="2437" spans="2:4" x14ac:dyDescent="0.3">
      <c r="B2437" s="26">
        <v>44308</v>
      </c>
      <c r="C2437">
        <v>-0.53900000000000003</v>
      </c>
      <c r="D2437">
        <v>2309.2055</v>
      </c>
    </row>
    <row r="2438" spans="2:4" x14ac:dyDescent="0.3">
      <c r="B2438" s="26">
        <v>44309</v>
      </c>
      <c r="C2438">
        <v>-0.53900000000000003</v>
      </c>
      <c r="D2438">
        <v>2305.4002999999998</v>
      </c>
    </row>
    <row r="2439" spans="2:4" x14ac:dyDescent="0.3">
      <c r="B2439" s="26">
        <v>44312</v>
      </c>
      <c r="C2439">
        <v>-0.53800000000000003</v>
      </c>
      <c r="D2439">
        <v>2309.8294000000001</v>
      </c>
    </row>
    <row r="2440" spans="2:4" x14ac:dyDescent="0.3">
      <c r="B2440" s="26">
        <v>44313</v>
      </c>
      <c r="C2440">
        <v>-0.53500000000000003</v>
      </c>
      <c r="D2440">
        <v>2309.5236</v>
      </c>
    </row>
    <row r="2441" spans="2:4" x14ac:dyDescent="0.3">
      <c r="B2441" s="26">
        <v>44314</v>
      </c>
      <c r="C2441">
        <v>-0.53400000000000003</v>
      </c>
      <c r="D2441">
        <v>2310.8780999999999</v>
      </c>
    </row>
    <row r="2442" spans="2:4" x14ac:dyDescent="0.3">
      <c r="B2442" s="26">
        <v>44315</v>
      </c>
      <c r="C2442">
        <v>-0.53600000000000003</v>
      </c>
      <c r="D2442">
        <v>2306.3267999999998</v>
      </c>
    </row>
    <row r="2443" spans="2:4" x14ac:dyDescent="0.3">
      <c r="B2443" s="26">
        <v>44316</v>
      </c>
      <c r="C2443">
        <v>-0.53500000000000003</v>
      </c>
      <c r="D2443">
        <v>2297.7901000000002</v>
      </c>
    </row>
    <row r="2444" spans="2:4" x14ac:dyDescent="0.3">
      <c r="B2444" s="26">
        <v>44319</v>
      </c>
      <c r="C2444">
        <v>-0.53500000000000003</v>
      </c>
      <c r="D2444">
        <v>2312.4349000000002</v>
      </c>
    </row>
    <row r="2445" spans="2:4" x14ac:dyDescent="0.3">
      <c r="B2445" s="26">
        <v>44320</v>
      </c>
      <c r="C2445">
        <v>-0.53500000000000003</v>
      </c>
      <c r="D2445">
        <v>2280.0097999999998</v>
      </c>
    </row>
    <row r="2446" spans="2:4" x14ac:dyDescent="0.3">
      <c r="B2446" s="26">
        <v>44321</v>
      </c>
      <c r="C2446">
        <v>-0.53100000000000003</v>
      </c>
      <c r="D2446">
        <v>2324.2939999999999</v>
      </c>
    </row>
    <row r="2447" spans="2:4" x14ac:dyDescent="0.3">
      <c r="B2447" s="26">
        <v>44322</v>
      </c>
      <c r="C2447">
        <v>-0.53200000000000003</v>
      </c>
      <c r="D2447">
        <v>2323.5675999999999</v>
      </c>
    </row>
    <row r="2448" spans="2:4" x14ac:dyDescent="0.3">
      <c r="B2448" s="26">
        <v>44323</v>
      </c>
      <c r="C2448">
        <v>-0.52900000000000003</v>
      </c>
      <c r="D2448">
        <v>2344.3917999999999</v>
      </c>
    </row>
    <row r="2449" spans="2:4" x14ac:dyDescent="0.3">
      <c r="B2449" s="26">
        <v>44326</v>
      </c>
      <c r="C2449">
        <v>-0.53300000000000003</v>
      </c>
      <c r="D2449">
        <v>2347.0010000000002</v>
      </c>
    </row>
    <row r="2450" spans="2:4" x14ac:dyDescent="0.3">
      <c r="B2450" s="26">
        <v>44327</v>
      </c>
      <c r="C2450">
        <v>-0.53300000000000003</v>
      </c>
      <c r="D2450">
        <v>2300.5646000000002</v>
      </c>
    </row>
    <row r="2451" spans="2:4" x14ac:dyDescent="0.3">
      <c r="B2451" s="26">
        <v>44328</v>
      </c>
      <c r="C2451">
        <v>-0.53900000000000003</v>
      </c>
      <c r="D2451">
        <v>2309.8681000000001</v>
      </c>
    </row>
    <row r="2452" spans="2:4" x14ac:dyDescent="0.3">
      <c r="B2452" s="26">
        <v>44329</v>
      </c>
      <c r="C2452">
        <v>-0.54100000000000004</v>
      </c>
      <c r="D2452">
        <v>2307.8865999999998</v>
      </c>
    </row>
    <row r="2453" spans="2:4" x14ac:dyDescent="0.3">
      <c r="B2453" s="26">
        <v>44330</v>
      </c>
      <c r="C2453">
        <v>-0.54900000000000004</v>
      </c>
      <c r="D2453">
        <v>2336.0165999999999</v>
      </c>
    </row>
    <row r="2454" spans="2:4" x14ac:dyDescent="0.3">
      <c r="B2454" s="26">
        <v>44333</v>
      </c>
      <c r="C2454">
        <v>-0.54800000000000004</v>
      </c>
      <c r="D2454">
        <v>2337.1406000000002</v>
      </c>
    </row>
    <row r="2455" spans="2:4" x14ac:dyDescent="0.3">
      <c r="B2455" s="26">
        <v>44334</v>
      </c>
      <c r="C2455">
        <v>-0.55300000000000005</v>
      </c>
      <c r="D2455">
        <v>2340.5729999999999</v>
      </c>
    </row>
    <row r="2456" spans="2:4" x14ac:dyDescent="0.3">
      <c r="B2456" s="26">
        <v>44335</v>
      </c>
      <c r="C2456">
        <v>-0.55200000000000005</v>
      </c>
      <c r="D2456">
        <v>2305.2653</v>
      </c>
    </row>
    <row r="2457" spans="2:4" x14ac:dyDescent="0.3">
      <c r="B2457" s="26">
        <v>44336</v>
      </c>
      <c r="C2457">
        <v>-0.54500000000000004</v>
      </c>
      <c r="D2457">
        <v>2337.7372</v>
      </c>
    </row>
    <row r="2458" spans="2:4" x14ac:dyDescent="0.3">
      <c r="B2458" s="26">
        <v>44337</v>
      </c>
      <c r="C2458">
        <v>-0.54300000000000004</v>
      </c>
      <c r="D2458">
        <v>2351.6583000000001</v>
      </c>
    </row>
    <row r="2459" spans="2:4" x14ac:dyDescent="0.3">
      <c r="B2459" s="26">
        <v>44340</v>
      </c>
      <c r="C2459">
        <v>-0.54200000000000004</v>
      </c>
      <c r="D2459">
        <v>2355.5401000000002</v>
      </c>
    </row>
    <row r="2460" spans="2:4" x14ac:dyDescent="0.3">
      <c r="B2460" s="26">
        <v>44341</v>
      </c>
      <c r="C2460">
        <v>-0.53800000000000003</v>
      </c>
      <c r="D2460">
        <v>2355.7775000000001</v>
      </c>
    </row>
    <row r="2461" spans="2:4" x14ac:dyDescent="0.3">
      <c r="B2461" s="26">
        <v>44342</v>
      </c>
      <c r="C2461">
        <v>-0.53700000000000003</v>
      </c>
      <c r="D2461">
        <v>2355.9123</v>
      </c>
    </row>
    <row r="2462" spans="2:4" x14ac:dyDescent="0.3">
      <c r="B2462" s="26">
        <v>44343</v>
      </c>
      <c r="C2462">
        <v>-0.54</v>
      </c>
      <c r="D2462">
        <v>2360.5628000000002</v>
      </c>
    </row>
    <row r="2463" spans="2:4" x14ac:dyDescent="0.3">
      <c r="B2463" s="26">
        <v>44344</v>
      </c>
      <c r="C2463">
        <v>-0.54300000000000004</v>
      </c>
      <c r="D2463">
        <v>2373.7973999999999</v>
      </c>
    </row>
    <row r="2464" spans="2:4" x14ac:dyDescent="0.3">
      <c r="B2464" s="26">
        <v>44347</v>
      </c>
      <c r="C2464">
        <v>-0.54400000000000004</v>
      </c>
      <c r="D2464">
        <v>2361.2278999999999</v>
      </c>
    </row>
    <row r="2465" spans="2:4" x14ac:dyDescent="0.3">
      <c r="B2465" s="26">
        <v>44348</v>
      </c>
      <c r="C2465">
        <v>-0.54500000000000004</v>
      </c>
      <c r="D2465">
        <v>2378.8625999999999</v>
      </c>
    </row>
    <row r="2466" spans="2:4" x14ac:dyDescent="0.3">
      <c r="B2466" s="26">
        <v>44349</v>
      </c>
      <c r="C2466">
        <v>-0.54300000000000004</v>
      </c>
      <c r="D2466">
        <v>2387.2413000000001</v>
      </c>
    </row>
    <row r="2467" spans="2:4" x14ac:dyDescent="0.3">
      <c r="B2467" s="26">
        <v>44350</v>
      </c>
      <c r="C2467">
        <v>-0.54200000000000004</v>
      </c>
      <c r="D2467">
        <v>2386.0990000000002</v>
      </c>
    </row>
    <row r="2468" spans="2:4" x14ac:dyDescent="0.3">
      <c r="B2468" s="26">
        <v>44351</v>
      </c>
      <c r="C2468">
        <v>-0.54600000000000004</v>
      </c>
      <c r="D2468">
        <v>2393.9115999999999</v>
      </c>
    </row>
    <row r="2469" spans="2:4" x14ac:dyDescent="0.3">
      <c r="B2469" s="26">
        <v>44354</v>
      </c>
      <c r="C2469">
        <v>-0.54600000000000004</v>
      </c>
      <c r="D2469">
        <v>2401.0331999999999</v>
      </c>
    </row>
    <row r="2470" spans="2:4" x14ac:dyDescent="0.3">
      <c r="B2470" s="26">
        <v>44355</v>
      </c>
      <c r="C2470">
        <v>-0.54300000000000004</v>
      </c>
      <c r="D2470">
        <v>2402.8883999999998</v>
      </c>
    </row>
    <row r="2471" spans="2:4" x14ac:dyDescent="0.3">
      <c r="B2471" s="26">
        <v>44356</v>
      </c>
      <c r="C2471">
        <v>-0.54200000000000004</v>
      </c>
      <c r="D2471">
        <v>2405.3962000000001</v>
      </c>
    </row>
    <row r="2472" spans="2:4" x14ac:dyDescent="0.3">
      <c r="B2472" s="26">
        <v>44357</v>
      </c>
      <c r="C2472">
        <v>-0.54500000000000004</v>
      </c>
      <c r="D2472">
        <v>2408.8386</v>
      </c>
    </row>
    <row r="2473" spans="2:4" x14ac:dyDescent="0.3">
      <c r="B2473" s="26">
        <v>44358</v>
      </c>
      <c r="C2473">
        <v>-0.54800000000000004</v>
      </c>
      <c r="D2473">
        <v>2424.1125999999999</v>
      </c>
    </row>
    <row r="2474" spans="2:4" x14ac:dyDescent="0.3">
      <c r="B2474" s="26">
        <v>44361</v>
      </c>
      <c r="C2474">
        <v>-0.54600000000000004</v>
      </c>
      <c r="D2474">
        <v>2428.4281999999998</v>
      </c>
    </row>
    <row r="2475" spans="2:4" x14ac:dyDescent="0.3">
      <c r="B2475" s="26">
        <v>44362</v>
      </c>
      <c r="C2475">
        <v>-0.54200000000000004</v>
      </c>
      <c r="D2475">
        <v>2433.7527</v>
      </c>
    </row>
    <row r="2476" spans="2:4" x14ac:dyDescent="0.3">
      <c r="B2476" s="26">
        <v>44363</v>
      </c>
      <c r="C2476">
        <v>-0.54700000000000004</v>
      </c>
      <c r="D2476">
        <v>2438.9072000000001</v>
      </c>
    </row>
    <row r="2477" spans="2:4" x14ac:dyDescent="0.3">
      <c r="B2477" s="26">
        <v>44364</v>
      </c>
      <c r="C2477">
        <v>-0.54300000000000004</v>
      </c>
      <c r="D2477">
        <v>2437.8501000000001</v>
      </c>
    </row>
    <row r="2478" spans="2:4" x14ac:dyDescent="0.3">
      <c r="B2478" s="26">
        <v>44365</v>
      </c>
      <c r="C2478">
        <v>-0.54400000000000004</v>
      </c>
      <c r="D2478">
        <v>2398.5499</v>
      </c>
    </row>
    <row r="2479" spans="2:4" x14ac:dyDescent="0.3">
      <c r="B2479" s="26">
        <v>44368</v>
      </c>
      <c r="C2479">
        <v>-0.54200000000000004</v>
      </c>
      <c r="D2479">
        <v>2416.1698999999999</v>
      </c>
    </row>
    <row r="2480" spans="2:4" x14ac:dyDescent="0.3">
      <c r="B2480" s="26">
        <v>44369</v>
      </c>
      <c r="C2480">
        <v>-0.54</v>
      </c>
      <c r="D2480">
        <v>2421.1464000000001</v>
      </c>
    </row>
    <row r="2481" spans="2:4" x14ac:dyDescent="0.3">
      <c r="B2481" s="26">
        <v>44370</v>
      </c>
      <c r="C2481">
        <v>-0.53800000000000003</v>
      </c>
      <c r="D2481">
        <v>2403.8013000000001</v>
      </c>
    </row>
    <row r="2482" spans="2:4" x14ac:dyDescent="0.3">
      <c r="B2482" s="26">
        <v>44371</v>
      </c>
      <c r="C2482">
        <v>-0.53800000000000003</v>
      </c>
      <c r="D2482">
        <v>2427.4573999999998</v>
      </c>
    </row>
    <row r="2483" spans="2:4" x14ac:dyDescent="0.3">
      <c r="B2483" s="26">
        <v>44372</v>
      </c>
      <c r="C2483">
        <v>-0.53800000000000003</v>
      </c>
      <c r="D2483">
        <v>2430.7856999999999</v>
      </c>
    </row>
    <row r="2484" spans="2:4" x14ac:dyDescent="0.3">
      <c r="B2484" s="26">
        <v>44375</v>
      </c>
      <c r="C2484">
        <v>-0.54300000000000004</v>
      </c>
      <c r="D2484">
        <v>2416.3310999999999</v>
      </c>
    </row>
    <row r="2485" spans="2:4" x14ac:dyDescent="0.3">
      <c r="B2485" s="26">
        <v>44376</v>
      </c>
      <c r="C2485">
        <v>-0.54100000000000004</v>
      </c>
      <c r="D2485">
        <v>2424.7981</v>
      </c>
    </row>
    <row r="2486" spans="2:4" x14ac:dyDescent="0.3">
      <c r="B2486" s="26">
        <v>44377</v>
      </c>
      <c r="C2486">
        <v>-0.54200000000000004</v>
      </c>
      <c r="D2486">
        <v>2405.5702000000001</v>
      </c>
    </row>
    <row r="2487" spans="2:4" x14ac:dyDescent="0.3">
      <c r="B2487" s="26">
        <v>44378</v>
      </c>
      <c r="C2487">
        <v>-0.54</v>
      </c>
      <c r="D2487">
        <v>2420.2040000000002</v>
      </c>
    </row>
    <row r="2488" spans="2:4" x14ac:dyDescent="0.3">
      <c r="B2488" s="26">
        <v>44379</v>
      </c>
      <c r="C2488">
        <v>-0.54600000000000004</v>
      </c>
      <c r="D2488">
        <v>2425.0317</v>
      </c>
    </row>
    <row r="2489" spans="2:4" x14ac:dyDescent="0.3">
      <c r="B2489" s="26">
        <v>44382</v>
      </c>
      <c r="C2489">
        <v>-0.54200000000000004</v>
      </c>
      <c r="D2489">
        <v>2432.1352999999999</v>
      </c>
    </row>
    <row r="2490" spans="2:4" x14ac:dyDescent="0.3">
      <c r="B2490" s="26">
        <v>44383</v>
      </c>
      <c r="C2490">
        <v>-0.53900000000000003</v>
      </c>
      <c r="D2490">
        <v>2418.3130000000001</v>
      </c>
    </row>
    <row r="2491" spans="2:4" x14ac:dyDescent="0.3">
      <c r="B2491" s="26">
        <v>44384</v>
      </c>
      <c r="C2491">
        <v>-0.54700000000000004</v>
      </c>
      <c r="D2491">
        <v>2438.2275</v>
      </c>
    </row>
    <row r="2492" spans="2:4" x14ac:dyDescent="0.3">
      <c r="B2492" s="26">
        <v>44385</v>
      </c>
      <c r="C2492">
        <v>-0.54600000000000004</v>
      </c>
      <c r="D2492">
        <v>2398.5771</v>
      </c>
    </row>
    <row r="2493" spans="2:4" x14ac:dyDescent="0.3">
      <c r="B2493" s="26">
        <v>44386</v>
      </c>
      <c r="C2493">
        <v>-0.54300000000000004</v>
      </c>
      <c r="D2493">
        <v>2430.1441</v>
      </c>
    </row>
    <row r="2494" spans="2:4" x14ac:dyDescent="0.3">
      <c r="B2494" s="26">
        <v>44389</v>
      </c>
      <c r="C2494">
        <v>-0.54300000000000004</v>
      </c>
      <c r="D2494">
        <v>2446.7465999999999</v>
      </c>
    </row>
    <row r="2495" spans="2:4" x14ac:dyDescent="0.3">
      <c r="B2495" s="26">
        <v>44390</v>
      </c>
      <c r="C2495">
        <v>-0.54600000000000004</v>
      </c>
      <c r="D2495">
        <v>2448.5079999999998</v>
      </c>
    </row>
    <row r="2496" spans="2:4" x14ac:dyDescent="0.3">
      <c r="B2496" s="26">
        <v>44391</v>
      </c>
      <c r="C2496">
        <v>-0.54600000000000004</v>
      </c>
      <c r="D2496">
        <v>2446.0861</v>
      </c>
    </row>
    <row r="2497" spans="2:4" x14ac:dyDescent="0.3">
      <c r="B2497" s="26">
        <v>44392</v>
      </c>
      <c r="C2497">
        <v>-0.54800000000000004</v>
      </c>
      <c r="D2497">
        <v>2423.6835999999998</v>
      </c>
    </row>
    <row r="2498" spans="2:4" x14ac:dyDescent="0.3">
      <c r="B2498" s="26">
        <v>44393</v>
      </c>
      <c r="C2498">
        <v>-0.54800000000000004</v>
      </c>
      <c r="D2498">
        <v>2414.5189</v>
      </c>
    </row>
    <row r="2499" spans="2:4" x14ac:dyDescent="0.3">
      <c r="B2499" s="26">
        <v>44396</v>
      </c>
      <c r="C2499">
        <v>-0.54800000000000004</v>
      </c>
      <c r="D2499">
        <v>2360.9279000000001</v>
      </c>
    </row>
    <row r="2500" spans="2:4" x14ac:dyDescent="0.3">
      <c r="B2500" s="26">
        <v>44397</v>
      </c>
      <c r="C2500">
        <v>-0.54300000000000004</v>
      </c>
      <c r="D2500">
        <v>2371.8420000000001</v>
      </c>
    </row>
    <row r="2501" spans="2:4" x14ac:dyDescent="0.3">
      <c r="B2501" s="26">
        <v>44398</v>
      </c>
      <c r="C2501">
        <v>-0.54600000000000004</v>
      </c>
      <c r="D2501">
        <v>2410.0210000000002</v>
      </c>
    </row>
    <row r="2502" spans="2:4" x14ac:dyDescent="0.3">
      <c r="B2502" s="26">
        <v>44399</v>
      </c>
      <c r="C2502">
        <v>-0.54900000000000004</v>
      </c>
      <c r="D2502">
        <v>2421.7534999999998</v>
      </c>
    </row>
    <row r="2503" spans="2:4" x14ac:dyDescent="0.3">
      <c r="B2503" s="26">
        <v>44400</v>
      </c>
      <c r="C2503">
        <v>-0.54400000000000004</v>
      </c>
      <c r="D2503">
        <v>2448.5735</v>
      </c>
    </row>
    <row r="2504" spans="2:4" x14ac:dyDescent="0.3">
      <c r="B2504" s="26">
        <v>44403</v>
      </c>
      <c r="C2504">
        <v>-0.54400000000000004</v>
      </c>
      <c r="D2504">
        <v>2446.2748000000001</v>
      </c>
    </row>
    <row r="2505" spans="2:4" x14ac:dyDescent="0.3">
      <c r="B2505" s="26">
        <v>44404</v>
      </c>
      <c r="C2505">
        <v>-0.54300000000000004</v>
      </c>
      <c r="D2505">
        <v>2432.2471999999998</v>
      </c>
    </row>
    <row r="2506" spans="2:4" x14ac:dyDescent="0.3">
      <c r="B2506" s="26">
        <v>44405</v>
      </c>
      <c r="C2506">
        <v>-0.54700000000000004</v>
      </c>
      <c r="D2506">
        <v>2448.7802000000001</v>
      </c>
    </row>
    <row r="2507" spans="2:4" x14ac:dyDescent="0.3">
      <c r="B2507" s="26">
        <v>44406</v>
      </c>
      <c r="C2507">
        <v>-0.54400000000000004</v>
      </c>
      <c r="D2507">
        <v>2461.7952</v>
      </c>
    </row>
    <row r="2508" spans="2:4" x14ac:dyDescent="0.3">
      <c r="B2508" s="26">
        <v>44407</v>
      </c>
      <c r="C2508">
        <v>-0.54400000000000004</v>
      </c>
      <c r="D2508">
        <v>2449.9828000000002</v>
      </c>
    </row>
    <row r="2509" spans="2:4" x14ac:dyDescent="0.3">
      <c r="B2509" s="26">
        <v>44410</v>
      </c>
      <c r="C2509">
        <v>-0.54300000000000004</v>
      </c>
      <c r="D2509">
        <v>2463.1082000000001</v>
      </c>
    </row>
    <row r="2510" spans="2:4" x14ac:dyDescent="0.3">
      <c r="B2510" s="26">
        <v>44411</v>
      </c>
      <c r="C2510">
        <v>-0.54500000000000004</v>
      </c>
      <c r="D2510">
        <v>2470.0882999999999</v>
      </c>
    </row>
    <row r="2511" spans="2:4" x14ac:dyDescent="0.3">
      <c r="B2511" s="26">
        <v>44412</v>
      </c>
      <c r="C2511">
        <v>-0.54300000000000004</v>
      </c>
      <c r="D2511">
        <v>2484.9297000000001</v>
      </c>
    </row>
    <row r="2512" spans="2:4" x14ac:dyDescent="0.3">
      <c r="B2512" s="26">
        <v>44413</v>
      </c>
      <c r="C2512">
        <v>-0.54</v>
      </c>
      <c r="D2512">
        <v>2493.5823999999998</v>
      </c>
    </row>
    <row r="2513" spans="2:4" x14ac:dyDescent="0.3">
      <c r="B2513" s="26">
        <v>44414</v>
      </c>
      <c r="C2513">
        <v>-0.54100000000000004</v>
      </c>
      <c r="D2513">
        <v>2494.8355999999999</v>
      </c>
    </row>
    <row r="2514" spans="2:4" x14ac:dyDescent="0.3">
      <c r="B2514" s="26">
        <v>44417</v>
      </c>
      <c r="C2514">
        <v>-0.54300000000000004</v>
      </c>
      <c r="D2514">
        <v>2500.7438999999999</v>
      </c>
    </row>
    <row r="2515" spans="2:4" x14ac:dyDescent="0.3">
      <c r="B2515" s="26">
        <v>44418</v>
      </c>
      <c r="C2515">
        <v>-0.54700000000000004</v>
      </c>
      <c r="D2515">
        <v>2508.5493999999999</v>
      </c>
    </row>
    <row r="2516" spans="2:4" x14ac:dyDescent="0.3">
      <c r="B2516" s="26">
        <v>44419</v>
      </c>
      <c r="C2516">
        <v>-0.54900000000000004</v>
      </c>
      <c r="D2516">
        <v>2519.4780999999998</v>
      </c>
    </row>
    <row r="2517" spans="2:4" x14ac:dyDescent="0.3">
      <c r="B2517" s="26">
        <v>44420</v>
      </c>
      <c r="C2517">
        <v>-0.55300000000000005</v>
      </c>
      <c r="D2517">
        <v>2524.4661999999998</v>
      </c>
    </row>
    <row r="2518" spans="2:4" x14ac:dyDescent="0.3">
      <c r="B2518" s="26">
        <v>44421</v>
      </c>
      <c r="C2518">
        <v>-0.55200000000000005</v>
      </c>
      <c r="D2518">
        <v>2529.9371000000001</v>
      </c>
    </row>
    <row r="2519" spans="2:4" x14ac:dyDescent="0.3">
      <c r="B2519" s="26">
        <v>44424</v>
      </c>
      <c r="C2519">
        <v>-0.55000000000000004</v>
      </c>
      <c r="D2519">
        <v>2516.0610000000001</v>
      </c>
    </row>
    <row r="2520" spans="2:4" x14ac:dyDescent="0.3">
      <c r="B2520" s="26">
        <v>44425</v>
      </c>
      <c r="C2520">
        <v>-0.55000000000000004</v>
      </c>
      <c r="D2520">
        <v>2520.0043999999998</v>
      </c>
    </row>
    <row r="2521" spans="2:4" x14ac:dyDescent="0.3">
      <c r="B2521" s="26">
        <v>44426</v>
      </c>
      <c r="C2521">
        <v>-0.54800000000000004</v>
      </c>
      <c r="D2521">
        <v>2521.4935</v>
      </c>
    </row>
    <row r="2522" spans="2:4" x14ac:dyDescent="0.3">
      <c r="B2522" s="26">
        <v>44427</v>
      </c>
      <c r="C2522">
        <v>-0.55000000000000004</v>
      </c>
      <c r="D2522">
        <v>2484.8204000000001</v>
      </c>
    </row>
    <row r="2523" spans="2:4" x14ac:dyDescent="0.3">
      <c r="B2523" s="26">
        <v>44428</v>
      </c>
      <c r="C2523">
        <v>-0.54800000000000004</v>
      </c>
      <c r="D2523">
        <v>2493.4985999999999</v>
      </c>
    </row>
    <row r="2524" spans="2:4" x14ac:dyDescent="0.3">
      <c r="B2524" s="26">
        <v>44431</v>
      </c>
      <c r="C2524">
        <v>-0.54900000000000004</v>
      </c>
      <c r="D2524">
        <v>2510.0810000000001</v>
      </c>
    </row>
    <row r="2525" spans="2:4" x14ac:dyDescent="0.3">
      <c r="B2525" s="26">
        <v>44432</v>
      </c>
      <c r="C2525">
        <v>-0.54900000000000004</v>
      </c>
      <c r="D2525">
        <v>2510.0396000000001</v>
      </c>
    </row>
    <row r="2526" spans="2:4" x14ac:dyDescent="0.3">
      <c r="B2526" s="26">
        <v>44433</v>
      </c>
      <c r="C2526">
        <v>-0.55000000000000004</v>
      </c>
      <c r="D2526">
        <v>2508.7428</v>
      </c>
    </row>
    <row r="2527" spans="2:4" x14ac:dyDescent="0.3">
      <c r="B2527" s="26">
        <v>44434</v>
      </c>
      <c r="C2527">
        <v>-0.55000000000000004</v>
      </c>
      <c r="D2527">
        <v>2501.5214999999998</v>
      </c>
    </row>
    <row r="2528" spans="2:4" x14ac:dyDescent="0.3">
      <c r="B2528" s="26">
        <v>44435</v>
      </c>
      <c r="C2528">
        <v>-0.55000000000000004</v>
      </c>
      <c r="D2528">
        <v>2511.7874000000002</v>
      </c>
    </row>
    <row r="2529" spans="2:4" x14ac:dyDescent="0.3">
      <c r="B2529" s="26">
        <v>44438</v>
      </c>
      <c r="C2529">
        <v>-0.54900000000000004</v>
      </c>
      <c r="D2529">
        <v>2512.3117999999999</v>
      </c>
    </row>
    <row r="2530" spans="2:4" x14ac:dyDescent="0.3">
      <c r="B2530" s="26">
        <v>44439</v>
      </c>
      <c r="C2530">
        <v>-0.54800000000000004</v>
      </c>
      <c r="D2530">
        <v>2502.4448000000002</v>
      </c>
    </row>
    <row r="2531" spans="2:4" x14ac:dyDescent="0.3">
      <c r="B2531" s="26">
        <v>44440</v>
      </c>
      <c r="C2531">
        <v>-0.55000000000000004</v>
      </c>
      <c r="D2531">
        <v>2514.2894999999999</v>
      </c>
    </row>
    <row r="2532" spans="2:4" x14ac:dyDescent="0.3">
      <c r="B2532" s="26">
        <v>44441</v>
      </c>
      <c r="C2532">
        <v>-0.55100000000000005</v>
      </c>
      <c r="D2532">
        <v>2522.7087999999999</v>
      </c>
    </row>
    <row r="2533" spans="2:4" x14ac:dyDescent="0.3">
      <c r="B2533" s="26">
        <v>44442</v>
      </c>
      <c r="C2533">
        <v>-0.54800000000000004</v>
      </c>
      <c r="D2533">
        <v>2507.7285999999999</v>
      </c>
    </row>
    <row r="2534" spans="2:4" x14ac:dyDescent="0.3">
      <c r="B2534" s="26">
        <v>44445</v>
      </c>
      <c r="C2534">
        <v>-0.54900000000000004</v>
      </c>
      <c r="D2534">
        <v>2526.1161000000002</v>
      </c>
    </row>
    <row r="2535" spans="2:4" x14ac:dyDescent="0.3">
      <c r="B2535" s="26">
        <v>44446</v>
      </c>
      <c r="C2535">
        <v>-0.54300000000000004</v>
      </c>
      <c r="D2535">
        <v>2514.5617999999999</v>
      </c>
    </row>
    <row r="2536" spans="2:4" x14ac:dyDescent="0.3">
      <c r="B2536" s="26">
        <v>44447</v>
      </c>
      <c r="C2536">
        <v>-0.54100000000000004</v>
      </c>
      <c r="D2536">
        <v>2488.7474999999999</v>
      </c>
    </row>
    <row r="2537" spans="2:4" x14ac:dyDescent="0.3">
      <c r="B2537" s="26">
        <v>44448</v>
      </c>
      <c r="C2537">
        <v>-0.54300000000000004</v>
      </c>
      <c r="D2537">
        <v>2485.4063999999998</v>
      </c>
    </row>
    <row r="2538" spans="2:4" x14ac:dyDescent="0.3">
      <c r="B2538" s="26">
        <v>44449</v>
      </c>
      <c r="C2538">
        <v>-0.54400000000000004</v>
      </c>
      <c r="D2538">
        <v>2479.7464</v>
      </c>
    </row>
    <row r="2539" spans="2:4" x14ac:dyDescent="0.3">
      <c r="B2539" s="26">
        <v>44452</v>
      </c>
      <c r="C2539">
        <v>-0.54400000000000004</v>
      </c>
      <c r="D2539">
        <v>2487.0630000000001</v>
      </c>
    </row>
    <row r="2540" spans="2:4" x14ac:dyDescent="0.3">
      <c r="B2540" s="26">
        <v>44453</v>
      </c>
      <c r="C2540">
        <v>-0.54800000000000004</v>
      </c>
      <c r="D2540">
        <v>2487.2287000000001</v>
      </c>
    </row>
    <row r="2541" spans="2:4" x14ac:dyDescent="0.3">
      <c r="B2541" s="26">
        <v>44454</v>
      </c>
      <c r="C2541">
        <v>-0.54300000000000004</v>
      </c>
      <c r="D2541">
        <v>2468.8955999999998</v>
      </c>
    </row>
    <row r="2542" spans="2:4" x14ac:dyDescent="0.3">
      <c r="B2542" s="26">
        <v>44455</v>
      </c>
      <c r="C2542">
        <v>-0.54500000000000004</v>
      </c>
      <c r="D2542">
        <v>2479.2678000000001</v>
      </c>
    </row>
    <row r="2543" spans="2:4" x14ac:dyDescent="0.3">
      <c r="B2543" s="26">
        <v>44456</v>
      </c>
      <c r="C2543">
        <v>-0.54800000000000004</v>
      </c>
      <c r="D2543">
        <v>2456.6410999999998</v>
      </c>
    </row>
    <row r="2544" spans="2:4" x14ac:dyDescent="0.3">
      <c r="B2544" s="26">
        <v>44459</v>
      </c>
      <c r="C2544">
        <v>-0.54500000000000004</v>
      </c>
      <c r="D2544">
        <v>2415.3139000000001</v>
      </c>
    </row>
    <row r="2545" spans="2:4" x14ac:dyDescent="0.3">
      <c r="B2545" s="26">
        <v>44460</v>
      </c>
      <c r="C2545">
        <v>-0.54600000000000004</v>
      </c>
      <c r="D2545">
        <v>2443.5693000000001</v>
      </c>
    </row>
    <row r="2546" spans="2:4" x14ac:dyDescent="0.3">
      <c r="B2546" s="26">
        <v>44461</v>
      </c>
      <c r="C2546">
        <v>-0.54400000000000004</v>
      </c>
      <c r="D2546">
        <v>2467.9047</v>
      </c>
    </row>
    <row r="2547" spans="2:4" x14ac:dyDescent="0.3">
      <c r="B2547" s="26">
        <v>44462</v>
      </c>
      <c r="C2547">
        <v>-0.54300000000000004</v>
      </c>
      <c r="D2547">
        <v>2490.3006</v>
      </c>
    </row>
    <row r="2548" spans="2:4" x14ac:dyDescent="0.3">
      <c r="B2548" s="26">
        <v>44463</v>
      </c>
      <c r="C2548">
        <v>-0.54300000000000004</v>
      </c>
      <c r="D2548">
        <v>2468.1747</v>
      </c>
    </row>
    <row r="2549" spans="2:4" x14ac:dyDescent="0.3">
      <c r="B2549" s="26">
        <v>44466</v>
      </c>
      <c r="C2549">
        <v>-0.54200000000000004</v>
      </c>
      <c r="D2549">
        <v>2465.3020000000001</v>
      </c>
    </row>
    <row r="2550" spans="2:4" x14ac:dyDescent="0.3">
      <c r="B2550" s="26">
        <v>44467</v>
      </c>
      <c r="C2550">
        <v>-0.54300000000000004</v>
      </c>
      <c r="D2550">
        <v>2414.6505999999999</v>
      </c>
    </row>
    <row r="2551" spans="2:4" x14ac:dyDescent="0.3">
      <c r="B2551" s="26">
        <v>44468</v>
      </c>
      <c r="C2551">
        <v>-0.54300000000000004</v>
      </c>
      <c r="D2551">
        <v>2431.6280999999999</v>
      </c>
    </row>
    <row r="2552" spans="2:4" x14ac:dyDescent="0.3">
      <c r="B2552" s="26">
        <v>44469</v>
      </c>
      <c r="C2552">
        <v>-0.54500000000000004</v>
      </c>
      <c r="D2552">
        <v>2430.4960999999998</v>
      </c>
    </row>
    <row r="2553" spans="2:4" x14ac:dyDescent="0.3">
      <c r="B2553" s="26">
        <v>44470</v>
      </c>
      <c r="C2553">
        <v>-0.54700000000000004</v>
      </c>
      <c r="D2553">
        <v>2419.6356999999998</v>
      </c>
    </row>
    <row r="2554" spans="2:4" x14ac:dyDescent="0.3">
      <c r="B2554" s="26">
        <v>44473</v>
      </c>
      <c r="C2554">
        <v>-0.54800000000000004</v>
      </c>
      <c r="D2554">
        <v>2409.9207000000001</v>
      </c>
    </row>
    <row r="2555" spans="2:4" x14ac:dyDescent="0.3">
      <c r="B2555" s="26">
        <v>44474</v>
      </c>
      <c r="C2555">
        <v>-0.55100000000000005</v>
      </c>
      <c r="D2555">
        <v>2439.6300999999999</v>
      </c>
    </row>
    <row r="2556" spans="2:4" x14ac:dyDescent="0.3">
      <c r="B2556" s="26">
        <v>44475</v>
      </c>
      <c r="C2556">
        <v>-0.55100000000000005</v>
      </c>
      <c r="D2556">
        <v>2415.5749999999998</v>
      </c>
    </row>
    <row r="2557" spans="2:4" x14ac:dyDescent="0.3">
      <c r="B2557" s="26">
        <v>44476</v>
      </c>
      <c r="C2557">
        <v>-0.54700000000000004</v>
      </c>
      <c r="D2557">
        <v>2455.9058</v>
      </c>
    </row>
    <row r="2558" spans="2:4" x14ac:dyDescent="0.3">
      <c r="B2558" s="26">
        <v>44477</v>
      </c>
      <c r="C2558">
        <v>-0.54800000000000004</v>
      </c>
      <c r="D2558">
        <v>2449.6979999999999</v>
      </c>
    </row>
    <row r="2559" spans="2:4" x14ac:dyDescent="0.3">
      <c r="B2559" s="26">
        <v>44480</v>
      </c>
      <c r="C2559">
        <v>-0.55100000000000005</v>
      </c>
      <c r="D2559">
        <v>2452.0070000000001</v>
      </c>
    </row>
    <row r="2560" spans="2:4" x14ac:dyDescent="0.3">
      <c r="B2560" s="26">
        <v>44481</v>
      </c>
      <c r="C2560">
        <v>-0.55200000000000005</v>
      </c>
      <c r="D2560">
        <v>2449.6289000000002</v>
      </c>
    </row>
    <row r="2561" spans="2:4" x14ac:dyDescent="0.3">
      <c r="B2561" s="26">
        <v>44482</v>
      </c>
      <c r="C2561">
        <v>-0.54800000000000004</v>
      </c>
      <c r="D2561">
        <v>2465.2788</v>
      </c>
    </row>
    <row r="2562" spans="2:4" x14ac:dyDescent="0.3">
      <c r="B2562" s="26">
        <v>44483</v>
      </c>
      <c r="C2562">
        <v>-0.55100000000000005</v>
      </c>
      <c r="D2562">
        <v>2494.1073999999999</v>
      </c>
    </row>
    <row r="2563" spans="2:4" x14ac:dyDescent="0.3">
      <c r="B2563" s="26">
        <v>44484</v>
      </c>
      <c r="C2563">
        <v>-0.54800000000000004</v>
      </c>
      <c r="D2563">
        <v>2514.4054000000001</v>
      </c>
    </row>
    <row r="2564" spans="2:4" x14ac:dyDescent="0.3">
      <c r="B2564" s="26">
        <v>44487</v>
      </c>
      <c r="C2564">
        <v>-0.54800000000000004</v>
      </c>
      <c r="D2564">
        <v>2501.2867000000001</v>
      </c>
    </row>
    <row r="2565" spans="2:4" x14ac:dyDescent="0.3">
      <c r="B2565" s="26">
        <v>44488</v>
      </c>
      <c r="C2565">
        <v>-0.54800000000000004</v>
      </c>
      <c r="D2565">
        <v>2510.0398</v>
      </c>
    </row>
    <row r="2566" spans="2:4" x14ac:dyDescent="0.3">
      <c r="B2566" s="26">
        <v>44489</v>
      </c>
      <c r="C2566">
        <v>-0.54700000000000004</v>
      </c>
      <c r="D2566">
        <v>2518.3780000000002</v>
      </c>
    </row>
    <row r="2567" spans="2:4" x14ac:dyDescent="0.3">
      <c r="B2567" s="26">
        <v>44490</v>
      </c>
      <c r="C2567">
        <v>-0.54800000000000004</v>
      </c>
      <c r="D2567">
        <v>2515.4992999999999</v>
      </c>
    </row>
    <row r="2568" spans="2:4" x14ac:dyDescent="0.3">
      <c r="B2568" s="26">
        <v>44491</v>
      </c>
      <c r="C2568">
        <v>-0.54900000000000004</v>
      </c>
      <c r="D2568">
        <v>2527.6588999999999</v>
      </c>
    </row>
    <row r="2569" spans="2:4" x14ac:dyDescent="0.3">
      <c r="B2569" s="26">
        <v>44494</v>
      </c>
      <c r="C2569">
        <v>-0.54800000000000004</v>
      </c>
      <c r="D2569">
        <v>2529.444</v>
      </c>
    </row>
    <row r="2570" spans="2:4" x14ac:dyDescent="0.3">
      <c r="B2570" s="26">
        <v>44495</v>
      </c>
      <c r="C2570">
        <v>-0.55000000000000004</v>
      </c>
      <c r="D2570">
        <v>2547.2840000000001</v>
      </c>
    </row>
    <row r="2571" spans="2:4" x14ac:dyDescent="0.3">
      <c r="B2571" s="26">
        <v>44496</v>
      </c>
      <c r="C2571">
        <v>-0.55600000000000005</v>
      </c>
      <c r="D2571">
        <v>2538.3492000000001</v>
      </c>
    </row>
    <row r="2572" spans="2:4" x14ac:dyDescent="0.3">
      <c r="B2572" s="26">
        <v>44497</v>
      </c>
      <c r="C2572">
        <v>-0.55700000000000005</v>
      </c>
      <c r="D2572">
        <v>2544.0351000000001</v>
      </c>
    </row>
    <row r="2573" spans="2:4" x14ac:dyDescent="0.3">
      <c r="B2573" s="26">
        <v>44498</v>
      </c>
      <c r="C2573">
        <v>-0.55300000000000005</v>
      </c>
      <c r="D2573">
        <v>2546.4176000000002</v>
      </c>
    </row>
    <row r="2574" spans="2:4" x14ac:dyDescent="0.3">
      <c r="B2574" s="26">
        <v>44501</v>
      </c>
      <c r="C2574">
        <v>-0.55800000000000005</v>
      </c>
      <c r="D2574">
        <v>2565.3443000000002</v>
      </c>
    </row>
    <row r="2575" spans="2:4" x14ac:dyDescent="0.3">
      <c r="B2575" s="26">
        <v>44502</v>
      </c>
      <c r="C2575">
        <v>-0.56699999999999995</v>
      </c>
      <c r="D2575">
        <v>2570.0219000000002</v>
      </c>
    </row>
    <row r="2576" spans="2:4" x14ac:dyDescent="0.3">
      <c r="B2576" s="26">
        <v>44503</v>
      </c>
      <c r="C2576">
        <v>-0.57299999999999995</v>
      </c>
      <c r="D2576">
        <v>2579.0569999999998</v>
      </c>
    </row>
    <row r="2577" spans="2:4" x14ac:dyDescent="0.3">
      <c r="B2577" s="26">
        <v>44504</v>
      </c>
      <c r="C2577">
        <v>-0.56799999999999995</v>
      </c>
      <c r="D2577">
        <v>2587.6275999999998</v>
      </c>
    </row>
    <row r="2578" spans="2:4" x14ac:dyDescent="0.3">
      <c r="B2578" s="26">
        <v>44505</v>
      </c>
      <c r="C2578">
        <v>-0.56699999999999995</v>
      </c>
      <c r="D2578">
        <v>2588.2212</v>
      </c>
    </row>
    <row r="2579" spans="2:4" x14ac:dyDescent="0.3">
      <c r="B2579" s="26">
        <v>44508</v>
      </c>
      <c r="C2579">
        <v>-0.57199999999999995</v>
      </c>
      <c r="D2579">
        <v>2588.069</v>
      </c>
    </row>
    <row r="2580" spans="2:4" x14ac:dyDescent="0.3">
      <c r="B2580" s="26">
        <v>44509</v>
      </c>
      <c r="C2580">
        <v>-0.56499999999999995</v>
      </c>
      <c r="D2580">
        <v>2583.1286</v>
      </c>
    </row>
    <row r="2581" spans="2:4" x14ac:dyDescent="0.3">
      <c r="B2581" s="26">
        <v>44510</v>
      </c>
      <c r="C2581">
        <v>-0.56899999999999995</v>
      </c>
      <c r="D2581">
        <v>2590.1725000000001</v>
      </c>
    </row>
    <row r="2582" spans="2:4" x14ac:dyDescent="0.3">
      <c r="B2582" s="26">
        <v>44511</v>
      </c>
      <c r="C2582">
        <v>-0.56299999999999994</v>
      </c>
      <c r="D2582">
        <v>2599.7795000000001</v>
      </c>
    </row>
    <row r="2583" spans="2:4" x14ac:dyDescent="0.3">
      <c r="B2583" s="26">
        <v>44512</v>
      </c>
      <c r="C2583">
        <v>-0.56200000000000006</v>
      </c>
      <c r="D2583">
        <v>2607.4348</v>
      </c>
    </row>
    <row r="2584" spans="2:4" x14ac:dyDescent="0.3">
      <c r="B2584" s="26">
        <v>44515</v>
      </c>
      <c r="C2584">
        <v>-0.56100000000000005</v>
      </c>
      <c r="D2584">
        <v>2616.1972999999998</v>
      </c>
    </row>
    <row r="2585" spans="2:4" x14ac:dyDescent="0.3">
      <c r="B2585" s="26">
        <v>44516</v>
      </c>
      <c r="C2585">
        <v>-0.55800000000000005</v>
      </c>
      <c r="D2585">
        <v>2621.4821999999999</v>
      </c>
    </row>
    <row r="2586" spans="2:4" x14ac:dyDescent="0.3">
      <c r="B2586" s="26">
        <v>44517</v>
      </c>
      <c r="C2586">
        <v>-0.56699999999999995</v>
      </c>
      <c r="D2586">
        <v>2626.5772000000002</v>
      </c>
    </row>
    <row r="2587" spans="2:4" x14ac:dyDescent="0.3">
      <c r="B2587" s="26">
        <v>44518</v>
      </c>
      <c r="C2587">
        <v>-0.56399999999999995</v>
      </c>
      <c r="D2587">
        <v>2613.8863000000001</v>
      </c>
    </row>
    <row r="2588" spans="2:4" x14ac:dyDescent="0.3">
      <c r="B2588" s="26">
        <v>44519</v>
      </c>
      <c r="C2588">
        <v>-0.55900000000000005</v>
      </c>
      <c r="D2588">
        <v>2605.6314000000002</v>
      </c>
    </row>
    <row r="2589" spans="2:4" x14ac:dyDescent="0.3">
      <c r="B2589" s="26">
        <v>44522</v>
      </c>
      <c r="C2589">
        <v>-0.56399999999999995</v>
      </c>
      <c r="D2589">
        <v>2602.1109000000001</v>
      </c>
    </row>
    <row r="2590" spans="2:4" x14ac:dyDescent="0.3">
      <c r="B2590" s="26">
        <v>44523</v>
      </c>
      <c r="C2590">
        <v>-0.57199999999999995</v>
      </c>
      <c r="D2590">
        <v>2570.9205999999999</v>
      </c>
    </row>
    <row r="2591" spans="2:4" x14ac:dyDescent="0.3">
      <c r="B2591" s="26">
        <v>44524</v>
      </c>
      <c r="C2591">
        <v>-0.58299999999999996</v>
      </c>
      <c r="D2591">
        <v>2574.1477</v>
      </c>
    </row>
    <row r="2592" spans="2:4" x14ac:dyDescent="0.3">
      <c r="B2592" s="26">
        <v>44525</v>
      </c>
      <c r="C2592">
        <v>-0.57499999999999996</v>
      </c>
      <c r="D2592">
        <v>2584.0201999999999</v>
      </c>
    </row>
    <row r="2593" spans="2:4" x14ac:dyDescent="0.3">
      <c r="B2593" s="26">
        <v>44526</v>
      </c>
      <c r="C2593">
        <v>-0.57199999999999995</v>
      </c>
      <c r="D2593">
        <v>2488.1305000000002</v>
      </c>
    </row>
    <row r="2594" spans="2:4" x14ac:dyDescent="0.3">
      <c r="B2594" s="26">
        <v>44529</v>
      </c>
      <c r="C2594">
        <v>-0.56999999999999995</v>
      </c>
      <c r="D2594">
        <v>2506.4717999999998</v>
      </c>
    </row>
    <row r="2595" spans="2:4" x14ac:dyDescent="0.3">
      <c r="B2595" s="26">
        <v>44530</v>
      </c>
      <c r="C2595">
        <v>-0.57299999999999995</v>
      </c>
      <c r="D2595">
        <v>2482.9789999999998</v>
      </c>
    </row>
    <row r="2596" spans="2:4" x14ac:dyDescent="0.3">
      <c r="B2596" s="26">
        <v>44531</v>
      </c>
      <c r="C2596">
        <v>-0.57199999999999995</v>
      </c>
      <c r="D2596">
        <v>2527.9733000000001</v>
      </c>
    </row>
    <row r="2597" spans="2:4" x14ac:dyDescent="0.3">
      <c r="B2597" s="26">
        <v>44532</v>
      </c>
      <c r="C2597">
        <v>-0.56499999999999995</v>
      </c>
      <c r="D2597">
        <v>2498.6734000000001</v>
      </c>
    </row>
    <row r="2598" spans="2:4" x14ac:dyDescent="0.3">
      <c r="B2598" s="26">
        <v>44533</v>
      </c>
      <c r="C2598">
        <v>-0.56299999999999994</v>
      </c>
      <c r="D2598">
        <v>2484.9989999999998</v>
      </c>
    </row>
    <row r="2599" spans="2:4" x14ac:dyDescent="0.3">
      <c r="B2599" s="26">
        <v>44536</v>
      </c>
      <c r="C2599">
        <v>-0.56200000000000006</v>
      </c>
      <c r="D2599">
        <v>2519.5866000000001</v>
      </c>
    </row>
    <row r="2600" spans="2:4" x14ac:dyDescent="0.3">
      <c r="B2600" s="26">
        <v>44537</v>
      </c>
      <c r="C2600">
        <v>-0.56499999999999995</v>
      </c>
      <c r="D2600">
        <v>2580.6033000000002</v>
      </c>
    </row>
    <row r="2601" spans="2:4" x14ac:dyDescent="0.3">
      <c r="B2601" s="26">
        <v>44538</v>
      </c>
      <c r="C2601">
        <v>-0.57399999999999995</v>
      </c>
      <c r="D2601">
        <v>2567.4110999999998</v>
      </c>
    </row>
    <row r="2602" spans="2:4" x14ac:dyDescent="0.3">
      <c r="B2602" s="26">
        <v>44539</v>
      </c>
      <c r="C2602">
        <v>-0.58499999999999996</v>
      </c>
      <c r="D2602">
        <v>2563.5448999999999</v>
      </c>
    </row>
    <row r="2603" spans="2:4" x14ac:dyDescent="0.3">
      <c r="B2603" s="26">
        <v>44540</v>
      </c>
      <c r="C2603">
        <v>-0.58799999999999997</v>
      </c>
      <c r="D2603">
        <v>2557.0736000000002</v>
      </c>
    </row>
    <row r="2604" spans="2:4" x14ac:dyDescent="0.3">
      <c r="B2604" s="26">
        <v>44543</v>
      </c>
      <c r="C2604">
        <v>-0.60299999999999998</v>
      </c>
      <c r="D2604">
        <v>2546.0371</v>
      </c>
    </row>
    <row r="2605" spans="2:4" x14ac:dyDescent="0.3">
      <c r="B2605" s="26">
        <v>44544</v>
      </c>
      <c r="C2605">
        <v>-0.60499999999999998</v>
      </c>
      <c r="D2605">
        <v>2526.1781999999998</v>
      </c>
    </row>
    <row r="2606" spans="2:4" x14ac:dyDescent="0.3">
      <c r="B2606" s="26">
        <v>44545</v>
      </c>
      <c r="C2606">
        <v>-0.60199999999999998</v>
      </c>
      <c r="D2606">
        <v>2531.6244999999999</v>
      </c>
    </row>
    <row r="2607" spans="2:4" x14ac:dyDescent="0.3">
      <c r="B2607" s="26">
        <v>44546</v>
      </c>
      <c r="C2607">
        <v>-0.58899999999999997</v>
      </c>
      <c r="D2607">
        <v>2564.2846</v>
      </c>
    </row>
    <row r="2608" spans="2:4" x14ac:dyDescent="0.3">
      <c r="B2608" s="26">
        <v>44547</v>
      </c>
      <c r="C2608">
        <v>-0.58099999999999996</v>
      </c>
      <c r="D2608">
        <v>2548.9178999999999</v>
      </c>
    </row>
    <row r="2609" spans="2:4" x14ac:dyDescent="0.3">
      <c r="B2609" s="26">
        <v>44550</v>
      </c>
      <c r="C2609">
        <v>-0.58799999999999997</v>
      </c>
      <c r="D2609">
        <v>2513.9528</v>
      </c>
    </row>
    <row r="2610" spans="2:4" x14ac:dyDescent="0.3">
      <c r="B2610" s="26">
        <v>44551</v>
      </c>
      <c r="C2610">
        <v>-0.58799999999999997</v>
      </c>
      <c r="D2610">
        <v>2550.5531999999998</v>
      </c>
    </row>
    <row r="2611" spans="2:4" x14ac:dyDescent="0.3">
      <c r="B2611" s="26">
        <v>44552</v>
      </c>
      <c r="C2611">
        <v>-0.59099999999999997</v>
      </c>
      <c r="D2611">
        <v>2572.7961</v>
      </c>
    </row>
    <row r="2612" spans="2:4" x14ac:dyDescent="0.3">
      <c r="B2612" s="26">
        <v>44553</v>
      </c>
      <c r="C2612">
        <v>-0.58799999999999997</v>
      </c>
      <c r="D2612">
        <v>2597.8789999999999</v>
      </c>
    </row>
    <row r="2613" spans="2:4" x14ac:dyDescent="0.3">
      <c r="B2613" s="26">
        <v>44554</v>
      </c>
      <c r="C2613">
        <v>-0.58699999999999997</v>
      </c>
      <c r="D2613">
        <v>2595.0790999999999</v>
      </c>
    </row>
    <row r="2614" spans="2:4" x14ac:dyDescent="0.3">
      <c r="B2614" s="26">
        <v>44557</v>
      </c>
      <c r="C2614">
        <v>-0.59</v>
      </c>
      <c r="D2614">
        <v>2610.4787000000001</v>
      </c>
    </row>
    <row r="2615" spans="2:4" x14ac:dyDescent="0.3">
      <c r="B2615" s="26">
        <v>44558</v>
      </c>
      <c r="C2615">
        <v>-0.58299999999999996</v>
      </c>
      <c r="D2615">
        <v>2626.0029</v>
      </c>
    </row>
    <row r="2616" spans="2:4" x14ac:dyDescent="0.3">
      <c r="B2616" s="26">
        <v>44559</v>
      </c>
      <c r="C2616">
        <v>-0.57099999999999995</v>
      </c>
      <c r="D2616">
        <v>2621.8168999999998</v>
      </c>
    </row>
    <row r="2617" spans="2:4" x14ac:dyDescent="0.3">
      <c r="B2617" s="26">
        <v>44560</v>
      </c>
      <c r="C2617">
        <v>-0.57299999999999995</v>
      </c>
      <c r="D2617">
        <v>2626.1217000000001</v>
      </c>
    </row>
    <row r="2618" spans="2:4" x14ac:dyDescent="0.3">
      <c r="B2618" s="26">
        <v>44561</v>
      </c>
      <c r="C2618">
        <v>-0.57199999999999995</v>
      </c>
      <c r="D2618">
        <v>2620.1473999999998</v>
      </c>
    </row>
    <row r="2619" spans="2:4" x14ac:dyDescent="0.3">
      <c r="B2619" s="26">
        <v>44564</v>
      </c>
      <c r="C2619">
        <v>-0.56999999999999995</v>
      </c>
      <c r="D2619">
        <v>2634.6343999999999</v>
      </c>
    </row>
    <row r="2620" spans="2:4" x14ac:dyDescent="0.3">
      <c r="B2620" s="26">
        <v>44565</v>
      </c>
      <c r="C2620">
        <v>-0.56499999999999995</v>
      </c>
      <c r="D2620">
        <v>2656.7750000000001</v>
      </c>
    </row>
    <row r="2621" spans="2:4" x14ac:dyDescent="0.3">
      <c r="B2621" s="26">
        <v>44566</v>
      </c>
      <c r="C2621">
        <v>-0.57599999999999996</v>
      </c>
      <c r="D2621">
        <v>2658.2862</v>
      </c>
    </row>
    <row r="2622" spans="2:4" x14ac:dyDescent="0.3">
      <c r="B2622" s="26">
        <v>44567</v>
      </c>
      <c r="C2622">
        <v>-0.57399999999999995</v>
      </c>
      <c r="D2622">
        <v>2624.7775999999999</v>
      </c>
    </row>
    <row r="2623" spans="2:4" x14ac:dyDescent="0.3">
      <c r="B2623" s="26">
        <v>44568</v>
      </c>
      <c r="C2623">
        <v>-0.57599999999999996</v>
      </c>
      <c r="D2623">
        <v>2618.1374999999998</v>
      </c>
    </row>
    <row r="2624" spans="2:4" x14ac:dyDescent="0.3">
      <c r="B2624" s="26">
        <v>44571</v>
      </c>
      <c r="C2624">
        <v>-0.56999999999999995</v>
      </c>
      <c r="D2624">
        <v>2581.2166999999999</v>
      </c>
    </row>
    <row r="2625" spans="2:4" x14ac:dyDescent="0.3">
      <c r="B2625" s="26">
        <v>44572</v>
      </c>
      <c r="C2625">
        <v>-0.56399999999999995</v>
      </c>
      <c r="D2625">
        <v>2603.0702999999999</v>
      </c>
    </row>
    <row r="2626" spans="2:4" x14ac:dyDescent="0.3">
      <c r="B2626" s="26">
        <v>44573</v>
      </c>
      <c r="C2626">
        <v>-0.56299999999999994</v>
      </c>
      <c r="D2626">
        <v>2621.5264999999999</v>
      </c>
    </row>
    <row r="2627" spans="2:4" x14ac:dyDescent="0.3">
      <c r="B2627" s="26">
        <v>44574</v>
      </c>
      <c r="C2627">
        <v>-0.56299999999999994</v>
      </c>
      <c r="D2627">
        <v>2621.0439999999999</v>
      </c>
    </row>
    <row r="2628" spans="2:4" x14ac:dyDescent="0.3">
      <c r="B2628" s="26">
        <v>44575</v>
      </c>
      <c r="C2628">
        <v>-0.56799999999999995</v>
      </c>
      <c r="D2628">
        <v>2598.0654</v>
      </c>
    </row>
    <row r="2629" spans="2:4" x14ac:dyDescent="0.3">
      <c r="B2629" s="26">
        <v>44578</v>
      </c>
      <c r="C2629">
        <v>-0.56000000000000005</v>
      </c>
      <c r="D2629">
        <v>2616.2181</v>
      </c>
    </row>
    <row r="2630" spans="2:4" x14ac:dyDescent="0.3">
      <c r="B2630" s="26">
        <v>44579</v>
      </c>
      <c r="C2630">
        <v>-0.55800000000000005</v>
      </c>
      <c r="D2630">
        <v>2593.6554999999998</v>
      </c>
    </row>
    <row r="2631" spans="2:4" x14ac:dyDescent="0.3">
      <c r="B2631" s="26">
        <v>44580</v>
      </c>
      <c r="C2631">
        <v>-0.55700000000000005</v>
      </c>
      <c r="D2631">
        <v>2597.6633000000002</v>
      </c>
    </row>
    <row r="2632" spans="2:4" x14ac:dyDescent="0.3">
      <c r="B2632" s="26">
        <v>44581</v>
      </c>
      <c r="C2632">
        <v>-0.55300000000000005</v>
      </c>
      <c r="D2632">
        <v>2611.0207999999998</v>
      </c>
    </row>
    <row r="2633" spans="2:4" x14ac:dyDescent="0.3">
      <c r="B2633" s="26">
        <v>44582</v>
      </c>
      <c r="C2633">
        <v>-0.55200000000000005</v>
      </c>
      <c r="D2633">
        <v>2564.7984999999999</v>
      </c>
    </row>
    <row r="2634" spans="2:4" x14ac:dyDescent="0.3">
      <c r="B2634" s="26">
        <v>44585</v>
      </c>
      <c r="C2634">
        <v>-0.54300000000000004</v>
      </c>
      <c r="D2634">
        <v>2468.7903999999999</v>
      </c>
    </row>
    <row r="2635" spans="2:4" x14ac:dyDescent="0.3">
      <c r="B2635" s="26">
        <v>44586</v>
      </c>
      <c r="C2635">
        <v>-0.54800000000000004</v>
      </c>
      <c r="D2635">
        <v>2487.9875999999999</v>
      </c>
    </row>
    <row r="2636" spans="2:4" x14ac:dyDescent="0.3">
      <c r="B2636" s="26">
        <v>44587</v>
      </c>
      <c r="C2636">
        <v>-0.55400000000000005</v>
      </c>
      <c r="D2636">
        <v>2530.2786999999998</v>
      </c>
    </row>
    <row r="2637" spans="2:4" x14ac:dyDescent="0.3">
      <c r="B2637" s="26">
        <v>44588</v>
      </c>
      <c r="C2637">
        <v>-0.54700000000000004</v>
      </c>
      <c r="D2637">
        <v>2548.9212000000002</v>
      </c>
    </row>
    <row r="2638" spans="2:4" x14ac:dyDescent="0.3">
      <c r="B2638" s="26">
        <v>44589</v>
      </c>
      <c r="C2638">
        <v>-0.55000000000000004</v>
      </c>
      <c r="D2638">
        <v>2522.6358</v>
      </c>
    </row>
    <row r="2639" spans="2:4" x14ac:dyDescent="0.3">
      <c r="B2639" s="26">
        <v>44592</v>
      </c>
      <c r="C2639">
        <v>-0.55200000000000005</v>
      </c>
      <c r="D2639">
        <v>2539.2948000000001</v>
      </c>
    </row>
    <row r="2640" spans="2:4" x14ac:dyDescent="0.3">
      <c r="B2640" s="26">
        <v>44593</v>
      </c>
      <c r="C2640">
        <v>-0.54700000000000004</v>
      </c>
      <c r="D2640">
        <v>2571.1147000000001</v>
      </c>
    </row>
    <row r="2641" spans="2:4" x14ac:dyDescent="0.3">
      <c r="B2641" s="26">
        <v>44594</v>
      </c>
      <c r="C2641">
        <v>-0.54700000000000004</v>
      </c>
      <c r="D2641">
        <v>2580.6163000000001</v>
      </c>
    </row>
    <row r="2642" spans="2:4" x14ac:dyDescent="0.3">
      <c r="B2642" s="26">
        <v>44595</v>
      </c>
      <c r="C2642">
        <v>-0.55100000000000005</v>
      </c>
      <c r="D2642">
        <v>2535.3555000000001</v>
      </c>
    </row>
    <row r="2643" spans="2:4" x14ac:dyDescent="0.3">
      <c r="B2643" s="26">
        <v>44596</v>
      </c>
      <c r="C2643">
        <v>-0.54800000000000004</v>
      </c>
      <c r="D2643">
        <v>2505.7687999999998</v>
      </c>
    </row>
    <row r="2644" spans="2:4" x14ac:dyDescent="0.3">
      <c r="B2644" s="26">
        <v>44599</v>
      </c>
      <c r="C2644">
        <v>-0.53</v>
      </c>
      <c r="D2644">
        <v>2524.5778</v>
      </c>
    </row>
    <row r="2645" spans="2:4" x14ac:dyDescent="0.3">
      <c r="B2645" s="26">
        <v>44600</v>
      </c>
      <c r="C2645">
        <v>-0.53800000000000003</v>
      </c>
      <c r="D2645">
        <v>2524.4252000000001</v>
      </c>
    </row>
    <row r="2646" spans="2:4" x14ac:dyDescent="0.3">
      <c r="B2646" s="26">
        <v>44601</v>
      </c>
      <c r="C2646">
        <v>-0.52300000000000002</v>
      </c>
      <c r="D2646">
        <v>2566.5373</v>
      </c>
    </row>
    <row r="2647" spans="2:4" x14ac:dyDescent="0.3">
      <c r="B2647" s="26">
        <v>44602</v>
      </c>
      <c r="C2647">
        <v>-0.52800000000000002</v>
      </c>
      <c r="D2647">
        <v>2558.7973000000002</v>
      </c>
    </row>
    <row r="2648" spans="2:4" x14ac:dyDescent="0.3">
      <c r="B2648" s="26">
        <v>44603</v>
      </c>
      <c r="C2648">
        <v>-0.52300000000000002</v>
      </c>
      <c r="D2648">
        <v>2546.3519000000001</v>
      </c>
    </row>
    <row r="2649" spans="2:4" x14ac:dyDescent="0.3">
      <c r="B2649" s="26">
        <v>44606</v>
      </c>
      <c r="C2649">
        <v>-0.51600000000000001</v>
      </c>
      <c r="D2649">
        <v>2501.5605999999998</v>
      </c>
    </row>
    <row r="2650" spans="2:4" x14ac:dyDescent="0.3">
      <c r="B2650" s="26">
        <v>44607</v>
      </c>
      <c r="C2650">
        <v>-0.52300000000000002</v>
      </c>
      <c r="D2650">
        <v>2536.4584</v>
      </c>
    </row>
    <row r="2651" spans="2:4" x14ac:dyDescent="0.3">
      <c r="B2651" s="26">
        <v>44608</v>
      </c>
      <c r="C2651">
        <v>-0.52400000000000002</v>
      </c>
      <c r="D2651">
        <v>2537.0261</v>
      </c>
    </row>
    <row r="2652" spans="2:4" x14ac:dyDescent="0.3">
      <c r="B2652" s="26">
        <v>44609</v>
      </c>
      <c r="C2652">
        <v>-0.52900000000000003</v>
      </c>
      <c r="D2652">
        <v>2521.5109000000002</v>
      </c>
    </row>
    <row r="2653" spans="2:4" x14ac:dyDescent="0.3">
      <c r="B2653" s="26">
        <v>44610</v>
      </c>
      <c r="C2653">
        <v>-0.52800000000000002</v>
      </c>
      <c r="D2653">
        <v>2501.9326000000001</v>
      </c>
    </row>
    <row r="2654" spans="2:4" x14ac:dyDescent="0.3">
      <c r="B2654" s="26">
        <v>44613</v>
      </c>
      <c r="C2654">
        <v>-0.52700000000000002</v>
      </c>
      <c r="D2654">
        <v>2469.9495000000002</v>
      </c>
    </row>
    <row r="2655" spans="2:4" x14ac:dyDescent="0.3">
      <c r="B2655" s="26">
        <v>44614</v>
      </c>
      <c r="C2655">
        <v>-0.52800000000000002</v>
      </c>
      <c r="D2655">
        <v>2471.6289000000002</v>
      </c>
    </row>
    <row r="2656" spans="2:4" x14ac:dyDescent="0.3">
      <c r="B2656" s="26">
        <v>44615</v>
      </c>
      <c r="C2656">
        <v>-0.52900000000000003</v>
      </c>
      <c r="D2656">
        <v>2466.6324</v>
      </c>
    </row>
    <row r="2657" spans="2:4" x14ac:dyDescent="0.3">
      <c r="B2657" s="26">
        <v>44616</v>
      </c>
      <c r="C2657">
        <v>-0.53</v>
      </c>
      <c r="D2657">
        <v>2389.8683999999998</v>
      </c>
    </row>
    <row r="2658" spans="2:4" x14ac:dyDescent="0.3">
      <c r="B2658" s="26">
        <v>44617</v>
      </c>
      <c r="C2658">
        <v>-0.52800000000000002</v>
      </c>
      <c r="D2658">
        <v>2465.8148999999999</v>
      </c>
    </row>
    <row r="2659" spans="2:4" x14ac:dyDescent="0.3">
      <c r="B2659" s="26">
        <v>44620</v>
      </c>
      <c r="C2659">
        <v>-0.53300000000000003</v>
      </c>
      <c r="D2659">
        <v>2460.7451000000001</v>
      </c>
    </row>
    <row r="2660" spans="2:4" x14ac:dyDescent="0.3">
      <c r="B2660" s="26">
        <v>44621</v>
      </c>
      <c r="C2660">
        <v>-0.53400000000000003</v>
      </c>
      <c r="D2660">
        <v>2407.0050999999999</v>
      </c>
    </row>
    <row r="2661" spans="2:4" x14ac:dyDescent="0.3">
      <c r="B2661" s="26">
        <v>44622</v>
      </c>
      <c r="C2661">
        <v>-0.53200000000000003</v>
      </c>
      <c r="D2661">
        <v>2426.6219999999998</v>
      </c>
    </row>
    <row r="2662" spans="2:4" x14ac:dyDescent="0.3">
      <c r="B2662" s="26">
        <v>44623</v>
      </c>
      <c r="C2662">
        <v>-0.52600000000000002</v>
      </c>
      <c r="D2662">
        <v>2380.8764000000001</v>
      </c>
    </row>
    <row r="2663" spans="2:4" x14ac:dyDescent="0.3">
      <c r="B2663" s="26">
        <v>44624</v>
      </c>
      <c r="C2663">
        <v>-0.52</v>
      </c>
      <c r="D2663">
        <v>2294.8825000000002</v>
      </c>
    </row>
    <row r="2664" spans="2:4" x14ac:dyDescent="0.3">
      <c r="B2664" s="26">
        <v>44627</v>
      </c>
      <c r="C2664">
        <v>-0.498</v>
      </c>
      <c r="D2664">
        <v>2271.6545000000001</v>
      </c>
    </row>
    <row r="2665" spans="2:4" x14ac:dyDescent="0.3">
      <c r="B2665" s="26">
        <v>44628</v>
      </c>
      <c r="C2665">
        <v>-0.499</v>
      </c>
      <c r="D2665">
        <v>2260.6441</v>
      </c>
    </row>
    <row r="2666" spans="2:4" x14ac:dyDescent="0.3">
      <c r="B2666" s="26">
        <v>44629</v>
      </c>
      <c r="C2666">
        <v>-0.49099999999999999</v>
      </c>
      <c r="D2666">
        <v>2364.7682</v>
      </c>
    </row>
    <row r="2667" spans="2:4" x14ac:dyDescent="0.3">
      <c r="B2667" s="26">
        <v>44630</v>
      </c>
      <c r="C2667">
        <v>-0.505</v>
      </c>
      <c r="D2667">
        <v>2327.3204999999998</v>
      </c>
    </row>
    <row r="2668" spans="2:4" x14ac:dyDescent="0.3">
      <c r="B2668" s="26">
        <v>44631</v>
      </c>
      <c r="C2668">
        <v>-0.502</v>
      </c>
      <c r="D2668">
        <v>2348.9958999999999</v>
      </c>
    </row>
    <row r="2669" spans="2:4" x14ac:dyDescent="0.3">
      <c r="B2669" s="26">
        <v>44634</v>
      </c>
      <c r="C2669">
        <v>-0.5</v>
      </c>
      <c r="D2669">
        <v>2373.5205000000001</v>
      </c>
    </row>
    <row r="2670" spans="2:4" x14ac:dyDescent="0.3">
      <c r="B2670" s="26">
        <v>44635</v>
      </c>
      <c r="C2670">
        <v>-0.502</v>
      </c>
      <c r="D2670">
        <v>2369.8105999999998</v>
      </c>
    </row>
    <row r="2671" spans="2:4" x14ac:dyDescent="0.3">
      <c r="B2671" s="26">
        <v>44636</v>
      </c>
      <c r="C2671">
        <v>-0.48799999999999999</v>
      </c>
      <c r="D2671">
        <v>2438.3024999999998</v>
      </c>
    </row>
    <row r="2672" spans="2:4" x14ac:dyDescent="0.3">
      <c r="B2672" s="26">
        <v>44637</v>
      </c>
      <c r="C2672">
        <v>-0.49299999999999999</v>
      </c>
      <c r="D2672">
        <v>2453.5544</v>
      </c>
    </row>
    <row r="2673" spans="2:4" x14ac:dyDescent="0.3">
      <c r="B2673" s="26">
        <v>44638</v>
      </c>
      <c r="C2673">
        <v>-0.48699999999999999</v>
      </c>
      <c r="D2673">
        <v>2475.8121000000001</v>
      </c>
    </row>
    <row r="2674" spans="2:4" x14ac:dyDescent="0.3">
      <c r="B2674" s="26">
        <v>44641</v>
      </c>
      <c r="C2674">
        <v>-0.49399999999999999</v>
      </c>
      <c r="D2674">
        <v>2478.0943000000002</v>
      </c>
    </row>
    <row r="2675" spans="2:4" x14ac:dyDescent="0.3">
      <c r="B2675" s="26">
        <v>44642</v>
      </c>
      <c r="C2675">
        <v>-0.499</v>
      </c>
      <c r="D2675">
        <v>2500.1426000000001</v>
      </c>
    </row>
    <row r="2676" spans="2:4" x14ac:dyDescent="0.3">
      <c r="B2676" s="26">
        <v>44643</v>
      </c>
      <c r="C2676">
        <v>-0.49299999999999999</v>
      </c>
      <c r="D2676">
        <v>2476.3494000000001</v>
      </c>
    </row>
    <row r="2677" spans="2:4" x14ac:dyDescent="0.3">
      <c r="B2677" s="26">
        <v>44644</v>
      </c>
      <c r="C2677">
        <v>-0.48299999999999998</v>
      </c>
      <c r="D2677">
        <v>2472.9196000000002</v>
      </c>
    </row>
    <row r="2678" spans="2:4" x14ac:dyDescent="0.3">
      <c r="B2678" s="26">
        <v>44645</v>
      </c>
      <c r="C2678">
        <v>-0.47699999999999998</v>
      </c>
      <c r="D2678">
        <v>2474.9191000000001</v>
      </c>
    </row>
    <row r="2679" spans="2:4" x14ac:dyDescent="0.3">
      <c r="B2679" s="26">
        <v>44648</v>
      </c>
      <c r="C2679">
        <v>-0.47699999999999998</v>
      </c>
      <c r="D2679">
        <v>2479.0266000000001</v>
      </c>
    </row>
    <row r="2680" spans="2:4" x14ac:dyDescent="0.3">
      <c r="B2680" s="26">
        <v>44649</v>
      </c>
      <c r="C2680">
        <v>-0.47299999999999998</v>
      </c>
      <c r="D2680">
        <v>2519.3728999999998</v>
      </c>
    </row>
    <row r="2681" spans="2:4" x14ac:dyDescent="0.3">
      <c r="B2681" s="26">
        <v>44650</v>
      </c>
      <c r="C2681">
        <v>-0.46400000000000002</v>
      </c>
      <c r="D2681">
        <v>2510.0347999999999</v>
      </c>
    </row>
    <row r="2682" spans="2:4" x14ac:dyDescent="0.3">
      <c r="B2682" s="26">
        <v>44651</v>
      </c>
      <c r="C2682">
        <v>-0.45800000000000002</v>
      </c>
      <c r="D2682">
        <v>2489.6345999999999</v>
      </c>
    </row>
    <row r="2683" spans="2:4" x14ac:dyDescent="0.3">
      <c r="B2683" s="26">
        <v>44652</v>
      </c>
      <c r="C2683">
        <v>-0.46100000000000002</v>
      </c>
      <c r="D2683">
        <v>2502.0554999999999</v>
      </c>
    </row>
    <row r="2684" spans="2:4" x14ac:dyDescent="0.3">
      <c r="B2684" s="26">
        <v>44655</v>
      </c>
      <c r="C2684">
        <v>-0.44700000000000001</v>
      </c>
      <c r="D2684">
        <v>2522.7258000000002</v>
      </c>
    </row>
    <row r="2685" spans="2:4" x14ac:dyDescent="0.3">
      <c r="B2685" s="26">
        <v>44656</v>
      </c>
      <c r="C2685">
        <v>-0.46700000000000003</v>
      </c>
      <c r="D2685">
        <v>2528.0133000000001</v>
      </c>
    </row>
    <row r="2686" spans="2:4" x14ac:dyDescent="0.3">
      <c r="B2686" s="26">
        <v>44657</v>
      </c>
      <c r="C2686">
        <v>-0.46300000000000002</v>
      </c>
      <c r="D2686">
        <v>2492.0464000000002</v>
      </c>
    </row>
    <row r="2687" spans="2:4" x14ac:dyDescent="0.3">
      <c r="B2687" s="26">
        <v>44658</v>
      </c>
      <c r="C2687">
        <v>-0.46500000000000002</v>
      </c>
      <c r="D2687">
        <v>2488.9904000000001</v>
      </c>
    </row>
    <row r="2688" spans="2:4" x14ac:dyDescent="0.3">
      <c r="B2688" s="26">
        <v>44659</v>
      </c>
      <c r="C2688">
        <v>-0.44900000000000001</v>
      </c>
      <c r="D2688">
        <v>2524.9175</v>
      </c>
    </row>
    <row r="2689" spans="2:4" x14ac:dyDescent="0.3">
      <c r="B2689" s="26">
        <v>44662</v>
      </c>
      <c r="C2689">
        <v>-0.435</v>
      </c>
      <c r="D2689">
        <v>2512.2170999999998</v>
      </c>
    </row>
    <row r="2690" spans="2:4" x14ac:dyDescent="0.3">
      <c r="B2690" s="26">
        <v>44663</v>
      </c>
      <c r="C2690">
        <v>-0.433</v>
      </c>
      <c r="D2690">
        <v>2502.2964000000002</v>
      </c>
    </row>
    <row r="2691" spans="2:4" x14ac:dyDescent="0.3">
      <c r="B2691" s="26">
        <v>44664</v>
      </c>
      <c r="C2691">
        <v>-0.44800000000000001</v>
      </c>
      <c r="D2691">
        <v>2502.0165000000002</v>
      </c>
    </row>
    <row r="2692" spans="2:4" x14ac:dyDescent="0.3">
      <c r="B2692" s="26">
        <v>44665</v>
      </c>
      <c r="C2692">
        <v>-0.45200000000000001</v>
      </c>
      <c r="D2692">
        <v>2518.4794999999999</v>
      </c>
    </row>
    <row r="2693" spans="2:4" x14ac:dyDescent="0.3">
      <c r="B2693" s="26">
        <v>44666</v>
      </c>
      <c r="C2693">
        <v>-0.45200000000000001</v>
      </c>
      <c r="D2693">
        <v>2518.4794999999999</v>
      </c>
    </row>
    <row r="2694" spans="2:4" x14ac:dyDescent="0.3">
      <c r="B2694" s="26">
        <v>44669</v>
      </c>
      <c r="C2694">
        <v>-0.45200000000000001</v>
      </c>
      <c r="D2694">
        <v>2518.4794999999999</v>
      </c>
    </row>
    <row r="2695" spans="2:4" x14ac:dyDescent="0.3">
      <c r="B2695" s="26">
        <v>44670</v>
      </c>
      <c r="C2695">
        <v>-0.46800000000000003</v>
      </c>
      <c r="D2695">
        <v>2501.4776999999999</v>
      </c>
    </row>
    <row r="2696" spans="2:4" x14ac:dyDescent="0.3">
      <c r="B2696" s="26">
        <v>44671</v>
      </c>
      <c r="C2696">
        <v>-0.47499999999999998</v>
      </c>
      <c r="D2696">
        <v>2523.0864999999999</v>
      </c>
    </row>
    <row r="2697" spans="2:4" x14ac:dyDescent="0.3">
      <c r="B2697" s="26">
        <v>44672</v>
      </c>
      <c r="C2697">
        <v>-0.46300000000000002</v>
      </c>
      <c r="D2697">
        <v>2528.1797999999999</v>
      </c>
    </row>
    <row r="2698" spans="2:4" x14ac:dyDescent="0.3">
      <c r="B2698" s="26">
        <v>44673</v>
      </c>
      <c r="C2698">
        <v>-0.42699999999999999</v>
      </c>
      <c r="D2698">
        <v>2484.5376000000001</v>
      </c>
    </row>
    <row r="2699" spans="2:4" x14ac:dyDescent="0.3">
      <c r="B2699" s="26">
        <v>44676</v>
      </c>
      <c r="C2699">
        <v>-0.41499999999999998</v>
      </c>
      <c r="D2699">
        <v>2440.3404999999998</v>
      </c>
    </row>
    <row r="2700" spans="2:4" x14ac:dyDescent="0.3">
      <c r="B2700" s="26">
        <v>44677</v>
      </c>
      <c r="C2700">
        <v>-0.43</v>
      </c>
      <c r="D2700">
        <v>2420.9616999999998</v>
      </c>
    </row>
    <row r="2701" spans="2:4" x14ac:dyDescent="0.3">
      <c r="B2701" s="26">
        <v>44678</v>
      </c>
      <c r="C2701">
        <v>-0.44500000000000001</v>
      </c>
      <c r="D2701">
        <v>2440.6379000000002</v>
      </c>
    </row>
    <row r="2702" spans="2:4" x14ac:dyDescent="0.3">
      <c r="B2702" s="26">
        <v>44679</v>
      </c>
      <c r="C2702">
        <v>-0.438</v>
      </c>
      <c r="D2702">
        <v>2459.2098000000001</v>
      </c>
    </row>
    <row r="2703" spans="2:4" x14ac:dyDescent="0.3">
      <c r="B2703" s="26">
        <v>44680</v>
      </c>
      <c r="C2703">
        <v>-0.42899999999999999</v>
      </c>
      <c r="D2703">
        <v>2477.3445000000002</v>
      </c>
    </row>
    <row r="2704" spans="2:4" x14ac:dyDescent="0.3">
      <c r="B2704" s="26">
        <v>44683</v>
      </c>
      <c r="C2704">
        <v>-0.41599999999999998</v>
      </c>
      <c r="D2704">
        <v>2447.2177000000001</v>
      </c>
    </row>
    <row r="2705" spans="2:4" x14ac:dyDescent="0.3">
      <c r="B2705" s="26">
        <v>44684</v>
      </c>
      <c r="C2705">
        <v>-0.42499999999999999</v>
      </c>
      <c r="D2705">
        <v>2459.1912000000002</v>
      </c>
    </row>
    <row r="2706" spans="2:4" x14ac:dyDescent="0.3">
      <c r="B2706" s="26">
        <v>44685</v>
      </c>
      <c r="C2706">
        <v>-0.42699999999999999</v>
      </c>
      <c r="D2706">
        <v>2432.9562000000001</v>
      </c>
    </row>
    <row r="2707" spans="2:4" x14ac:dyDescent="0.3">
      <c r="B2707" s="26">
        <v>44686</v>
      </c>
      <c r="C2707">
        <v>-0.42099999999999999</v>
      </c>
      <c r="D2707">
        <v>2419.4704000000002</v>
      </c>
    </row>
    <row r="2708" spans="2:4" x14ac:dyDescent="0.3">
      <c r="B2708" s="26">
        <v>44687</v>
      </c>
      <c r="C2708">
        <v>-0.42599999999999999</v>
      </c>
      <c r="D2708">
        <v>2377.9634000000001</v>
      </c>
    </row>
    <row r="2709" spans="2:4" x14ac:dyDescent="0.3">
      <c r="B2709" s="26">
        <v>44690</v>
      </c>
      <c r="C2709">
        <v>-0.40200000000000002</v>
      </c>
      <c r="D2709">
        <v>2310.1505999999999</v>
      </c>
    </row>
    <row r="2710" spans="2:4" x14ac:dyDescent="0.3">
      <c r="B2710" s="26">
        <v>44691</v>
      </c>
      <c r="C2710">
        <v>-0.41699999999999998</v>
      </c>
      <c r="D2710">
        <v>2325.0457000000001</v>
      </c>
    </row>
    <row r="2711" spans="2:4" x14ac:dyDescent="0.3">
      <c r="B2711" s="26">
        <v>44692</v>
      </c>
      <c r="C2711">
        <v>-0.41399999999999998</v>
      </c>
      <c r="D2711">
        <v>2364.6179999999999</v>
      </c>
    </row>
    <row r="2712" spans="2:4" x14ac:dyDescent="0.3">
      <c r="B2712" s="26">
        <v>44693</v>
      </c>
      <c r="C2712">
        <v>-0.40600000000000003</v>
      </c>
      <c r="D2712">
        <v>2348.3332</v>
      </c>
    </row>
    <row r="2713" spans="2:4" x14ac:dyDescent="0.3">
      <c r="B2713" s="26">
        <v>44694</v>
      </c>
      <c r="C2713">
        <v>-0.40300000000000002</v>
      </c>
      <c r="D2713">
        <v>2397.6527999999998</v>
      </c>
    </row>
    <row r="2714" spans="2:4" x14ac:dyDescent="0.3">
      <c r="B2714" s="26">
        <v>44697</v>
      </c>
      <c r="C2714">
        <v>-0.40300000000000002</v>
      </c>
      <c r="D2714">
        <v>2399.9216999999999</v>
      </c>
    </row>
    <row r="2715" spans="2:4" x14ac:dyDescent="0.3">
      <c r="B2715" s="26">
        <v>44698</v>
      </c>
      <c r="C2715">
        <v>-0.38</v>
      </c>
      <c r="D2715">
        <v>2429.4706000000001</v>
      </c>
    </row>
    <row r="2716" spans="2:4" x14ac:dyDescent="0.3">
      <c r="B2716" s="26">
        <v>44699</v>
      </c>
      <c r="C2716">
        <v>-0.36799999999999999</v>
      </c>
      <c r="D2716">
        <v>2402.0479</v>
      </c>
    </row>
    <row r="2717" spans="2:4" x14ac:dyDescent="0.3">
      <c r="B2717" s="26">
        <v>44700</v>
      </c>
      <c r="C2717">
        <v>-0.34799999999999998</v>
      </c>
      <c r="D2717">
        <v>2369.6392999999998</v>
      </c>
    </row>
    <row r="2718" spans="2:4" x14ac:dyDescent="0.3">
      <c r="B2718" s="26">
        <v>44701</v>
      </c>
      <c r="C2718">
        <v>-0.34799999999999998</v>
      </c>
      <c r="D2718">
        <v>2386.6783</v>
      </c>
    </row>
    <row r="2719" spans="2:4" x14ac:dyDescent="0.3">
      <c r="B2719" s="26">
        <v>44704</v>
      </c>
      <c r="C2719">
        <v>-0.36299999999999999</v>
      </c>
      <c r="D2719">
        <v>2418.6266999999998</v>
      </c>
    </row>
    <row r="2720" spans="2:4" x14ac:dyDescent="0.3">
      <c r="B2720" s="26">
        <v>44705</v>
      </c>
      <c r="C2720">
        <v>-0.35599999999999998</v>
      </c>
      <c r="D2720">
        <v>2394.0873000000001</v>
      </c>
    </row>
    <row r="2721" spans="2:4" x14ac:dyDescent="0.3">
      <c r="B2721" s="26">
        <v>44706</v>
      </c>
      <c r="C2721">
        <v>-0.35099999999999998</v>
      </c>
      <c r="D2721">
        <v>2411.8263999999999</v>
      </c>
    </row>
    <row r="2722" spans="2:4" x14ac:dyDescent="0.3">
      <c r="B2722" s="26">
        <v>44707</v>
      </c>
      <c r="C2722">
        <v>-0.35199999999999998</v>
      </c>
      <c r="D2722">
        <v>2429.1410000000001</v>
      </c>
    </row>
    <row r="2723" spans="2:4" x14ac:dyDescent="0.3">
      <c r="B2723" s="26">
        <v>44708</v>
      </c>
      <c r="C2723">
        <v>-0.36799999999999999</v>
      </c>
      <c r="D2723">
        <v>2464.4953999999998</v>
      </c>
    </row>
    <row r="2724" spans="2:4" x14ac:dyDescent="0.3">
      <c r="B2724" s="26">
        <v>44711</v>
      </c>
      <c r="C2724">
        <v>-0.35399999999999998</v>
      </c>
      <c r="D2724">
        <v>2479.3962999999999</v>
      </c>
    </row>
    <row r="2725" spans="2:4" x14ac:dyDescent="0.3">
      <c r="B2725" s="26">
        <v>44712</v>
      </c>
      <c r="C2725">
        <v>-0.33800000000000002</v>
      </c>
      <c r="D2725">
        <v>2460.7022000000002</v>
      </c>
    </row>
    <row r="2726" spans="2:4" x14ac:dyDescent="0.3">
      <c r="B2726" s="26">
        <v>44713</v>
      </c>
      <c r="C2726">
        <v>-0.33500000000000002</v>
      </c>
      <c r="D2726">
        <v>2438.5322999999999</v>
      </c>
    </row>
    <row r="2727" spans="2:4" x14ac:dyDescent="0.3">
      <c r="B2727" s="26">
        <v>44714</v>
      </c>
      <c r="C2727">
        <v>-0.32700000000000001</v>
      </c>
      <c r="D2727">
        <v>2452.1523000000002</v>
      </c>
    </row>
    <row r="2728" spans="2:4" x14ac:dyDescent="0.3">
      <c r="B2728" s="26">
        <v>44715</v>
      </c>
      <c r="C2728">
        <v>-0.32800000000000001</v>
      </c>
      <c r="D2728">
        <v>2444.1293000000001</v>
      </c>
    </row>
    <row r="2729" spans="2:4" x14ac:dyDescent="0.3">
      <c r="B2729" s="26">
        <v>44718</v>
      </c>
      <c r="C2729">
        <v>-0.314</v>
      </c>
      <c r="D2729">
        <v>2467.8827000000001</v>
      </c>
    </row>
    <row r="2730" spans="2:4" x14ac:dyDescent="0.3">
      <c r="B2730" s="26">
        <v>44719</v>
      </c>
      <c r="C2730">
        <v>-0.29799999999999999</v>
      </c>
      <c r="D2730">
        <v>2461.5367999999999</v>
      </c>
    </row>
    <row r="2731" spans="2:4" x14ac:dyDescent="0.3">
      <c r="B2731" s="26">
        <v>44720</v>
      </c>
      <c r="C2731">
        <v>-0.30199999999999999</v>
      </c>
      <c r="D2731">
        <v>2445.8543</v>
      </c>
    </row>
    <row r="2732" spans="2:4" x14ac:dyDescent="0.3">
      <c r="B2732" s="26">
        <v>44721</v>
      </c>
      <c r="C2732">
        <v>-0.28199999999999997</v>
      </c>
      <c r="D2732">
        <v>2413.7685999999999</v>
      </c>
    </row>
    <row r="2733" spans="2:4" x14ac:dyDescent="0.3">
      <c r="B2733" s="26">
        <v>44722</v>
      </c>
      <c r="C2733">
        <v>-0.29799999999999999</v>
      </c>
      <c r="D2733">
        <v>2350.6943000000001</v>
      </c>
    </row>
    <row r="2734" spans="2:4" x14ac:dyDescent="0.3">
      <c r="B2734" s="26">
        <v>44725</v>
      </c>
      <c r="C2734">
        <v>-0.28100000000000003</v>
      </c>
      <c r="D2734">
        <v>2297.3580999999999</v>
      </c>
    </row>
    <row r="2735" spans="2:4" x14ac:dyDescent="0.3">
      <c r="B2735" s="26">
        <v>44726</v>
      </c>
      <c r="C2735">
        <v>-0.24299999999999999</v>
      </c>
      <c r="D2735">
        <v>2269.7186000000002</v>
      </c>
    </row>
    <row r="2736" spans="2:4" x14ac:dyDescent="0.3">
      <c r="B2736" s="26">
        <v>44727</v>
      </c>
      <c r="C2736">
        <v>-0.182</v>
      </c>
      <c r="D2736">
        <v>2301.5731000000001</v>
      </c>
    </row>
    <row r="2737" spans="2:4" x14ac:dyDescent="0.3">
      <c r="B2737" s="26">
        <v>44728</v>
      </c>
      <c r="C2737">
        <v>-0.17199999999999999</v>
      </c>
      <c r="D2737">
        <v>2248.0081</v>
      </c>
    </row>
    <row r="2738" spans="2:4" x14ac:dyDescent="0.3">
      <c r="B2738" s="26">
        <v>44729</v>
      </c>
      <c r="C2738">
        <v>-0.16900000000000001</v>
      </c>
      <c r="D2738">
        <v>2246.5443</v>
      </c>
    </row>
    <row r="2739" spans="2:4" x14ac:dyDescent="0.3">
      <c r="B2739" s="26">
        <v>44732</v>
      </c>
      <c r="C2739">
        <v>-0.17799999999999999</v>
      </c>
      <c r="D2739">
        <v>2268.3505</v>
      </c>
    </row>
    <row r="2740" spans="2:4" x14ac:dyDescent="0.3">
      <c r="B2740" s="26">
        <v>44733</v>
      </c>
      <c r="C2740">
        <v>-0.16300000000000001</v>
      </c>
      <c r="D2740">
        <v>2277.1776</v>
      </c>
    </row>
    <row r="2741" spans="2:4" x14ac:dyDescent="0.3">
      <c r="B2741" s="26">
        <v>44734</v>
      </c>
      <c r="C2741">
        <v>-0.17199999999999999</v>
      </c>
      <c r="D2741">
        <v>2260.9324999999999</v>
      </c>
    </row>
    <row r="2742" spans="2:4" x14ac:dyDescent="0.3">
      <c r="B2742" s="26">
        <v>44735</v>
      </c>
      <c r="C2742">
        <v>-0.186</v>
      </c>
      <c r="D2742">
        <v>2242.9920999999999</v>
      </c>
    </row>
    <row r="2743" spans="2:4" x14ac:dyDescent="0.3">
      <c r="B2743" s="26">
        <v>44736</v>
      </c>
      <c r="C2743">
        <v>-0.218</v>
      </c>
      <c r="D2743">
        <v>2302.7253999999998</v>
      </c>
    </row>
    <row r="2744" spans="2:4" x14ac:dyDescent="0.3">
      <c r="B2744" s="26">
        <v>44739</v>
      </c>
      <c r="C2744">
        <v>-0.218</v>
      </c>
      <c r="D2744">
        <v>2314.2748000000001</v>
      </c>
    </row>
    <row r="2745" spans="2:4" x14ac:dyDescent="0.3">
      <c r="B2745" s="26">
        <v>44740</v>
      </c>
      <c r="C2745">
        <v>-0.21099999999999999</v>
      </c>
      <c r="D2745">
        <v>2320.0920999999998</v>
      </c>
    </row>
    <row r="2746" spans="2:4" x14ac:dyDescent="0.3">
      <c r="B2746" s="26">
        <v>44741</v>
      </c>
      <c r="C2746">
        <v>-0.191</v>
      </c>
      <c r="D2746">
        <v>2310.9081000000001</v>
      </c>
    </row>
    <row r="2747" spans="2:4" x14ac:dyDescent="0.3">
      <c r="B2747" s="26">
        <v>44742</v>
      </c>
      <c r="C2747">
        <v>-0.19500000000000001</v>
      </c>
      <c r="D2747">
        <v>2276.1579000000002</v>
      </c>
    </row>
    <row r="2748" spans="2:4" x14ac:dyDescent="0.3">
      <c r="B2748" s="26">
        <v>44743</v>
      </c>
      <c r="C2748">
        <v>-0.17599999999999999</v>
      </c>
      <c r="D2748">
        <v>2275.6044999999999</v>
      </c>
    </row>
    <row r="2749" spans="2:4" x14ac:dyDescent="0.3">
      <c r="B2749" s="26">
        <v>44746</v>
      </c>
      <c r="C2749">
        <v>-0.16500000000000001</v>
      </c>
      <c r="D2749">
        <v>2289.3904000000002</v>
      </c>
    </row>
    <row r="2750" spans="2:4" x14ac:dyDescent="0.3">
      <c r="B2750" s="26">
        <v>44747</v>
      </c>
      <c r="C2750">
        <v>-0.14499999999999999</v>
      </c>
      <c r="D2750">
        <v>2241.4072000000001</v>
      </c>
    </row>
    <row r="2751" spans="2:4" x14ac:dyDescent="0.3">
      <c r="B2751" s="26">
        <v>44748</v>
      </c>
      <c r="C2751">
        <v>-0.152</v>
      </c>
      <c r="D2751">
        <v>2279.2262000000001</v>
      </c>
    </row>
    <row r="2752" spans="2:4" x14ac:dyDescent="0.3">
      <c r="B2752" s="26">
        <v>44749</v>
      </c>
      <c r="C2752">
        <v>-0.14099999999999999</v>
      </c>
      <c r="D2752">
        <v>2321.1275999999998</v>
      </c>
    </row>
    <row r="2753" spans="2:4" x14ac:dyDescent="0.3">
      <c r="B2753" s="26">
        <v>44750</v>
      </c>
      <c r="C2753">
        <v>-8.6999999999999994E-2</v>
      </c>
      <c r="D2753">
        <v>2331.1475999999998</v>
      </c>
    </row>
    <row r="2754" spans="2:4" x14ac:dyDescent="0.3">
      <c r="B2754" s="26">
        <v>44753</v>
      </c>
      <c r="C2754">
        <v>-7.0000000000000007E-2</v>
      </c>
      <c r="D2754">
        <v>2322.6369</v>
      </c>
    </row>
    <row r="2755" spans="2:4" x14ac:dyDescent="0.3">
      <c r="B2755" s="26">
        <v>44754</v>
      </c>
      <c r="C2755">
        <v>-5.8000000000000003E-2</v>
      </c>
      <c r="D2755">
        <v>2331.6248000000001</v>
      </c>
    </row>
    <row r="2756" spans="2:4" x14ac:dyDescent="0.3">
      <c r="B2756" s="26">
        <v>44755</v>
      </c>
      <c r="C2756">
        <v>-5.1999999999999998E-2</v>
      </c>
      <c r="D2756">
        <v>2309.5819000000001</v>
      </c>
    </row>
    <row r="2757" spans="2:4" x14ac:dyDescent="0.3">
      <c r="B2757" s="26">
        <v>44756</v>
      </c>
      <c r="C2757">
        <v>2E-3</v>
      </c>
      <c r="D2757">
        <v>2274.6248000000001</v>
      </c>
    </row>
    <row r="2758" spans="2:4" x14ac:dyDescent="0.3">
      <c r="B2758" s="26">
        <v>44757</v>
      </c>
      <c r="C2758">
        <v>7.1999999999999995E-2</v>
      </c>
      <c r="D2758">
        <v>2314.7233000000001</v>
      </c>
    </row>
    <row r="2759" spans="2:4" x14ac:dyDescent="0.3">
      <c r="B2759" s="26">
        <v>44760</v>
      </c>
      <c r="C2759">
        <v>4.7E-2</v>
      </c>
      <c r="D2759">
        <v>2336.0893999999998</v>
      </c>
    </row>
    <row r="2760" spans="2:4" x14ac:dyDescent="0.3">
      <c r="B2760" s="26">
        <v>44761</v>
      </c>
      <c r="C2760">
        <v>4.2000000000000003E-2</v>
      </c>
      <c r="D2760">
        <v>2368.9809</v>
      </c>
    </row>
    <row r="2761" spans="2:4" x14ac:dyDescent="0.3">
      <c r="B2761" s="26">
        <v>44762</v>
      </c>
      <c r="C2761">
        <v>0.125</v>
      </c>
      <c r="D2761">
        <v>2361.3627000000001</v>
      </c>
    </row>
    <row r="2762" spans="2:4" x14ac:dyDescent="0.3">
      <c r="B2762" s="26">
        <v>44763</v>
      </c>
      <c r="C2762">
        <v>0.14499999999999999</v>
      </c>
      <c r="D2762">
        <v>2370.9632000000001</v>
      </c>
    </row>
    <row r="2763" spans="2:4" x14ac:dyDescent="0.3">
      <c r="B2763" s="26">
        <v>44764</v>
      </c>
      <c r="C2763">
        <v>0.2</v>
      </c>
      <c r="D2763">
        <v>2376.1185</v>
      </c>
    </row>
    <row r="2764" spans="2:4" x14ac:dyDescent="0.3">
      <c r="B2764" s="26">
        <v>44767</v>
      </c>
      <c r="C2764">
        <v>0.23300000000000001</v>
      </c>
      <c r="D2764">
        <v>2381.2220000000002</v>
      </c>
    </row>
    <row r="2765" spans="2:4" x14ac:dyDescent="0.3">
      <c r="B2765" s="26">
        <v>44768</v>
      </c>
      <c r="C2765">
        <v>0.21199999999999999</v>
      </c>
      <c r="D2765">
        <v>2383.0967000000001</v>
      </c>
    </row>
    <row r="2766" spans="2:4" x14ac:dyDescent="0.3">
      <c r="B2766" s="26">
        <v>44769</v>
      </c>
      <c r="C2766">
        <v>0.23799999999999999</v>
      </c>
      <c r="D2766">
        <v>2393.8903</v>
      </c>
    </row>
    <row r="2767" spans="2:4" x14ac:dyDescent="0.3">
      <c r="B2767" s="26">
        <v>44770</v>
      </c>
      <c r="C2767">
        <v>0.26700000000000002</v>
      </c>
      <c r="D2767">
        <v>2417.2384999999999</v>
      </c>
    </row>
    <row r="2768" spans="2:4" x14ac:dyDescent="0.3">
      <c r="B2768" s="26">
        <v>44771</v>
      </c>
      <c r="C2768">
        <v>0.23200000000000001</v>
      </c>
      <c r="D2768">
        <v>2446.2905000000001</v>
      </c>
    </row>
    <row r="2769" spans="2:4" x14ac:dyDescent="0.3">
      <c r="B2769" s="26">
        <v>44774</v>
      </c>
      <c r="C2769">
        <v>0.246</v>
      </c>
      <c r="D2769">
        <v>2441.5605999999998</v>
      </c>
    </row>
    <row r="2770" spans="2:4" x14ac:dyDescent="0.3">
      <c r="B2770" s="26">
        <v>44775</v>
      </c>
      <c r="C2770">
        <v>0.26</v>
      </c>
      <c r="D2770">
        <v>2436.6034</v>
      </c>
    </row>
    <row r="2771" spans="2:4" x14ac:dyDescent="0.3">
      <c r="B2771" s="26">
        <v>44776</v>
      </c>
      <c r="C2771">
        <v>0.252</v>
      </c>
      <c r="D2771">
        <v>2446.3825999999999</v>
      </c>
    </row>
    <row r="2772" spans="2:4" x14ac:dyDescent="0.3">
      <c r="B2772" s="26">
        <v>44777</v>
      </c>
      <c r="C2772">
        <v>0.26900000000000002</v>
      </c>
      <c r="D2772">
        <v>2451.1388999999999</v>
      </c>
    </row>
    <row r="2773" spans="2:4" x14ac:dyDescent="0.3">
      <c r="B2773" s="26">
        <v>44778</v>
      </c>
      <c r="C2773">
        <v>0.27700000000000002</v>
      </c>
      <c r="D2773">
        <v>2434.4263000000001</v>
      </c>
    </row>
    <row r="2774" spans="2:4" x14ac:dyDescent="0.3">
      <c r="B2774" s="26">
        <v>44781</v>
      </c>
      <c r="C2774">
        <v>0.30099999999999999</v>
      </c>
      <c r="D2774">
        <v>2451.2723000000001</v>
      </c>
    </row>
    <row r="2775" spans="2:4" x14ac:dyDescent="0.3">
      <c r="B2775" s="26">
        <v>44782</v>
      </c>
      <c r="C2775">
        <v>0.32100000000000001</v>
      </c>
      <c r="D2775">
        <v>2438.0830999999998</v>
      </c>
    </row>
    <row r="2776" spans="2:4" x14ac:dyDescent="0.3">
      <c r="B2776" s="26">
        <v>44783</v>
      </c>
      <c r="C2776">
        <v>0.32500000000000001</v>
      </c>
      <c r="D2776">
        <v>2454.6689999999999</v>
      </c>
    </row>
    <row r="2777" spans="2:4" x14ac:dyDescent="0.3">
      <c r="B2777" s="26">
        <v>44784</v>
      </c>
      <c r="C2777">
        <v>0.32100000000000001</v>
      </c>
      <c r="D2777">
        <v>2458.5095999999999</v>
      </c>
    </row>
    <row r="2778" spans="2:4" x14ac:dyDescent="0.3">
      <c r="B2778" s="26">
        <v>44785</v>
      </c>
      <c r="C2778">
        <v>0.33300000000000002</v>
      </c>
      <c r="D2778">
        <v>2461.9133000000002</v>
      </c>
    </row>
    <row r="2779" spans="2:4" x14ac:dyDescent="0.3">
      <c r="B2779" s="26">
        <v>44788</v>
      </c>
      <c r="C2779">
        <v>0.33900000000000002</v>
      </c>
      <c r="D2779">
        <v>2470.7505000000001</v>
      </c>
    </row>
    <row r="2780" spans="2:4" x14ac:dyDescent="0.3">
      <c r="B2780" s="26">
        <v>44789</v>
      </c>
      <c r="C2780">
        <v>0.33300000000000002</v>
      </c>
      <c r="D2780">
        <v>2476.3233</v>
      </c>
    </row>
    <row r="2781" spans="2:4" x14ac:dyDescent="0.3">
      <c r="B2781" s="26">
        <v>44790</v>
      </c>
      <c r="C2781">
        <v>0.35099999999999998</v>
      </c>
      <c r="D2781">
        <v>2456.1316000000002</v>
      </c>
    </row>
    <row r="2782" spans="2:4" x14ac:dyDescent="0.3">
      <c r="B2782" s="26">
        <v>44791</v>
      </c>
      <c r="C2782">
        <v>0.39100000000000001</v>
      </c>
      <c r="D2782">
        <v>2467.5237999999999</v>
      </c>
    </row>
    <row r="2783" spans="2:4" x14ac:dyDescent="0.3">
      <c r="B2783" s="26">
        <v>44792</v>
      </c>
      <c r="C2783">
        <v>0.43</v>
      </c>
      <c r="D2783">
        <v>2451.7791999999999</v>
      </c>
    </row>
    <row r="2784" spans="2:4" x14ac:dyDescent="0.3">
      <c r="B2784" s="26">
        <v>44795</v>
      </c>
      <c r="C2784">
        <v>0.45300000000000001</v>
      </c>
      <c r="D2784">
        <v>2432.2465999999999</v>
      </c>
    </row>
    <row r="2785" spans="2:4" x14ac:dyDescent="0.3">
      <c r="B2785" s="26">
        <v>44796</v>
      </c>
      <c r="C2785">
        <v>0.46800000000000003</v>
      </c>
      <c r="D2785">
        <v>2421.8824</v>
      </c>
    </row>
    <row r="2786" spans="2:4" x14ac:dyDescent="0.3">
      <c r="B2786" s="26">
        <v>44797</v>
      </c>
      <c r="C2786">
        <v>0.49299999999999999</v>
      </c>
      <c r="D2786">
        <v>2426.8083000000001</v>
      </c>
    </row>
    <row r="2787" spans="2:4" x14ac:dyDescent="0.3">
      <c r="B2787" s="26">
        <v>44798</v>
      </c>
      <c r="C2787">
        <v>0.51800000000000002</v>
      </c>
      <c r="D2787">
        <v>2435.6637999999998</v>
      </c>
    </row>
    <row r="2788" spans="2:4" x14ac:dyDescent="0.3">
      <c r="B2788" s="26">
        <v>44799</v>
      </c>
      <c r="C2788">
        <v>0.54200000000000004</v>
      </c>
      <c r="D2788">
        <v>2395.5943000000002</v>
      </c>
    </row>
    <row r="2789" spans="2:4" x14ac:dyDescent="0.3">
      <c r="B2789" s="26">
        <v>44802</v>
      </c>
      <c r="C2789">
        <v>0.58199999999999996</v>
      </c>
      <c r="D2789">
        <v>2374.6482999999998</v>
      </c>
    </row>
    <row r="2790" spans="2:4" x14ac:dyDescent="0.3">
      <c r="B2790" s="26">
        <v>44803</v>
      </c>
      <c r="C2790">
        <v>0.62</v>
      </c>
      <c r="D2790">
        <v>2358.9395</v>
      </c>
    </row>
    <row r="2791" spans="2:4" x14ac:dyDescent="0.3">
      <c r="B2791" s="26">
        <v>44804</v>
      </c>
      <c r="C2791">
        <v>0.65400000000000003</v>
      </c>
      <c r="D2791">
        <v>2331.1152000000002</v>
      </c>
    </row>
    <row r="2792" spans="2:4" x14ac:dyDescent="0.3">
      <c r="B2792" s="26">
        <v>44805</v>
      </c>
      <c r="C2792">
        <v>0.71199999999999997</v>
      </c>
      <c r="D2792">
        <v>2292.0041000000001</v>
      </c>
    </row>
    <row r="2793" spans="2:4" x14ac:dyDescent="0.3">
      <c r="B2793" s="26">
        <v>44806</v>
      </c>
      <c r="C2793">
        <v>0.76300000000000001</v>
      </c>
      <c r="D2793">
        <v>2336.2631999999999</v>
      </c>
    </row>
    <row r="2794" spans="2:4" x14ac:dyDescent="0.3">
      <c r="B2794" s="26">
        <v>44809</v>
      </c>
      <c r="C2794">
        <v>0.78300000000000003</v>
      </c>
      <c r="D2794">
        <v>2325.2984000000001</v>
      </c>
    </row>
    <row r="2795" spans="2:4" x14ac:dyDescent="0.3">
      <c r="B2795" s="26">
        <v>44810</v>
      </c>
      <c r="C2795">
        <v>0.81599999999999995</v>
      </c>
      <c r="D2795">
        <v>2328.4169999999999</v>
      </c>
    </row>
    <row r="2796" spans="2:4" x14ac:dyDescent="0.3">
      <c r="B2796" s="26">
        <v>44811</v>
      </c>
      <c r="C2796">
        <v>0.82199999999999995</v>
      </c>
      <c r="D2796">
        <v>2315.8429999999998</v>
      </c>
    </row>
    <row r="2797" spans="2:4" x14ac:dyDescent="0.3">
      <c r="B2797" s="26">
        <v>44812</v>
      </c>
      <c r="C2797">
        <v>0.83599999999999997</v>
      </c>
      <c r="D2797">
        <v>2327.2231000000002</v>
      </c>
    </row>
    <row r="2798" spans="2:4" x14ac:dyDescent="0.3">
      <c r="B2798" s="26">
        <v>44813</v>
      </c>
      <c r="C2798">
        <v>0.93400000000000005</v>
      </c>
      <c r="D2798">
        <v>2361.5998</v>
      </c>
    </row>
    <row r="2799" spans="2:4" x14ac:dyDescent="0.3">
      <c r="B2799" s="26">
        <v>44816</v>
      </c>
      <c r="C2799">
        <v>0.98799999999999999</v>
      </c>
      <c r="D2799">
        <v>2401.7514000000001</v>
      </c>
    </row>
    <row r="2800" spans="2:4" x14ac:dyDescent="0.3">
      <c r="B2800" s="26">
        <v>44817</v>
      </c>
      <c r="C2800">
        <v>1</v>
      </c>
      <c r="D2800">
        <v>2367.4313000000002</v>
      </c>
    </row>
    <row r="2801" spans="2:4" x14ac:dyDescent="0.3">
      <c r="B2801" s="26">
        <v>44818</v>
      </c>
      <c r="C2801">
        <v>1.0129999999999999</v>
      </c>
      <c r="D2801">
        <v>2348.4056999999998</v>
      </c>
    </row>
    <row r="2802" spans="2:4" x14ac:dyDescent="0.3">
      <c r="B2802" s="26">
        <v>44819</v>
      </c>
      <c r="C2802">
        <v>1.03</v>
      </c>
      <c r="D2802">
        <v>2333.8944999999999</v>
      </c>
    </row>
    <row r="2803" spans="2:4" x14ac:dyDescent="0.3">
      <c r="B2803" s="26">
        <v>44820</v>
      </c>
      <c r="C2803">
        <v>1.0629999999999999</v>
      </c>
      <c r="D2803">
        <v>2296.7404999999999</v>
      </c>
    </row>
    <row r="2804" spans="2:4" x14ac:dyDescent="0.3">
      <c r="B2804" s="26">
        <v>44823</v>
      </c>
      <c r="C2804">
        <v>1.0660000000000001</v>
      </c>
      <c r="D2804">
        <v>2294.8890000000001</v>
      </c>
    </row>
    <row r="2805" spans="2:4" x14ac:dyDescent="0.3">
      <c r="B2805" s="26">
        <v>44824</v>
      </c>
      <c r="C2805">
        <v>1.1000000000000001</v>
      </c>
      <c r="D2805">
        <v>2272.7145999999998</v>
      </c>
    </row>
    <row r="2806" spans="2:4" x14ac:dyDescent="0.3">
      <c r="B2806" s="26">
        <v>44825</v>
      </c>
      <c r="C2806">
        <v>1.1180000000000001</v>
      </c>
      <c r="D2806">
        <v>2292.1727000000001</v>
      </c>
    </row>
    <row r="2807" spans="2:4" x14ac:dyDescent="0.3">
      <c r="B2807" s="26">
        <v>44826</v>
      </c>
      <c r="C2807">
        <v>1.1200000000000001</v>
      </c>
      <c r="D2807">
        <v>2252.7370000000001</v>
      </c>
    </row>
    <row r="2808" spans="2:4" x14ac:dyDescent="0.3">
      <c r="B2808" s="26">
        <v>44827</v>
      </c>
      <c r="C2808">
        <v>1.153</v>
      </c>
      <c r="D2808">
        <v>2201.462</v>
      </c>
    </row>
    <row r="2809" spans="2:4" x14ac:dyDescent="0.3">
      <c r="B2809" s="26">
        <v>44830</v>
      </c>
      <c r="C2809">
        <v>1.1679999999999999</v>
      </c>
      <c r="D2809">
        <v>2195.1511999999998</v>
      </c>
    </row>
    <row r="2810" spans="2:4" x14ac:dyDescent="0.3">
      <c r="B2810" s="26">
        <v>44831</v>
      </c>
      <c r="C2810">
        <v>1.228</v>
      </c>
      <c r="D2810">
        <v>2192.7435</v>
      </c>
    </row>
    <row r="2811" spans="2:4" x14ac:dyDescent="0.3">
      <c r="B2811" s="26">
        <v>44832</v>
      </c>
      <c r="C2811">
        <v>1.1930000000000001</v>
      </c>
      <c r="D2811">
        <v>2200.2233000000001</v>
      </c>
    </row>
    <row r="2812" spans="2:4" x14ac:dyDescent="0.3">
      <c r="B2812" s="26">
        <v>44833</v>
      </c>
      <c r="C2812">
        <v>1.1599999999999999</v>
      </c>
      <c r="D2812">
        <v>2165.8456999999999</v>
      </c>
    </row>
    <row r="2813" spans="2:4" x14ac:dyDescent="0.3">
      <c r="B2813" s="26">
        <v>44834</v>
      </c>
      <c r="C2813">
        <v>1.173</v>
      </c>
      <c r="D2813">
        <v>2190.7572</v>
      </c>
    </row>
    <row r="2814" spans="2:4" x14ac:dyDescent="0.3">
      <c r="B2814" s="26">
        <v>44837</v>
      </c>
      <c r="C2814">
        <v>1.1850000000000001</v>
      </c>
      <c r="D2814">
        <v>2205.5787</v>
      </c>
    </row>
    <row r="2815" spans="2:4" x14ac:dyDescent="0.3">
      <c r="B2815" s="26">
        <v>44838</v>
      </c>
      <c r="C2815">
        <v>1.173</v>
      </c>
      <c r="D2815">
        <v>2275.6387</v>
      </c>
    </row>
    <row r="2816" spans="2:4" x14ac:dyDescent="0.3">
      <c r="B2816" s="26">
        <v>44839</v>
      </c>
      <c r="C2816">
        <v>1.2</v>
      </c>
      <c r="D2816">
        <v>2255.1985</v>
      </c>
    </row>
    <row r="2817" spans="2:4" x14ac:dyDescent="0.3">
      <c r="B2817" s="26">
        <v>44840</v>
      </c>
      <c r="C2817">
        <v>1.248</v>
      </c>
      <c r="D2817">
        <v>2240.8388</v>
      </c>
    </row>
    <row r="2818" spans="2:4" x14ac:dyDescent="0.3">
      <c r="B2818" s="26">
        <v>44841</v>
      </c>
      <c r="C2818">
        <v>1.288</v>
      </c>
      <c r="D2818">
        <v>2214.4766</v>
      </c>
    </row>
    <row r="2819" spans="2:4" x14ac:dyDescent="0.3">
      <c r="B2819" s="26">
        <v>44844</v>
      </c>
      <c r="C2819">
        <v>1.319</v>
      </c>
      <c r="D2819">
        <v>2206.5944</v>
      </c>
    </row>
    <row r="2820" spans="2:4" x14ac:dyDescent="0.3">
      <c r="B2820" s="26">
        <v>44845</v>
      </c>
      <c r="C2820">
        <v>1.34</v>
      </c>
      <c r="D2820">
        <v>2193.2815000000001</v>
      </c>
    </row>
    <row r="2821" spans="2:4" x14ac:dyDescent="0.3">
      <c r="B2821" s="26">
        <v>44846</v>
      </c>
      <c r="C2821">
        <v>1.363</v>
      </c>
      <c r="D2821">
        <v>2183.2754</v>
      </c>
    </row>
    <row r="2822" spans="2:4" x14ac:dyDescent="0.3">
      <c r="B2822" s="26">
        <v>44847</v>
      </c>
      <c r="C2822">
        <v>1.3779999999999999</v>
      </c>
      <c r="D2822">
        <v>2200.2305999999999</v>
      </c>
    </row>
    <row r="2823" spans="2:4" x14ac:dyDescent="0.3">
      <c r="B2823" s="26">
        <v>44848</v>
      </c>
      <c r="C2823">
        <v>1.403</v>
      </c>
      <c r="D2823">
        <v>2209.0057999999999</v>
      </c>
    </row>
    <row r="2824" spans="2:4" x14ac:dyDescent="0.3">
      <c r="B2824" s="26">
        <v>44851</v>
      </c>
      <c r="C2824">
        <v>1.458</v>
      </c>
      <c r="D2824">
        <v>2248.6203999999998</v>
      </c>
    </row>
    <row r="2825" spans="2:4" x14ac:dyDescent="0.3">
      <c r="B2825" s="26">
        <v>44852</v>
      </c>
      <c r="C2825">
        <v>1.456</v>
      </c>
      <c r="D2825">
        <v>2256.3465000000001</v>
      </c>
    </row>
    <row r="2826" spans="2:4" x14ac:dyDescent="0.3">
      <c r="B2826" s="26">
        <v>44853</v>
      </c>
      <c r="C2826">
        <v>1.462</v>
      </c>
      <c r="D2826">
        <v>2246.8670000000002</v>
      </c>
    </row>
    <row r="2827" spans="2:4" x14ac:dyDescent="0.3">
      <c r="B2827" s="26">
        <v>44854</v>
      </c>
      <c r="C2827">
        <v>1.502</v>
      </c>
      <c r="D2827">
        <v>2251.7442000000001</v>
      </c>
    </row>
    <row r="2828" spans="2:4" x14ac:dyDescent="0.3">
      <c r="B2828" s="26">
        <v>44855</v>
      </c>
      <c r="C2828">
        <v>1.5429999999999999</v>
      </c>
      <c r="D2828">
        <v>2241.5486000000001</v>
      </c>
    </row>
    <row r="2829" spans="2:4" x14ac:dyDescent="0.3">
      <c r="B2829" s="26">
        <v>44858</v>
      </c>
      <c r="C2829">
        <v>1.5580000000000001</v>
      </c>
      <c r="D2829">
        <v>2269.2773000000002</v>
      </c>
    </row>
    <row r="2830" spans="2:4" x14ac:dyDescent="0.3">
      <c r="B2830" s="26">
        <v>44859</v>
      </c>
      <c r="C2830">
        <v>1.577</v>
      </c>
      <c r="D2830">
        <v>2301.9828000000002</v>
      </c>
    </row>
    <row r="2831" spans="2:4" x14ac:dyDescent="0.3">
      <c r="B2831" s="26">
        <v>44860</v>
      </c>
      <c r="C2831">
        <v>1.5780000000000001</v>
      </c>
      <c r="D2831">
        <v>2313.8607999999999</v>
      </c>
    </row>
    <row r="2832" spans="2:4" x14ac:dyDescent="0.3">
      <c r="B2832" s="26">
        <v>44861</v>
      </c>
      <c r="C2832">
        <v>1.605</v>
      </c>
      <c r="D2832">
        <v>2314.1950000000002</v>
      </c>
    </row>
    <row r="2833" spans="2:4" x14ac:dyDescent="0.3">
      <c r="B2833" s="26">
        <v>44862</v>
      </c>
      <c r="C2833">
        <v>1.641</v>
      </c>
      <c r="D2833">
        <v>2318.1302000000001</v>
      </c>
    </row>
    <row r="2834" spans="2:4" x14ac:dyDescent="0.3">
      <c r="B2834" s="26">
        <v>44865</v>
      </c>
      <c r="C2834">
        <v>1.704</v>
      </c>
      <c r="D2834">
        <v>2325.4194000000002</v>
      </c>
    </row>
    <row r="2835" spans="2:4" x14ac:dyDescent="0.3">
      <c r="B2835" s="26">
        <v>44866</v>
      </c>
      <c r="C2835">
        <v>1.7370000000000001</v>
      </c>
      <c r="D2835">
        <v>2339.1664999999998</v>
      </c>
    </row>
    <row r="2836" spans="2:4" x14ac:dyDescent="0.3">
      <c r="B2836" s="26">
        <v>44867</v>
      </c>
      <c r="C2836">
        <v>1.726</v>
      </c>
      <c r="D2836">
        <v>2331.9223000000002</v>
      </c>
    </row>
    <row r="2837" spans="2:4" x14ac:dyDescent="0.3">
      <c r="B2837" s="26">
        <v>44868</v>
      </c>
      <c r="C2837">
        <v>1.732</v>
      </c>
      <c r="D2837">
        <v>2311.7244000000001</v>
      </c>
    </row>
    <row r="2838" spans="2:4" x14ac:dyDescent="0.3">
      <c r="B2838" s="26">
        <v>44869</v>
      </c>
      <c r="C2838">
        <v>1.734</v>
      </c>
      <c r="D2838">
        <v>2353.2057</v>
      </c>
    </row>
    <row r="2839" spans="2:4" x14ac:dyDescent="0.3">
      <c r="B2839" s="26">
        <v>44872</v>
      </c>
      <c r="C2839">
        <v>1.742</v>
      </c>
      <c r="D2839">
        <v>2358.9533999999999</v>
      </c>
    </row>
    <row r="2840" spans="2:4" x14ac:dyDescent="0.3">
      <c r="B2840" s="26">
        <v>44873</v>
      </c>
      <c r="C2840">
        <v>1.7909999999999999</v>
      </c>
      <c r="D2840">
        <v>2375.4549999999999</v>
      </c>
    </row>
    <row r="2841" spans="2:4" x14ac:dyDescent="0.3">
      <c r="B2841" s="26">
        <v>44874</v>
      </c>
      <c r="C2841">
        <v>1.802</v>
      </c>
      <c r="D2841">
        <v>2369.9353999999998</v>
      </c>
    </row>
    <row r="2842" spans="2:4" x14ac:dyDescent="0.3">
      <c r="B2842" s="26">
        <v>44875</v>
      </c>
      <c r="C2842">
        <v>1.798</v>
      </c>
      <c r="D2842">
        <v>2431.0853999999999</v>
      </c>
    </row>
    <row r="2843" spans="2:4" x14ac:dyDescent="0.3">
      <c r="B2843" s="26">
        <v>44876</v>
      </c>
      <c r="C2843">
        <v>1.762</v>
      </c>
      <c r="D2843">
        <v>2430.2330999999999</v>
      </c>
    </row>
    <row r="2844" spans="2:4" x14ac:dyDescent="0.3">
      <c r="B2844" s="26">
        <v>44879</v>
      </c>
      <c r="C2844">
        <v>1.7909999999999999</v>
      </c>
      <c r="D2844">
        <v>2433.4391999999998</v>
      </c>
    </row>
    <row r="2845" spans="2:4" x14ac:dyDescent="0.3">
      <c r="B2845" s="26">
        <v>44880</v>
      </c>
      <c r="C2845">
        <v>1.7949999999999999</v>
      </c>
      <c r="D2845">
        <v>2442.7031000000002</v>
      </c>
    </row>
    <row r="2846" spans="2:4" x14ac:dyDescent="0.3">
      <c r="B2846" s="26">
        <v>44881</v>
      </c>
      <c r="C2846">
        <v>1.8029999999999999</v>
      </c>
      <c r="D2846">
        <v>2423.0041000000001</v>
      </c>
    </row>
    <row r="2847" spans="2:4" x14ac:dyDescent="0.3">
      <c r="B2847" s="26">
        <v>44882</v>
      </c>
      <c r="C2847">
        <v>1.802</v>
      </c>
      <c r="D2847">
        <v>2415.6161999999999</v>
      </c>
    </row>
    <row r="2848" spans="2:4" x14ac:dyDescent="0.3">
      <c r="B2848" s="26">
        <v>44883</v>
      </c>
      <c r="C2848">
        <v>1.821</v>
      </c>
      <c r="D2848">
        <v>2442.2647999999999</v>
      </c>
    </row>
    <row r="2849" spans="2:4" x14ac:dyDescent="0.3">
      <c r="B2849" s="26">
        <v>44886</v>
      </c>
      <c r="C2849">
        <v>1.8169999999999999</v>
      </c>
      <c r="D2849">
        <v>2440.6008000000002</v>
      </c>
    </row>
    <row r="2850" spans="2:4" x14ac:dyDescent="0.3">
      <c r="B2850" s="26">
        <v>44887</v>
      </c>
      <c r="C2850">
        <v>1.863</v>
      </c>
      <c r="D2850">
        <v>2458.9061999999999</v>
      </c>
    </row>
    <row r="2851" spans="2:4" x14ac:dyDescent="0.3">
      <c r="B2851" s="26">
        <v>44888</v>
      </c>
      <c r="C2851">
        <v>1.8979999999999999</v>
      </c>
      <c r="D2851">
        <v>2473.2656999999999</v>
      </c>
    </row>
    <row r="2852" spans="2:4" x14ac:dyDescent="0.3">
      <c r="B2852" s="26">
        <v>44889</v>
      </c>
      <c r="C2852">
        <v>1.9079999999999999</v>
      </c>
      <c r="D2852">
        <v>2482.3425999999999</v>
      </c>
    </row>
    <row r="2853" spans="2:4" x14ac:dyDescent="0.3">
      <c r="B2853" s="26">
        <v>44890</v>
      </c>
      <c r="C2853">
        <v>1.9219999999999999</v>
      </c>
      <c r="D2853">
        <v>2484.1554999999998</v>
      </c>
    </row>
    <row r="2854" spans="2:4" x14ac:dyDescent="0.3">
      <c r="B2854" s="26">
        <v>44893</v>
      </c>
      <c r="C2854">
        <v>1.954</v>
      </c>
      <c r="D2854">
        <v>2468.7485000000001</v>
      </c>
    </row>
    <row r="2855" spans="2:4" x14ac:dyDescent="0.3">
      <c r="B2855" s="26">
        <v>44894</v>
      </c>
      <c r="C2855">
        <v>1.984</v>
      </c>
      <c r="D2855">
        <v>2467.8917999999999</v>
      </c>
    </row>
    <row r="2856" spans="2:4" x14ac:dyDescent="0.3">
      <c r="B2856" s="26">
        <v>44895</v>
      </c>
      <c r="C2856">
        <v>1.9730000000000001</v>
      </c>
      <c r="D2856">
        <v>2486.7793999999999</v>
      </c>
    </row>
    <row r="2857" spans="2:4" x14ac:dyDescent="0.3">
      <c r="B2857" s="26">
        <v>44896</v>
      </c>
      <c r="C2857">
        <v>1.972</v>
      </c>
      <c r="D2857">
        <v>2505.6772999999998</v>
      </c>
    </row>
    <row r="2858" spans="2:4" x14ac:dyDescent="0.3">
      <c r="B2858" s="26">
        <v>44897</v>
      </c>
      <c r="C2858">
        <v>1.9750000000000001</v>
      </c>
      <c r="D2858">
        <v>2502.2298000000001</v>
      </c>
    </row>
    <row r="2859" spans="2:4" x14ac:dyDescent="0.3">
      <c r="B2859" s="26">
        <v>44900</v>
      </c>
      <c r="C2859">
        <v>1.9750000000000001</v>
      </c>
      <c r="D2859">
        <v>2490.6617000000001</v>
      </c>
    </row>
    <row r="2860" spans="2:4" x14ac:dyDescent="0.3">
      <c r="B2860" s="26">
        <v>44901</v>
      </c>
      <c r="C2860">
        <v>1.9930000000000001</v>
      </c>
      <c r="D2860">
        <v>2477.9421000000002</v>
      </c>
    </row>
    <row r="2861" spans="2:4" x14ac:dyDescent="0.3">
      <c r="B2861" s="26">
        <v>44902</v>
      </c>
      <c r="C2861">
        <v>1.9770000000000001</v>
      </c>
      <c r="D2861">
        <v>2462.0875999999998</v>
      </c>
    </row>
    <row r="2862" spans="2:4" x14ac:dyDescent="0.3">
      <c r="B2862" s="26">
        <v>44903</v>
      </c>
      <c r="C2862">
        <v>1.99</v>
      </c>
      <c r="D2862">
        <v>2458.6453999999999</v>
      </c>
    </row>
    <row r="2863" spans="2:4" x14ac:dyDescent="0.3">
      <c r="B2863" s="26">
        <v>44904</v>
      </c>
      <c r="C2863">
        <v>2.0049999999999999</v>
      </c>
      <c r="D2863">
        <v>2478.6990999999998</v>
      </c>
    </row>
    <row r="2864" spans="2:4" x14ac:dyDescent="0.3">
      <c r="B2864" s="26">
        <v>44907</v>
      </c>
      <c r="C2864">
        <v>2.052</v>
      </c>
      <c r="D2864">
        <v>2465.8759</v>
      </c>
    </row>
    <row r="2865" spans="2:4" x14ac:dyDescent="0.3">
      <c r="B2865" s="26">
        <v>44908</v>
      </c>
      <c r="C2865">
        <v>2.0459999999999998</v>
      </c>
      <c r="D2865">
        <v>2494.7570000000001</v>
      </c>
    </row>
    <row r="2866" spans="2:4" x14ac:dyDescent="0.3">
      <c r="B2866" s="26">
        <v>44909</v>
      </c>
      <c r="C2866">
        <v>2.081</v>
      </c>
      <c r="D2866">
        <v>2495.5426000000002</v>
      </c>
    </row>
    <row r="2867" spans="2:4" x14ac:dyDescent="0.3">
      <c r="B2867" s="26">
        <v>44910</v>
      </c>
      <c r="C2867">
        <v>2.0619999999999998</v>
      </c>
      <c r="D2867">
        <v>2424.6559999999999</v>
      </c>
    </row>
    <row r="2868" spans="2:4" x14ac:dyDescent="0.3">
      <c r="B2868" s="26">
        <v>44911</v>
      </c>
      <c r="C2868">
        <v>2.0470000000000002</v>
      </c>
      <c r="D2868">
        <v>2398.1138999999998</v>
      </c>
    </row>
    <row r="2869" spans="2:4" x14ac:dyDescent="0.3">
      <c r="B2869" s="26">
        <v>44914</v>
      </c>
      <c r="C2869">
        <v>2.0630000000000002</v>
      </c>
      <c r="D2869">
        <v>2404.0279999999998</v>
      </c>
    </row>
    <row r="2870" spans="2:4" x14ac:dyDescent="0.3">
      <c r="B2870" s="26">
        <v>44915</v>
      </c>
      <c r="C2870">
        <v>2.081</v>
      </c>
      <c r="D2870">
        <v>2396.0282999999999</v>
      </c>
    </row>
    <row r="2871" spans="2:4" x14ac:dyDescent="0.3">
      <c r="B2871" s="26">
        <v>44916</v>
      </c>
      <c r="C2871">
        <v>2.1019999999999999</v>
      </c>
      <c r="D2871">
        <v>2435.1842000000001</v>
      </c>
    </row>
    <row r="2872" spans="2:4" x14ac:dyDescent="0.3">
      <c r="B2872" s="26">
        <v>44917</v>
      </c>
      <c r="C2872">
        <v>2.125</v>
      </c>
      <c r="D2872">
        <v>2413.7334999999998</v>
      </c>
    </row>
    <row r="2873" spans="2:4" x14ac:dyDescent="0.3">
      <c r="B2873" s="26">
        <v>44918</v>
      </c>
      <c r="C2873">
        <v>2.141</v>
      </c>
      <c r="D2873">
        <v>2412.7678000000001</v>
      </c>
    </row>
    <row r="2874" spans="2:4" x14ac:dyDescent="0.3">
      <c r="B2874" s="26">
        <v>44921</v>
      </c>
      <c r="C2874">
        <v>2.141</v>
      </c>
      <c r="D2874">
        <v>2412.7678000000001</v>
      </c>
    </row>
    <row r="2875" spans="2:4" x14ac:dyDescent="0.3">
      <c r="B2875" s="26">
        <v>44922</v>
      </c>
      <c r="C2875">
        <v>2.1280000000000001</v>
      </c>
      <c r="D2875">
        <v>2416.3112999999998</v>
      </c>
    </row>
    <row r="2876" spans="2:4" x14ac:dyDescent="0.3">
      <c r="B2876" s="26">
        <v>44923</v>
      </c>
      <c r="C2876">
        <v>2.202</v>
      </c>
      <c r="D2876">
        <v>2413.4821999999999</v>
      </c>
    </row>
    <row r="2877" spans="2:4" x14ac:dyDescent="0.3">
      <c r="B2877" s="26">
        <v>44924</v>
      </c>
      <c r="C2877">
        <v>2.1840000000000002</v>
      </c>
      <c r="D2877">
        <v>2429.4540999999999</v>
      </c>
    </row>
    <row r="2878" spans="2:4" x14ac:dyDescent="0.3">
      <c r="B2878" s="26">
        <v>44925</v>
      </c>
      <c r="C2878">
        <v>2.1320000000000001</v>
      </c>
      <c r="D2878">
        <v>2398.2474999999999</v>
      </c>
    </row>
    <row r="2879" spans="2:4" x14ac:dyDescent="0.3">
      <c r="B2879" s="26">
        <v>44928</v>
      </c>
      <c r="C2879">
        <v>2.1619999999999999</v>
      </c>
      <c r="D2879">
        <v>2423.2653</v>
      </c>
    </row>
    <row r="2880" spans="2:4" x14ac:dyDescent="0.3">
      <c r="B2880" s="26">
        <v>44929</v>
      </c>
      <c r="C2880">
        <v>2.1720000000000002</v>
      </c>
      <c r="D2880">
        <v>2451.4054000000001</v>
      </c>
    </row>
    <row r="2881" spans="2:4" x14ac:dyDescent="0.3">
      <c r="B2881" s="26">
        <v>44930</v>
      </c>
      <c r="C2881">
        <v>2.17</v>
      </c>
      <c r="D2881">
        <v>2485.6194</v>
      </c>
    </row>
    <row r="2882" spans="2:4" x14ac:dyDescent="0.3">
      <c r="B2882" s="26">
        <v>44931</v>
      </c>
      <c r="C2882">
        <v>2.1779999999999999</v>
      </c>
      <c r="D2882">
        <v>2482.5697</v>
      </c>
    </row>
    <row r="2883" spans="2:4" x14ac:dyDescent="0.3">
      <c r="B2883" s="26">
        <v>44932</v>
      </c>
      <c r="C2883">
        <v>2.254</v>
      </c>
      <c r="D2883">
        <v>2511.1107999999999</v>
      </c>
    </row>
    <row r="2884" spans="2:4" x14ac:dyDescent="0.3">
      <c r="B2884" s="26">
        <v>44935</v>
      </c>
      <c r="C2884">
        <v>2.27</v>
      </c>
      <c r="D2884">
        <v>2532.0947999999999</v>
      </c>
    </row>
    <row r="2885" spans="2:4" x14ac:dyDescent="0.3">
      <c r="B2885" s="26">
        <v>44936</v>
      </c>
      <c r="C2885">
        <v>2.2839999999999998</v>
      </c>
      <c r="D2885">
        <v>2517.4137000000001</v>
      </c>
    </row>
    <row r="2886" spans="2:4" x14ac:dyDescent="0.3">
      <c r="B2886" s="26">
        <v>44937</v>
      </c>
      <c r="C2886">
        <v>2.298</v>
      </c>
      <c r="D2886">
        <v>2526.2195000000002</v>
      </c>
    </row>
    <row r="2887" spans="2:4" x14ac:dyDescent="0.3">
      <c r="B2887" s="26">
        <v>44938</v>
      </c>
      <c r="C2887">
        <v>2.2879999999999998</v>
      </c>
      <c r="D2887">
        <v>2540.4395</v>
      </c>
    </row>
    <row r="2888" spans="2:4" x14ac:dyDescent="0.3">
      <c r="B2888" s="26">
        <v>44939</v>
      </c>
      <c r="C2888">
        <v>2.3279999999999998</v>
      </c>
      <c r="D2888">
        <v>2554.2064</v>
      </c>
    </row>
    <row r="2889" spans="2:4" x14ac:dyDescent="0.3">
      <c r="B2889" s="26">
        <v>44942</v>
      </c>
      <c r="C2889">
        <v>2.3340000000000001</v>
      </c>
      <c r="D2889">
        <v>2565.4025000000001</v>
      </c>
    </row>
    <row r="2890" spans="2:4" x14ac:dyDescent="0.3">
      <c r="B2890" s="26">
        <v>44943</v>
      </c>
      <c r="C2890">
        <v>2.335</v>
      </c>
      <c r="D2890">
        <v>2575.4101000000001</v>
      </c>
    </row>
    <row r="2891" spans="2:4" x14ac:dyDescent="0.3">
      <c r="B2891" s="26">
        <v>44944</v>
      </c>
      <c r="C2891">
        <v>2.3420000000000001</v>
      </c>
      <c r="D2891">
        <v>2581.7719999999999</v>
      </c>
    </row>
    <row r="2892" spans="2:4" x14ac:dyDescent="0.3">
      <c r="B2892" s="26">
        <v>44945</v>
      </c>
      <c r="C2892">
        <v>2.3929999999999998</v>
      </c>
      <c r="D2892">
        <v>2543.5479999999998</v>
      </c>
    </row>
    <row r="2893" spans="2:4" x14ac:dyDescent="0.3">
      <c r="B2893" s="26">
        <v>44946</v>
      </c>
      <c r="C2893">
        <v>2.4169999999999998</v>
      </c>
      <c r="D2893">
        <v>2552.4980999999998</v>
      </c>
    </row>
    <row r="2894" spans="2:4" x14ac:dyDescent="0.3">
      <c r="B2894" s="26">
        <v>44949</v>
      </c>
      <c r="C2894">
        <v>2.4489999999999998</v>
      </c>
      <c r="D2894">
        <v>2565.6875</v>
      </c>
    </row>
    <row r="2895" spans="2:4" x14ac:dyDescent="0.3">
      <c r="B2895" s="26">
        <v>44950</v>
      </c>
      <c r="C2895">
        <v>2.5009999999999999</v>
      </c>
      <c r="D2895">
        <v>2559.3094999999998</v>
      </c>
    </row>
    <row r="2896" spans="2:4" x14ac:dyDescent="0.3">
      <c r="B2896" s="26">
        <v>44951</v>
      </c>
      <c r="C2896">
        <v>2.4580000000000002</v>
      </c>
      <c r="D2896">
        <v>2553.9897000000001</v>
      </c>
    </row>
    <row r="2897" spans="2:4" x14ac:dyDescent="0.3">
      <c r="B2897" s="26">
        <v>44952</v>
      </c>
      <c r="C2897">
        <v>2.468</v>
      </c>
      <c r="D2897">
        <v>2561.0398</v>
      </c>
    </row>
    <row r="2898" spans="2:4" x14ac:dyDescent="0.3">
      <c r="B2898" s="26">
        <v>44953</v>
      </c>
      <c r="C2898">
        <v>2.492</v>
      </c>
      <c r="D2898">
        <v>2566.9549000000002</v>
      </c>
    </row>
    <row r="2899" spans="2:4" x14ac:dyDescent="0.3">
      <c r="B2899" s="26">
        <v>44956</v>
      </c>
      <c r="C2899">
        <v>2.4820000000000002</v>
      </c>
      <c r="D2899">
        <v>2562.9560999999999</v>
      </c>
    </row>
    <row r="2900" spans="2:4" x14ac:dyDescent="0.3">
      <c r="B2900" s="26">
        <v>44957</v>
      </c>
      <c r="C2900">
        <v>2.512</v>
      </c>
      <c r="D2900">
        <v>2558.6516000000001</v>
      </c>
    </row>
    <row r="2901" spans="2:4" x14ac:dyDescent="0.3">
      <c r="B2901" s="26">
        <v>44958</v>
      </c>
      <c r="C2901">
        <v>2.4830000000000001</v>
      </c>
      <c r="D2901">
        <v>2554.9477000000002</v>
      </c>
    </row>
    <row r="2902" spans="2:4" x14ac:dyDescent="0.3">
      <c r="B2902" s="26">
        <v>44959</v>
      </c>
      <c r="C2902">
        <v>2.54</v>
      </c>
      <c r="D2902">
        <v>2583.7206999999999</v>
      </c>
    </row>
    <row r="2903" spans="2:4" x14ac:dyDescent="0.3">
      <c r="B2903" s="26">
        <v>44960</v>
      </c>
      <c r="C2903">
        <v>2.5449999999999999</v>
      </c>
      <c r="D2903">
        <v>2595.9621000000002</v>
      </c>
    </row>
    <row r="2904" spans="2:4" x14ac:dyDescent="0.3">
      <c r="B2904" s="26">
        <v>44963</v>
      </c>
      <c r="C2904">
        <v>2.5649999999999999</v>
      </c>
      <c r="D2904">
        <v>2577.7804999999998</v>
      </c>
    </row>
    <row r="2905" spans="2:4" x14ac:dyDescent="0.3">
      <c r="B2905" s="26">
        <v>44964</v>
      </c>
      <c r="C2905">
        <v>2.6019999999999999</v>
      </c>
      <c r="D2905">
        <v>2583.3438000000001</v>
      </c>
    </row>
    <row r="2906" spans="2:4" x14ac:dyDescent="0.3">
      <c r="B2906" s="26">
        <v>44965</v>
      </c>
      <c r="C2906">
        <v>2.6080000000000001</v>
      </c>
      <c r="D2906">
        <v>2588.4638</v>
      </c>
    </row>
    <row r="2907" spans="2:4" x14ac:dyDescent="0.3">
      <c r="B2907" s="26">
        <v>44966</v>
      </c>
      <c r="C2907">
        <v>2.6070000000000002</v>
      </c>
      <c r="D2907">
        <v>2605.5113000000001</v>
      </c>
    </row>
    <row r="2908" spans="2:4" x14ac:dyDescent="0.3">
      <c r="B2908" s="26">
        <v>44967</v>
      </c>
      <c r="C2908">
        <v>2.621</v>
      </c>
      <c r="D2908">
        <v>2583.7235999999998</v>
      </c>
    </row>
    <row r="2909" spans="2:4" x14ac:dyDescent="0.3">
      <c r="B2909" s="26">
        <v>44970</v>
      </c>
      <c r="C2909">
        <v>2.6539999999999999</v>
      </c>
      <c r="D2909">
        <v>2608.1741999999999</v>
      </c>
    </row>
    <row r="2910" spans="2:4" x14ac:dyDescent="0.3">
      <c r="B2910" s="26">
        <v>44971</v>
      </c>
      <c r="C2910">
        <v>2.66</v>
      </c>
      <c r="D2910">
        <v>2610.2058000000002</v>
      </c>
    </row>
    <row r="2911" spans="2:4" x14ac:dyDescent="0.3">
      <c r="B2911" s="26">
        <v>44972</v>
      </c>
      <c r="C2911">
        <v>2.6819999999999999</v>
      </c>
      <c r="D2911">
        <v>2622.6860000000001</v>
      </c>
    </row>
    <row r="2912" spans="2:4" x14ac:dyDescent="0.3">
      <c r="B2912" s="26">
        <v>44973</v>
      </c>
      <c r="C2912">
        <v>2.7029999999999998</v>
      </c>
      <c r="D2912">
        <v>2628.6680000000001</v>
      </c>
    </row>
    <row r="2913" spans="2:4" x14ac:dyDescent="0.3">
      <c r="B2913" s="26">
        <v>44974</v>
      </c>
      <c r="C2913">
        <v>2.6669999999999998</v>
      </c>
      <c r="D2913">
        <v>2624.3993999999998</v>
      </c>
    </row>
    <row r="2914" spans="2:4" x14ac:dyDescent="0.3">
      <c r="B2914" s="26">
        <v>44977</v>
      </c>
      <c r="C2914">
        <v>2.6539999999999999</v>
      </c>
      <c r="D2914">
        <v>2626.8081999999999</v>
      </c>
    </row>
    <row r="2915" spans="2:4" x14ac:dyDescent="0.3">
      <c r="B2915" s="26">
        <v>44978</v>
      </c>
      <c r="C2915">
        <v>2.6819999999999999</v>
      </c>
      <c r="D2915">
        <v>2621.5691999999999</v>
      </c>
    </row>
    <row r="2916" spans="2:4" x14ac:dyDescent="0.3">
      <c r="B2916" s="26">
        <v>44979</v>
      </c>
      <c r="C2916">
        <v>2.6829999999999998</v>
      </c>
      <c r="D2916">
        <v>2613.9969000000001</v>
      </c>
    </row>
    <row r="2917" spans="2:4" x14ac:dyDescent="0.3">
      <c r="B2917" s="26">
        <v>44980</v>
      </c>
      <c r="C2917">
        <v>2.6930000000000001</v>
      </c>
      <c r="D2917">
        <v>2615.0355</v>
      </c>
    </row>
    <row r="2918" spans="2:4" x14ac:dyDescent="0.3">
      <c r="B2918" s="26">
        <v>44981</v>
      </c>
      <c r="C2918">
        <v>2.698</v>
      </c>
      <c r="D2918">
        <v>2585.4850000000001</v>
      </c>
    </row>
    <row r="2919" spans="2:4" x14ac:dyDescent="0.3">
      <c r="B2919" s="26">
        <v>44984</v>
      </c>
      <c r="C2919">
        <v>2.7160000000000002</v>
      </c>
      <c r="D2919">
        <v>2613.3591000000001</v>
      </c>
    </row>
    <row r="2920" spans="2:4" x14ac:dyDescent="0.3">
      <c r="B2920" s="26">
        <v>44985</v>
      </c>
      <c r="C2920">
        <v>2.7440000000000002</v>
      </c>
      <c r="D2920">
        <v>2603.2750999999998</v>
      </c>
    </row>
    <row r="2921" spans="2:4" x14ac:dyDescent="0.3">
      <c r="B2921" s="26">
        <v>44986</v>
      </c>
      <c r="C2921">
        <v>2.7829999999999999</v>
      </c>
      <c r="D2921">
        <v>2585.6001999999999</v>
      </c>
    </row>
    <row r="2922" spans="2:4" x14ac:dyDescent="0.3">
      <c r="B2922" s="26">
        <v>44987</v>
      </c>
      <c r="C2922">
        <v>2.8010000000000002</v>
      </c>
      <c r="D2922">
        <v>2602.0830999999998</v>
      </c>
    </row>
    <row r="2923" spans="2:4" x14ac:dyDescent="0.3">
      <c r="B2923" s="26">
        <v>44988</v>
      </c>
      <c r="C2923">
        <v>2.8490000000000002</v>
      </c>
      <c r="D2923">
        <v>2624.7889</v>
      </c>
    </row>
    <row r="2924" spans="2:4" x14ac:dyDescent="0.3">
      <c r="B2924" s="26">
        <v>44991</v>
      </c>
      <c r="C2924">
        <v>2.875</v>
      </c>
      <c r="D2924">
        <v>2623.1118999999999</v>
      </c>
    </row>
    <row r="2925" spans="2:4" x14ac:dyDescent="0.3">
      <c r="B2925" s="26">
        <v>44992</v>
      </c>
      <c r="C2925">
        <v>2.92</v>
      </c>
      <c r="D2925">
        <v>2602.9731999999999</v>
      </c>
    </row>
    <row r="2926" spans="2:4" x14ac:dyDescent="0.3">
      <c r="B2926" s="26">
        <v>44993</v>
      </c>
      <c r="C2926">
        <v>2.944</v>
      </c>
      <c r="D2926">
        <v>2606.0576999999998</v>
      </c>
    </row>
    <row r="2927" spans="2:4" x14ac:dyDescent="0.3">
      <c r="B2927" s="26">
        <v>44994</v>
      </c>
      <c r="C2927">
        <v>2.948</v>
      </c>
      <c r="D2927">
        <v>2604.6561999999999</v>
      </c>
    </row>
    <row r="2928" spans="2:4" x14ac:dyDescent="0.3">
      <c r="B2928" s="26">
        <v>44995</v>
      </c>
      <c r="C2928">
        <v>2.9780000000000002</v>
      </c>
      <c r="D2928">
        <v>2570.1761000000001</v>
      </c>
    </row>
    <row r="2929" spans="2:4" x14ac:dyDescent="0.3">
      <c r="B2929" s="26">
        <v>44998</v>
      </c>
      <c r="C2929">
        <v>2.9569999999999999</v>
      </c>
      <c r="D2929">
        <v>2509.4234999999999</v>
      </c>
    </row>
    <row r="2930" spans="2:4" x14ac:dyDescent="0.3">
      <c r="B2930" s="26">
        <v>44999</v>
      </c>
      <c r="C2930">
        <v>2.7530000000000001</v>
      </c>
      <c r="D2930">
        <v>2546.7745</v>
      </c>
    </row>
    <row r="2931" spans="2:4" x14ac:dyDescent="0.3">
      <c r="B2931" s="26">
        <v>45000</v>
      </c>
      <c r="C2931">
        <v>2.8149999999999999</v>
      </c>
      <c r="D2931">
        <v>2472.7606999999998</v>
      </c>
    </row>
    <row r="2932" spans="2:4" x14ac:dyDescent="0.3">
      <c r="B2932" s="26">
        <v>45001</v>
      </c>
      <c r="C2932">
        <v>2.6459999999999999</v>
      </c>
      <c r="D2932">
        <v>2506.3964000000001</v>
      </c>
    </row>
    <row r="2933" spans="2:4" x14ac:dyDescent="0.3">
      <c r="B2933" s="26">
        <v>45002</v>
      </c>
      <c r="C2933">
        <v>2.75</v>
      </c>
      <c r="D2933">
        <v>2477.3571000000002</v>
      </c>
    </row>
    <row r="2934" spans="2:4" x14ac:dyDescent="0.3">
      <c r="B2934" s="26">
        <v>45005</v>
      </c>
      <c r="C2934">
        <v>2.8919999999999999</v>
      </c>
      <c r="D2934">
        <v>2503.5916000000002</v>
      </c>
    </row>
    <row r="2935" spans="2:4" x14ac:dyDescent="0.3">
      <c r="B2935" s="26">
        <v>45006</v>
      </c>
      <c r="C2935">
        <v>2.9079999999999999</v>
      </c>
      <c r="D2935">
        <v>2535.2440999999999</v>
      </c>
    </row>
    <row r="2936" spans="2:4" x14ac:dyDescent="0.3">
      <c r="B2936" s="26">
        <v>45007</v>
      </c>
      <c r="C2936">
        <v>3.0019999999999998</v>
      </c>
      <c r="D2936">
        <v>2541.3235</v>
      </c>
    </row>
    <row r="2937" spans="2:4" x14ac:dyDescent="0.3">
      <c r="B2937" s="26">
        <v>45008</v>
      </c>
      <c r="C2937">
        <v>2.99</v>
      </c>
      <c r="D2937">
        <v>2536.5450999999998</v>
      </c>
    </row>
    <row r="2938" spans="2:4" x14ac:dyDescent="0.3">
      <c r="B2938" s="26">
        <v>45009</v>
      </c>
      <c r="C2938">
        <v>3.0249999999999999</v>
      </c>
      <c r="D2938">
        <v>2505.3087</v>
      </c>
    </row>
    <row r="2939" spans="2:4" x14ac:dyDescent="0.3">
      <c r="B2939" s="26">
        <v>45012</v>
      </c>
      <c r="C2939">
        <v>3.012</v>
      </c>
      <c r="D2939">
        <v>2531.7822000000001</v>
      </c>
    </row>
    <row r="2940" spans="2:4" x14ac:dyDescent="0.3">
      <c r="B2940" s="26">
        <v>45013</v>
      </c>
      <c r="C2940">
        <v>2.99</v>
      </c>
      <c r="D2940">
        <v>2532.0699</v>
      </c>
    </row>
    <row r="2941" spans="2:4" x14ac:dyDescent="0.3">
      <c r="B2941" s="26">
        <v>45014</v>
      </c>
      <c r="C2941">
        <v>3.0150000000000001</v>
      </c>
      <c r="D2941">
        <v>2564.3469</v>
      </c>
    </row>
    <row r="2942" spans="2:4" x14ac:dyDescent="0.3">
      <c r="B2942" s="26">
        <v>45015</v>
      </c>
      <c r="C2942">
        <v>3.052</v>
      </c>
      <c r="D2942">
        <v>2589.3892000000001</v>
      </c>
    </row>
    <row r="2943" spans="2:4" x14ac:dyDescent="0.3">
      <c r="B2943" s="26">
        <v>45016</v>
      </c>
      <c r="C2943">
        <v>3.0379999999999998</v>
      </c>
      <c r="D2943">
        <v>2607.5180999999998</v>
      </c>
    </row>
    <row r="2944" spans="2:4" x14ac:dyDescent="0.3">
      <c r="B2944" s="26">
        <v>45019</v>
      </c>
      <c r="C2944">
        <v>3.0529999999999999</v>
      </c>
      <c r="D2944">
        <v>2606.9333999999999</v>
      </c>
    </row>
    <row r="2945" spans="2:4" x14ac:dyDescent="0.3">
      <c r="B2945" s="26">
        <v>45020</v>
      </c>
      <c r="C2945">
        <v>3.052</v>
      </c>
      <c r="D2945">
        <v>2604.9315000000001</v>
      </c>
    </row>
    <row r="2946" spans="2:4" x14ac:dyDescent="0.3">
      <c r="B2946" s="26">
        <v>45021</v>
      </c>
      <c r="C2946">
        <v>3.0550000000000002</v>
      </c>
      <c r="D2946">
        <v>2605.3471</v>
      </c>
    </row>
    <row r="2947" spans="2:4" x14ac:dyDescent="0.3">
      <c r="B2947" s="26">
        <v>45022</v>
      </c>
      <c r="C2947">
        <v>3.0750000000000002</v>
      </c>
      <c r="D2947">
        <v>2619.2910000000002</v>
      </c>
    </row>
    <row r="2948" spans="2:4" x14ac:dyDescent="0.3">
      <c r="B2948" s="26">
        <v>45023</v>
      </c>
      <c r="C2948">
        <v>3.0750000000000002</v>
      </c>
      <c r="D2948">
        <v>2619.2910000000002</v>
      </c>
    </row>
    <row r="2949" spans="2:4" x14ac:dyDescent="0.3">
      <c r="B2949" s="26">
        <v>45026</v>
      </c>
      <c r="C2949">
        <v>3.0750000000000002</v>
      </c>
      <c r="D2949">
        <v>2619.2910000000002</v>
      </c>
    </row>
    <row r="2950" spans="2:4" x14ac:dyDescent="0.3">
      <c r="B2950" s="26">
        <v>45027</v>
      </c>
      <c r="C2950">
        <v>3.1080000000000001</v>
      </c>
      <c r="D2950">
        <v>2634.3357000000001</v>
      </c>
    </row>
    <row r="2951" spans="2:4" x14ac:dyDescent="0.3">
      <c r="B2951" s="26">
        <v>45028</v>
      </c>
      <c r="C2951">
        <v>3.1080000000000001</v>
      </c>
      <c r="D2951">
        <v>2639.0120999999999</v>
      </c>
    </row>
    <row r="2952" spans="2:4" x14ac:dyDescent="0.3">
      <c r="B2952" s="26">
        <v>45029</v>
      </c>
      <c r="C2952">
        <v>3.1080000000000001</v>
      </c>
      <c r="D2952">
        <v>2648.1008999999999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
  <sheetViews>
    <sheetView workbookViewId="0">
      <selection activeCell="H28" sqref="H28"/>
    </sheetView>
  </sheetViews>
  <sheetFormatPr defaultRowHeight="14.4" x14ac:dyDescent="0.3"/>
  <cols>
    <col min="1" max="1" width="10.6640625" bestFit="1" customWidth="1"/>
    <col min="2" max="2" width="18.33203125" customWidth="1"/>
    <col min="5" max="5" width="10.6640625" bestFit="1" customWidth="1"/>
  </cols>
  <sheetData>
    <row r="1" spans="1:14" x14ac:dyDescent="0.3">
      <c r="A1" t="s">
        <v>0</v>
      </c>
      <c r="B1" t="s">
        <v>1</v>
      </c>
    </row>
    <row r="2" spans="1:14" x14ac:dyDescent="0.3">
      <c r="A2" t="s">
        <v>2</v>
      </c>
      <c r="B2" s="28">
        <v>43830</v>
      </c>
      <c r="E2" s="61" t="s">
        <v>8</v>
      </c>
      <c r="F2" s="61"/>
      <c r="G2" s="61"/>
      <c r="H2" s="61"/>
      <c r="I2" s="61"/>
      <c r="J2" s="61"/>
      <c r="K2" s="61"/>
      <c r="L2" s="61"/>
      <c r="M2" s="61"/>
    </row>
    <row r="3" spans="1:14" ht="15" customHeight="1" x14ac:dyDescent="0.3">
      <c r="A3" t="s">
        <v>3</v>
      </c>
      <c r="B3" s="28">
        <v>44985</v>
      </c>
      <c r="E3" s="61"/>
      <c r="F3" s="61"/>
      <c r="G3" s="61"/>
      <c r="H3" s="61"/>
      <c r="I3" s="61"/>
      <c r="J3" s="61"/>
      <c r="K3" s="61"/>
      <c r="L3" s="61"/>
      <c r="M3" s="61"/>
      <c r="N3" s="27"/>
    </row>
    <row r="4" spans="1:14" x14ac:dyDescent="0.3">
      <c r="A4" t="s">
        <v>4</v>
      </c>
      <c r="B4" t="s">
        <v>5</v>
      </c>
      <c r="E4" s="61"/>
      <c r="F4" s="61"/>
      <c r="G4" s="61"/>
      <c r="H4" s="61"/>
      <c r="I4" s="61"/>
      <c r="J4" s="61"/>
      <c r="K4" s="61"/>
      <c r="L4" s="61"/>
      <c r="M4" s="61"/>
      <c r="N4" s="27"/>
    </row>
    <row r="5" spans="1:14" x14ac:dyDescent="0.3">
      <c r="E5" s="27"/>
      <c r="F5" s="27"/>
      <c r="G5" s="27"/>
      <c r="H5" s="27"/>
      <c r="I5" s="27"/>
      <c r="J5" s="27"/>
      <c r="K5" s="27"/>
      <c r="L5" s="27"/>
      <c r="M5" s="27"/>
      <c r="N5" s="27"/>
    </row>
    <row r="6" spans="1:14" x14ac:dyDescent="0.3">
      <c r="A6" t="s">
        <v>6</v>
      </c>
      <c r="B6" t="s">
        <v>7</v>
      </c>
      <c r="E6" s="27" t="s">
        <v>6</v>
      </c>
      <c r="F6" s="27" t="s">
        <v>7</v>
      </c>
      <c r="G6" s="27"/>
      <c r="H6" s="27"/>
      <c r="I6" s="27"/>
      <c r="J6" s="27"/>
      <c r="K6" s="27"/>
      <c r="L6" s="27"/>
      <c r="M6" s="27"/>
      <c r="N6" s="27"/>
    </row>
    <row r="7" spans="1:14" x14ac:dyDescent="0.3">
      <c r="A7" s="26">
        <v>43830</v>
      </c>
      <c r="B7">
        <v>259.02870000000001</v>
      </c>
      <c r="E7" s="26">
        <v>36160</v>
      </c>
      <c r="F7">
        <v>107.12220000000001</v>
      </c>
      <c r="G7" s="39" t="e">
        <f t="shared" ref="G7:G30" si="0">+F7/F6-1</f>
        <v>#VALUE!</v>
      </c>
    </row>
    <row r="8" spans="1:14" x14ac:dyDescent="0.3">
      <c r="A8" s="26">
        <v>43861</v>
      </c>
      <c r="B8">
        <v>262.02289999999999</v>
      </c>
      <c r="E8" s="26">
        <v>36525</v>
      </c>
      <c r="F8">
        <v>105.3613</v>
      </c>
      <c r="G8" s="39">
        <f t="shared" si="0"/>
        <v>-1.6438235958559533E-2</v>
      </c>
    </row>
    <row r="9" spans="1:14" x14ac:dyDescent="0.3">
      <c r="A9" s="26">
        <v>43889</v>
      </c>
      <c r="B9">
        <v>260.97289999999998</v>
      </c>
      <c r="E9" s="26">
        <v>36889</v>
      </c>
      <c r="F9">
        <v>111.8643</v>
      </c>
      <c r="G9" s="39">
        <f t="shared" si="0"/>
        <v>6.1720954468101663E-2</v>
      </c>
    </row>
    <row r="10" spans="1:14" x14ac:dyDescent="0.3">
      <c r="A10" s="26">
        <v>43921</v>
      </c>
      <c r="B10">
        <v>243.0968</v>
      </c>
      <c r="E10" s="26">
        <v>37256</v>
      </c>
      <c r="F10">
        <v>119.07510000000001</v>
      </c>
      <c r="G10" s="39">
        <f t="shared" si="0"/>
        <v>6.446024334841427E-2</v>
      </c>
    </row>
    <row r="11" spans="1:14" x14ac:dyDescent="0.3">
      <c r="A11" s="26">
        <v>43951</v>
      </c>
      <c r="B11">
        <v>252.1696</v>
      </c>
      <c r="E11" s="26">
        <v>37621</v>
      </c>
      <c r="F11">
        <v>129.23859999999999</v>
      </c>
      <c r="G11" s="39">
        <f t="shared" si="0"/>
        <v>8.5353696952595426E-2</v>
      </c>
    </row>
    <row r="12" spans="1:14" x14ac:dyDescent="0.3">
      <c r="A12" s="26">
        <v>43980</v>
      </c>
      <c r="B12">
        <v>252.6078</v>
      </c>
      <c r="E12" s="26">
        <v>37986</v>
      </c>
      <c r="F12">
        <v>137.99379999999999</v>
      </c>
      <c r="G12" s="39">
        <f t="shared" si="0"/>
        <v>6.7744466436498119E-2</v>
      </c>
    </row>
    <row r="13" spans="1:14" x14ac:dyDescent="0.3">
      <c r="A13" s="26">
        <v>44012</v>
      </c>
      <c r="B13">
        <v>255.93969999999999</v>
      </c>
      <c r="E13" s="26">
        <v>38352</v>
      </c>
      <c r="F13">
        <v>148.4119</v>
      </c>
      <c r="G13" s="39">
        <f t="shared" si="0"/>
        <v>7.5496870149238671E-2</v>
      </c>
    </row>
    <row r="14" spans="1:14" x14ac:dyDescent="0.3">
      <c r="A14" s="26">
        <v>44043</v>
      </c>
      <c r="B14">
        <v>259.79079999999999</v>
      </c>
      <c r="E14" s="26">
        <v>38716</v>
      </c>
      <c r="F14">
        <v>154.28559999999999</v>
      </c>
      <c r="G14" s="39">
        <f t="shared" si="0"/>
        <v>3.9577015050679787E-2</v>
      </c>
    </row>
    <row r="15" spans="1:14" x14ac:dyDescent="0.3">
      <c r="A15" s="26">
        <v>44074</v>
      </c>
      <c r="B15">
        <v>260.24579999999997</v>
      </c>
      <c r="E15" s="26">
        <v>39080</v>
      </c>
      <c r="F15">
        <v>155.11689999999999</v>
      </c>
      <c r="G15" s="39">
        <f t="shared" si="0"/>
        <v>5.3880595467108439E-3</v>
      </c>
    </row>
    <row r="16" spans="1:14" x14ac:dyDescent="0.3">
      <c r="A16" s="26">
        <v>44104</v>
      </c>
      <c r="B16">
        <v>261.03829999999999</v>
      </c>
      <c r="E16" s="26">
        <v>39447</v>
      </c>
      <c r="F16">
        <v>155.15119999999999</v>
      </c>
      <c r="G16" s="39">
        <f t="shared" si="0"/>
        <v>2.2112355262393635E-4</v>
      </c>
    </row>
    <row r="17" spans="1:7" x14ac:dyDescent="0.3">
      <c r="A17" s="26">
        <v>44134</v>
      </c>
      <c r="B17">
        <v>263.06299999999999</v>
      </c>
      <c r="E17" s="26">
        <v>39813</v>
      </c>
      <c r="F17">
        <v>149.31909999999999</v>
      </c>
      <c r="G17" s="39">
        <f t="shared" si="0"/>
        <v>-3.7589783385497455E-2</v>
      </c>
    </row>
    <row r="18" spans="1:7" x14ac:dyDescent="0.3">
      <c r="A18" s="26">
        <v>44165</v>
      </c>
      <c r="B18">
        <v>265.76389999999998</v>
      </c>
      <c r="E18" s="26">
        <v>40178</v>
      </c>
      <c r="F18">
        <v>172.7774</v>
      </c>
      <c r="G18" s="39">
        <f t="shared" si="0"/>
        <v>0.15710180412284847</v>
      </c>
    </row>
    <row r="19" spans="1:7" x14ac:dyDescent="0.3">
      <c r="A19" s="26">
        <v>44196</v>
      </c>
      <c r="B19">
        <v>266.20769999999999</v>
      </c>
      <c r="E19" s="26">
        <v>40543</v>
      </c>
      <c r="F19">
        <v>180.97929999999999</v>
      </c>
      <c r="G19" s="39">
        <f t="shared" si="0"/>
        <v>4.7470907653431427E-2</v>
      </c>
    </row>
    <row r="20" spans="1:7" x14ac:dyDescent="0.3">
      <c r="A20" s="26">
        <v>44225</v>
      </c>
      <c r="B20">
        <v>265.89400000000001</v>
      </c>
      <c r="E20" s="26">
        <v>40907</v>
      </c>
      <c r="F20">
        <v>183.6687</v>
      </c>
      <c r="G20" s="39">
        <f t="shared" si="0"/>
        <v>1.4860263024555787E-2</v>
      </c>
    </row>
    <row r="21" spans="1:7" x14ac:dyDescent="0.3">
      <c r="A21" s="26">
        <v>44253</v>
      </c>
      <c r="B21">
        <v>263.83530000000002</v>
      </c>
      <c r="E21" s="26">
        <v>41274</v>
      </c>
      <c r="F21">
        <v>208.63409999999999</v>
      </c>
      <c r="G21" s="39">
        <f t="shared" si="0"/>
        <v>0.13592626288529286</v>
      </c>
    </row>
    <row r="22" spans="1:7" x14ac:dyDescent="0.3">
      <c r="A22" s="26">
        <v>44286</v>
      </c>
      <c r="B22">
        <v>264.39069999999998</v>
      </c>
      <c r="E22" s="26">
        <v>41639</v>
      </c>
      <c r="F22">
        <v>213.57929999999999</v>
      </c>
      <c r="G22" s="39">
        <f t="shared" si="0"/>
        <v>2.3702740827122648E-2</v>
      </c>
    </row>
    <row r="23" spans="1:7" x14ac:dyDescent="0.3">
      <c r="A23" s="26">
        <v>44316</v>
      </c>
      <c r="B23">
        <v>264.43459999999999</v>
      </c>
      <c r="E23" s="26">
        <v>42004</v>
      </c>
      <c r="F23">
        <v>231.50989999999999</v>
      </c>
      <c r="G23" s="39">
        <f t="shared" si="0"/>
        <v>8.3952892438546201E-2</v>
      </c>
    </row>
    <row r="24" spans="1:7" x14ac:dyDescent="0.3">
      <c r="A24" s="26">
        <v>44347</v>
      </c>
      <c r="B24">
        <v>264.07569999999998</v>
      </c>
      <c r="E24" s="26">
        <v>42369</v>
      </c>
      <c r="F24">
        <v>230.20650000000001</v>
      </c>
      <c r="G24" s="39">
        <f t="shared" si="0"/>
        <v>-5.6299968165507419E-3</v>
      </c>
    </row>
    <row r="25" spans="1:7" x14ac:dyDescent="0.3">
      <c r="A25" s="26">
        <v>44377</v>
      </c>
      <c r="B25">
        <v>265.16770000000002</v>
      </c>
      <c r="E25" s="26">
        <v>42734</v>
      </c>
      <c r="F25">
        <v>241.08930000000001</v>
      </c>
      <c r="G25" s="39">
        <f t="shared" si="0"/>
        <v>4.727407783880988E-2</v>
      </c>
    </row>
    <row r="26" spans="1:7" x14ac:dyDescent="0.3">
      <c r="A26" s="26">
        <v>44407</v>
      </c>
      <c r="B26">
        <v>268.19260000000003</v>
      </c>
      <c r="E26" s="26">
        <v>43098</v>
      </c>
      <c r="F26">
        <v>246.905</v>
      </c>
      <c r="G26" s="39">
        <f t="shared" si="0"/>
        <v>2.4122596896668513E-2</v>
      </c>
    </row>
    <row r="27" spans="1:7" x14ac:dyDescent="0.3">
      <c r="A27" s="26">
        <v>44439</v>
      </c>
      <c r="B27">
        <v>267.10079999999999</v>
      </c>
      <c r="E27" s="26">
        <v>43465</v>
      </c>
      <c r="F27">
        <v>243.81370000000001</v>
      </c>
      <c r="G27" s="39">
        <f t="shared" si="0"/>
        <v>-1.2520200076952648E-2</v>
      </c>
    </row>
    <row r="28" spans="1:7" x14ac:dyDescent="0.3">
      <c r="A28" s="26">
        <v>44469</v>
      </c>
      <c r="B28">
        <v>265.37990000000002</v>
      </c>
      <c r="E28" s="26">
        <v>43830</v>
      </c>
      <c r="F28">
        <v>259.02870000000001</v>
      </c>
      <c r="G28" s="39">
        <f t="shared" si="0"/>
        <v>6.2404204521731232E-2</v>
      </c>
    </row>
    <row r="29" spans="1:7" x14ac:dyDescent="0.3">
      <c r="A29" s="26">
        <v>44498</v>
      </c>
      <c r="B29">
        <v>263.41059999999999</v>
      </c>
      <c r="E29" s="26">
        <v>44196</v>
      </c>
      <c r="F29">
        <v>266.20769999999999</v>
      </c>
      <c r="G29" s="39">
        <f t="shared" si="0"/>
        <v>2.7715075588149007E-2</v>
      </c>
    </row>
    <row r="30" spans="1:7" x14ac:dyDescent="0.3">
      <c r="A30" s="26">
        <v>44530</v>
      </c>
      <c r="B30">
        <v>263.9239</v>
      </c>
      <c r="E30" s="26">
        <v>44561</v>
      </c>
      <c r="F30">
        <v>263.63729999999998</v>
      </c>
      <c r="G30" s="39">
        <f t="shared" si="0"/>
        <v>-9.6556185264363714E-3</v>
      </c>
    </row>
    <row r="31" spans="1:7" x14ac:dyDescent="0.3">
      <c r="A31" s="26">
        <v>44561</v>
      </c>
      <c r="B31">
        <v>263.63729999999998</v>
      </c>
      <c r="E31" s="26">
        <v>44925</v>
      </c>
      <c r="F31">
        <v>227.66220000000001</v>
      </c>
      <c r="G31" s="39">
        <f>+F31/F30-1</f>
        <v>-0.13645679120518972</v>
      </c>
    </row>
    <row r="32" spans="1:7" x14ac:dyDescent="0.3">
      <c r="A32" s="26">
        <v>44592</v>
      </c>
      <c r="B32">
        <v>260.1542</v>
      </c>
    </row>
    <row r="33" spans="1:2" x14ac:dyDescent="0.3">
      <c r="A33" s="26">
        <v>44620</v>
      </c>
      <c r="B33">
        <v>253.6129</v>
      </c>
    </row>
    <row r="34" spans="1:2" x14ac:dyDescent="0.3">
      <c r="A34" s="26">
        <v>44651</v>
      </c>
      <c r="B34">
        <v>250.56530000000001</v>
      </c>
    </row>
    <row r="35" spans="1:2" x14ac:dyDescent="0.3">
      <c r="A35" s="26">
        <v>44680</v>
      </c>
      <c r="B35">
        <v>243.69720000000001</v>
      </c>
    </row>
    <row r="36" spans="1:2" x14ac:dyDescent="0.3">
      <c r="A36" s="26">
        <v>44712</v>
      </c>
      <c r="B36">
        <v>240.6995</v>
      </c>
    </row>
    <row r="37" spans="1:2" x14ac:dyDescent="0.3">
      <c r="A37" s="26">
        <v>44742</v>
      </c>
      <c r="B37">
        <v>232.309</v>
      </c>
    </row>
    <row r="38" spans="1:2" x14ac:dyDescent="0.3">
      <c r="A38" s="26">
        <v>44771</v>
      </c>
      <c r="B38">
        <v>243.2287</v>
      </c>
    </row>
    <row r="39" spans="1:2" x14ac:dyDescent="0.3">
      <c r="A39" s="26">
        <v>44804</v>
      </c>
      <c r="B39">
        <v>232.94280000000001</v>
      </c>
    </row>
    <row r="40" spans="1:2" x14ac:dyDescent="0.3">
      <c r="A40" s="26">
        <v>44834</v>
      </c>
      <c r="B40">
        <v>225.20439999999999</v>
      </c>
    </row>
    <row r="41" spans="1:2" x14ac:dyDescent="0.3">
      <c r="A41" s="26">
        <v>44865</v>
      </c>
      <c r="B41">
        <v>225.43860000000001</v>
      </c>
    </row>
    <row r="42" spans="1:2" x14ac:dyDescent="0.3">
      <c r="A42" s="26">
        <v>44895</v>
      </c>
      <c r="B42">
        <v>231.7706</v>
      </c>
    </row>
    <row r="43" spans="1:2" x14ac:dyDescent="0.3">
      <c r="A43" s="26">
        <v>44925</v>
      </c>
      <c r="B43">
        <v>227.66220000000001</v>
      </c>
    </row>
    <row r="44" spans="1:2" x14ac:dyDescent="0.3">
      <c r="A44" s="26">
        <v>44957</v>
      </c>
      <c r="B44">
        <v>232.72020000000001</v>
      </c>
    </row>
    <row r="45" spans="1:2" x14ac:dyDescent="0.3">
      <c r="A45" s="26">
        <v>44985</v>
      </c>
      <c r="B45">
        <v>229.35820000000001</v>
      </c>
    </row>
  </sheetData>
  <mergeCells count="1">
    <mergeCell ref="E2: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74FB9-0A88-441D-AC42-0F825BF1DD3D}">
  <dimension ref="A1:G46"/>
  <sheetViews>
    <sheetView workbookViewId="0">
      <selection activeCell="S22" sqref="S22"/>
    </sheetView>
  </sheetViews>
  <sheetFormatPr defaultRowHeight="14.4" x14ac:dyDescent="0.3"/>
  <cols>
    <col min="1" max="1" width="10.6640625" bestFit="1" customWidth="1"/>
    <col min="2" max="2" width="16" bestFit="1" customWidth="1"/>
    <col min="5" max="5" width="12.109375" customWidth="1"/>
    <col min="6" max="6" width="12" customWidth="1"/>
  </cols>
  <sheetData>
    <row r="1" spans="1:7" x14ac:dyDescent="0.3">
      <c r="A1" t="s">
        <v>0</v>
      </c>
      <c r="B1" t="s">
        <v>11</v>
      </c>
    </row>
    <row r="2" spans="1:7" x14ac:dyDescent="0.3">
      <c r="A2" t="s">
        <v>2</v>
      </c>
      <c r="B2" s="28">
        <v>43830</v>
      </c>
      <c r="E2" s="62" t="s">
        <v>12</v>
      </c>
      <c r="F2" s="62"/>
    </row>
    <row r="3" spans="1:7" x14ac:dyDescent="0.3">
      <c r="A3" t="s">
        <v>3</v>
      </c>
      <c r="B3" s="28">
        <v>44985</v>
      </c>
    </row>
    <row r="4" spans="1:7" x14ac:dyDescent="0.3">
      <c r="A4" t="s">
        <v>4</v>
      </c>
      <c r="B4" t="s">
        <v>5</v>
      </c>
    </row>
    <row r="5" spans="1:7" x14ac:dyDescent="0.3">
      <c r="A5" t="s">
        <v>10</v>
      </c>
      <c r="B5" t="s">
        <v>9</v>
      </c>
    </row>
    <row r="7" spans="1:7" x14ac:dyDescent="0.3">
      <c r="A7" t="s">
        <v>6</v>
      </c>
      <c r="B7" t="s">
        <v>7</v>
      </c>
    </row>
    <row r="8" spans="1:7" x14ac:dyDescent="0.3">
      <c r="A8" s="26">
        <v>43830</v>
      </c>
      <c r="B8">
        <v>477.34</v>
      </c>
      <c r="E8" t="s">
        <v>6</v>
      </c>
      <c r="F8" t="s">
        <v>7</v>
      </c>
    </row>
    <row r="9" spans="1:7" x14ac:dyDescent="0.3">
      <c r="A9" s="26">
        <v>43861</v>
      </c>
      <c r="B9">
        <v>482.3</v>
      </c>
      <c r="E9" s="26">
        <v>35430</v>
      </c>
      <c r="F9">
        <v>155.69</v>
      </c>
      <c r="G9" s="39" t="e">
        <f t="shared" ref="G9:G34" si="0">+F9/F8-1</f>
        <v>#VALUE!</v>
      </c>
    </row>
    <row r="10" spans="1:7" x14ac:dyDescent="0.3">
      <c r="A10" s="26">
        <v>43889</v>
      </c>
      <c r="B10">
        <v>484.49</v>
      </c>
      <c r="E10" s="26">
        <v>35795</v>
      </c>
      <c r="F10">
        <v>175.77</v>
      </c>
      <c r="G10" s="39">
        <f t="shared" si="0"/>
        <v>0.12897424368938282</v>
      </c>
    </row>
    <row r="11" spans="1:7" x14ac:dyDescent="0.3">
      <c r="A11" s="26">
        <v>43921</v>
      </c>
      <c r="B11">
        <v>472.16</v>
      </c>
      <c r="E11" s="26">
        <v>36160</v>
      </c>
      <c r="F11">
        <v>190.4</v>
      </c>
      <c r="G11" s="39">
        <f t="shared" si="0"/>
        <v>8.323377140581445E-2</v>
      </c>
    </row>
    <row r="12" spans="1:7" x14ac:dyDescent="0.3">
      <c r="A12" s="26">
        <v>43951</v>
      </c>
      <c r="B12">
        <v>477.77</v>
      </c>
      <c r="E12" s="26">
        <v>36525</v>
      </c>
      <c r="F12">
        <v>194.47</v>
      </c>
      <c r="G12" s="39">
        <f t="shared" si="0"/>
        <v>2.1376050420168102E-2</v>
      </c>
    </row>
    <row r="13" spans="1:7" x14ac:dyDescent="0.3">
      <c r="A13" s="26">
        <v>43980</v>
      </c>
      <c r="B13">
        <v>479.22</v>
      </c>
      <c r="E13" s="26">
        <v>36889</v>
      </c>
      <c r="F13">
        <v>210.03</v>
      </c>
      <c r="G13" s="39">
        <f t="shared" si="0"/>
        <v>8.0012341235151885E-2</v>
      </c>
    </row>
    <row r="14" spans="1:7" x14ac:dyDescent="0.3">
      <c r="A14" s="26">
        <v>44012</v>
      </c>
      <c r="B14">
        <v>482.46</v>
      </c>
      <c r="E14" s="26">
        <v>37256</v>
      </c>
      <c r="F14">
        <v>225.99</v>
      </c>
      <c r="G14" s="39">
        <f t="shared" si="0"/>
        <v>7.5989144407941689E-2</v>
      </c>
    </row>
    <row r="15" spans="1:7" x14ac:dyDescent="0.3">
      <c r="A15" s="26">
        <v>44043</v>
      </c>
      <c r="B15">
        <v>484.77</v>
      </c>
      <c r="E15" s="26">
        <v>37621</v>
      </c>
      <c r="F15">
        <v>249.39</v>
      </c>
      <c r="G15" s="39">
        <f t="shared" si="0"/>
        <v>0.1035444046196734</v>
      </c>
    </row>
    <row r="16" spans="1:7" x14ac:dyDescent="0.3">
      <c r="A16" s="26">
        <v>44074</v>
      </c>
      <c r="B16">
        <v>484.03</v>
      </c>
      <c r="E16" s="26">
        <v>37986</v>
      </c>
      <c r="F16">
        <v>262.12</v>
      </c>
      <c r="G16" s="39">
        <f t="shared" si="0"/>
        <v>5.1044548698825132E-2</v>
      </c>
    </row>
    <row r="17" spans="1:7" x14ac:dyDescent="0.3">
      <c r="A17" s="26">
        <v>44104</v>
      </c>
      <c r="B17">
        <v>487</v>
      </c>
      <c r="E17" s="26">
        <v>38352</v>
      </c>
      <c r="F17">
        <v>279.92</v>
      </c>
      <c r="G17" s="39">
        <f t="shared" si="0"/>
        <v>6.790782847550747E-2</v>
      </c>
    </row>
    <row r="18" spans="1:7" x14ac:dyDescent="0.3">
      <c r="A18" s="26">
        <v>44134</v>
      </c>
      <c r="B18">
        <v>487.9</v>
      </c>
      <c r="E18" s="26">
        <v>38716</v>
      </c>
      <c r="F18">
        <v>291.87</v>
      </c>
      <c r="G18" s="39">
        <f t="shared" si="0"/>
        <v>4.2690768791083133E-2</v>
      </c>
    </row>
    <row r="19" spans="1:7" x14ac:dyDescent="0.3">
      <c r="A19" s="26">
        <v>44165</v>
      </c>
      <c r="B19">
        <v>488.66</v>
      </c>
      <c r="E19" s="26">
        <v>39080</v>
      </c>
      <c r="F19">
        <v>296.18</v>
      </c>
      <c r="G19" s="39">
        <f t="shared" si="0"/>
        <v>1.4766848254359921E-2</v>
      </c>
    </row>
    <row r="20" spans="1:7" x14ac:dyDescent="0.3">
      <c r="A20" s="26">
        <v>44196</v>
      </c>
      <c r="B20">
        <v>490.49</v>
      </c>
      <c r="E20" s="26">
        <v>39447</v>
      </c>
      <c r="F20">
        <v>299.48</v>
      </c>
      <c r="G20" s="39">
        <f t="shared" si="0"/>
        <v>1.1141873185225304E-2</v>
      </c>
    </row>
    <row r="21" spans="1:7" x14ac:dyDescent="0.3">
      <c r="A21" s="26">
        <v>44225</v>
      </c>
      <c r="B21">
        <v>489.33</v>
      </c>
      <c r="E21" s="26">
        <v>39813</v>
      </c>
      <c r="F21">
        <v>320.8</v>
      </c>
      <c r="G21" s="39">
        <f t="shared" si="0"/>
        <v>7.1190062775477569E-2</v>
      </c>
    </row>
    <row r="22" spans="1:7" x14ac:dyDescent="0.3">
      <c r="A22" s="26">
        <v>44253</v>
      </c>
      <c r="B22">
        <v>477.3</v>
      </c>
      <c r="E22" s="26">
        <v>40178</v>
      </c>
      <c r="F22">
        <v>345.14</v>
      </c>
      <c r="G22" s="39">
        <f t="shared" si="0"/>
        <v>7.5872817955112248E-2</v>
      </c>
    </row>
    <row r="23" spans="1:7" x14ac:dyDescent="0.3">
      <c r="A23" s="26">
        <v>44286</v>
      </c>
      <c r="B23">
        <v>477.95</v>
      </c>
      <c r="E23" s="26">
        <v>40543</v>
      </c>
      <c r="F23">
        <v>363.58</v>
      </c>
      <c r="G23" s="39">
        <f t="shared" si="0"/>
        <v>5.3427594599293027E-2</v>
      </c>
    </row>
    <row r="24" spans="1:7" x14ac:dyDescent="0.3">
      <c r="A24" s="26">
        <v>44316</v>
      </c>
      <c r="B24">
        <v>475.66</v>
      </c>
      <c r="E24" s="26">
        <v>40907</v>
      </c>
      <c r="F24">
        <v>387.4</v>
      </c>
      <c r="G24" s="39">
        <f t="shared" si="0"/>
        <v>6.5515154849001611E-2</v>
      </c>
    </row>
    <row r="25" spans="1:7" x14ac:dyDescent="0.3">
      <c r="A25" s="26">
        <v>44347</v>
      </c>
      <c r="B25">
        <v>470.27</v>
      </c>
      <c r="E25" s="26">
        <v>41274</v>
      </c>
      <c r="F25">
        <v>404.68</v>
      </c>
      <c r="G25" s="39">
        <f t="shared" si="0"/>
        <v>4.4605059370160127E-2</v>
      </c>
    </row>
    <row r="26" spans="1:7" x14ac:dyDescent="0.3">
      <c r="A26" s="26">
        <v>44377</v>
      </c>
      <c r="B26">
        <v>473.42</v>
      </c>
      <c r="E26" s="26">
        <v>41639</v>
      </c>
      <c r="F26">
        <v>407.62</v>
      </c>
      <c r="G26" s="39">
        <f t="shared" si="0"/>
        <v>7.2649995057822991E-3</v>
      </c>
    </row>
    <row r="27" spans="1:7" x14ac:dyDescent="0.3">
      <c r="A27" s="26">
        <v>44407</v>
      </c>
      <c r="B27">
        <v>482.38</v>
      </c>
      <c r="E27" s="26">
        <v>42004</v>
      </c>
      <c r="F27">
        <v>428.65</v>
      </c>
      <c r="G27" s="39">
        <f t="shared" si="0"/>
        <v>5.1592169177174796E-2</v>
      </c>
    </row>
    <row r="28" spans="1:7" x14ac:dyDescent="0.3">
      <c r="A28" s="26">
        <v>44439</v>
      </c>
      <c r="B28">
        <v>478.17</v>
      </c>
      <c r="E28" s="26">
        <v>42369</v>
      </c>
      <c r="F28">
        <v>426.66</v>
      </c>
      <c r="G28" s="39">
        <f t="shared" si="0"/>
        <v>-4.6424822115944675E-3</v>
      </c>
    </row>
    <row r="29" spans="1:7" x14ac:dyDescent="0.3">
      <c r="A29" s="26">
        <v>44469</v>
      </c>
      <c r="B29">
        <v>466.08</v>
      </c>
      <c r="E29" s="26">
        <v>42734</v>
      </c>
      <c r="F29">
        <v>445.86</v>
      </c>
      <c r="G29" s="39">
        <f t="shared" si="0"/>
        <v>4.5000703135986475E-2</v>
      </c>
    </row>
    <row r="30" spans="1:7" x14ac:dyDescent="0.3">
      <c r="A30" s="26">
        <v>44498</v>
      </c>
      <c r="B30">
        <v>465.92</v>
      </c>
      <c r="E30" s="26">
        <v>43098</v>
      </c>
      <c r="F30">
        <v>463.48</v>
      </c>
      <c r="G30" s="39">
        <f t="shared" si="0"/>
        <v>3.9519131565962429E-2</v>
      </c>
    </row>
    <row r="31" spans="1:7" x14ac:dyDescent="0.3">
      <c r="A31" s="26">
        <v>44530</v>
      </c>
      <c r="B31">
        <v>470.93</v>
      </c>
      <c r="E31" s="26">
        <v>43465</v>
      </c>
      <c r="F31">
        <v>470.37</v>
      </c>
      <c r="G31" s="39">
        <f t="shared" si="0"/>
        <v>1.4865797876931097E-2</v>
      </c>
    </row>
    <row r="32" spans="1:7" x14ac:dyDescent="0.3">
      <c r="A32" s="26">
        <v>44561</v>
      </c>
      <c r="B32">
        <v>471.6</v>
      </c>
      <c r="E32" s="26">
        <v>43830</v>
      </c>
      <c r="F32">
        <v>477.34</v>
      </c>
      <c r="G32" s="39">
        <f t="shared" si="0"/>
        <v>1.4818121904032866E-2</v>
      </c>
    </row>
    <row r="33" spans="1:7" x14ac:dyDescent="0.3">
      <c r="A33" s="26">
        <v>44592</v>
      </c>
      <c r="B33">
        <v>462.57</v>
      </c>
      <c r="E33" s="26">
        <v>44196</v>
      </c>
      <c r="F33">
        <v>490.49</v>
      </c>
      <c r="G33" s="39">
        <f t="shared" si="0"/>
        <v>2.7548497926006776E-2</v>
      </c>
    </row>
    <row r="34" spans="1:7" x14ac:dyDescent="0.3">
      <c r="A34" s="26">
        <v>44620</v>
      </c>
      <c r="B34">
        <v>444.32</v>
      </c>
      <c r="E34" s="26">
        <v>44561</v>
      </c>
      <c r="F34">
        <v>471.6</v>
      </c>
      <c r="G34" s="39">
        <f t="shared" si="0"/>
        <v>-3.8512507900262949E-2</v>
      </c>
    </row>
    <row r="35" spans="1:7" x14ac:dyDescent="0.3">
      <c r="A35" s="26">
        <v>44651</v>
      </c>
      <c r="B35">
        <v>438.06</v>
      </c>
      <c r="E35" s="26">
        <v>44925</v>
      </c>
      <c r="F35">
        <v>380.4</v>
      </c>
      <c r="G35" s="39">
        <f>+F35/F34-1</f>
        <v>-0.19338422391857513</v>
      </c>
    </row>
    <row r="36" spans="1:7" x14ac:dyDescent="0.3">
      <c r="A36" s="26">
        <v>44680</v>
      </c>
      <c r="B36">
        <v>421.65</v>
      </c>
    </row>
    <row r="37" spans="1:7" x14ac:dyDescent="0.3">
      <c r="A37" s="26">
        <v>44712</v>
      </c>
      <c r="B37">
        <v>414.67</v>
      </c>
    </row>
    <row r="38" spans="1:7" x14ac:dyDescent="0.3">
      <c r="A38" s="26">
        <v>44742</v>
      </c>
      <c r="B38">
        <v>401.13</v>
      </c>
    </row>
    <row r="39" spans="1:7" x14ac:dyDescent="0.3">
      <c r="A39" s="26">
        <v>44771</v>
      </c>
      <c r="B39">
        <v>418.96</v>
      </c>
    </row>
    <row r="40" spans="1:7" x14ac:dyDescent="0.3">
      <c r="A40" s="26">
        <v>44804</v>
      </c>
      <c r="B40">
        <v>393.71</v>
      </c>
    </row>
    <row r="41" spans="1:7" x14ac:dyDescent="0.3">
      <c r="A41" s="26">
        <v>44834</v>
      </c>
      <c r="B41">
        <v>363</v>
      </c>
    </row>
    <row r="42" spans="1:7" x14ac:dyDescent="0.3">
      <c r="A42" s="26">
        <v>44865</v>
      </c>
      <c r="B42">
        <v>377.27</v>
      </c>
    </row>
    <row r="43" spans="1:7" x14ac:dyDescent="0.3">
      <c r="A43" s="26">
        <v>44895</v>
      </c>
      <c r="B43">
        <v>388.07</v>
      </c>
    </row>
    <row r="44" spans="1:7" x14ac:dyDescent="0.3">
      <c r="A44" s="26">
        <v>44925</v>
      </c>
      <c r="B44">
        <v>380.4</v>
      </c>
    </row>
    <row r="45" spans="1:7" x14ac:dyDescent="0.3">
      <c r="A45" s="26">
        <v>44957</v>
      </c>
      <c r="B45">
        <v>385.02</v>
      </c>
    </row>
    <row r="46" spans="1:7" x14ac:dyDescent="0.3">
      <c r="A46" s="26">
        <v>44985</v>
      </c>
      <c r="B46">
        <v>378.47</v>
      </c>
    </row>
  </sheetData>
  <mergeCells count="1">
    <mergeCell ref="E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D8EA-0F40-43F1-981C-137222537CEB}">
  <dimension ref="B3:G2902"/>
  <sheetViews>
    <sheetView workbookViewId="0">
      <selection activeCell="C6" sqref="C6"/>
    </sheetView>
  </sheetViews>
  <sheetFormatPr defaultRowHeight="14.4" x14ac:dyDescent="0.3"/>
  <cols>
    <col min="2" max="2" width="10.6640625" bestFit="1" customWidth="1"/>
    <col min="3" max="6" width="22.5546875" bestFit="1" customWidth="1"/>
    <col min="7" max="7" width="31.21875" bestFit="1" customWidth="1"/>
  </cols>
  <sheetData>
    <row r="3" spans="2:7" x14ac:dyDescent="0.3">
      <c r="B3" t="s">
        <v>2</v>
      </c>
      <c r="C3" s="26">
        <v>40967</v>
      </c>
    </row>
    <row r="4" spans="2:7" x14ac:dyDescent="0.3">
      <c r="B4" t="s">
        <v>3</v>
      </c>
    </row>
    <row r="5" spans="2:7" x14ac:dyDescent="0.3">
      <c r="C5" s="46" t="s">
        <v>57</v>
      </c>
      <c r="D5" s="46" t="s">
        <v>56</v>
      </c>
      <c r="E5" s="46" t="s">
        <v>55</v>
      </c>
      <c r="F5" s="45" t="s">
        <v>54</v>
      </c>
      <c r="G5" s="46" t="s">
        <v>58</v>
      </c>
    </row>
    <row r="6" spans="2:7" x14ac:dyDescent="0.3">
      <c r="C6" t="s">
        <v>53</v>
      </c>
      <c r="D6" t="s">
        <v>52</v>
      </c>
      <c r="E6" t="s">
        <v>51</v>
      </c>
      <c r="F6" t="s">
        <v>50</v>
      </c>
      <c r="G6" t="s">
        <v>59</v>
      </c>
    </row>
    <row r="7" spans="2:7" x14ac:dyDescent="0.3">
      <c r="C7" t="s">
        <v>49</v>
      </c>
      <c r="D7" t="s">
        <v>49</v>
      </c>
      <c r="E7" t="s">
        <v>49</v>
      </c>
      <c r="F7" t="s">
        <v>49</v>
      </c>
    </row>
    <row r="8" spans="2:7" x14ac:dyDescent="0.3">
      <c r="B8" t="s">
        <v>48</v>
      </c>
      <c r="C8" t="s">
        <v>7</v>
      </c>
      <c r="D8" t="s">
        <v>7</v>
      </c>
      <c r="E8" t="s">
        <v>7</v>
      </c>
      <c r="F8" t="s">
        <v>7</v>
      </c>
    </row>
    <row r="9" spans="2:7" x14ac:dyDescent="0.3">
      <c r="B9" s="26">
        <v>40967</v>
      </c>
      <c r="C9">
        <v>0.82799999999999996</v>
      </c>
      <c r="D9">
        <v>1.3320000000000001</v>
      </c>
      <c r="E9">
        <v>0.36</v>
      </c>
      <c r="F9" t="s">
        <v>47</v>
      </c>
      <c r="G9">
        <f>+IF(F9="#N/A N/A",E9,F9)</f>
        <v>0.36</v>
      </c>
    </row>
    <row r="10" spans="2:7" x14ac:dyDescent="0.3">
      <c r="B10" s="26">
        <v>40968</v>
      </c>
      <c r="C10">
        <v>0.8115</v>
      </c>
      <c r="D10">
        <v>1.331</v>
      </c>
      <c r="E10">
        <v>0.374</v>
      </c>
      <c r="F10" t="s">
        <v>47</v>
      </c>
      <c r="G10">
        <f t="shared" ref="G10:G73" si="0">+IF(F10="#N/A N/A",E10,F10)</f>
        <v>0.374</v>
      </c>
    </row>
    <row r="11" spans="2:7" x14ac:dyDescent="0.3">
      <c r="B11" s="26">
        <v>40969</v>
      </c>
      <c r="C11">
        <v>0.79300000000000004</v>
      </c>
      <c r="D11">
        <v>1.3420000000000001</v>
      </c>
      <c r="E11">
        <v>0.37</v>
      </c>
      <c r="F11" t="s">
        <v>47</v>
      </c>
      <c r="G11">
        <f t="shared" si="0"/>
        <v>0.37</v>
      </c>
    </row>
    <row r="12" spans="2:7" x14ac:dyDescent="0.3">
      <c r="B12" s="26">
        <v>40970</v>
      </c>
      <c r="C12">
        <v>0.73499999999999999</v>
      </c>
      <c r="D12">
        <v>1.2845</v>
      </c>
      <c r="E12">
        <v>0.36</v>
      </c>
      <c r="F12" t="s">
        <v>47</v>
      </c>
      <c r="G12">
        <f t="shared" si="0"/>
        <v>0.36</v>
      </c>
    </row>
    <row r="13" spans="2:7" x14ac:dyDescent="0.3">
      <c r="B13" s="26">
        <v>40973</v>
      </c>
      <c r="C13">
        <v>0.75700000000000001</v>
      </c>
      <c r="D13">
        <v>1.31</v>
      </c>
      <c r="E13">
        <v>0.35099999999999998</v>
      </c>
      <c r="F13" t="s">
        <v>47</v>
      </c>
      <c r="G13">
        <f t="shared" si="0"/>
        <v>0.35099999999999998</v>
      </c>
    </row>
    <row r="14" spans="2:7" x14ac:dyDescent="0.3">
      <c r="B14" s="26">
        <v>40974</v>
      </c>
      <c r="C14">
        <v>0.76400000000000001</v>
      </c>
      <c r="D14">
        <v>1.3055000000000001</v>
      </c>
      <c r="E14">
        <v>0.34200000000000003</v>
      </c>
      <c r="F14" t="s">
        <v>47</v>
      </c>
      <c r="G14">
        <f t="shared" si="0"/>
        <v>0.34200000000000003</v>
      </c>
    </row>
    <row r="15" spans="2:7" x14ac:dyDescent="0.3">
      <c r="B15" s="26">
        <v>40975</v>
      </c>
      <c r="C15">
        <v>0.76700000000000002</v>
      </c>
      <c r="D15">
        <v>1.2969999999999999</v>
      </c>
      <c r="E15">
        <v>0.35499999999999998</v>
      </c>
      <c r="F15" t="s">
        <v>47</v>
      </c>
      <c r="G15">
        <f t="shared" si="0"/>
        <v>0.35499999999999998</v>
      </c>
    </row>
    <row r="16" spans="2:7" x14ac:dyDescent="0.3">
      <c r="B16" s="26">
        <v>40976</v>
      </c>
      <c r="C16">
        <v>0.77800000000000002</v>
      </c>
      <c r="D16">
        <v>1.3049999999999999</v>
      </c>
      <c r="E16">
        <v>0.35899999999999999</v>
      </c>
      <c r="F16" t="s">
        <v>47</v>
      </c>
      <c r="G16">
        <f t="shared" si="0"/>
        <v>0.35899999999999999</v>
      </c>
    </row>
    <row r="17" spans="2:7" x14ac:dyDescent="0.3">
      <c r="B17" s="26">
        <v>40977</v>
      </c>
      <c r="C17">
        <v>0.76800000000000002</v>
      </c>
      <c r="D17">
        <v>1.2985</v>
      </c>
      <c r="E17">
        <v>0.36199999999999999</v>
      </c>
      <c r="F17" t="s">
        <v>47</v>
      </c>
      <c r="G17">
        <f t="shared" si="0"/>
        <v>0.36199999999999999</v>
      </c>
    </row>
    <row r="18" spans="2:7" x14ac:dyDescent="0.3">
      <c r="B18" s="26">
        <v>40980</v>
      </c>
      <c r="C18">
        <v>0.76549999999999996</v>
      </c>
      <c r="D18">
        <v>1.2829999999999999</v>
      </c>
      <c r="E18">
        <v>0.35499999999999998</v>
      </c>
      <c r="F18" t="s">
        <v>47</v>
      </c>
      <c r="G18">
        <f t="shared" si="0"/>
        <v>0.35499999999999998</v>
      </c>
    </row>
    <row r="19" spans="2:7" x14ac:dyDescent="0.3">
      <c r="B19" s="26">
        <v>40981</v>
      </c>
      <c r="C19">
        <v>0.78500000000000003</v>
      </c>
      <c r="D19">
        <v>1.3109999999999999</v>
      </c>
      <c r="E19">
        <v>0.35499999999999998</v>
      </c>
      <c r="F19" t="s">
        <v>47</v>
      </c>
      <c r="G19">
        <f t="shared" si="0"/>
        <v>0.35499999999999998</v>
      </c>
    </row>
    <row r="20" spans="2:7" x14ac:dyDescent="0.3">
      <c r="B20" s="26">
        <v>40982</v>
      </c>
      <c r="C20">
        <v>0.84350000000000003</v>
      </c>
      <c r="D20">
        <v>1.4095</v>
      </c>
      <c r="E20">
        <v>0.36299999999999999</v>
      </c>
      <c r="F20" t="s">
        <v>47</v>
      </c>
      <c r="G20">
        <f t="shared" si="0"/>
        <v>0.36299999999999999</v>
      </c>
    </row>
    <row r="21" spans="2:7" x14ac:dyDescent="0.3">
      <c r="B21" s="26">
        <v>40983</v>
      </c>
      <c r="C21">
        <v>0.85399999999999998</v>
      </c>
      <c r="D21">
        <v>1.4315</v>
      </c>
      <c r="E21">
        <v>0.35599999999999998</v>
      </c>
      <c r="F21" t="s">
        <v>47</v>
      </c>
      <c r="G21">
        <f t="shared" si="0"/>
        <v>0.35599999999999998</v>
      </c>
    </row>
    <row r="22" spans="2:7" x14ac:dyDescent="0.3">
      <c r="B22" s="26">
        <v>40984</v>
      </c>
      <c r="C22">
        <v>0.88049999999999995</v>
      </c>
      <c r="D22">
        <v>1.5029999999999999</v>
      </c>
      <c r="E22">
        <v>0.36099999999999999</v>
      </c>
      <c r="F22" t="s">
        <v>47</v>
      </c>
      <c r="G22">
        <f t="shared" si="0"/>
        <v>0.36099999999999999</v>
      </c>
    </row>
    <row r="23" spans="2:7" x14ac:dyDescent="0.3">
      <c r="B23" s="26">
        <v>40987</v>
      </c>
      <c r="C23">
        <v>0.86799999999999999</v>
      </c>
      <c r="D23">
        <v>1.502</v>
      </c>
      <c r="E23">
        <v>0.35899999999999999</v>
      </c>
      <c r="F23" t="s">
        <v>47</v>
      </c>
      <c r="G23">
        <f t="shared" si="0"/>
        <v>0.35899999999999999</v>
      </c>
    </row>
    <row r="24" spans="2:7" x14ac:dyDescent="0.3">
      <c r="B24" s="26">
        <v>40988</v>
      </c>
      <c r="C24">
        <v>0.83899999999999997</v>
      </c>
      <c r="D24">
        <v>1.488</v>
      </c>
      <c r="E24">
        <v>0.35</v>
      </c>
      <c r="F24" t="s">
        <v>47</v>
      </c>
      <c r="G24">
        <f t="shared" si="0"/>
        <v>0.35</v>
      </c>
    </row>
    <row r="25" spans="2:7" x14ac:dyDescent="0.3">
      <c r="B25" s="26">
        <v>40989</v>
      </c>
      <c r="C25">
        <v>0.80049999999999999</v>
      </c>
      <c r="D25">
        <v>1.4339999999999999</v>
      </c>
      <c r="E25">
        <v>0.34799999999999998</v>
      </c>
      <c r="F25" t="s">
        <v>47</v>
      </c>
      <c r="G25">
        <f t="shared" si="0"/>
        <v>0.34799999999999998</v>
      </c>
    </row>
    <row r="26" spans="2:7" x14ac:dyDescent="0.3">
      <c r="B26" s="26">
        <v>40990</v>
      </c>
      <c r="C26">
        <v>0.79400000000000004</v>
      </c>
      <c r="D26">
        <v>1.3939999999999999</v>
      </c>
      <c r="E26">
        <v>0.35199999999999998</v>
      </c>
      <c r="F26" t="s">
        <v>47</v>
      </c>
      <c r="G26">
        <f t="shared" si="0"/>
        <v>0.35199999999999998</v>
      </c>
    </row>
    <row r="27" spans="2:7" x14ac:dyDescent="0.3">
      <c r="B27" s="26">
        <v>40991</v>
      </c>
      <c r="C27">
        <v>0.77549999999999997</v>
      </c>
      <c r="D27">
        <v>1.3714999999999999</v>
      </c>
      <c r="E27">
        <v>0.35899999999999999</v>
      </c>
      <c r="F27" t="s">
        <v>47</v>
      </c>
      <c r="G27">
        <f t="shared" si="0"/>
        <v>0.35899999999999999</v>
      </c>
    </row>
    <row r="28" spans="2:7" x14ac:dyDescent="0.3">
      <c r="B28" s="26">
        <v>40994</v>
      </c>
      <c r="C28">
        <v>0.79649999999999999</v>
      </c>
      <c r="D28">
        <v>1.4259999999999999</v>
      </c>
      <c r="E28">
        <v>0.34899999999999998</v>
      </c>
      <c r="F28" t="s">
        <v>47</v>
      </c>
      <c r="G28">
        <f t="shared" si="0"/>
        <v>0.34899999999999998</v>
      </c>
    </row>
    <row r="29" spans="2:7" x14ac:dyDescent="0.3">
      <c r="B29" s="26">
        <v>40995</v>
      </c>
      <c r="C29">
        <v>0.78400000000000003</v>
      </c>
      <c r="D29">
        <v>1.3879999999999999</v>
      </c>
      <c r="E29">
        <v>0.35299999999999998</v>
      </c>
      <c r="F29" t="s">
        <v>47</v>
      </c>
      <c r="G29">
        <f t="shared" si="0"/>
        <v>0.35299999999999998</v>
      </c>
    </row>
    <row r="30" spans="2:7" x14ac:dyDescent="0.3">
      <c r="B30" s="26">
        <v>40996</v>
      </c>
      <c r="C30">
        <v>0.78549999999999998</v>
      </c>
      <c r="D30">
        <v>1.367</v>
      </c>
      <c r="E30">
        <v>0.35199999999999998</v>
      </c>
      <c r="F30" t="s">
        <v>47</v>
      </c>
      <c r="G30">
        <f t="shared" si="0"/>
        <v>0.35199999999999998</v>
      </c>
    </row>
    <row r="31" spans="2:7" x14ac:dyDescent="0.3">
      <c r="B31" s="26">
        <v>40997</v>
      </c>
      <c r="C31">
        <v>0.8</v>
      </c>
      <c r="D31">
        <v>1.3565</v>
      </c>
      <c r="E31">
        <v>0.34899999999999998</v>
      </c>
      <c r="F31" t="s">
        <v>47</v>
      </c>
      <c r="G31">
        <f t="shared" si="0"/>
        <v>0.34899999999999998</v>
      </c>
    </row>
    <row r="32" spans="2:7" x14ac:dyDescent="0.3">
      <c r="B32" s="26">
        <v>40998</v>
      </c>
      <c r="C32">
        <v>0.79700000000000004</v>
      </c>
      <c r="D32">
        <v>1.3520000000000001</v>
      </c>
      <c r="E32">
        <v>0.38800000000000001</v>
      </c>
      <c r="F32" t="s">
        <v>47</v>
      </c>
      <c r="G32">
        <f t="shared" si="0"/>
        <v>0.38800000000000001</v>
      </c>
    </row>
    <row r="33" spans="2:7" x14ac:dyDescent="0.3">
      <c r="B33" s="26">
        <v>41001</v>
      </c>
      <c r="C33">
        <v>0.80400000000000005</v>
      </c>
      <c r="D33">
        <v>1.3580000000000001</v>
      </c>
      <c r="E33">
        <v>0.34699999999999998</v>
      </c>
      <c r="F33" t="s">
        <v>47</v>
      </c>
      <c r="G33">
        <f t="shared" si="0"/>
        <v>0.34699999999999998</v>
      </c>
    </row>
    <row r="34" spans="2:7" x14ac:dyDescent="0.3">
      <c r="B34" s="26">
        <v>41002</v>
      </c>
      <c r="C34">
        <v>0.81599999999999995</v>
      </c>
      <c r="D34">
        <v>1.3594999999999999</v>
      </c>
      <c r="E34">
        <v>0.34300000000000003</v>
      </c>
      <c r="F34" t="s">
        <v>47</v>
      </c>
      <c r="G34">
        <f t="shared" si="0"/>
        <v>0.34300000000000003</v>
      </c>
    </row>
    <row r="35" spans="2:7" x14ac:dyDescent="0.3">
      <c r="B35" s="26">
        <v>41003</v>
      </c>
      <c r="C35">
        <v>0.81200000000000006</v>
      </c>
      <c r="D35">
        <v>1.3465</v>
      </c>
      <c r="E35">
        <v>0.35299999999999998</v>
      </c>
      <c r="F35" t="s">
        <v>47</v>
      </c>
      <c r="G35">
        <f t="shared" si="0"/>
        <v>0.35299999999999998</v>
      </c>
    </row>
    <row r="36" spans="2:7" x14ac:dyDescent="0.3">
      <c r="B36" s="26">
        <v>41004</v>
      </c>
      <c r="C36">
        <v>0.78</v>
      </c>
      <c r="D36">
        <v>1.3129999999999999</v>
      </c>
      <c r="E36">
        <v>0.35199999999999998</v>
      </c>
      <c r="F36" t="s">
        <v>47</v>
      </c>
      <c r="G36">
        <f t="shared" si="0"/>
        <v>0.35199999999999998</v>
      </c>
    </row>
    <row r="37" spans="2:7" x14ac:dyDescent="0.3">
      <c r="B37" s="26">
        <v>41005</v>
      </c>
      <c r="C37">
        <v>0.77900000000000003</v>
      </c>
      <c r="D37">
        <v>1.3149999999999999</v>
      </c>
      <c r="E37">
        <v>0.35199999999999998</v>
      </c>
      <c r="F37" t="s">
        <v>47</v>
      </c>
      <c r="G37">
        <f t="shared" si="0"/>
        <v>0.35199999999999998</v>
      </c>
    </row>
    <row r="38" spans="2:7" x14ac:dyDescent="0.3">
      <c r="B38" s="26">
        <v>41008</v>
      </c>
      <c r="C38">
        <v>0.77900000000000003</v>
      </c>
      <c r="D38">
        <v>1.3149999999999999</v>
      </c>
      <c r="E38">
        <v>0.35199999999999998</v>
      </c>
      <c r="F38" t="s">
        <v>47</v>
      </c>
      <c r="G38">
        <f t="shared" si="0"/>
        <v>0.35199999999999998</v>
      </c>
    </row>
    <row r="39" spans="2:7" x14ac:dyDescent="0.3">
      <c r="B39" s="26">
        <v>41009</v>
      </c>
      <c r="C39">
        <v>0.76300000000000001</v>
      </c>
      <c r="D39">
        <v>1.276</v>
      </c>
      <c r="E39">
        <v>0.34699999999999998</v>
      </c>
      <c r="F39" t="s">
        <v>47</v>
      </c>
      <c r="G39">
        <f t="shared" si="0"/>
        <v>0.34699999999999998</v>
      </c>
    </row>
    <row r="40" spans="2:7" x14ac:dyDescent="0.3">
      <c r="B40" s="26">
        <v>41010</v>
      </c>
      <c r="C40">
        <v>0.79</v>
      </c>
      <c r="D40">
        <v>1.3169999999999999</v>
      </c>
      <c r="E40">
        <v>0.35</v>
      </c>
      <c r="F40" t="s">
        <v>47</v>
      </c>
      <c r="G40">
        <f t="shared" si="0"/>
        <v>0.35</v>
      </c>
    </row>
    <row r="41" spans="2:7" x14ac:dyDescent="0.3">
      <c r="B41" s="26">
        <v>41011</v>
      </c>
      <c r="C41">
        <v>0.77149999999999996</v>
      </c>
      <c r="D41">
        <v>1.3105</v>
      </c>
      <c r="E41">
        <v>0.34100000000000003</v>
      </c>
      <c r="F41" t="s">
        <v>47</v>
      </c>
      <c r="G41">
        <f t="shared" si="0"/>
        <v>0.34100000000000003</v>
      </c>
    </row>
    <row r="42" spans="2:7" x14ac:dyDescent="0.3">
      <c r="B42" s="26">
        <v>41012</v>
      </c>
      <c r="C42">
        <v>0.76</v>
      </c>
      <c r="D42">
        <v>1.2815000000000001</v>
      </c>
      <c r="E42">
        <v>0.34599999999999997</v>
      </c>
      <c r="F42" t="s">
        <v>47</v>
      </c>
      <c r="G42">
        <f t="shared" si="0"/>
        <v>0.34599999999999997</v>
      </c>
    </row>
    <row r="43" spans="2:7" x14ac:dyDescent="0.3">
      <c r="B43" s="26">
        <v>41015</v>
      </c>
      <c r="C43">
        <v>0.78049999999999997</v>
      </c>
      <c r="D43">
        <v>1.2869999999999999</v>
      </c>
      <c r="E43">
        <v>0.34599999999999997</v>
      </c>
      <c r="F43" t="s">
        <v>47</v>
      </c>
      <c r="G43">
        <f t="shared" si="0"/>
        <v>0.34599999999999997</v>
      </c>
    </row>
    <row r="44" spans="2:7" x14ac:dyDescent="0.3">
      <c r="B44" s="26">
        <v>41016</v>
      </c>
      <c r="C44">
        <v>0.77300000000000002</v>
      </c>
      <c r="D44">
        <v>1.3049999999999999</v>
      </c>
      <c r="E44">
        <v>0.34899999999999998</v>
      </c>
      <c r="F44" t="s">
        <v>47</v>
      </c>
      <c r="G44">
        <f t="shared" si="0"/>
        <v>0.34899999999999998</v>
      </c>
    </row>
    <row r="45" spans="2:7" x14ac:dyDescent="0.3">
      <c r="B45" s="26">
        <v>41017</v>
      </c>
      <c r="C45">
        <v>0.74950000000000006</v>
      </c>
      <c r="D45">
        <v>1.2709999999999999</v>
      </c>
      <c r="E45">
        <v>0.34599999999999997</v>
      </c>
      <c r="F45" t="s">
        <v>47</v>
      </c>
      <c r="G45">
        <f t="shared" si="0"/>
        <v>0.34599999999999997</v>
      </c>
    </row>
    <row r="46" spans="2:7" x14ac:dyDescent="0.3">
      <c r="B46" s="26">
        <v>41018</v>
      </c>
      <c r="C46">
        <v>0.77200000000000002</v>
      </c>
      <c r="D46">
        <v>1.282</v>
      </c>
      <c r="E46">
        <v>0.34699999999999998</v>
      </c>
      <c r="F46" t="s">
        <v>47</v>
      </c>
      <c r="G46">
        <f t="shared" si="0"/>
        <v>0.34699999999999998</v>
      </c>
    </row>
    <row r="47" spans="2:7" x14ac:dyDescent="0.3">
      <c r="B47" s="26">
        <v>41019</v>
      </c>
      <c r="C47">
        <v>0.79700000000000004</v>
      </c>
      <c r="D47">
        <v>1.325</v>
      </c>
      <c r="E47">
        <v>0.34399999999999997</v>
      </c>
      <c r="F47" t="s">
        <v>47</v>
      </c>
      <c r="G47">
        <f t="shared" si="0"/>
        <v>0.34399999999999997</v>
      </c>
    </row>
    <row r="48" spans="2:7" x14ac:dyDescent="0.3">
      <c r="B48" s="26">
        <v>41022</v>
      </c>
      <c r="C48">
        <v>0.78849999999999998</v>
      </c>
      <c r="D48">
        <v>1.3</v>
      </c>
      <c r="E48">
        <v>0.33800000000000002</v>
      </c>
      <c r="F48" t="s">
        <v>47</v>
      </c>
      <c r="G48">
        <f t="shared" si="0"/>
        <v>0.33800000000000002</v>
      </c>
    </row>
    <row r="49" spans="2:7" x14ac:dyDescent="0.3">
      <c r="B49" s="26">
        <v>41023</v>
      </c>
      <c r="C49">
        <v>0.79200000000000004</v>
      </c>
      <c r="D49">
        <v>1.323</v>
      </c>
      <c r="E49">
        <v>0.33800000000000002</v>
      </c>
      <c r="F49" t="s">
        <v>47</v>
      </c>
      <c r="G49">
        <f t="shared" si="0"/>
        <v>0.33800000000000002</v>
      </c>
    </row>
    <row r="50" spans="2:7" x14ac:dyDescent="0.3">
      <c r="B50" s="26">
        <v>41024</v>
      </c>
      <c r="C50">
        <v>0.75600000000000001</v>
      </c>
      <c r="D50">
        <v>1.3180000000000001</v>
      </c>
      <c r="E50">
        <v>0.33700000000000002</v>
      </c>
      <c r="F50" t="s">
        <v>47</v>
      </c>
      <c r="G50">
        <f t="shared" si="0"/>
        <v>0.33700000000000002</v>
      </c>
    </row>
    <row r="51" spans="2:7" x14ac:dyDescent="0.3">
      <c r="B51" s="26">
        <v>41025</v>
      </c>
      <c r="C51">
        <v>0.70199999999999996</v>
      </c>
      <c r="D51">
        <v>1.272</v>
      </c>
      <c r="E51">
        <v>0.34300000000000003</v>
      </c>
      <c r="F51" t="s">
        <v>47</v>
      </c>
      <c r="G51">
        <f t="shared" si="0"/>
        <v>0.34300000000000003</v>
      </c>
    </row>
    <row r="52" spans="2:7" x14ac:dyDescent="0.3">
      <c r="B52" s="26">
        <v>41026</v>
      </c>
      <c r="C52">
        <v>0.69799999999999995</v>
      </c>
      <c r="D52">
        <v>1.2575000000000001</v>
      </c>
      <c r="E52">
        <v>0.34599999999999997</v>
      </c>
      <c r="F52" t="s">
        <v>47</v>
      </c>
      <c r="G52">
        <f t="shared" si="0"/>
        <v>0.34599999999999997</v>
      </c>
    </row>
    <row r="53" spans="2:7" x14ac:dyDescent="0.3">
      <c r="B53" s="26">
        <v>41029</v>
      </c>
      <c r="C53">
        <v>0.65</v>
      </c>
      <c r="D53">
        <v>1.2050000000000001</v>
      </c>
      <c r="E53">
        <v>0.34399999999999997</v>
      </c>
      <c r="F53" t="s">
        <v>47</v>
      </c>
      <c r="G53">
        <f t="shared" si="0"/>
        <v>0.34399999999999997</v>
      </c>
    </row>
    <row r="54" spans="2:7" x14ac:dyDescent="0.3">
      <c r="B54" s="26">
        <v>41030</v>
      </c>
      <c r="C54">
        <v>0.65600000000000003</v>
      </c>
      <c r="D54">
        <v>1.2064999999999999</v>
      </c>
      <c r="E54">
        <v>0.34399999999999997</v>
      </c>
      <c r="F54" t="s">
        <v>47</v>
      </c>
      <c r="G54">
        <f t="shared" si="0"/>
        <v>0.34399999999999997</v>
      </c>
    </row>
    <row r="55" spans="2:7" x14ac:dyDescent="0.3">
      <c r="B55" s="26">
        <v>41031</v>
      </c>
      <c r="C55">
        <v>0.628</v>
      </c>
      <c r="D55">
        <v>1.1459999999999999</v>
      </c>
      <c r="E55">
        <v>0.34300000000000003</v>
      </c>
      <c r="F55" t="s">
        <v>47</v>
      </c>
      <c r="G55">
        <f t="shared" si="0"/>
        <v>0.34300000000000003</v>
      </c>
    </row>
    <row r="56" spans="2:7" x14ac:dyDescent="0.3">
      <c r="B56" s="26">
        <v>41032</v>
      </c>
      <c r="C56">
        <v>0.64300000000000002</v>
      </c>
      <c r="D56">
        <v>1.145</v>
      </c>
      <c r="E56">
        <v>0.34300000000000003</v>
      </c>
      <c r="F56" t="s">
        <v>47</v>
      </c>
      <c r="G56">
        <f t="shared" si="0"/>
        <v>0.34300000000000003</v>
      </c>
    </row>
    <row r="57" spans="2:7" x14ac:dyDescent="0.3">
      <c r="B57" s="26">
        <v>41033</v>
      </c>
      <c r="C57">
        <v>0.626</v>
      </c>
      <c r="D57">
        <v>1.1034999999999999</v>
      </c>
      <c r="E57">
        <v>0.34300000000000003</v>
      </c>
      <c r="F57" t="s">
        <v>47</v>
      </c>
      <c r="G57">
        <f t="shared" si="0"/>
        <v>0.34300000000000003</v>
      </c>
    </row>
    <row r="58" spans="2:7" x14ac:dyDescent="0.3">
      <c r="B58" s="26">
        <v>41036</v>
      </c>
      <c r="C58">
        <v>0.63</v>
      </c>
      <c r="D58">
        <v>1.1399999999999999</v>
      </c>
      <c r="E58">
        <v>0.34799999999999998</v>
      </c>
      <c r="F58" t="s">
        <v>47</v>
      </c>
      <c r="G58">
        <f t="shared" si="0"/>
        <v>0.34799999999999998</v>
      </c>
    </row>
    <row r="59" spans="2:7" x14ac:dyDescent="0.3">
      <c r="B59" s="26">
        <v>41037</v>
      </c>
      <c r="C59">
        <v>0.68100000000000005</v>
      </c>
      <c r="D59">
        <v>1.1285000000000001</v>
      </c>
      <c r="E59">
        <v>0.34599999999999997</v>
      </c>
      <c r="F59" t="s">
        <v>47</v>
      </c>
      <c r="G59">
        <f t="shared" si="0"/>
        <v>0.34599999999999997</v>
      </c>
    </row>
    <row r="60" spans="2:7" x14ac:dyDescent="0.3">
      <c r="B60" s="26">
        <v>41038</v>
      </c>
      <c r="C60">
        <v>0.71</v>
      </c>
      <c r="D60">
        <v>1.1536</v>
      </c>
      <c r="E60">
        <v>0.34399999999999997</v>
      </c>
      <c r="F60" t="s">
        <v>47</v>
      </c>
      <c r="G60">
        <f t="shared" si="0"/>
        <v>0.34399999999999997</v>
      </c>
    </row>
    <row r="61" spans="2:7" x14ac:dyDescent="0.3">
      <c r="B61" s="26">
        <v>41039</v>
      </c>
      <c r="C61">
        <v>0.69099999999999995</v>
      </c>
      <c r="D61">
        <v>1.149</v>
      </c>
      <c r="E61">
        <v>0.34799999999999998</v>
      </c>
      <c r="F61" t="s">
        <v>47</v>
      </c>
      <c r="G61">
        <f t="shared" si="0"/>
        <v>0.34799999999999998</v>
      </c>
    </row>
    <row r="62" spans="2:7" x14ac:dyDescent="0.3">
      <c r="B62" s="26">
        <v>41040</v>
      </c>
      <c r="C62">
        <v>0.71599999999999997</v>
      </c>
      <c r="D62">
        <v>1.1479999999999999</v>
      </c>
      <c r="E62">
        <v>0.34100000000000003</v>
      </c>
      <c r="F62" t="s">
        <v>47</v>
      </c>
      <c r="G62">
        <f t="shared" si="0"/>
        <v>0.34100000000000003</v>
      </c>
    </row>
    <row r="63" spans="2:7" x14ac:dyDescent="0.3">
      <c r="B63" s="26">
        <v>41043</v>
      </c>
      <c r="C63">
        <v>0.72799999999999998</v>
      </c>
      <c r="D63">
        <v>1.1319999999999999</v>
      </c>
      <c r="E63">
        <v>0.34599999999999997</v>
      </c>
      <c r="F63" t="s">
        <v>47</v>
      </c>
      <c r="G63">
        <f t="shared" si="0"/>
        <v>0.34599999999999997</v>
      </c>
    </row>
    <row r="64" spans="2:7" x14ac:dyDescent="0.3">
      <c r="B64" s="26">
        <v>41044</v>
      </c>
      <c r="C64">
        <v>0.72199999999999998</v>
      </c>
      <c r="D64">
        <v>1.1339999999999999</v>
      </c>
      <c r="E64">
        <v>0.34</v>
      </c>
      <c r="F64" t="s">
        <v>47</v>
      </c>
      <c r="G64">
        <f t="shared" si="0"/>
        <v>0.34</v>
      </c>
    </row>
    <row r="65" spans="2:7" x14ac:dyDescent="0.3">
      <c r="B65" s="26">
        <v>41045</v>
      </c>
      <c r="C65">
        <v>0.70899999999999996</v>
      </c>
      <c r="D65">
        <v>1.149</v>
      </c>
      <c r="E65">
        <v>0.33</v>
      </c>
      <c r="F65" t="s">
        <v>47</v>
      </c>
      <c r="G65">
        <f t="shared" si="0"/>
        <v>0.33</v>
      </c>
    </row>
    <row r="66" spans="2:7" x14ac:dyDescent="0.3">
      <c r="B66" s="26">
        <v>41046</v>
      </c>
      <c r="C66">
        <v>0.72299999999999998</v>
      </c>
      <c r="D66">
        <v>1.1325000000000001</v>
      </c>
      <c r="E66">
        <v>0.32</v>
      </c>
      <c r="F66" t="s">
        <v>47</v>
      </c>
      <c r="G66">
        <f t="shared" si="0"/>
        <v>0.32</v>
      </c>
    </row>
    <row r="67" spans="2:7" x14ac:dyDescent="0.3">
      <c r="B67" s="26">
        <v>41047</v>
      </c>
      <c r="C67">
        <v>0.72699999999999998</v>
      </c>
      <c r="D67">
        <v>1.1339999999999999</v>
      </c>
      <c r="E67">
        <v>0.33700000000000002</v>
      </c>
      <c r="F67" t="s">
        <v>47</v>
      </c>
      <c r="G67">
        <f t="shared" si="0"/>
        <v>0.33700000000000002</v>
      </c>
    </row>
    <row r="68" spans="2:7" x14ac:dyDescent="0.3">
      <c r="B68" s="26">
        <v>41050</v>
      </c>
      <c r="C68">
        <v>0.71499999999999997</v>
      </c>
      <c r="D68">
        <v>1.1455</v>
      </c>
      <c r="E68">
        <v>0.33700000000000002</v>
      </c>
      <c r="F68" t="s">
        <v>47</v>
      </c>
      <c r="G68">
        <f t="shared" si="0"/>
        <v>0.33700000000000002</v>
      </c>
    </row>
    <row r="69" spans="2:7" x14ac:dyDescent="0.3">
      <c r="B69" s="26">
        <v>41051</v>
      </c>
      <c r="C69">
        <v>0.66500000000000004</v>
      </c>
      <c r="D69">
        <v>1.119</v>
      </c>
      <c r="E69">
        <v>0.33600000000000002</v>
      </c>
      <c r="F69" t="s">
        <v>47</v>
      </c>
      <c r="G69">
        <f t="shared" si="0"/>
        <v>0.33600000000000002</v>
      </c>
    </row>
    <row r="70" spans="2:7" x14ac:dyDescent="0.3">
      <c r="B70" s="26">
        <v>41052</v>
      </c>
      <c r="C70">
        <v>0.65700000000000003</v>
      </c>
      <c r="D70">
        <v>1.0625</v>
      </c>
      <c r="E70">
        <v>0.33500000000000002</v>
      </c>
      <c r="F70" t="s">
        <v>47</v>
      </c>
      <c r="G70">
        <f t="shared" si="0"/>
        <v>0.33500000000000002</v>
      </c>
    </row>
    <row r="71" spans="2:7" x14ac:dyDescent="0.3">
      <c r="B71" s="26">
        <v>41053</v>
      </c>
      <c r="C71">
        <v>0.624</v>
      </c>
      <c r="D71">
        <v>1.038</v>
      </c>
      <c r="E71">
        <v>0.33500000000000002</v>
      </c>
      <c r="F71" t="s">
        <v>47</v>
      </c>
      <c r="G71">
        <f t="shared" si="0"/>
        <v>0.33500000000000002</v>
      </c>
    </row>
    <row r="72" spans="2:7" x14ac:dyDescent="0.3">
      <c r="B72" s="26">
        <v>41054</v>
      </c>
      <c r="C72">
        <v>0.61799999999999999</v>
      </c>
      <c r="D72">
        <v>1.0255000000000001</v>
      </c>
      <c r="E72">
        <v>0.32300000000000001</v>
      </c>
      <c r="F72" t="s">
        <v>47</v>
      </c>
      <c r="G72">
        <f t="shared" si="0"/>
        <v>0.32300000000000001</v>
      </c>
    </row>
    <row r="73" spans="2:7" x14ac:dyDescent="0.3">
      <c r="B73" s="26">
        <v>41057</v>
      </c>
      <c r="C73">
        <v>0.61450000000000005</v>
      </c>
      <c r="D73">
        <v>1.0149999999999999</v>
      </c>
      <c r="E73">
        <v>0.32200000000000001</v>
      </c>
      <c r="F73" t="s">
        <v>47</v>
      </c>
      <c r="G73">
        <f t="shared" si="0"/>
        <v>0.32200000000000001</v>
      </c>
    </row>
    <row r="74" spans="2:7" x14ac:dyDescent="0.3">
      <c r="B74" s="26">
        <v>41058</v>
      </c>
      <c r="C74">
        <v>0.63300000000000001</v>
      </c>
      <c r="D74">
        <v>1.0309999999999999</v>
      </c>
      <c r="E74">
        <v>0.33500000000000002</v>
      </c>
      <c r="F74" t="s">
        <v>47</v>
      </c>
      <c r="G74">
        <f t="shared" ref="G74:G137" si="1">+IF(F74="#N/A N/A",E74,F74)</f>
        <v>0.33500000000000002</v>
      </c>
    </row>
    <row r="75" spans="2:7" x14ac:dyDescent="0.3">
      <c r="B75" s="26">
        <v>41059</v>
      </c>
      <c r="C75">
        <v>0.59399999999999997</v>
      </c>
      <c r="D75">
        <v>0.96660000000000001</v>
      </c>
      <c r="E75">
        <v>0.33300000000000002</v>
      </c>
      <c r="F75" t="s">
        <v>47</v>
      </c>
      <c r="G75">
        <f t="shared" si="1"/>
        <v>0.33300000000000002</v>
      </c>
    </row>
    <row r="76" spans="2:7" x14ac:dyDescent="0.3">
      <c r="B76" s="26">
        <v>41060</v>
      </c>
      <c r="C76">
        <v>0.59199999999999997</v>
      </c>
      <c r="D76">
        <v>0.94899999999999995</v>
      </c>
      <c r="E76">
        <v>0.32900000000000001</v>
      </c>
      <c r="F76" t="s">
        <v>47</v>
      </c>
      <c r="G76">
        <f t="shared" si="1"/>
        <v>0.32900000000000001</v>
      </c>
    </row>
    <row r="77" spans="2:7" x14ac:dyDescent="0.3">
      <c r="B77" s="26">
        <v>41061</v>
      </c>
      <c r="C77">
        <v>0.57499999999999996</v>
      </c>
      <c r="D77">
        <v>0.95499999999999996</v>
      </c>
      <c r="E77">
        <v>0.33700000000000002</v>
      </c>
      <c r="F77" t="s">
        <v>47</v>
      </c>
      <c r="G77">
        <f t="shared" si="1"/>
        <v>0.33700000000000002</v>
      </c>
    </row>
    <row r="78" spans="2:7" x14ac:dyDescent="0.3">
      <c r="B78" s="26">
        <v>41064</v>
      </c>
      <c r="C78">
        <v>0.57599999999999996</v>
      </c>
      <c r="D78">
        <v>0.95599999999999996</v>
      </c>
      <c r="E78">
        <v>0.33200000000000002</v>
      </c>
      <c r="F78" t="s">
        <v>47</v>
      </c>
      <c r="G78">
        <f t="shared" si="1"/>
        <v>0.33200000000000002</v>
      </c>
    </row>
    <row r="79" spans="2:7" x14ac:dyDescent="0.3">
      <c r="B79" s="26">
        <v>41065</v>
      </c>
      <c r="C79">
        <v>0.57699999999999996</v>
      </c>
      <c r="D79">
        <v>0.96699999999999997</v>
      </c>
      <c r="E79">
        <v>0.33500000000000002</v>
      </c>
      <c r="F79" t="s">
        <v>47</v>
      </c>
      <c r="G79">
        <f t="shared" si="1"/>
        <v>0.33500000000000002</v>
      </c>
    </row>
    <row r="80" spans="2:7" x14ac:dyDescent="0.3">
      <c r="B80" s="26">
        <v>41066</v>
      </c>
      <c r="C80">
        <v>0.622</v>
      </c>
      <c r="D80">
        <v>1.0575000000000001</v>
      </c>
      <c r="E80">
        <v>0.31</v>
      </c>
      <c r="F80" t="s">
        <v>47</v>
      </c>
      <c r="G80">
        <f t="shared" si="1"/>
        <v>0.31</v>
      </c>
    </row>
    <row r="81" spans="2:7" x14ac:dyDescent="0.3">
      <c r="B81" s="26">
        <v>41067</v>
      </c>
      <c r="C81">
        <v>0.66249999999999998</v>
      </c>
      <c r="D81">
        <v>1.0934999999999999</v>
      </c>
      <c r="E81">
        <v>0.312</v>
      </c>
      <c r="F81" t="s">
        <v>47</v>
      </c>
      <c r="G81">
        <f t="shared" si="1"/>
        <v>0.312</v>
      </c>
    </row>
    <row r="82" spans="2:7" x14ac:dyDescent="0.3">
      <c r="B82" s="26">
        <v>41068</v>
      </c>
      <c r="C82">
        <v>0.61499999999999999</v>
      </c>
      <c r="D82">
        <v>1.0649999999999999</v>
      </c>
      <c r="E82">
        <v>0.33100000000000002</v>
      </c>
      <c r="F82" t="s">
        <v>47</v>
      </c>
      <c r="G82">
        <f t="shared" si="1"/>
        <v>0.33100000000000002</v>
      </c>
    </row>
    <row r="83" spans="2:7" x14ac:dyDescent="0.3">
      <c r="B83" s="26">
        <v>41071</v>
      </c>
      <c r="C83">
        <v>0.61750000000000005</v>
      </c>
      <c r="D83">
        <v>1.0529999999999999</v>
      </c>
      <c r="E83">
        <v>0.33600000000000002</v>
      </c>
      <c r="F83" t="s">
        <v>47</v>
      </c>
      <c r="G83">
        <f t="shared" si="1"/>
        <v>0.33600000000000002</v>
      </c>
    </row>
    <row r="84" spans="2:7" x14ac:dyDescent="0.3">
      <c r="B84" s="26">
        <v>41072</v>
      </c>
      <c r="C84">
        <v>0.66400000000000003</v>
      </c>
      <c r="D84">
        <v>1.1266</v>
      </c>
      <c r="E84">
        <v>0.33600000000000002</v>
      </c>
      <c r="F84" t="s">
        <v>47</v>
      </c>
      <c r="G84">
        <f t="shared" si="1"/>
        <v>0.33600000000000002</v>
      </c>
    </row>
    <row r="85" spans="2:7" x14ac:dyDescent="0.3">
      <c r="B85" s="26">
        <v>41073</v>
      </c>
      <c r="C85">
        <v>0.69199999999999995</v>
      </c>
      <c r="D85">
        <v>1.1679999999999999</v>
      </c>
      <c r="E85">
        <v>0.33500000000000002</v>
      </c>
      <c r="F85" t="s">
        <v>47</v>
      </c>
      <c r="G85">
        <f t="shared" si="1"/>
        <v>0.33500000000000002</v>
      </c>
    </row>
    <row r="86" spans="2:7" x14ac:dyDescent="0.3">
      <c r="B86" s="26">
        <v>41074</v>
      </c>
      <c r="C86">
        <v>0.67700000000000005</v>
      </c>
      <c r="D86">
        <v>1.167</v>
      </c>
      <c r="E86">
        <v>0.33100000000000002</v>
      </c>
      <c r="F86" t="s">
        <v>47</v>
      </c>
      <c r="G86">
        <f t="shared" si="1"/>
        <v>0.33100000000000002</v>
      </c>
    </row>
    <row r="87" spans="2:7" x14ac:dyDescent="0.3">
      <c r="B87" s="26">
        <v>41075</v>
      </c>
      <c r="C87">
        <v>0.58699999999999997</v>
      </c>
      <c r="D87">
        <v>1.0654999999999999</v>
      </c>
      <c r="E87">
        <v>0.32900000000000001</v>
      </c>
      <c r="F87" t="s">
        <v>47</v>
      </c>
      <c r="G87">
        <f t="shared" si="1"/>
        <v>0.32900000000000001</v>
      </c>
    </row>
    <row r="88" spans="2:7" x14ac:dyDescent="0.3">
      <c r="B88" s="26">
        <v>41078</v>
      </c>
      <c r="C88">
        <v>0.58599999999999997</v>
      </c>
      <c r="D88">
        <v>1.0495000000000001</v>
      </c>
      <c r="E88">
        <v>0.33400000000000002</v>
      </c>
      <c r="F88" t="s">
        <v>47</v>
      </c>
      <c r="G88">
        <f t="shared" si="1"/>
        <v>0.33400000000000002</v>
      </c>
    </row>
    <row r="89" spans="2:7" x14ac:dyDescent="0.3">
      <c r="B89" s="26">
        <v>41079</v>
      </c>
      <c r="C89">
        <v>0.62849999999999995</v>
      </c>
      <c r="D89">
        <v>1.1180000000000001</v>
      </c>
      <c r="E89">
        <v>0.33300000000000002</v>
      </c>
      <c r="F89" t="s">
        <v>47</v>
      </c>
      <c r="G89">
        <f t="shared" si="1"/>
        <v>0.33300000000000002</v>
      </c>
    </row>
    <row r="90" spans="2:7" x14ac:dyDescent="0.3">
      <c r="B90" s="26">
        <v>41080</v>
      </c>
      <c r="C90">
        <v>0.63600000000000001</v>
      </c>
      <c r="D90">
        <v>1.1485000000000001</v>
      </c>
      <c r="E90">
        <v>0.32600000000000001</v>
      </c>
      <c r="F90" t="s">
        <v>47</v>
      </c>
      <c r="G90">
        <f t="shared" si="1"/>
        <v>0.32600000000000001</v>
      </c>
    </row>
    <row r="91" spans="2:7" x14ac:dyDescent="0.3">
      <c r="B91" s="26">
        <v>41081</v>
      </c>
      <c r="C91">
        <v>0.57399999999999995</v>
      </c>
      <c r="D91">
        <v>1.0774999999999999</v>
      </c>
      <c r="E91">
        <v>0.32900000000000001</v>
      </c>
      <c r="F91" t="s">
        <v>47</v>
      </c>
      <c r="G91">
        <f t="shared" si="1"/>
        <v>0.32900000000000001</v>
      </c>
    </row>
    <row r="92" spans="2:7" x14ac:dyDescent="0.3">
      <c r="B92" s="26">
        <v>41082</v>
      </c>
      <c r="C92">
        <v>0.57599999999999996</v>
      </c>
      <c r="D92">
        <v>1.0940000000000001</v>
      </c>
      <c r="E92">
        <v>0.32500000000000001</v>
      </c>
      <c r="F92" t="s">
        <v>47</v>
      </c>
      <c r="G92">
        <f t="shared" si="1"/>
        <v>0.32500000000000001</v>
      </c>
    </row>
    <row r="93" spans="2:7" x14ac:dyDescent="0.3">
      <c r="B93" s="26">
        <v>41085</v>
      </c>
      <c r="C93">
        <v>0.55000000000000004</v>
      </c>
      <c r="D93">
        <v>1.038</v>
      </c>
      <c r="E93">
        <v>0.32800000000000001</v>
      </c>
      <c r="F93" t="s">
        <v>47</v>
      </c>
      <c r="G93">
        <f t="shared" si="1"/>
        <v>0.32800000000000001</v>
      </c>
    </row>
    <row r="94" spans="2:7" x14ac:dyDescent="0.3">
      <c r="B94" s="26">
        <v>41086</v>
      </c>
      <c r="C94">
        <v>0.57799999999999996</v>
      </c>
      <c r="D94">
        <v>1.0760000000000001</v>
      </c>
      <c r="E94">
        <v>0.33</v>
      </c>
      <c r="F94" t="s">
        <v>47</v>
      </c>
      <c r="G94">
        <f t="shared" si="1"/>
        <v>0.33</v>
      </c>
    </row>
    <row r="95" spans="2:7" x14ac:dyDescent="0.3">
      <c r="B95" s="26">
        <v>41087</v>
      </c>
      <c r="C95">
        <v>0.58399999999999996</v>
      </c>
      <c r="D95">
        <v>1.1060000000000001</v>
      </c>
      <c r="E95">
        <v>0.33100000000000002</v>
      </c>
      <c r="F95" t="s">
        <v>47</v>
      </c>
      <c r="G95">
        <f t="shared" si="1"/>
        <v>0.33100000000000002</v>
      </c>
    </row>
    <row r="96" spans="2:7" x14ac:dyDescent="0.3">
      <c r="B96" s="26">
        <v>41088</v>
      </c>
      <c r="C96">
        <v>0.57999999999999996</v>
      </c>
      <c r="D96">
        <v>1.0760000000000001</v>
      </c>
      <c r="E96">
        <v>0.33100000000000002</v>
      </c>
      <c r="F96" t="s">
        <v>47</v>
      </c>
      <c r="G96">
        <f t="shared" si="1"/>
        <v>0.33100000000000002</v>
      </c>
    </row>
    <row r="97" spans="2:7" x14ac:dyDescent="0.3">
      <c r="B97" s="26">
        <v>41089</v>
      </c>
      <c r="C97">
        <v>0.58499999999999996</v>
      </c>
      <c r="D97">
        <v>1.085</v>
      </c>
      <c r="E97">
        <v>0.38200000000000001</v>
      </c>
      <c r="F97" t="s">
        <v>47</v>
      </c>
      <c r="G97">
        <f t="shared" si="1"/>
        <v>0.38200000000000001</v>
      </c>
    </row>
    <row r="98" spans="2:7" x14ac:dyDescent="0.3">
      <c r="B98" s="26">
        <v>41092</v>
      </c>
      <c r="C98">
        <v>0.54600000000000004</v>
      </c>
      <c r="D98">
        <v>1.0229999999999999</v>
      </c>
      <c r="E98">
        <v>0.32900000000000001</v>
      </c>
      <c r="F98" t="s">
        <v>47</v>
      </c>
      <c r="G98">
        <f t="shared" si="1"/>
        <v>0.32900000000000001</v>
      </c>
    </row>
    <row r="99" spans="2:7" x14ac:dyDescent="0.3">
      <c r="B99" s="26">
        <v>41093</v>
      </c>
      <c r="C99">
        <v>0.53900000000000003</v>
      </c>
      <c r="D99">
        <v>1.0129999999999999</v>
      </c>
      <c r="E99">
        <v>0.33200000000000002</v>
      </c>
      <c r="F99" t="s">
        <v>47</v>
      </c>
      <c r="G99">
        <f t="shared" si="1"/>
        <v>0.33200000000000002</v>
      </c>
    </row>
    <row r="100" spans="2:7" x14ac:dyDescent="0.3">
      <c r="B100" s="26">
        <v>41094</v>
      </c>
      <c r="C100">
        <v>0.53800000000000003</v>
      </c>
      <c r="D100">
        <v>0.98599999999999999</v>
      </c>
      <c r="E100">
        <v>0.33200000000000002</v>
      </c>
      <c r="F100" t="s">
        <v>47</v>
      </c>
      <c r="G100">
        <f t="shared" si="1"/>
        <v>0.33200000000000002</v>
      </c>
    </row>
    <row r="101" spans="2:7" x14ac:dyDescent="0.3">
      <c r="B101" s="26">
        <v>41095</v>
      </c>
      <c r="C101">
        <v>0.48</v>
      </c>
      <c r="D101">
        <v>0.92349999999999999</v>
      </c>
      <c r="E101">
        <v>0.33100000000000002</v>
      </c>
      <c r="F101" t="s">
        <v>47</v>
      </c>
      <c r="G101">
        <f t="shared" si="1"/>
        <v>0.33100000000000002</v>
      </c>
    </row>
    <row r="102" spans="2:7" x14ac:dyDescent="0.3">
      <c r="B102" s="26">
        <v>41096</v>
      </c>
      <c r="C102">
        <v>0.46600000000000003</v>
      </c>
      <c r="D102">
        <v>0.88600000000000001</v>
      </c>
      <c r="E102">
        <v>0.32900000000000001</v>
      </c>
      <c r="F102" t="s">
        <v>47</v>
      </c>
      <c r="G102">
        <f t="shared" si="1"/>
        <v>0.32900000000000001</v>
      </c>
    </row>
    <row r="103" spans="2:7" x14ac:dyDescent="0.3">
      <c r="B103" s="26">
        <v>41099</v>
      </c>
      <c r="C103">
        <v>0.497</v>
      </c>
      <c r="D103">
        <v>0.91049999999999998</v>
      </c>
      <c r="E103">
        <v>0.32500000000000001</v>
      </c>
      <c r="F103" t="s">
        <v>47</v>
      </c>
      <c r="G103">
        <f t="shared" si="1"/>
        <v>0.32500000000000001</v>
      </c>
    </row>
    <row r="104" spans="2:7" x14ac:dyDescent="0.3">
      <c r="B104" s="26">
        <v>41100</v>
      </c>
      <c r="C104">
        <v>0.48859999999999998</v>
      </c>
      <c r="D104">
        <v>0.91600000000000004</v>
      </c>
      <c r="E104">
        <v>0.32300000000000001</v>
      </c>
      <c r="F104" t="s">
        <v>47</v>
      </c>
      <c r="G104">
        <f t="shared" si="1"/>
        <v>0.32300000000000001</v>
      </c>
    </row>
    <row r="105" spans="2:7" x14ac:dyDescent="0.3">
      <c r="B105" s="26">
        <v>41101</v>
      </c>
      <c r="C105">
        <v>0.46750000000000003</v>
      </c>
      <c r="D105">
        <v>0.88649999999999995</v>
      </c>
      <c r="E105">
        <v>0.13100000000000001</v>
      </c>
      <c r="F105" t="s">
        <v>47</v>
      </c>
      <c r="G105">
        <f t="shared" si="1"/>
        <v>0.13100000000000001</v>
      </c>
    </row>
    <row r="106" spans="2:7" x14ac:dyDescent="0.3">
      <c r="B106" s="26">
        <v>41102</v>
      </c>
      <c r="C106">
        <v>0.441</v>
      </c>
      <c r="D106">
        <v>0.86950000000000005</v>
      </c>
      <c r="E106">
        <v>0.128</v>
      </c>
      <c r="F106" t="s">
        <v>47</v>
      </c>
      <c r="G106">
        <f t="shared" si="1"/>
        <v>0.128</v>
      </c>
    </row>
    <row r="107" spans="2:7" x14ac:dyDescent="0.3">
      <c r="B107" s="26">
        <v>41103</v>
      </c>
      <c r="C107">
        <v>0.433</v>
      </c>
      <c r="D107">
        <v>0.87350000000000005</v>
      </c>
      <c r="E107">
        <v>0.11700000000000001</v>
      </c>
      <c r="F107" t="s">
        <v>47</v>
      </c>
      <c r="G107">
        <f t="shared" si="1"/>
        <v>0.11700000000000001</v>
      </c>
    </row>
    <row r="108" spans="2:7" x14ac:dyDescent="0.3">
      <c r="B108" s="26">
        <v>41106</v>
      </c>
      <c r="C108">
        <v>0.42799999999999999</v>
      </c>
      <c r="D108">
        <v>0.86050000000000004</v>
      </c>
      <c r="E108">
        <v>0.114</v>
      </c>
      <c r="F108" t="s">
        <v>47</v>
      </c>
      <c r="G108">
        <f t="shared" si="1"/>
        <v>0.114</v>
      </c>
    </row>
    <row r="109" spans="2:7" x14ac:dyDescent="0.3">
      <c r="B109" s="26">
        <v>41107</v>
      </c>
      <c r="C109">
        <v>0.433</v>
      </c>
      <c r="D109">
        <v>0.85899999999999999</v>
      </c>
      <c r="E109">
        <v>0.11899999999999999</v>
      </c>
      <c r="F109" t="s">
        <v>47</v>
      </c>
      <c r="G109">
        <f t="shared" si="1"/>
        <v>0.11899999999999999</v>
      </c>
    </row>
    <row r="110" spans="2:7" x14ac:dyDescent="0.3">
      <c r="B110" s="26">
        <v>41108</v>
      </c>
      <c r="C110">
        <v>0.40899999999999997</v>
      </c>
      <c r="D110">
        <v>0.83499999999999996</v>
      </c>
      <c r="E110">
        <v>0.11899999999999999</v>
      </c>
      <c r="F110" t="s">
        <v>47</v>
      </c>
      <c r="G110">
        <f t="shared" si="1"/>
        <v>0.11899999999999999</v>
      </c>
    </row>
    <row r="111" spans="2:7" x14ac:dyDescent="0.3">
      <c r="B111" s="26">
        <v>41109</v>
      </c>
      <c r="C111">
        <v>0.41</v>
      </c>
      <c r="D111">
        <v>0.83799999999999997</v>
      </c>
      <c r="E111">
        <v>0.12</v>
      </c>
      <c r="F111" t="s">
        <v>47</v>
      </c>
      <c r="G111">
        <f t="shared" si="1"/>
        <v>0.12</v>
      </c>
    </row>
    <row r="112" spans="2:7" x14ac:dyDescent="0.3">
      <c r="B112" s="26">
        <v>41110</v>
      </c>
      <c r="C112">
        <v>0.375</v>
      </c>
      <c r="D112">
        <v>0.78900000000000003</v>
      </c>
      <c r="E112">
        <v>0.115</v>
      </c>
      <c r="F112" t="s">
        <v>47</v>
      </c>
      <c r="G112">
        <f t="shared" si="1"/>
        <v>0.115</v>
      </c>
    </row>
    <row r="113" spans="2:7" x14ac:dyDescent="0.3">
      <c r="B113" s="26">
        <v>41113</v>
      </c>
      <c r="C113">
        <v>0.40200000000000002</v>
      </c>
      <c r="D113">
        <v>0.81399999999999995</v>
      </c>
      <c r="E113">
        <v>0.11600000000000001</v>
      </c>
      <c r="F113" t="s">
        <v>47</v>
      </c>
      <c r="G113">
        <f t="shared" si="1"/>
        <v>0.11600000000000001</v>
      </c>
    </row>
    <row r="114" spans="2:7" x14ac:dyDescent="0.3">
      <c r="B114" s="26">
        <v>41114</v>
      </c>
      <c r="C114">
        <v>0.40400000000000003</v>
      </c>
      <c r="D114">
        <v>0.83850000000000002</v>
      </c>
      <c r="E114">
        <v>0.113</v>
      </c>
      <c r="F114" t="s">
        <v>47</v>
      </c>
      <c r="G114">
        <f t="shared" si="1"/>
        <v>0.113</v>
      </c>
    </row>
    <row r="115" spans="2:7" x14ac:dyDescent="0.3">
      <c r="B115" s="26">
        <v>41115</v>
      </c>
      <c r="C115">
        <v>0.41299999999999998</v>
      </c>
      <c r="D115">
        <v>0.86</v>
      </c>
      <c r="E115">
        <v>0.114</v>
      </c>
      <c r="F115" t="s">
        <v>47</v>
      </c>
      <c r="G115">
        <f t="shared" si="1"/>
        <v>0.114</v>
      </c>
    </row>
    <row r="116" spans="2:7" x14ac:dyDescent="0.3">
      <c r="B116" s="26">
        <v>41116</v>
      </c>
      <c r="C116">
        <v>0.42399999999999999</v>
      </c>
      <c r="D116">
        <v>0.88200000000000001</v>
      </c>
      <c r="E116">
        <v>0.112</v>
      </c>
      <c r="F116" t="s">
        <v>47</v>
      </c>
      <c r="G116">
        <f t="shared" si="1"/>
        <v>0.112</v>
      </c>
    </row>
    <row r="117" spans="2:7" x14ac:dyDescent="0.3">
      <c r="B117" s="26">
        <v>41117</v>
      </c>
      <c r="C117">
        <v>0.35099999999999998</v>
      </c>
      <c r="D117">
        <v>0.91959999999999997</v>
      </c>
      <c r="E117">
        <v>0.111</v>
      </c>
      <c r="F117" t="s">
        <v>47</v>
      </c>
      <c r="G117">
        <f t="shared" si="1"/>
        <v>0.111</v>
      </c>
    </row>
    <row r="118" spans="2:7" x14ac:dyDescent="0.3">
      <c r="B118" s="26">
        <v>41120</v>
      </c>
      <c r="C118">
        <v>0.33700000000000002</v>
      </c>
      <c r="D118">
        <v>0.85</v>
      </c>
      <c r="E118">
        <v>0.112</v>
      </c>
      <c r="F118" t="s">
        <v>47</v>
      </c>
      <c r="G118">
        <f t="shared" si="1"/>
        <v>0.112</v>
      </c>
    </row>
    <row r="119" spans="2:7" x14ac:dyDescent="0.3">
      <c r="B119" s="26">
        <v>41121</v>
      </c>
      <c r="C119">
        <v>0.33800000000000002</v>
      </c>
      <c r="D119">
        <v>0.80900000000000005</v>
      </c>
      <c r="E119">
        <v>0.111</v>
      </c>
      <c r="F119" t="s">
        <v>47</v>
      </c>
      <c r="G119">
        <f t="shared" si="1"/>
        <v>0.111</v>
      </c>
    </row>
    <row r="120" spans="2:7" x14ac:dyDescent="0.3">
      <c r="B120" s="26">
        <v>41122</v>
      </c>
      <c r="C120">
        <v>0.36099999999999999</v>
      </c>
      <c r="D120">
        <v>0.84750000000000003</v>
      </c>
      <c r="E120">
        <v>0.112</v>
      </c>
      <c r="F120" t="s">
        <v>47</v>
      </c>
      <c r="G120">
        <f t="shared" si="1"/>
        <v>0.112</v>
      </c>
    </row>
    <row r="121" spans="2:7" x14ac:dyDescent="0.3">
      <c r="B121" s="26">
        <v>41123</v>
      </c>
      <c r="C121">
        <v>0.35099999999999998</v>
      </c>
      <c r="D121">
        <v>0.79049999999999998</v>
      </c>
      <c r="E121">
        <v>0.109</v>
      </c>
      <c r="F121" t="s">
        <v>47</v>
      </c>
      <c r="G121">
        <f t="shared" si="1"/>
        <v>0.109</v>
      </c>
    </row>
    <row r="122" spans="2:7" x14ac:dyDescent="0.3">
      <c r="B122" s="26">
        <v>41124</v>
      </c>
      <c r="C122">
        <v>0.39100000000000001</v>
      </c>
      <c r="D122">
        <v>0.90749999999999997</v>
      </c>
      <c r="E122">
        <v>0.111</v>
      </c>
      <c r="F122" t="s">
        <v>47</v>
      </c>
      <c r="G122">
        <f t="shared" si="1"/>
        <v>0.111</v>
      </c>
    </row>
    <row r="123" spans="2:7" x14ac:dyDescent="0.3">
      <c r="B123" s="26">
        <v>41127</v>
      </c>
      <c r="C123">
        <v>0.34699999999999998</v>
      </c>
      <c r="D123">
        <v>0.85699999999999998</v>
      </c>
      <c r="E123">
        <v>0.109</v>
      </c>
      <c r="F123" t="s">
        <v>47</v>
      </c>
      <c r="G123">
        <f t="shared" si="1"/>
        <v>0.109</v>
      </c>
    </row>
    <row r="124" spans="2:7" x14ac:dyDescent="0.3">
      <c r="B124" s="26">
        <v>41128</v>
      </c>
      <c r="C124">
        <v>0.377</v>
      </c>
      <c r="D124">
        <v>0.90300000000000002</v>
      </c>
      <c r="E124">
        <v>0.111</v>
      </c>
      <c r="F124" t="s">
        <v>47</v>
      </c>
      <c r="G124">
        <f t="shared" si="1"/>
        <v>0.111</v>
      </c>
    </row>
    <row r="125" spans="2:7" x14ac:dyDescent="0.3">
      <c r="B125" s="26">
        <v>41129</v>
      </c>
      <c r="C125">
        <v>0.35599999999999998</v>
      </c>
      <c r="D125">
        <v>0.86099999999999999</v>
      </c>
      <c r="E125">
        <v>0.11600000000000001</v>
      </c>
      <c r="F125" t="s">
        <v>47</v>
      </c>
      <c r="G125">
        <f t="shared" si="1"/>
        <v>0.11600000000000001</v>
      </c>
    </row>
    <row r="126" spans="2:7" x14ac:dyDescent="0.3">
      <c r="B126" s="26">
        <v>41130</v>
      </c>
      <c r="C126">
        <v>0.32700000000000001</v>
      </c>
      <c r="D126">
        <v>0.84250000000000003</v>
      </c>
      <c r="E126">
        <v>0.123</v>
      </c>
      <c r="F126" t="s">
        <v>47</v>
      </c>
      <c r="G126">
        <f t="shared" si="1"/>
        <v>0.123</v>
      </c>
    </row>
    <row r="127" spans="2:7" x14ac:dyDescent="0.3">
      <c r="B127" s="26">
        <v>41131</v>
      </c>
      <c r="C127">
        <v>0.313</v>
      </c>
      <c r="D127">
        <v>0.80600000000000005</v>
      </c>
      <c r="E127">
        <v>0.115</v>
      </c>
      <c r="F127" t="s">
        <v>47</v>
      </c>
      <c r="G127">
        <f t="shared" si="1"/>
        <v>0.115</v>
      </c>
    </row>
    <row r="128" spans="2:7" x14ac:dyDescent="0.3">
      <c r="B128" s="26">
        <v>41134</v>
      </c>
      <c r="C128">
        <v>0.33100000000000002</v>
      </c>
      <c r="D128">
        <v>0.82299999999999995</v>
      </c>
      <c r="E128">
        <v>0.112</v>
      </c>
      <c r="F128" t="s">
        <v>47</v>
      </c>
      <c r="G128">
        <f t="shared" si="1"/>
        <v>0.112</v>
      </c>
    </row>
    <row r="129" spans="2:7" x14ac:dyDescent="0.3">
      <c r="B129" s="26">
        <v>41135</v>
      </c>
      <c r="C129">
        <v>0.34200000000000003</v>
      </c>
      <c r="D129">
        <v>0.85599999999999998</v>
      </c>
      <c r="E129">
        <v>0.11</v>
      </c>
      <c r="F129" t="s">
        <v>47</v>
      </c>
      <c r="G129">
        <f t="shared" si="1"/>
        <v>0.11</v>
      </c>
    </row>
    <row r="130" spans="2:7" x14ac:dyDescent="0.3">
      <c r="B130" s="26">
        <v>41136</v>
      </c>
      <c r="C130">
        <v>0.35799999999999998</v>
      </c>
      <c r="D130">
        <v>0.91900000000000004</v>
      </c>
      <c r="E130">
        <v>0.112</v>
      </c>
      <c r="F130" t="s">
        <v>47</v>
      </c>
      <c r="G130">
        <f t="shared" si="1"/>
        <v>0.112</v>
      </c>
    </row>
    <row r="131" spans="2:7" x14ac:dyDescent="0.3">
      <c r="B131" s="26">
        <v>41137</v>
      </c>
      <c r="C131">
        <v>0.34200000000000003</v>
      </c>
      <c r="D131">
        <v>0.89100000000000001</v>
      </c>
      <c r="E131">
        <v>0.111</v>
      </c>
      <c r="F131" t="s">
        <v>47</v>
      </c>
      <c r="G131">
        <f t="shared" si="1"/>
        <v>0.111</v>
      </c>
    </row>
    <row r="132" spans="2:7" x14ac:dyDescent="0.3">
      <c r="B132" s="26">
        <v>41138</v>
      </c>
      <c r="C132">
        <v>0.307</v>
      </c>
      <c r="D132">
        <v>0.84699999999999998</v>
      </c>
      <c r="E132">
        <v>0.112</v>
      </c>
      <c r="F132" t="s">
        <v>47</v>
      </c>
      <c r="G132">
        <f t="shared" si="1"/>
        <v>0.112</v>
      </c>
    </row>
    <row r="133" spans="2:7" x14ac:dyDescent="0.3">
      <c r="B133" s="26">
        <v>41141</v>
      </c>
      <c r="C133">
        <v>0.29249999999999998</v>
      </c>
      <c r="D133">
        <v>0.83599999999999997</v>
      </c>
      <c r="E133">
        <v>0.109</v>
      </c>
      <c r="F133" t="s">
        <v>47</v>
      </c>
      <c r="G133">
        <f t="shared" si="1"/>
        <v>0.109</v>
      </c>
    </row>
    <row r="134" spans="2:7" x14ac:dyDescent="0.3">
      <c r="B134" s="26">
        <v>41142</v>
      </c>
      <c r="C134">
        <v>0.313</v>
      </c>
      <c r="D134">
        <v>0.85050000000000003</v>
      </c>
      <c r="E134">
        <v>0.10299999999999999</v>
      </c>
      <c r="F134" t="s">
        <v>47</v>
      </c>
      <c r="G134">
        <f t="shared" si="1"/>
        <v>0.10299999999999999</v>
      </c>
    </row>
    <row r="135" spans="2:7" x14ac:dyDescent="0.3">
      <c r="B135" s="26">
        <v>41143</v>
      </c>
      <c r="C135">
        <v>0.30049999999999999</v>
      </c>
      <c r="D135">
        <v>0.82799999999999996</v>
      </c>
      <c r="E135">
        <v>0.10299999999999999</v>
      </c>
      <c r="F135" t="s">
        <v>47</v>
      </c>
      <c r="G135">
        <f t="shared" si="1"/>
        <v>0.10299999999999999</v>
      </c>
    </row>
    <row r="136" spans="2:7" x14ac:dyDescent="0.3">
      <c r="B136" s="26">
        <v>41144</v>
      </c>
      <c r="C136">
        <v>0.28399999999999997</v>
      </c>
      <c r="D136">
        <v>0.77200000000000002</v>
      </c>
      <c r="E136">
        <v>0.108</v>
      </c>
      <c r="F136" t="s">
        <v>47</v>
      </c>
      <c r="G136">
        <f t="shared" si="1"/>
        <v>0.108</v>
      </c>
    </row>
    <row r="137" spans="2:7" x14ac:dyDescent="0.3">
      <c r="B137" s="26">
        <v>41145</v>
      </c>
      <c r="C137">
        <v>0.29299999999999998</v>
      </c>
      <c r="D137">
        <v>0.76500000000000001</v>
      </c>
      <c r="E137">
        <v>0.107</v>
      </c>
      <c r="F137" t="s">
        <v>47</v>
      </c>
      <c r="G137">
        <f t="shared" si="1"/>
        <v>0.107</v>
      </c>
    </row>
    <row r="138" spans="2:7" x14ac:dyDescent="0.3">
      <c r="B138" s="26">
        <v>41148</v>
      </c>
      <c r="C138">
        <v>0.3</v>
      </c>
      <c r="D138">
        <v>0.77849999999999997</v>
      </c>
      <c r="E138">
        <v>0.11</v>
      </c>
      <c r="F138" t="s">
        <v>47</v>
      </c>
      <c r="G138">
        <f t="shared" ref="G138:G201" si="2">+IF(F138="#N/A N/A",E138,F138)</f>
        <v>0.11</v>
      </c>
    </row>
    <row r="139" spans="2:7" x14ac:dyDescent="0.3">
      <c r="B139" s="26">
        <v>41149</v>
      </c>
      <c r="C139">
        <v>0.315</v>
      </c>
      <c r="D139">
        <v>0.77800000000000002</v>
      </c>
      <c r="E139">
        <v>0.111</v>
      </c>
      <c r="F139" t="s">
        <v>47</v>
      </c>
      <c r="G139">
        <f t="shared" si="2"/>
        <v>0.111</v>
      </c>
    </row>
    <row r="140" spans="2:7" x14ac:dyDescent="0.3">
      <c r="B140" s="26">
        <v>41150</v>
      </c>
      <c r="C140">
        <v>0.309</v>
      </c>
      <c r="D140">
        <v>0.78500000000000003</v>
      </c>
      <c r="E140">
        <v>0.10199999999999999</v>
      </c>
      <c r="F140" t="s">
        <v>47</v>
      </c>
      <c r="G140">
        <f t="shared" si="2"/>
        <v>0.10199999999999999</v>
      </c>
    </row>
    <row r="141" spans="2:7" x14ac:dyDescent="0.3">
      <c r="B141" s="26">
        <v>41151</v>
      </c>
      <c r="C141">
        <v>0.28199999999999997</v>
      </c>
      <c r="D141">
        <v>0.74399999999999999</v>
      </c>
      <c r="E141">
        <v>0.106</v>
      </c>
      <c r="F141" t="s">
        <v>47</v>
      </c>
      <c r="G141">
        <f t="shared" si="2"/>
        <v>0.106</v>
      </c>
    </row>
    <row r="142" spans="2:7" x14ac:dyDescent="0.3">
      <c r="B142" s="26">
        <v>41152</v>
      </c>
      <c r="C142">
        <v>0.28499999999999998</v>
      </c>
      <c r="D142">
        <v>0.75700000000000001</v>
      </c>
      <c r="E142">
        <v>0.11</v>
      </c>
      <c r="F142" t="s">
        <v>47</v>
      </c>
      <c r="G142">
        <f t="shared" si="2"/>
        <v>0.11</v>
      </c>
    </row>
    <row r="143" spans="2:7" x14ac:dyDescent="0.3">
      <c r="B143" s="26">
        <v>41155</v>
      </c>
      <c r="C143">
        <v>0.28499999999999998</v>
      </c>
      <c r="D143">
        <v>0.77100000000000002</v>
      </c>
      <c r="E143">
        <v>0.108</v>
      </c>
      <c r="F143" t="s">
        <v>47</v>
      </c>
      <c r="G143">
        <f t="shared" si="2"/>
        <v>0.108</v>
      </c>
    </row>
    <row r="144" spans="2:7" x14ac:dyDescent="0.3">
      <c r="B144" s="26">
        <v>41156</v>
      </c>
      <c r="C144">
        <v>0.28499999999999998</v>
      </c>
      <c r="D144">
        <v>0.76600000000000001</v>
      </c>
      <c r="E144">
        <v>0.10199999999999999</v>
      </c>
      <c r="F144" t="s">
        <v>47</v>
      </c>
      <c r="G144">
        <f t="shared" si="2"/>
        <v>0.10199999999999999</v>
      </c>
    </row>
    <row r="145" spans="2:7" x14ac:dyDescent="0.3">
      <c r="B145" s="26">
        <v>41157</v>
      </c>
      <c r="C145">
        <v>0.28599999999999998</v>
      </c>
      <c r="D145">
        <v>0.78400000000000003</v>
      </c>
      <c r="E145">
        <v>0.107</v>
      </c>
      <c r="F145" t="s">
        <v>47</v>
      </c>
      <c r="G145">
        <f t="shared" si="2"/>
        <v>0.107</v>
      </c>
    </row>
    <row r="146" spans="2:7" x14ac:dyDescent="0.3">
      <c r="B146" s="26">
        <v>41158</v>
      </c>
      <c r="C146">
        <v>0.31900000000000001</v>
      </c>
      <c r="D146">
        <v>0.84299999999999997</v>
      </c>
      <c r="E146">
        <v>0.108</v>
      </c>
      <c r="F146" t="s">
        <v>47</v>
      </c>
      <c r="G146">
        <f t="shared" si="2"/>
        <v>0.108</v>
      </c>
    </row>
    <row r="147" spans="2:7" x14ac:dyDescent="0.3">
      <c r="B147" s="26">
        <v>41159</v>
      </c>
      <c r="C147">
        <v>0.308</v>
      </c>
      <c r="D147">
        <v>0.83299999999999996</v>
      </c>
      <c r="E147">
        <v>0.105</v>
      </c>
      <c r="F147" t="s">
        <v>47</v>
      </c>
      <c r="G147">
        <f t="shared" si="2"/>
        <v>0.105</v>
      </c>
    </row>
    <row r="148" spans="2:7" x14ac:dyDescent="0.3">
      <c r="B148" s="26">
        <v>41162</v>
      </c>
      <c r="C148">
        <v>0.29599999999999999</v>
      </c>
      <c r="D148">
        <v>0.82</v>
      </c>
      <c r="E148">
        <v>0.10100000000000001</v>
      </c>
      <c r="F148" t="s">
        <v>47</v>
      </c>
      <c r="G148">
        <f t="shared" si="2"/>
        <v>0.10100000000000001</v>
      </c>
    </row>
    <row r="149" spans="2:7" x14ac:dyDescent="0.3">
      <c r="B149" s="26">
        <v>41163</v>
      </c>
      <c r="C149">
        <v>0.29399999999999998</v>
      </c>
      <c r="D149">
        <v>0.8165</v>
      </c>
      <c r="E149">
        <v>0.1</v>
      </c>
      <c r="F149" t="s">
        <v>47</v>
      </c>
      <c r="G149">
        <f t="shared" si="2"/>
        <v>0.1</v>
      </c>
    </row>
    <row r="150" spans="2:7" x14ac:dyDescent="0.3">
      <c r="B150" s="26">
        <v>41164</v>
      </c>
      <c r="C150">
        <v>0.34100000000000003</v>
      </c>
      <c r="D150">
        <v>0.876</v>
      </c>
      <c r="E150">
        <v>0.10100000000000001</v>
      </c>
      <c r="F150" t="s">
        <v>47</v>
      </c>
      <c r="G150">
        <f t="shared" si="2"/>
        <v>0.10100000000000001</v>
      </c>
    </row>
    <row r="151" spans="2:7" x14ac:dyDescent="0.3">
      <c r="B151" s="26">
        <v>41165</v>
      </c>
      <c r="C151">
        <v>0.33</v>
      </c>
      <c r="D151">
        <v>0.84450000000000003</v>
      </c>
      <c r="E151">
        <v>0.10299999999999999</v>
      </c>
      <c r="F151" t="s">
        <v>47</v>
      </c>
      <c r="G151">
        <f t="shared" si="2"/>
        <v>0.10299999999999999</v>
      </c>
    </row>
    <row r="152" spans="2:7" x14ac:dyDescent="0.3">
      <c r="B152" s="26">
        <v>41166</v>
      </c>
      <c r="C152">
        <v>0.35099999999999998</v>
      </c>
      <c r="D152">
        <v>0.92449999999999999</v>
      </c>
      <c r="E152">
        <v>9.5000000000000001E-2</v>
      </c>
      <c r="F152" t="s">
        <v>47</v>
      </c>
      <c r="G152">
        <f t="shared" si="2"/>
        <v>9.5000000000000001E-2</v>
      </c>
    </row>
    <row r="153" spans="2:7" x14ac:dyDescent="0.3">
      <c r="B153" s="26">
        <v>41169</v>
      </c>
      <c r="C153">
        <v>0.33400000000000002</v>
      </c>
      <c r="D153">
        <v>0.89949999999999997</v>
      </c>
      <c r="E153">
        <v>8.8999999999999996E-2</v>
      </c>
      <c r="F153" t="s">
        <v>47</v>
      </c>
      <c r="G153">
        <f t="shared" si="2"/>
        <v>8.8999999999999996E-2</v>
      </c>
    </row>
    <row r="154" spans="2:7" x14ac:dyDescent="0.3">
      <c r="B154" s="26">
        <v>41170</v>
      </c>
      <c r="C154">
        <v>0.3175</v>
      </c>
      <c r="D154">
        <v>0.875</v>
      </c>
      <c r="E154">
        <v>0.1</v>
      </c>
      <c r="F154" t="s">
        <v>47</v>
      </c>
      <c r="G154">
        <f t="shared" si="2"/>
        <v>0.1</v>
      </c>
    </row>
    <row r="155" spans="2:7" x14ac:dyDescent="0.3">
      <c r="B155" s="26">
        <v>41171</v>
      </c>
      <c r="C155">
        <v>0.3</v>
      </c>
      <c r="D155">
        <v>0.84899999999999998</v>
      </c>
      <c r="E155">
        <v>0.09</v>
      </c>
      <c r="F155" t="s">
        <v>47</v>
      </c>
      <c r="G155">
        <f t="shared" si="2"/>
        <v>0.09</v>
      </c>
    </row>
    <row r="156" spans="2:7" x14ac:dyDescent="0.3">
      <c r="B156" s="26">
        <v>41172</v>
      </c>
      <c r="C156">
        <v>0.26</v>
      </c>
      <c r="D156">
        <v>0.78349999999999997</v>
      </c>
      <c r="E156">
        <v>9.7000000000000003E-2</v>
      </c>
      <c r="F156" t="s">
        <v>47</v>
      </c>
      <c r="G156">
        <f t="shared" si="2"/>
        <v>9.7000000000000003E-2</v>
      </c>
    </row>
    <row r="157" spans="2:7" x14ac:dyDescent="0.3">
      <c r="B157" s="26">
        <v>41173</v>
      </c>
      <c r="C157">
        <v>0.2455</v>
      </c>
      <c r="D157">
        <v>0.78500000000000003</v>
      </c>
      <c r="E157">
        <v>9.5000000000000001E-2</v>
      </c>
      <c r="F157" t="s">
        <v>47</v>
      </c>
      <c r="G157">
        <f t="shared" si="2"/>
        <v>9.5000000000000001E-2</v>
      </c>
    </row>
    <row r="158" spans="2:7" x14ac:dyDescent="0.3">
      <c r="B158" s="26">
        <v>41176</v>
      </c>
      <c r="C158">
        <v>0.25700000000000001</v>
      </c>
      <c r="D158">
        <v>0.77649999999999997</v>
      </c>
      <c r="E158">
        <v>9.5000000000000001E-2</v>
      </c>
      <c r="F158" t="s">
        <v>47</v>
      </c>
      <c r="G158">
        <f t="shared" si="2"/>
        <v>9.5000000000000001E-2</v>
      </c>
    </row>
    <row r="159" spans="2:7" x14ac:dyDescent="0.3">
      <c r="B159" s="26">
        <v>41177</v>
      </c>
      <c r="C159">
        <v>0.29599999999999999</v>
      </c>
      <c r="D159">
        <v>0.82499999999999996</v>
      </c>
      <c r="E159">
        <v>9.1999999999999998E-2</v>
      </c>
      <c r="F159" t="s">
        <v>47</v>
      </c>
      <c r="G159">
        <f t="shared" si="2"/>
        <v>9.1999999999999998E-2</v>
      </c>
    </row>
    <row r="160" spans="2:7" x14ac:dyDescent="0.3">
      <c r="B160" s="26">
        <v>41178</v>
      </c>
      <c r="C160">
        <v>0.30149999999999999</v>
      </c>
      <c r="D160">
        <v>0.79700000000000004</v>
      </c>
      <c r="E160">
        <v>9.6000000000000002E-2</v>
      </c>
      <c r="F160" t="s">
        <v>47</v>
      </c>
      <c r="G160">
        <f t="shared" si="2"/>
        <v>9.6000000000000002E-2</v>
      </c>
    </row>
    <row r="161" spans="2:7" x14ac:dyDescent="0.3">
      <c r="B161" s="26">
        <v>41179</v>
      </c>
      <c r="C161">
        <v>0.29099999999999998</v>
      </c>
      <c r="D161">
        <v>0.79100000000000004</v>
      </c>
      <c r="E161">
        <v>9.5000000000000001E-2</v>
      </c>
      <c r="F161" t="s">
        <v>47</v>
      </c>
      <c r="G161">
        <f t="shared" si="2"/>
        <v>9.5000000000000001E-2</v>
      </c>
    </row>
    <row r="162" spans="2:7" x14ac:dyDescent="0.3">
      <c r="B162" s="26">
        <v>41180</v>
      </c>
      <c r="C162">
        <v>0.27800000000000002</v>
      </c>
      <c r="D162">
        <v>0.78800000000000003</v>
      </c>
      <c r="E162">
        <v>0.107</v>
      </c>
      <c r="F162" t="s">
        <v>47</v>
      </c>
      <c r="G162">
        <f t="shared" si="2"/>
        <v>0.107</v>
      </c>
    </row>
    <row r="163" spans="2:7" x14ac:dyDescent="0.3">
      <c r="B163" s="26">
        <v>41183</v>
      </c>
      <c r="C163">
        <v>0.29899999999999999</v>
      </c>
      <c r="D163">
        <v>0.79900000000000004</v>
      </c>
      <c r="E163">
        <v>9.5000000000000001E-2</v>
      </c>
      <c r="F163" t="s">
        <v>47</v>
      </c>
      <c r="G163">
        <f t="shared" si="2"/>
        <v>9.5000000000000001E-2</v>
      </c>
    </row>
    <row r="164" spans="2:7" x14ac:dyDescent="0.3">
      <c r="B164" s="26">
        <v>41184</v>
      </c>
      <c r="C164">
        <v>0.28599999999999998</v>
      </c>
      <c r="D164">
        <v>0.79300000000000004</v>
      </c>
      <c r="E164">
        <v>8.6999999999999994E-2</v>
      </c>
      <c r="F164" t="s">
        <v>47</v>
      </c>
      <c r="G164">
        <f t="shared" si="2"/>
        <v>8.6999999999999994E-2</v>
      </c>
    </row>
    <row r="165" spans="2:7" x14ac:dyDescent="0.3">
      <c r="B165" s="26">
        <v>41185</v>
      </c>
      <c r="C165">
        <v>0.27100000000000002</v>
      </c>
      <c r="D165">
        <v>0.77749999999999997</v>
      </c>
      <c r="E165">
        <v>8.5000000000000006E-2</v>
      </c>
      <c r="F165" t="s">
        <v>47</v>
      </c>
      <c r="G165">
        <f t="shared" si="2"/>
        <v>8.5000000000000006E-2</v>
      </c>
    </row>
    <row r="166" spans="2:7" x14ac:dyDescent="0.3">
      <c r="B166" s="26">
        <v>41186</v>
      </c>
      <c r="C166">
        <v>0.28949999999999998</v>
      </c>
      <c r="D166">
        <v>0.78949999999999998</v>
      </c>
      <c r="E166">
        <v>9.5000000000000001E-2</v>
      </c>
      <c r="F166" t="s">
        <v>47</v>
      </c>
      <c r="G166">
        <f t="shared" si="2"/>
        <v>9.5000000000000001E-2</v>
      </c>
    </row>
    <row r="167" spans="2:7" x14ac:dyDescent="0.3">
      <c r="B167" s="26">
        <v>41187</v>
      </c>
      <c r="C167">
        <v>0.29599999999999999</v>
      </c>
      <c r="D167">
        <v>0.80900000000000005</v>
      </c>
      <c r="E167">
        <v>9.2999999999999999E-2</v>
      </c>
      <c r="F167" t="s">
        <v>47</v>
      </c>
      <c r="G167">
        <f t="shared" si="2"/>
        <v>9.2999999999999999E-2</v>
      </c>
    </row>
    <row r="168" spans="2:7" x14ac:dyDescent="0.3">
      <c r="B168" s="26">
        <v>41190</v>
      </c>
      <c r="C168">
        <v>0.27800000000000002</v>
      </c>
      <c r="D168">
        <v>0.77200000000000002</v>
      </c>
      <c r="E168">
        <v>9.4E-2</v>
      </c>
      <c r="F168" t="s">
        <v>47</v>
      </c>
      <c r="G168">
        <f t="shared" si="2"/>
        <v>9.4E-2</v>
      </c>
    </row>
    <row r="169" spans="2:7" x14ac:dyDescent="0.3">
      <c r="B169" s="26">
        <v>41191</v>
      </c>
      <c r="C169">
        <v>0.27300000000000002</v>
      </c>
      <c r="D169">
        <v>0.76649999999999996</v>
      </c>
      <c r="E169">
        <v>9.0999999999999998E-2</v>
      </c>
      <c r="F169" t="s">
        <v>47</v>
      </c>
      <c r="G169">
        <f t="shared" si="2"/>
        <v>9.0999999999999998E-2</v>
      </c>
    </row>
    <row r="170" spans="2:7" x14ac:dyDescent="0.3">
      <c r="B170" s="26">
        <v>41192</v>
      </c>
      <c r="C170">
        <v>0.26800000000000002</v>
      </c>
      <c r="D170">
        <v>0.76200000000000001</v>
      </c>
      <c r="E170">
        <v>9.1999999999999998E-2</v>
      </c>
      <c r="F170" t="s">
        <v>47</v>
      </c>
      <c r="G170">
        <f t="shared" si="2"/>
        <v>9.1999999999999998E-2</v>
      </c>
    </row>
    <row r="171" spans="2:7" x14ac:dyDescent="0.3">
      <c r="B171" s="26">
        <v>41193</v>
      </c>
      <c r="C171">
        <v>0.27500000000000002</v>
      </c>
      <c r="D171">
        <v>0.76900000000000002</v>
      </c>
      <c r="E171">
        <v>9.5000000000000001E-2</v>
      </c>
      <c r="F171" t="s">
        <v>47</v>
      </c>
      <c r="G171">
        <f t="shared" si="2"/>
        <v>9.5000000000000001E-2</v>
      </c>
    </row>
    <row r="172" spans="2:7" x14ac:dyDescent="0.3">
      <c r="B172" s="26">
        <v>41194</v>
      </c>
      <c r="C172">
        <v>0.28699999999999998</v>
      </c>
      <c r="D172">
        <v>0.76400000000000001</v>
      </c>
      <c r="E172">
        <v>9.1999999999999998E-2</v>
      </c>
      <c r="F172" t="s">
        <v>47</v>
      </c>
      <c r="G172">
        <f t="shared" si="2"/>
        <v>9.1999999999999998E-2</v>
      </c>
    </row>
    <row r="173" spans="2:7" x14ac:dyDescent="0.3">
      <c r="B173" s="26">
        <v>41197</v>
      </c>
      <c r="C173">
        <v>0.313</v>
      </c>
      <c r="D173">
        <v>0.78449999999999998</v>
      </c>
      <c r="E173">
        <v>9.6000000000000002E-2</v>
      </c>
      <c r="F173" t="s">
        <v>47</v>
      </c>
      <c r="G173">
        <f t="shared" si="2"/>
        <v>9.6000000000000002E-2</v>
      </c>
    </row>
    <row r="174" spans="2:7" x14ac:dyDescent="0.3">
      <c r="B174" s="26">
        <v>41198</v>
      </c>
      <c r="C174">
        <v>0.32650000000000001</v>
      </c>
      <c r="D174">
        <v>0.82599999999999996</v>
      </c>
      <c r="E174">
        <v>9.0999999999999998E-2</v>
      </c>
      <c r="F174" t="s">
        <v>47</v>
      </c>
      <c r="G174">
        <f t="shared" si="2"/>
        <v>9.0999999999999998E-2</v>
      </c>
    </row>
    <row r="175" spans="2:7" x14ac:dyDescent="0.3">
      <c r="B175" s="26">
        <v>41199</v>
      </c>
      <c r="C175">
        <v>0.34399999999999997</v>
      </c>
      <c r="D175">
        <v>0.88349999999999995</v>
      </c>
      <c r="E175">
        <v>9.2999999999999999E-2</v>
      </c>
      <c r="F175" t="s">
        <v>47</v>
      </c>
      <c r="G175">
        <f t="shared" si="2"/>
        <v>9.2999999999999999E-2</v>
      </c>
    </row>
    <row r="176" spans="2:7" x14ac:dyDescent="0.3">
      <c r="B176" s="26">
        <v>41200</v>
      </c>
      <c r="C176">
        <v>0.33700000000000002</v>
      </c>
      <c r="D176">
        <v>0.875</v>
      </c>
      <c r="E176">
        <v>9.2999999999999999E-2</v>
      </c>
      <c r="F176" t="s">
        <v>47</v>
      </c>
      <c r="G176">
        <f t="shared" si="2"/>
        <v>9.2999999999999999E-2</v>
      </c>
    </row>
    <row r="177" spans="2:7" x14ac:dyDescent="0.3">
      <c r="B177" s="26">
        <v>41201</v>
      </c>
      <c r="C177">
        <v>0.32800000000000001</v>
      </c>
      <c r="D177">
        <v>0.86699999999999999</v>
      </c>
      <c r="E177">
        <v>9.5000000000000001E-2</v>
      </c>
      <c r="F177" t="s">
        <v>47</v>
      </c>
      <c r="G177">
        <f t="shared" si="2"/>
        <v>9.5000000000000001E-2</v>
      </c>
    </row>
    <row r="178" spans="2:7" x14ac:dyDescent="0.3">
      <c r="B178" s="26">
        <v>41204</v>
      </c>
      <c r="C178">
        <v>0.35299999999999998</v>
      </c>
      <c r="D178">
        <v>0.89100000000000001</v>
      </c>
      <c r="E178">
        <v>9.1999999999999998E-2</v>
      </c>
      <c r="F178" t="s">
        <v>47</v>
      </c>
      <c r="G178">
        <f t="shared" si="2"/>
        <v>9.1999999999999998E-2</v>
      </c>
    </row>
    <row r="179" spans="2:7" x14ac:dyDescent="0.3">
      <c r="B179" s="26">
        <v>41205</v>
      </c>
      <c r="C179">
        <v>0.34</v>
      </c>
      <c r="D179">
        <v>0.87</v>
      </c>
      <c r="E179">
        <v>8.7999999999999995E-2</v>
      </c>
      <c r="F179" t="s">
        <v>47</v>
      </c>
      <c r="G179">
        <f t="shared" si="2"/>
        <v>8.7999999999999995E-2</v>
      </c>
    </row>
    <row r="180" spans="2:7" x14ac:dyDescent="0.3">
      <c r="B180" s="26">
        <v>41206</v>
      </c>
      <c r="C180">
        <v>0.32400000000000001</v>
      </c>
      <c r="D180">
        <v>0.84750000000000003</v>
      </c>
      <c r="E180">
        <v>8.8999999999999996E-2</v>
      </c>
      <c r="F180" t="s">
        <v>47</v>
      </c>
      <c r="G180">
        <f t="shared" si="2"/>
        <v>8.8999999999999996E-2</v>
      </c>
    </row>
    <row r="181" spans="2:7" x14ac:dyDescent="0.3">
      <c r="B181" s="26">
        <v>41207</v>
      </c>
      <c r="C181">
        <v>0.33200000000000002</v>
      </c>
      <c r="D181">
        <v>0.86199999999999999</v>
      </c>
      <c r="E181">
        <v>8.8999999999999996E-2</v>
      </c>
      <c r="F181" t="s">
        <v>47</v>
      </c>
      <c r="G181">
        <f t="shared" si="2"/>
        <v>8.8999999999999996E-2</v>
      </c>
    </row>
    <row r="182" spans="2:7" x14ac:dyDescent="0.3">
      <c r="B182" s="26">
        <v>41208</v>
      </c>
      <c r="C182">
        <v>0.30249999999999999</v>
      </c>
      <c r="D182">
        <v>0.82550000000000001</v>
      </c>
      <c r="E182">
        <v>8.5999999999999993E-2</v>
      </c>
      <c r="F182" t="s">
        <v>47</v>
      </c>
      <c r="G182">
        <f t="shared" si="2"/>
        <v>8.5999999999999993E-2</v>
      </c>
    </row>
    <row r="183" spans="2:7" x14ac:dyDescent="0.3">
      <c r="B183" s="26">
        <v>41211</v>
      </c>
      <c r="C183">
        <v>0.28999999999999998</v>
      </c>
      <c r="D183">
        <v>0.80900000000000005</v>
      </c>
      <c r="E183">
        <v>8.8999999999999996E-2</v>
      </c>
      <c r="F183" t="s">
        <v>47</v>
      </c>
      <c r="G183">
        <f t="shared" si="2"/>
        <v>8.8999999999999996E-2</v>
      </c>
    </row>
    <row r="184" spans="2:7" x14ac:dyDescent="0.3">
      <c r="B184" s="26">
        <v>41212</v>
      </c>
      <c r="C184">
        <v>0.29499999999999998</v>
      </c>
      <c r="D184">
        <v>0.80600000000000005</v>
      </c>
      <c r="E184">
        <v>8.7999999999999995E-2</v>
      </c>
      <c r="F184" t="s">
        <v>47</v>
      </c>
      <c r="G184">
        <f t="shared" si="2"/>
        <v>8.7999999999999995E-2</v>
      </c>
    </row>
    <row r="185" spans="2:7" x14ac:dyDescent="0.3">
      <c r="B185" s="26">
        <v>41213</v>
      </c>
      <c r="C185">
        <v>0.307</v>
      </c>
      <c r="D185">
        <v>0.80800000000000005</v>
      </c>
      <c r="E185">
        <v>7.8E-2</v>
      </c>
      <c r="F185" t="s">
        <v>47</v>
      </c>
      <c r="G185">
        <f t="shared" si="2"/>
        <v>7.8E-2</v>
      </c>
    </row>
    <row r="186" spans="2:7" x14ac:dyDescent="0.3">
      <c r="B186" s="26">
        <v>41214</v>
      </c>
      <c r="C186">
        <v>0.29399999999999998</v>
      </c>
      <c r="D186">
        <v>0.79849999999999999</v>
      </c>
      <c r="E186">
        <v>7.9000000000000001E-2</v>
      </c>
      <c r="F186" t="s">
        <v>47</v>
      </c>
      <c r="G186">
        <f t="shared" si="2"/>
        <v>7.9000000000000001E-2</v>
      </c>
    </row>
    <row r="187" spans="2:7" x14ac:dyDescent="0.3">
      <c r="B187" s="26">
        <v>41215</v>
      </c>
      <c r="C187">
        <v>0.28199999999999997</v>
      </c>
      <c r="D187">
        <v>0.79100000000000004</v>
      </c>
      <c r="E187">
        <v>0.09</v>
      </c>
      <c r="F187" t="s">
        <v>47</v>
      </c>
      <c r="G187">
        <f t="shared" si="2"/>
        <v>0.09</v>
      </c>
    </row>
    <row r="188" spans="2:7" x14ac:dyDescent="0.3">
      <c r="B188" s="26">
        <v>41218</v>
      </c>
      <c r="C188">
        <v>0.27200000000000002</v>
      </c>
      <c r="D188">
        <v>0.77380000000000004</v>
      </c>
      <c r="E188">
        <v>8.8999999999999996E-2</v>
      </c>
      <c r="F188" t="s">
        <v>47</v>
      </c>
      <c r="G188">
        <f t="shared" si="2"/>
        <v>8.8999999999999996E-2</v>
      </c>
    </row>
    <row r="189" spans="2:7" x14ac:dyDescent="0.3">
      <c r="B189" s="26">
        <v>41219</v>
      </c>
      <c r="C189">
        <v>0.27</v>
      </c>
      <c r="D189">
        <v>0.78</v>
      </c>
      <c r="E189">
        <v>0.09</v>
      </c>
      <c r="F189" t="s">
        <v>47</v>
      </c>
      <c r="G189">
        <f t="shared" si="2"/>
        <v>0.09</v>
      </c>
    </row>
    <row r="190" spans="2:7" x14ac:dyDescent="0.3">
      <c r="B190" s="26">
        <v>41220</v>
      </c>
      <c r="C190">
        <v>0.23499999999999999</v>
      </c>
      <c r="D190">
        <v>0.72499999999999998</v>
      </c>
      <c r="E190">
        <v>0.09</v>
      </c>
      <c r="F190" t="s">
        <v>47</v>
      </c>
      <c r="G190">
        <f t="shared" si="2"/>
        <v>0.09</v>
      </c>
    </row>
    <row r="191" spans="2:7" x14ac:dyDescent="0.3">
      <c r="B191" s="26">
        <v>41221</v>
      </c>
      <c r="C191">
        <v>0.23</v>
      </c>
      <c r="D191">
        <v>0.73</v>
      </c>
      <c r="E191">
        <v>8.6999999999999994E-2</v>
      </c>
      <c r="F191" t="s">
        <v>47</v>
      </c>
      <c r="G191">
        <f t="shared" si="2"/>
        <v>8.6999999999999994E-2</v>
      </c>
    </row>
    <row r="192" spans="2:7" x14ac:dyDescent="0.3">
      <c r="B192" s="26">
        <v>41222</v>
      </c>
      <c r="C192">
        <v>0.23</v>
      </c>
      <c r="D192">
        <v>0.70899999999999996</v>
      </c>
      <c r="E192">
        <v>7.1999999999999995E-2</v>
      </c>
      <c r="F192" t="s">
        <v>47</v>
      </c>
      <c r="G192">
        <f t="shared" si="2"/>
        <v>7.1999999999999995E-2</v>
      </c>
    </row>
    <row r="193" spans="2:7" x14ac:dyDescent="0.3">
      <c r="B193" s="26">
        <v>41225</v>
      </c>
      <c r="C193">
        <v>0.23</v>
      </c>
      <c r="D193">
        <v>0.70730000000000004</v>
      </c>
      <c r="E193">
        <v>8.2000000000000003E-2</v>
      </c>
      <c r="F193" t="s">
        <v>47</v>
      </c>
      <c r="G193">
        <f t="shared" si="2"/>
        <v>8.2000000000000003E-2</v>
      </c>
    </row>
    <row r="194" spans="2:7" x14ac:dyDescent="0.3">
      <c r="B194" s="26">
        <v>41226</v>
      </c>
      <c r="C194">
        <v>0.22600000000000001</v>
      </c>
      <c r="D194">
        <v>0.69699999999999995</v>
      </c>
      <c r="E194">
        <v>0.08</v>
      </c>
      <c r="F194" t="s">
        <v>47</v>
      </c>
      <c r="G194">
        <f t="shared" si="2"/>
        <v>0.08</v>
      </c>
    </row>
    <row r="195" spans="2:7" x14ac:dyDescent="0.3">
      <c r="B195" s="26">
        <v>41227</v>
      </c>
      <c r="C195">
        <v>0.22900000000000001</v>
      </c>
      <c r="D195">
        <v>0.69850000000000001</v>
      </c>
      <c r="E195">
        <v>7.6999999999999999E-2</v>
      </c>
      <c r="F195" t="s">
        <v>47</v>
      </c>
      <c r="G195">
        <f t="shared" si="2"/>
        <v>7.6999999999999999E-2</v>
      </c>
    </row>
    <row r="196" spans="2:7" x14ac:dyDescent="0.3">
      <c r="B196" s="26">
        <v>41228</v>
      </c>
      <c r="C196">
        <v>0.22500000000000001</v>
      </c>
      <c r="D196">
        <v>0.69599999999999995</v>
      </c>
      <c r="E196">
        <v>7.8E-2</v>
      </c>
      <c r="F196" t="s">
        <v>47</v>
      </c>
      <c r="G196">
        <f t="shared" si="2"/>
        <v>7.8E-2</v>
      </c>
    </row>
    <row r="197" spans="2:7" x14ac:dyDescent="0.3">
      <c r="B197" s="26">
        <v>41229</v>
      </c>
      <c r="C197">
        <v>0.23</v>
      </c>
      <c r="D197">
        <v>0.69599999999999995</v>
      </c>
      <c r="E197">
        <v>7.9000000000000001E-2</v>
      </c>
      <c r="F197" t="s">
        <v>47</v>
      </c>
      <c r="G197">
        <f t="shared" si="2"/>
        <v>7.9000000000000001E-2</v>
      </c>
    </row>
    <row r="198" spans="2:7" x14ac:dyDescent="0.3">
      <c r="B198" s="26">
        <v>41232</v>
      </c>
      <c r="C198">
        <v>0.23599999999999999</v>
      </c>
      <c r="D198">
        <v>0.71450000000000002</v>
      </c>
      <c r="E198">
        <v>7.6999999999999999E-2</v>
      </c>
      <c r="F198" t="s">
        <v>47</v>
      </c>
      <c r="G198">
        <f t="shared" si="2"/>
        <v>7.6999999999999999E-2</v>
      </c>
    </row>
    <row r="199" spans="2:7" x14ac:dyDescent="0.3">
      <c r="B199" s="26">
        <v>41233</v>
      </c>
      <c r="C199">
        <v>0.254</v>
      </c>
      <c r="D199">
        <v>0.74399999999999999</v>
      </c>
      <c r="E199">
        <v>7.3999999999999996E-2</v>
      </c>
      <c r="F199" t="s">
        <v>47</v>
      </c>
      <c r="G199">
        <f t="shared" si="2"/>
        <v>7.3999999999999996E-2</v>
      </c>
    </row>
    <row r="200" spans="2:7" x14ac:dyDescent="0.3">
      <c r="B200" s="26">
        <v>41234</v>
      </c>
      <c r="C200">
        <v>0.26300000000000001</v>
      </c>
      <c r="D200">
        <v>0.76049999999999995</v>
      </c>
      <c r="E200">
        <v>7.1999999999999995E-2</v>
      </c>
      <c r="F200" t="s">
        <v>47</v>
      </c>
      <c r="G200">
        <f t="shared" si="2"/>
        <v>7.1999999999999995E-2</v>
      </c>
    </row>
    <row r="201" spans="2:7" x14ac:dyDescent="0.3">
      <c r="B201" s="26">
        <v>41235</v>
      </c>
      <c r="C201">
        <v>0.26400000000000001</v>
      </c>
      <c r="D201">
        <v>0.75900000000000001</v>
      </c>
      <c r="E201">
        <v>7.0999999999999994E-2</v>
      </c>
      <c r="F201" t="s">
        <v>47</v>
      </c>
      <c r="G201">
        <f t="shared" si="2"/>
        <v>7.0999999999999994E-2</v>
      </c>
    </row>
    <row r="202" spans="2:7" x14ac:dyDescent="0.3">
      <c r="B202" s="26">
        <v>41236</v>
      </c>
      <c r="C202">
        <v>0.26900000000000002</v>
      </c>
      <c r="D202">
        <v>0.75900000000000001</v>
      </c>
      <c r="E202">
        <v>7.3999999999999996E-2</v>
      </c>
      <c r="F202" t="s">
        <v>47</v>
      </c>
      <c r="G202">
        <f t="shared" ref="G202:G265" si="3">+IF(F202="#N/A N/A",E202,F202)</f>
        <v>7.3999999999999996E-2</v>
      </c>
    </row>
    <row r="203" spans="2:7" x14ac:dyDescent="0.3">
      <c r="B203" s="26">
        <v>41239</v>
      </c>
      <c r="C203">
        <v>0.26600000000000001</v>
      </c>
      <c r="D203">
        <v>0.748</v>
      </c>
      <c r="E203">
        <v>7.1999999999999995E-2</v>
      </c>
      <c r="F203" t="s">
        <v>47</v>
      </c>
      <c r="G203">
        <f t="shared" si="3"/>
        <v>7.1999999999999995E-2</v>
      </c>
    </row>
    <row r="204" spans="2:7" x14ac:dyDescent="0.3">
      <c r="B204" s="26">
        <v>41240</v>
      </c>
      <c r="C204">
        <v>0.26800000000000002</v>
      </c>
      <c r="D204">
        <v>0.754</v>
      </c>
      <c r="E204">
        <v>7.1999999999999995E-2</v>
      </c>
      <c r="F204" t="s">
        <v>47</v>
      </c>
      <c r="G204">
        <f t="shared" si="3"/>
        <v>7.1999999999999995E-2</v>
      </c>
    </row>
    <row r="205" spans="2:7" x14ac:dyDescent="0.3">
      <c r="B205" s="26">
        <v>41241</v>
      </c>
      <c r="C205">
        <v>0.24399999999999999</v>
      </c>
      <c r="D205">
        <v>0.70750000000000002</v>
      </c>
      <c r="E205">
        <v>7.2999999999999995E-2</v>
      </c>
      <c r="F205" t="s">
        <v>47</v>
      </c>
      <c r="G205">
        <f t="shared" si="3"/>
        <v>7.2999999999999995E-2</v>
      </c>
    </row>
    <row r="206" spans="2:7" x14ac:dyDescent="0.3">
      <c r="B206" s="26">
        <v>41242</v>
      </c>
      <c r="C206">
        <v>0.25800000000000001</v>
      </c>
      <c r="D206">
        <v>0.71599999999999997</v>
      </c>
      <c r="E206">
        <v>7.1999999999999995E-2</v>
      </c>
      <c r="F206" t="s">
        <v>47</v>
      </c>
      <c r="G206">
        <f t="shared" si="3"/>
        <v>7.1999999999999995E-2</v>
      </c>
    </row>
    <row r="207" spans="2:7" x14ac:dyDescent="0.3">
      <c r="B207" s="26">
        <v>41243</v>
      </c>
      <c r="C207">
        <v>0.25800000000000001</v>
      </c>
      <c r="D207">
        <v>0.71699999999999997</v>
      </c>
      <c r="E207">
        <v>7.6999999999999999E-2</v>
      </c>
      <c r="F207" t="s">
        <v>47</v>
      </c>
      <c r="G207">
        <f t="shared" si="3"/>
        <v>7.6999999999999999E-2</v>
      </c>
    </row>
    <row r="208" spans="2:7" x14ac:dyDescent="0.3">
      <c r="B208" s="26">
        <v>41246</v>
      </c>
      <c r="C208">
        <v>0.27</v>
      </c>
      <c r="D208">
        <v>0.74299999999999999</v>
      </c>
      <c r="E208">
        <v>7.6999999999999999E-2</v>
      </c>
      <c r="F208" t="s">
        <v>47</v>
      </c>
      <c r="G208">
        <f t="shared" si="3"/>
        <v>7.6999999999999999E-2</v>
      </c>
    </row>
    <row r="209" spans="2:7" x14ac:dyDescent="0.3">
      <c r="B209" s="26">
        <v>41247</v>
      </c>
      <c r="C209">
        <v>0.253</v>
      </c>
      <c r="D209">
        <v>0.72109999999999996</v>
      </c>
      <c r="E209">
        <v>7.2999999999999995E-2</v>
      </c>
      <c r="F209" t="s">
        <v>47</v>
      </c>
      <c r="G209">
        <f t="shared" si="3"/>
        <v>7.2999999999999995E-2</v>
      </c>
    </row>
    <row r="210" spans="2:7" x14ac:dyDescent="0.3">
      <c r="B210" s="26">
        <v>41248</v>
      </c>
      <c r="C210">
        <v>0.23300000000000001</v>
      </c>
      <c r="D210">
        <v>0.68500000000000005</v>
      </c>
      <c r="E210">
        <v>6.9000000000000006E-2</v>
      </c>
      <c r="F210" t="s">
        <v>47</v>
      </c>
      <c r="G210">
        <f t="shared" si="3"/>
        <v>6.9000000000000006E-2</v>
      </c>
    </row>
    <row r="211" spans="2:7" x14ac:dyDescent="0.3">
      <c r="B211" s="26">
        <v>41249</v>
      </c>
      <c r="C211">
        <v>0.18379999999999999</v>
      </c>
      <c r="D211">
        <v>0.621</v>
      </c>
      <c r="E211">
        <v>7.1999999999999995E-2</v>
      </c>
      <c r="F211" t="s">
        <v>47</v>
      </c>
      <c r="G211">
        <f t="shared" si="3"/>
        <v>7.1999999999999995E-2</v>
      </c>
    </row>
    <row r="212" spans="2:7" x14ac:dyDescent="0.3">
      <c r="B212" s="26">
        <v>41250</v>
      </c>
      <c r="C212">
        <v>0.16300000000000001</v>
      </c>
      <c r="D212">
        <v>0.60399999999999998</v>
      </c>
      <c r="E212">
        <v>7.1999999999999995E-2</v>
      </c>
      <c r="F212" t="s">
        <v>47</v>
      </c>
      <c r="G212">
        <f t="shared" si="3"/>
        <v>7.1999999999999995E-2</v>
      </c>
    </row>
    <row r="213" spans="2:7" x14ac:dyDescent="0.3">
      <c r="B213" s="26">
        <v>41253</v>
      </c>
      <c r="C213">
        <v>0.17599999999999999</v>
      </c>
      <c r="D213">
        <v>0.61399999999999999</v>
      </c>
      <c r="E213">
        <v>6.9000000000000006E-2</v>
      </c>
      <c r="F213" t="s">
        <v>47</v>
      </c>
      <c r="G213">
        <f t="shared" si="3"/>
        <v>6.9000000000000006E-2</v>
      </c>
    </row>
    <row r="214" spans="2:7" x14ac:dyDescent="0.3">
      <c r="B214" s="26">
        <v>41254</v>
      </c>
      <c r="C214">
        <v>0.193</v>
      </c>
      <c r="D214">
        <v>0.62949999999999995</v>
      </c>
      <c r="E214">
        <v>6.7000000000000004E-2</v>
      </c>
      <c r="F214" t="s">
        <v>47</v>
      </c>
      <c r="G214">
        <f t="shared" si="3"/>
        <v>6.7000000000000004E-2</v>
      </c>
    </row>
    <row r="215" spans="2:7" x14ac:dyDescent="0.3">
      <c r="B215" s="26">
        <v>41255</v>
      </c>
      <c r="C215">
        <v>0.20799999999999999</v>
      </c>
      <c r="D215">
        <v>0.64949999999999997</v>
      </c>
      <c r="E215">
        <v>6.6000000000000003E-2</v>
      </c>
      <c r="F215" t="s">
        <v>47</v>
      </c>
      <c r="G215">
        <f t="shared" si="3"/>
        <v>6.6000000000000003E-2</v>
      </c>
    </row>
    <row r="216" spans="2:7" x14ac:dyDescent="0.3">
      <c r="B216" s="26">
        <v>41256</v>
      </c>
      <c r="C216">
        <v>0.20200000000000001</v>
      </c>
      <c r="D216">
        <v>0.64649999999999996</v>
      </c>
      <c r="E216">
        <v>7.0999999999999994E-2</v>
      </c>
      <c r="F216" t="s">
        <v>47</v>
      </c>
      <c r="G216">
        <f t="shared" si="3"/>
        <v>7.0999999999999994E-2</v>
      </c>
    </row>
    <row r="217" spans="2:7" x14ac:dyDescent="0.3">
      <c r="B217" s="26">
        <v>41257</v>
      </c>
      <c r="C217">
        <v>0.214</v>
      </c>
      <c r="D217">
        <v>0.65800000000000003</v>
      </c>
      <c r="E217">
        <v>7.3999999999999996E-2</v>
      </c>
      <c r="F217" t="s">
        <v>47</v>
      </c>
      <c r="G217">
        <f t="shared" si="3"/>
        <v>7.3999999999999996E-2</v>
      </c>
    </row>
    <row r="218" spans="2:7" x14ac:dyDescent="0.3">
      <c r="B218" s="26">
        <v>41260</v>
      </c>
      <c r="C218">
        <v>0.23300000000000001</v>
      </c>
      <c r="D218">
        <v>0.66600000000000004</v>
      </c>
      <c r="E218">
        <v>7.0999999999999994E-2</v>
      </c>
      <c r="F218" t="s">
        <v>47</v>
      </c>
      <c r="G218">
        <f t="shared" si="3"/>
        <v>7.0999999999999994E-2</v>
      </c>
    </row>
    <row r="219" spans="2:7" x14ac:dyDescent="0.3">
      <c r="B219" s="26">
        <v>41261</v>
      </c>
      <c r="C219">
        <v>0.23799999999999999</v>
      </c>
      <c r="D219">
        <v>0.6865</v>
      </c>
      <c r="E219">
        <v>7.1999999999999995E-2</v>
      </c>
      <c r="F219" t="s">
        <v>47</v>
      </c>
      <c r="G219">
        <f t="shared" si="3"/>
        <v>7.1999999999999995E-2</v>
      </c>
    </row>
    <row r="220" spans="2:7" x14ac:dyDescent="0.3">
      <c r="B220" s="26">
        <v>41262</v>
      </c>
      <c r="C220">
        <v>0.24099999999999999</v>
      </c>
      <c r="D220">
        <v>0.69499999999999995</v>
      </c>
      <c r="E220">
        <v>7.0000000000000007E-2</v>
      </c>
      <c r="F220" t="s">
        <v>47</v>
      </c>
      <c r="G220">
        <f t="shared" si="3"/>
        <v>7.0000000000000007E-2</v>
      </c>
    </row>
    <row r="221" spans="2:7" x14ac:dyDescent="0.3">
      <c r="B221" s="26">
        <v>41263</v>
      </c>
      <c r="C221">
        <v>0.23899999999999999</v>
      </c>
      <c r="D221">
        <v>0.67800000000000005</v>
      </c>
      <c r="E221">
        <v>6.9000000000000006E-2</v>
      </c>
      <c r="F221" t="s">
        <v>47</v>
      </c>
      <c r="G221">
        <f t="shared" si="3"/>
        <v>6.9000000000000006E-2</v>
      </c>
    </row>
    <row r="222" spans="2:7" x14ac:dyDescent="0.3">
      <c r="B222" s="26">
        <v>41264</v>
      </c>
      <c r="C222">
        <v>0.23699999999999999</v>
      </c>
      <c r="D222">
        <v>0.66400000000000003</v>
      </c>
      <c r="E222">
        <v>0.06</v>
      </c>
      <c r="F222" t="s">
        <v>47</v>
      </c>
      <c r="G222">
        <f t="shared" si="3"/>
        <v>0.06</v>
      </c>
    </row>
    <row r="223" spans="2:7" x14ac:dyDescent="0.3">
      <c r="B223" s="26">
        <v>41267</v>
      </c>
      <c r="C223">
        <v>0.253</v>
      </c>
      <c r="D223">
        <v>0.66400000000000003</v>
      </c>
      <c r="E223">
        <v>6.0999999999999999E-2</v>
      </c>
      <c r="F223" t="s">
        <v>47</v>
      </c>
      <c r="G223">
        <f t="shared" si="3"/>
        <v>6.0999999999999999E-2</v>
      </c>
    </row>
    <row r="224" spans="2:7" x14ac:dyDescent="0.3">
      <c r="B224" s="26">
        <v>41268</v>
      </c>
      <c r="C224">
        <v>0.23899999999999999</v>
      </c>
      <c r="D224">
        <v>0.66400000000000003</v>
      </c>
      <c r="E224">
        <v>6.0999999999999999E-2</v>
      </c>
      <c r="F224" t="s">
        <v>47</v>
      </c>
      <c r="G224">
        <f t="shared" si="3"/>
        <v>6.0999999999999999E-2</v>
      </c>
    </row>
    <row r="225" spans="2:7" x14ac:dyDescent="0.3">
      <c r="B225" s="26">
        <v>41269</v>
      </c>
      <c r="C225">
        <v>0.23649999999999999</v>
      </c>
      <c r="D225">
        <v>0.66400000000000003</v>
      </c>
      <c r="E225">
        <v>6.0999999999999999E-2</v>
      </c>
      <c r="F225" t="s">
        <v>47</v>
      </c>
      <c r="G225">
        <f t="shared" si="3"/>
        <v>6.0999999999999999E-2</v>
      </c>
    </row>
    <row r="226" spans="2:7" x14ac:dyDescent="0.3">
      <c r="B226" s="26">
        <v>41270</v>
      </c>
      <c r="C226">
        <v>0.253</v>
      </c>
      <c r="D226">
        <v>0.626</v>
      </c>
      <c r="E226">
        <v>7.1999999999999995E-2</v>
      </c>
      <c r="F226" t="s">
        <v>47</v>
      </c>
      <c r="G226">
        <f t="shared" si="3"/>
        <v>7.1999999999999995E-2</v>
      </c>
    </row>
    <row r="227" spans="2:7" x14ac:dyDescent="0.3">
      <c r="B227" s="26">
        <v>41271</v>
      </c>
      <c r="C227">
        <v>0.23899999999999999</v>
      </c>
      <c r="D227">
        <v>0.625</v>
      </c>
      <c r="E227">
        <v>7.9000000000000001E-2</v>
      </c>
      <c r="F227" t="s">
        <v>47</v>
      </c>
      <c r="G227">
        <f t="shared" si="3"/>
        <v>7.9000000000000001E-2</v>
      </c>
    </row>
    <row r="228" spans="2:7" x14ac:dyDescent="0.3">
      <c r="B228" s="26">
        <v>41274</v>
      </c>
      <c r="C228">
        <v>0.23899999999999999</v>
      </c>
      <c r="D228">
        <v>0.625</v>
      </c>
      <c r="E228">
        <v>0.13100000000000001</v>
      </c>
      <c r="F228" t="s">
        <v>47</v>
      </c>
      <c r="G228">
        <f t="shared" si="3"/>
        <v>0.13100000000000001</v>
      </c>
    </row>
    <row r="229" spans="2:7" x14ac:dyDescent="0.3">
      <c r="B229" s="26">
        <v>41275</v>
      </c>
      <c r="C229">
        <v>0.23699999999999999</v>
      </c>
      <c r="D229">
        <v>0.625</v>
      </c>
      <c r="E229">
        <v>0.13100000000000001</v>
      </c>
      <c r="F229" t="s">
        <v>47</v>
      </c>
      <c r="G229">
        <f t="shared" si="3"/>
        <v>0.13100000000000001</v>
      </c>
    </row>
    <row r="230" spans="2:7" x14ac:dyDescent="0.3">
      <c r="B230" s="26">
        <v>41276</v>
      </c>
      <c r="C230">
        <v>0.26700000000000002</v>
      </c>
      <c r="D230">
        <v>0.70099999999999996</v>
      </c>
      <c r="E230">
        <v>6.2E-2</v>
      </c>
      <c r="F230" t="s">
        <v>47</v>
      </c>
      <c r="G230">
        <f t="shared" si="3"/>
        <v>6.2E-2</v>
      </c>
    </row>
    <row r="231" spans="2:7" x14ac:dyDescent="0.3">
      <c r="B231" s="26">
        <v>41277</v>
      </c>
      <c r="C231">
        <v>0.28499999999999998</v>
      </c>
      <c r="D231">
        <v>0.72629999999999995</v>
      </c>
      <c r="E231">
        <v>6.6000000000000003E-2</v>
      </c>
      <c r="F231" t="s">
        <v>47</v>
      </c>
      <c r="G231">
        <f t="shared" si="3"/>
        <v>6.6000000000000003E-2</v>
      </c>
    </row>
    <row r="232" spans="2:7" x14ac:dyDescent="0.3">
      <c r="B232" s="26">
        <v>41278</v>
      </c>
      <c r="C232">
        <v>0.309</v>
      </c>
      <c r="D232">
        <v>0.76849999999999996</v>
      </c>
      <c r="E232">
        <v>6.8000000000000005E-2</v>
      </c>
      <c r="F232" t="s">
        <v>47</v>
      </c>
      <c r="G232">
        <f t="shared" si="3"/>
        <v>6.8000000000000005E-2</v>
      </c>
    </row>
    <row r="233" spans="2:7" x14ac:dyDescent="0.3">
      <c r="B233" s="26">
        <v>41281</v>
      </c>
      <c r="C233">
        <v>0.29099999999999998</v>
      </c>
      <c r="D233">
        <v>0.746</v>
      </c>
      <c r="E233">
        <v>6.6000000000000003E-2</v>
      </c>
      <c r="F233" t="s">
        <v>47</v>
      </c>
      <c r="G233">
        <f t="shared" si="3"/>
        <v>6.6000000000000003E-2</v>
      </c>
    </row>
    <row r="234" spans="2:7" x14ac:dyDescent="0.3">
      <c r="B234" s="26">
        <v>41282</v>
      </c>
      <c r="C234">
        <v>0.27600000000000002</v>
      </c>
      <c r="D234">
        <v>0.71899999999999997</v>
      </c>
      <c r="E234">
        <v>6.7000000000000004E-2</v>
      </c>
      <c r="F234" t="s">
        <v>47</v>
      </c>
      <c r="G234">
        <f t="shared" si="3"/>
        <v>6.7000000000000004E-2</v>
      </c>
    </row>
    <row r="235" spans="2:7" x14ac:dyDescent="0.3">
      <c r="B235" s="26">
        <v>41283</v>
      </c>
      <c r="C235">
        <v>0.26600000000000001</v>
      </c>
      <c r="D235">
        <v>0.70350000000000001</v>
      </c>
      <c r="E235">
        <v>6.9000000000000006E-2</v>
      </c>
      <c r="F235" t="s">
        <v>47</v>
      </c>
      <c r="G235">
        <f t="shared" si="3"/>
        <v>6.9000000000000006E-2</v>
      </c>
    </row>
    <row r="236" spans="2:7" x14ac:dyDescent="0.3">
      <c r="B236" s="26">
        <v>41284</v>
      </c>
      <c r="C236">
        <v>0.32800000000000001</v>
      </c>
      <c r="D236">
        <v>0.79400000000000004</v>
      </c>
      <c r="E236">
        <v>6.9000000000000006E-2</v>
      </c>
      <c r="F236" t="s">
        <v>47</v>
      </c>
      <c r="G236">
        <f t="shared" si="3"/>
        <v>6.9000000000000006E-2</v>
      </c>
    </row>
    <row r="237" spans="2:7" x14ac:dyDescent="0.3">
      <c r="B237" s="26">
        <v>41285</v>
      </c>
      <c r="C237">
        <v>0.36699999999999999</v>
      </c>
      <c r="D237">
        <v>0.83199999999999996</v>
      </c>
      <c r="E237">
        <v>6.7000000000000004E-2</v>
      </c>
      <c r="F237" t="s">
        <v>47</v>
      </c>
      <c r="G237">
        <f t="shared" si="3"/>
        <v>6.7000000000000004E-2</v>
      </c>
    </row>
    <row r="238" spans="2:7" x14ac:dyDescent="0.3">
      <c r="B238" s="26">
        <v>41288</v>
      </c>
      <c r="C238">
        <v>0.38500000000000001</v>
      </c>
      <c r="D238">
        <v>0.83499999999999996</v>
      </c>
      <c r="E238">
        <v>6.5000000000000002E-2</v>
      </c>
      <c r="F238" t="s">
        <v>47</v>
      </c>
      <c r="G238">
        <f t="shared" si="3"/>
        <v>6.5000000000000002E-2</v>
      </c>
    </row>
    <row r="239" spans="2:7" x14ac:dyDescent="0.3">
      <c r="B239" s="26">
        <v>41289</v>
      </c>
      <c r="C239">
        <v>0.379</v>
      </c>
      <c r="D239">
        <v>0.82850000000000001</v>
      </c>
      <c r="E239">
        <v>6.4000000000000001E-2</v>
      </c>
      <c r="F239" t="s">
        <v>47</v>
      </c>
      <c r="G239">
        <f t="shared" si="3"/>
        <v>6.4000000000000001E-2</v>
      </c>
    </row>
    <row r="240" spans="2:7" x14ac:dyDescent="0.3">
      <c r="B240" s="26">
        <v>41290</v>
      </c>
      <c r="C240">
        <v>0.36399999999999999</v>
      </c>
      <c r="D240">
        <v>0.80800000000000005</v>
      </c>
      <c r="E240">
        <v>6.7000000000000004E-2</v>
      </c>
      <c r="F240" t="s">
        <v>47</v>
      </c>
      <c r="G240">
        <f t="shared" si="3"/>
        <v>6.7000000000000004E-2</v>
      </c>
    </row>
    <row r="241" spans="2:7" x14ac:dyDescent="0.3">
      <c r="B241" s="26">
        <v>41291</v>
      </c>
      <c r="C241">
        <v>0.47299999999999998</v>
      </c>
      <c r="D241">
        <v>0.92400000000000004</v>
      </c>
      <c r="E241">
        <v>6.8000000000000005E-2</v>
      </c>
      <c r="F241" t="s">
        <v>47</v>
      </c>
      <c r="G241">
        <f t="shared" si="3"/>
        <v>6.8000000000000005E-2</v>
      </c>
    </row>
    <row r="242" spans="2:7" x14ac:dyDescent="0.3">
      <c r="B242" s="26">
        <v>41292</v>
      </c>
      <c r="C242">
        <v>0.437</v>
      </c>
      <c r="D242">
        <v>0.873</v>
      </c>
      <c r="E242">
        <v>6.8000000000000005E-2</v>
      </c>
      <c r="F242" t="s">
        <v>47</v>
      </c>
      <c r="G242">
        <f t="shared" si="3"/>
        <v>6.8000000000000005E-2</v>
      </c>
    </row>
    <row r="243" spans="2:7" x14ac:dyDescent="0.3">
      <c r="B243" s="26">
        <v>41295</v>
      </c>
      <c r="C243">
        <v>0.442</v>
      </c>
      <c r="D243">
        <v>0.89749999999999996</v>
      </c>
      <c r="E243">
        <v>6.8000000000000005E-2</v>
      </c>
      <c r="F243" t="s">
        <v>47</v>
      </c>
      <c r="G243">
        <f t="shared" si="3"/>
        <v>6.8000000000000005E-2</v>
      </c>
    </row>
    <row r="244" spans="2:7" x14ac:dyDescent="0.3">
      <c r="B244" s="26">
        <v>41296</v>
      </c>
      <c r="C244">
        <v>0.41699999999999998</v>
      </c>
      <c r="D244">
        <v>0.88280000000000003</v>
      </c>
      <c r="E244">
        <v>6.9000000000000006E-2</v>
      </c>
      <c r="F244" t="s">
        <v>47</v>
      </c>
      <c r="G244">
        <f t="shared" si="3"/>
        <v>6.9000000000000006E-2</v>
      </c>
    </row>
    <row r="245" spans="2:7" x14ac:dyDescent="0.3">
      <c r="B245" s="26">
        <v>41297</v>
      </c>
      <c r="C245">
        <v>0.41099999999999998</v>
      </c>
      <c r="D245">
        <v>0.84730000000000005</v>
      </c>
      <c r="E245">
        <v>6.8000000000000005E-2</v>
      </c>
      <c r="F245" t="s">
        <v>47</v>
      </c>
      <c r="G245">
        <f t="shared" si="3"/>
        <v>6.8000000000000005E-2</v>
      </c>
    </row>
    <row r="246" spans="2:7" x14ac:dyDescent="0.3">
      <c r="B246" s="26">
        <v>41298</v>
      </c>
      <c r="C246">
        <v>0.41699999999999998</v>
      </c>
      <c r="D246">
        <v>0.874</v>
      </c>
      <c r="E246">
        <v>6.8000000000000005E-2</v>
      </c>
      <c r="F246" t="s">
        <v>47</v>
      </c>
      <c r="G246">
        <f t="shared" si="3"/>
        <v>6.8000000000000005E-2</v>
      </c>
    </row>
    <row r="247" spans="2:7" x14ac:dyDescent="0.3">
      <c r="B247" s="26">
        <v>41299</v>
      </c>
      <c r="C247">
        <v>0.53300000000000003</v>
      </c>
      <c r="D247">
        <v>1.0015000000000001</v>
      </c>
      <c r="E247">
        <v>7.0999999999999994E-2</v>
      </c>
      <c r="F247" t="s">
        <v>47</v>
      </c>
      <c r="G247">
        <f t="shared" si="3"/>
        <v>7.0999999999999994E-2</v>
      </c>
    </row>
    <row r="248" spans="2:7" x14ac:dyDescent="0.3">
      <c r="B248" s="26">
        <v>41302</v>
      </c>
      <c r="C248">
        <v>0.56200000000000006</v>
      </c>
      <c r="D248">
        <v>1.0632999999999999</v>
      </c>
      <c r="E248">
        <v>7.2999999999999995E-2</v>
      </c>
      <c r="F248" t="s">
        <v>47</v>
      </c>
      <c r="G248">
        <f t="shared" si="3"/>
        <v>7.2999999999999995E-2</v>
      </c>
    </row>
    <row r="249" spans="2:7" x14ac:dyDescent="0.3">
      <c r="B249" s="26">
        <v>41303</v>
      </c>
      <c r="C249">
        <v>0.53500000000000003</v>
      </c>
      <c r="D249">
        <v>1.0349999999999999</v>
      </c>
      <c r="E249">
        <v>7.3999999999999996E-2</v>
      </c>
      <c r="F249" t="s">
        <v>47</v>
      </c>
      <c r="G249">
        <f t="shared" si="3"/>
        <v>7.3999999999999996E-2</v>
      </c>
    </row>
    <row r="250" spans="2:7" x14ac:dyDescent="0.3">
      <c r="B250" s="26">
        <v>41304</v>
      </c>
      <c r="C250">
        <v>0.55800000000000005</v>
      </c>
      <c r="D250">
        <v>1.07</v>
      </c>
      <c r="E250">
        <v>8.1000000000000003E-2</v>
      </c>
      <c r="F250" t="s">
        <v>47</v>
      </c>
      <c r="G250">
        <f t="shared" si="3"/>
        <v>8.1000000000000003E-2</v>
      </c>
    </row>
    <row r="251" spans="2:7" x14ac:dyDescent="0.3">
      <c r="B251" s="26">
        <v>41305</v>
      </c>
      <c r="C251">
        <v>0.55300000000000005</v>
      </c>
      <c r="D251">
        <v>1.0483</v>
      </c>
      <c r="E251">
        <v>0.08</v>
      </c>
      <c r="F251" t="s">
        <v>47</v>
      </c>
      <c r="G251">
        <f t="shared" si="3"/>
        <v>0.08</v>
      </c>
    </row>
    <row r="252" spans="2:7" x14ac:dyDescent="0.3">
      <c r="B252" s="26">
        <v>41306</v>
      </c>
      <c r="C252">
        <v>0.53100000000000003</v>
      </c>
      <c r="D252">
        <v>1.0169999999999999</v>
      </c>
      <c r="E252">
        <v>8.1000000000000003E-2</v>
      </c>
      <c r="F252" t="s">
        <v>47</v>
      </c>
      <c r="G252">
        <f t="shared" si="3"/>
        <v>8.1000000000000003E-2</v>
      </c>
    </row>
    <row r="253" spans="2:7" x14ac:dyDescent="0.3">
      <c r="B253" s="26">
        <v>41309</v>
      </c>
      <c r="C253">
        <v>0.48199999999999998</v>
      </c>
      <c r="D253">
        <v>0.97499999999999998</v>
      </c>
      <c r="E253">
        <v>7.9000000000000001E-2</v>
      </c>
      <c r="F253" t="s">
        <v>47</v>
      </c>
      <c r="G253">
        <f t="shared" si="3"/>
        <v>7.9000000000000001E-2</v>
      </c>
    </row>
    <row r="254" spans="2:7" x14ac:dyDescent="0.3">
      <c r="B254" s="26">
        <v>41310</v>
      </c>
      <c r="C254">
        <v>0.50700000000000001</v>
      </c>
      <c r="D254">
        <v>1.0051000000000001</v>
      </c>
      <c r="E254">
        <v>7.3999999999999996E-2</v>
      </c>
      <c r="F254" t="s">
        <v>47</v>
      </c>
      <c r="G254">
        <f t="shared" si="3"/>
        <v>7.3999999999999996E-2</v>
      </c>
    </row>
    <row r="255" spans="2:7" x14ac:dyDescent="0.3">
      <c r="B255" s="26">
        <v>41311</v>
      </c>
      <c r="C255">
        <v>0.5</v>
      </c>
      <c r="D255">
        <v>0.99680000000000002</v>
      </c>
      <c r="E255">
        <v>6.7000000000000004E-2</v>
      </c>
      <c r="F255" t="s">
        <v>47</v>
      </c>
      <c r="G255">
        <f t="shared" si="3"/>
        <v>6.7000000000000004E-2</v>
      </c>
    </row>
    <row r="256" spans="2:7" x14ac:dyDescent="0.3">
      <c r="B256" s="26">
        <v>41312</v>
      </c>
      <c r="C256">
        <v>0.45</v>
      </c>
      <c r="D256">
        <v>0.93569999999999998</v>
      </c>
      <c r="E256">
        <v>6.8000000000000005E-2</v>
      </c>
      <c r="F256" t="s">
        <v>47</v>
      </c>
      <c r="G256">
        <f t="shared" si="3"/>
        <v>6.8000000000000005E-2</v>
      </c>
    </row>
    <row r="257" spans="2:7" x14ac:dyDescent="0.3">
      <c r="B257" s="26">
        <v>41313</v>
      </c>
      <c r="C257">
        <v>0.44600000000000001</v>
      </c>
      <c r="D257">
        <v>0.9345</v>
      </c>
      <c r="E257">
        <v>6.8000000000000005E-2</v>
      </c>
      <c r="F257" t="s">
        <v>47</v>
      </c>
      <c r="G257">
        <f t="shared" si="3"/>
        <v>6.8000000000000005E-2</v>
      </c>
    </row>
    <row r="258" spans="2:7" x14ac:dyDescent="0.3">
      <c r="B258" s="26">
        <v>41316</v>
      </c>
      <c r="C258">
        <v>0.44700000000000001</v>
      </c>
      <c r="D258">
        <v>0.93600000000000005</v>
      </c>
      <c r="E258">
        <v>7.1999999999999995E-2</v>
      </c>
      <c r="F258" t="s">
        <v>47</v>
      </c>
      <c r="G258">
        <f t="shared" si="3"/>
        <v>7.1999999999999995E-2</v>
      </c>
    </row>
    <row r="259" spans="2:7" x14ac:dyDescent="0.3">
      <c r="B259" s="26">
        <v>41317</v>
      </c>
      <c r="C259">
        <v>0.45200000000000001</v>
      </c>
      <c r="D259">
        <v>0.97099999999999997</v>
      </c>
      <c r="E259">
        <v>7.2999999999999995E-2</v>
      </c>
      <c r="F259" t="s">
        <v>47</v>
      </c>
      <c r="G259">
        <f t="shared" si="3"/>
        <v>7.2999999999999995E-2</v>
      </c>
    </row>
    <row r="260" spans="2:7" x14ac:dyDescent="0.3">
      <c r="B260" s="26">
        <v>41318</v>
      </c>
      <c r="C260">
        <v>0.47299999999999998</v>
      </c>
      <c r="D260">
        <v>1.0047999999999999</v>
      </c>
      <c r="E260">
        <v>6.4000000000000001E-2</v>
      </c>
      <c r="F260" t="s">
        <v>47</v>
      </c>
      <c r="G260">
        <f t="shared" si="3"/>
        <v>6.4000000000000001E-2</v>
      </c>
    </row>
    <row r="261" spans="2:7" x14ac:dyDescent="0.3">
      <c r="B261" s="26">
        <v>41319</v>
      </c>
      <c r="C261">
        <v>0.42599999999999999</v>
      </c>
      <c r="D261">
        <v>0.95199999999999996</v>
      </c>
      <c r="E261">
        <v>6.6000000000000003E-2</v>
      </c>
      <c r="F261" t="s">
        <v>47</v>
      </c>
      <c r="G261">
        <f t="shared" si="3"/>
        <v>6.6000000000000003E-2</v>
      </c>
    </row>
    <row r="262" spans="2:7" x14ac:dyDescent="0.3">
      <c r="B262" s="26">
        <v>41320</v>
      </c>
      <c r="C262">
        <v>0.42899999999999999</v>
      </c>
      <c r="D262">
        <v>0.95899999999999996</v>
      </c>
      <c r="E262">
        <v>0.06</v>
      </c>
      <c r="F262" t="s">
        <v>47</v>
      </c>
      <c r="G262">
        <f t="shared" si="3"/>
        <v>0.06</v>
      </c>
    </row>
    <row r="263" spans="2:7" x14ac:dyDescent="0.3">
      <c r="B263" s="26">
        <v>41323</v>
      </c>
      <c r="C263">
        <v>0.42099999999999999</v>
      </c>
      <c r="D263">
        <v>0.94399999999999995</v>
      </c>
      <c r="E263">
        <v>5.8000000000000003E-2</v>
      </c>
      <c r="F263" t="s">
        <v>47</v>
      </c>
      <c r="G263">
        <f t="shared" si="3"/>
        <v>5.8000000000000003E-2</v>
      </c>
    </row>
    <row r="264" spans="2:7" x14ac:dyDescent="0.3">
      <c r="B264" s="26">
        <v>41324</v>
      </c>
      <c r="C264">
        <v>0.434</v>
      </c>
      <c r="D264">
        <v>0.93700000000000006</v>
      </c>
      <c r="E264">
        <v>6.2E-2</v>
      </c>
      <c r="F264" t="s">
        <v>47</v>
      </c>
      <c r="G264">
        <f t="shared" si="3"/>
        <v>6.2E-2</v>
      </c>
    </row>
    <row r="265" spans="2:7" x14ac:dyDescent="0.3">
      <c r="B265" s="26">
        <v>41325</v>
      </c>
      <c r="C265">
        <v>0.442</v>
      </c>
      <c r="D265">
        <v>0.97099999999999997</v>
      </c>
      <c r="E265">
        <v>6.9000000000000006E-2</v>
      </c>
      <c r="F265" t="s">
        <v>47</v>
      </c>
      <c r="G265">
        <f t="shared" si="3"/>
        <v>6.9000000000000006E-2</v>
      </c>
    </row>
    <row r="266" spans="2:7" x14ac:dyDescent="0.3">
      <c r="B266" s="26">
        <v>41326</v>
      </c>
      <c r="C266">
        <v>0.40749999999999997</v>
      </c>
      <c r="D266">
        <v>0.91200000000000003</v>
      </c>
      <c r="E266">
        <v>7.0000000000000007E-2</v>
      </c>
      <c r="F266" t="s">
        <v>47</v>
      </c>
      <c r="G266">
        <f t="shared" ref="G266:G329" si="4">+IF(F266="#N/A N/A",E266,F266)</f>
        <v>7.0000000000000007E-2</v>
      </c>
    </row>
    <row r="267" spans="2:7" x14ac:dyDescent="0.3">
      <c r="B267" s="26">
        <v>41327</v>
      </c>
      <c r="C267">
        <v>0.372</v>
      </c>
      <c r="D267">
        <v>0.877</v>
      </c>
      <c r="E267">
        <v>7.0999999999999994E-2</v>
      </c>
      <c r="F267" t="s">
        <v>47</v>
      </c>
      <c r="G267">
        <f t="shared" si="4"/>
        <v>7.0999999999999994E-2</v>
      </c>
    </row>
    <row r="268" spans="2:7" x14ac:dyDescent="0.3">
      <c r="B268" s="26">
        <v>41330</v>
      </c>
      <c r="C268">
        <v>0.36499999999999999</v>
      </c>
      <c r="D268">
        <v>0.87</v>
      </c>
      <c r="E268">
        <v>6.4000000000000001E-2</v>
      </c>
      <c r="F268" t="s">
        <v>47</v>
      </c>
      <c r="G268">
        <f t="shared" si="4"/>
        <v>6.4000000000000001E-2</v>
      </c>
    </row>
    <row r="269" spans="2:7" x14ac:dyDescent="0.3">
      <c r="B269" s="26">
        <v>41331</v>
      </c>
      <c r="C269">
        <v>0.34399999999999997</v>
      </c>
      <c r="D269">
        <v>0.81200000000000006</v>
      </c>
      <c r="E269">
        <v>6.5000000000000002E-2</v>
      </c>
      <c r="F269" t="s">
        <v>47</v>
      </c>
      <c r="G269">
        <f t="shared" si="4"/>
        <v>6.5000000000000002E-2</v>
      </c>
    </row>
    <row r="270" spans="2:7" x14ac:dyDescent="0.3">
      <c r="B270" s="26">
        <v>41332</v>
      </c>
      <c r="C270">
        <v>0.34200000000000003</v>
      </c>
      <c r="D270">
        <v>0.81599999999999995</v>
      </c>
      <c r="E270">
        <v>5.6000000000000001E-2</v>
      </c>
      <c r="F270" t="s">
        <v>47</v>
      </c>
      <c r="G270">
        <f t="shared" si="4"/>
        <v>5.6000000000000001E-2</v>
      </c>
    </row>
    <row r="271" spans="2:7" x14ac:dyDescent="0.3">
      <c r="B271" s="26">
        <v>41333</v>
      </c>
      <c r="C271">
        <v>0.30099999999999999</v>
      </c>
      <c r="D271">
        <v>0.78</v>
      </c>
      <c r="E271">
        <v>6.6000000000000003E-2</v>
      </c>
      <c r="F271" t="s">
        <v>47</v>
      </c>
      <c r="G271">
        <f t="shared" si="4"/>
        <v>6.6000000000000003E-2</v>
      </c>
    </row>
    <row r="272" spans="2:7" x14ac:dyDescent="0.3">
      <c r="B272" s="26">
        <v>41334</v>
      </c>
      <c r="C272">
        <v>0.29499999999999998</v>
      </c>
      <c r="D272">
        <v>0.75600000000000001</v>
      </c>
      <c r="E272">
        <v>5.8999999999999997E-2</v>
      </c>
      <c r="F272" t="s">
        <v>47</v>
      </c>
      <c r="G272">
        <f t="shared" si="4"/>
        <v>5.8999999999999997E-2</v>
      </c>
    </row>
    <row r="273" spans="2:7" x14ac:dyDescent="0.3">
      <c r="B273" s="26">
        <v>41337</v>
      </c>
      <c r="C273">
        <v>0.3</v>
      </c>
      <c r="D273">
        <v>0.77100000000000002</v>
      </c>
      <c r="E273">
        <v>0.06</v>
      </c>
      <c r="F273" t="s">
        <v>47</v>
      </c>
      <c r="G273">
        <f t="shared" si="4"/>
        <v>0.06</v>
      </c>
    </row>
    <row r="274" spans="2:7" x14ac:dyDescent="0.3">
      <c r="B274" s="26">
        <v>41338</v>
      </c>
      <c r="C274">
        <v>0.32200000000000001</v>
      </c>
      <c r="D274">
        <v>0.79600000000000004</v>
      </c>
      <c r="E274">
        <v>6.0999999999999999E-2</v>
      </c>
      <c r="F274" t="s">
        <v>47</v>
      </c>
      <c r="G274">
        <f t="shared" si="4"/>
        <v>6.0999999999999999E-2</v>
      </c>
    </row>
    <row r="275" spans="2:7" x14ac:dyDescent="0.3">
      <c r="B275" s="26">
        <v>41339</v>
      </c>
      <c r="C275">
        <v>0.29799999999999999</v>
      </c>
      <c r="D275">
        <v>0.77300000000000002</v>
      </c>
      <c r="E275">
        <v>7.0000000000000007E-2</v>
      </c>
      <c r="F275" t="s">
        <v>47</v>
      </c>
      <c r="G275">
        <f t="shared" si="4"/>
        <v>7.0000000000000007E-2</v>
      </c>
    </row>
    <row r="276" spans="2:7" x14ac:dyDescent="0.3">
      <c r="B276" s="26">
        <v>41340</v>
      </c>
      <c r="C276">
        <v>0.34300000000000003</v>
      </c>
      <c r="D276">
        <v>0.82250000000000001</v>
      </c>
      <c r="E276">
        <v>6.3E-2</v>
      </c>
      <c r="F276" t="s">
        <v>47</v>
      </c>
      <c r="G276">
        <f t="shared" si="4"/>
        <v>6.3E-2</v>
      </c>
    </row>
    <row r="277" spans="2:7" x14ac:dyDescent="0.3">
      <c r="B277" s="26">
        <v>41341</v>
      </c>
      <c r="C277">
        <v>0.33</v>
      </c>
      <c r="D277">
        <v>0.81699999999999995</v>
      </c>
      <c r="E277">
        <v>0.06</v>
      </c>
      <c r="F277" t="s">
        <v>47</v>
      </c>
      <c r="G277">
        <f t="shared" si="4"/>
        <v>0.06</v>
      </c>
    </row>
    <row r="278" spans="2:7" x14ac:dyDescent="0.3">
      <c r="B278" s="26">
        <v>41344</v>
      </c>
      <c r="C278">
        <v>0.33200000000000002</v>
      </c>
      <c r="D278">
        <v>0.83099999999999996</v>
      </c>
      <c r="E278">
        <v>6.4000000000000001E-2</v>
      </c>
      <c r="F278" t="s">
        <v>47</v>
      </c>
      <c r="G278">
        <f t="shared" si="4"/>
        <v>6.4000000000000001E-2</v>
      </c>
    </row>
    <row r="279" spans="2:7" x14ac:dyDescent="0.3">
      <c r="B279" s="26">
        <v>41345</v>
      </c>
      <c r="C279">
        <v>0.318</v>
      </c>
      <c r="D279">
        <v>0.79700000000000004</v>
      </c>
      <c r="E279">
        <v>6.8000000000000005E-2</v>
      </c>
      <c r="F279" t="s">
        <v>47</v>
      </c>
      <c r="G279">
        <f t="shared" si="4"/>
        <v>6.8000000000000005E-2</v>
      </c>
    </row>
    <row r="280" spans="2:7" x14ac:dyDescent="0.3">
      <c r="B280" s="26">
        <v>41346</v>
      </c>
      <c r="C280">
        <v>0.32050000000000001</v>
      </c>
      <c r="D280">
        <v>0.79100000000000004</v>
      </c>
      <c r="E280">
        <v>6.8000000000000005E-2</v>
      </c>
      <c r="F280" t="s">
        <v>47</v>
      </c>
      <c r="G280">
        <f t="shared" si="4"/>
        <v>6.8000000000000005E-2</v>
      </c>
    </row>
    <row r="281" spans="2:7" x14ac:dyDescent="0.3">
      <c r="B281" s="26">
        <v>41347</v>
      </c>
      <c r="C281">
        <v>0.32550000000000001</v>
      </c>
      <c r="D281">
        <v>0.78700000000000003</v>
      </c>
      <c r="E281">
        <v>6.8000000000000005E-2</v>
      </c>
      <c r="F281" t="s">
        <v>47</v>
      </c>
      <c r="G281">
        <f t="shared" si="4"/>
        <v>6.8000000000000005E-2</v>
      </c>
    </row>
    <row r="282" spans="2:7" x14ac:dyDescent="0.3">
      <c r="B282" s="26">
        <v>41348</v>
      </c>
      <c r="C282">
        <v>0.307</v>
      </c>
      <c r="D282">
        <v>0.78100000000000003</v>
      </c>
      <c r="E282">
        <v>7.0000000000000007E-2</v>
      </c>
      <c r="F282" t="s">
        <v>47</v>
      </c>
      <c r="G282">
        <f t="shared" si="4"/>
        <v>7.0000000000000007E-2</v>
      </c>
    </row>
    <row r="283" spans="2:7" x14ac:dyDescent="0.3">
      <c r="B283" s="26">
        <v>41351</v>
      </c>
      <c r="C283">
        <v>0.30399999999999999</v>
      </c>
      <c r="D283">
        <v>0.75800000000000001</v>
      </c>
      <c r="E283">
        <v>6.9000000000000006E-2</v>
      </c>
      <c r="F283" t="s">
        <v>47</v>
      </c>
      <c r="G283">
        <f t="shared" si="4"/>
        <v>6.9000000000000006E-2</v>
      </c>
    </row>
    <row r="284" spans="2:7" x14ac:dyDescent="0.3">
      <c r="B284" s="26">
        <v>41352</v>
      </c>
      <c r="C284">
        <v>0.371</v>
      </c>
      <c r="D284">
        <v>0.76290000000000002</v>
      </c>
      <c r="E284">
        <v>6.4000000000000001E-2</v>
      </c>
      <c r="F284" t="s">
        <v>47</v>
      </c>
      <c r="G284">
        <f t="shared" si="4"/>
        <v>6.4000000000000001E-2</v>
      </c>
    </row>
    <row r="285" spans="2:7" x14ac:dyDescent="0.3">
      <c r="B285" s="26">
        <v>41353</v>
      </c>
      <c r="C285">
        <v>0.36799999999999999</v>
      </c>
      <c r="D285">
        <v>0.79300000000000004</v>
      </c>
      <c r="E285">
        <v>6.5000000000000002E-2</v>
      </c>
      <c r="F285" t="s">
        <v>47</v>
      </c>
      <c r="G285">
        <f t="shared" si="4"/>
        <v>6.5000000000000002E-2</v>
      </c>
    </row>
    <row r="286" spans="2:7" x14ac:dyDescent="0.3">
      <c r="B286" s="26">
        <v>41354</v>
      </c>
      <c r="C286">
        <v>0.35799999999999998</v>
      </c>
      <c r="D286">
        <v>0.77400000000000002</v>
      </c>
      <c r="E286">
        <v>6.2E-2</v>
      </c>
      <c r="F286" t="s">
        <v>47</v>
      </c>
      <c r="G286">
        <f t="shared" si="4"/>
        <v>6.2E-2</v>
      </c>
    </row>
    <row r="287" spans="2:7" x14ac:dyDescent="0.3">
      <c r="B287" s="26">
        <v>41355</v>
      </c>
      <c r="C287">
        <v>0.373</v>
      </c>
      <c r="D287">
        <v>0.78900000000000003</v>
      </c>
      <c r="E287">
        <v>6.0999999999999999E-2</v>
      </c>
      <c r="F287" t="s">
        <v>47</v>
      </c>
      <c r="G287">
        <f t="shared" si="4"/>
        <v>6.0999999999999999E-2</v>
      </c>
    </row>
    <row r="288" spans="2:7" x14ac:dyDescent="0.3">
      <c r="B288" s="26">
        <v>41358</v>
      </c>
      <c r="C288">
        <v>0.34899999999999998</v>
      </c>
      <c r="D288">
        <v>0.76500000000000001</v>
      </c>
      <c r="E288">
        <v>6.4000000000000001E-2</v>
      </c>
      <c r="F288" t="s">
        <v>47</v>
      </c>
      <c r="G288">
        <f t="shared" si="4"/>
        <v>6.4000000000000001E-2</v>
      </c>
    </row>
    <row r="289" spans="2:7" x14ac:dyDescent="0.3">
      <c r="B289" s="26">
        <v>41359</v>
      </c>
      <c r="C289">
        <v>0.34</v>
      </c>
      <c r="D289">
        <v>0.75600000000000001</v>
      </c>
      <c r="E289">
        <v>6.4000000000000001E-2</v>
      </c>
      <c r="F289" t="s">
        <v>47</v>
      </c>
      <c r="G289">
        <f t="shared" si="4"/>
        <v>6.4000000000000001E-2</v>
      </c>
    </row>
    <row r="290" spans="2:7" x14ac:dyDescent="0.3">
      <c r="B290" s="26">
        <v>41360</v>
      </c>
      <c r="C290">
        <v>0.34899999999999998</v>
      </c>
      <c r="D290">
        <v>0.74399999999999999</v>
      </c>
      <c r="E290">
        <v>6.7000000000000004E-2</v>
      </c>
      <c r="F290" t="s">
        <v>47</v>
      </c>
      <c r="G290">
        <f t="shared" si="4"/>
        <v>6.7000000000000004E-2</v>
      </c>
    </row>
    <row r="291" spans="2:7" x14ac:dyDescent="0.3">
      <c r="B291" s="26">
        <v>41361</v>
      </c>
      <c r="C291">
        <v>0.35399999999999998</v>
      </c>
      <c r="D291">
        <v>0.77629999999999999</v>
      </c>
      <c r="E291">
        <v>0.112</v>
      </c>
      <c r="F291" t="s">
        <v>47</v>
      </c>
      <c r="G291">
        <f t="shared" si="4"/>
        <v>0.112</v>
      </c>
    </row>
    <row r="292" spans="2:7" x14ac:dyDescent="0.3">
      <c r="B292" s="26">
        <v>41362</v>
      </c>
      <c r="C292">
        <v>0.35499999999999998</v>
      </c>
      <c r="D292">
        <v>0.77600000000000002</v>
      </c>
      <c r="E292">
        <v>0.112</v>
      </c>
      <c r="F292" t="s">
        <v>47</v>
      </c>
      <c r="G292">
        <f t="shared" si="4"/>
        <v>0.112</v>
      </c>
    </row>
    <row r="293" spans="2:7" x14ac:dyDescent="0.3">
      <c r="B293" s="26">
        <v>41365</v>
      </c>
      <c r="C293">
        <v>0.35499999999999998</v>
      </c>
      <c r="D293">
        <v>0.77600000000000002</v>
      </c>
      <c r="E293">
        <v>0.112</v>
      </c>
      <c r="F293" t="s">
        <v>47</v>
      </c>
      <c r="G293">
        <f t="shared" si="4"/>
        <v>0.112</v>
      </c>
    </row>
    <row r="294" spans="2:7" x14ac:dyDescent="0.3">
      <c r="B294" s="26">
        <v>41366</v>
      </c>
      <c r="C294">
        <v>0.32300000000000001</v>
      </c>
      <c r="D294">
        <v>0.746</v>
      </c>
      <c r="E294">
        <v>7.0000000000000007E-2</v>
      </c>
      <c r="F294" t="s">
        <v>47</v>
      </c>
      <c r="G294">
        <f t="shared" si="4"/>
        <v>7.0000000000000007E-2</v>
      </c>
    </row>
    <row r="295" spans="2:7" x14ac:dyDescent="0.3">
      <c r="B295" s="26">
        <v>41367</v>
      </c>
      <c r="C295">
        <v>0.31900000000000001</v>
      </c>
      <c r="D295">
        <v>0.73799999999999999</v>
      </c>
      <c r="E295">
        <v>7.1999999999999995E-2</v>
      </c>
      <c r="F295" t="s">
        <v>47</v>
      </c>
      <c r="G295">
        <f t="shared" si="4"/>
        <v>7.1999999999999995E-2</v>
      </c>
    </row>
    <row r="296" spans="2:7" x14ac:dyDescent="0.3">
      <c r="B296" s="26">
        <v>41368</v>
      </c>
      <c r="C296">
        <v>0.28799999999999998</v>
      </c>
      <c r="D296">
        <v>0.68600000000000005</v>
      </c>
      <c r="E296">
        <v>7.3999999999999996E-2</v>
      </c>
      <c r="F296" t="s">
        <v>47</v>
      </c>
      <c r="G296">
        <f t="shared" si="4"/>
        <v>7.3999999999999996E-2</v>
      </c>
    </row>
    <row r="297" spans="2:7" x14ac:dyDescent="0.3">
      <c r="B297" s="26">
        <v>41369</v>
      </c>
      <c r="C297">
        <v>0.29699999999999999</v>
      </c>
      <c r="D297">
        <v>0.68600000000000005</v>
      </c>
      <c r="E297">
        <v>7.4999999999999997E-2</v>
      </c>
      <c r="F297" t="s">
        <v>47</v>
      </c>
      <c r="G297">
        <f t="shared" si="4"/>
        <v>7.4999999999999997E-2</v>
      </c>
    </row>
    <row r="298" spans="2:7" x14ac:dyDescent="0.3">
      <c r="B298" s="26">
        <v>41372</v>
      </c>
      <c r="C298">
        <v>0.313</v>
      </c>
      <c r="D298">
        <v>0.70599999999999996</v>
      </c>
      <c r="E298">
        <v>8.2000000000000003E-2</v>
      </c>
      <c r="F298" t="s">
        <v>47</v>
      </c>
      <c r="G298">
        <f t="shared" si="4"/>
        <v>8.2000000000000003E-2</v>
      </c>
    </row>
    <row r="299" spans="2:7" x14ac:dyDescent="0.3">
      <c r="B299" s="26">
        <v>41373</v>
      </c>
      <c r="C299">
        <v>0.32200000000000001</v>
      </c>
      <c r="D299">
        <v>0.73</v>
      </c>
      <c r="E299">
        <v>7.8E-2</v>
      </c>
      <c r="F299" t="s">
        <v>47</v>
      </c>
      <c r="G299">
        <f t="shared" si="4"/>
        <v>7.8E-2</v>
      </c>
    </row>
    <row r="300" spans="2:7" x14ac:dyDescent="0.3">
      <c r="B300" s="26">
        <v>41374</v>
      </c>
      <c r="C300">
        <v>0.32800000000000001</v>
      </c>
      <c r="D300">
        <v>0.74199999999999999</v>
      </c>
      <c r="E300">
        <v>8.2000000000000003E-2</v>
      </c>
      <c r="F300" t="s">
        <v>47</v>
      </c>
      <c r="G300">
        <f t="shared" si="4"/>
        <v>8.2000000000000003E-2</v>
      </c>
    </row>
    <row r="301" spans="2:7" x14ac:dyDescent="0.3">
      <c r="B301" s="26">
        <v>41375</v>
      </c>
      <c r="C301">
        <v>0.32</v>
      </c>
      <c r="D301">
        <v>0.72899999999999998</v>
      </c>
      <c r="E301">
        <v>8.5999999999999993E-2</v>
      </c>
      <c r="F301" t="s">
        <v>47</v>
      </c>
      <c r="G301">
        <f t="shared" si="4"/>
        <v>8.5999999999999993E-2</v>
      </c>
    </row>
    <row r="302" spans="2:7" x14ac:dyDescent="0.3">
      <c r="B302" s="26">
        <v>41376</v>
      </c>
      <c r="C302">
        <v>0.3</v>
      </c>
      <c r="D302">
        <v>0.69199999999999995</v>
      </c>
      <c r="E302">
        <v>8.2000000000000003E-2</v>
      </c>
      <c r="F302" t="s">
        <v>47</v>
      </c>
      <c r="G302">
        <f t="shared" si="4"/>
        <v>8.2000000000000003E-2</v>
      </c>
    </row>
    <row r="303" spans="2:7" x14ac:dyDescent="0.3">
      <c r="B303" s="26">
        <v>41379</v>
      </c>
      <c r="C303">
        <v>0.27900000000000003</v>
      </c>
      <c r="D303">
        <v>0.66800000000000004</v>
      </c>
      <c r="E303">
        <v>8.3000000000000004E-2</v>
      </c>
      <c r="F303" t="s">
        <v>47</v>
      </c>
      <c r="G303">
        <f t="shared" si="4"/>
        <v>8.3000000000000004E-2</v>
      </c>
    </row>
    <row r="304" spans="2:7" x14ac:dyDescent="0.3">
      <c r="B304" s="26">
        <v>41380</v>
      </c>
      <c r="C304">
        <v>0.29099999999999998</v>
      </c>
      <c r="D304">
        <v>0.68700000000000006</v>
      </c>
      <c r="E304">
        <v>0.08</v>
      </c>
      <c r="F304" t="s">
        <v>47</v>
      </c>
      <c r="G304">
        <f t="shared" si="4"/>
        <v>0.08</v>
      </c>
    </row>
    <row r="305" spans="2:7" x14ac:dyDescent="0.3">
      <c r="B305" s="26">
        <v>41381</v>
      </c>
      <c r="C305">
        <v>0.27300000000000002</v>
      </c>
      <c r="D305">
        <v>0.65500000000000003</v>
      </c>
      <c r="E305">
        <v>7.8E-2</v>
      </c>
      <c r="F305" t="s">
        <v>47</v>
      </c>
      <c r="G305">
        <f t="shared" si="4"/>
        <v>7.8E-2</v>
      </c>
    </row>
    <row r="306" spans="2:7" x14ac:dyDescent="0.3">
      <c r="B306" s="26">
        <v>41382</v>
      </c>
      <c r="C306">
        <v>0.27600000000000002</v>
      </c>
      <c r="D306">
        <v>0.65300000000000002</v>
      </c>
      <c r="E306">
        <v>0.08</v>
      </c>
      <c r="F306" t="s">
        <v>47</v>
      </c>
      <c r="G306">
        <f t="shared" si="4"/>
        <v>0.08</v>
      </c>
    </row>
    <row r="307" spans="2:7" x14ac:dyDescent="0.3">
      <c r="B307" s="26">
        <v>41383</v>
      </c>
      <c r="C307">
        <v>0.28000000000000003</v>
      </c>
      <c r="D307">
        <v>0.66500000000000004</v>
      </c>
      <c r="E307">
        <v>8.3000000000000004E-2</v>
      </c>
      <c r="F307" t="s">
        <v>47</v>
      </c>
      <c r="G307">
        <f t="shared" si="4"/>
        <v>8.3000000000000004E-2</v>
      </c>
    </row>
    <row r="308" spans="2:7" x14ac:dyDescent="0.3">
      <c r="B308" s="26">
        <v>41386</v>
      </c>
      <c r="C308">
        <v>0.27050000000000002</v>
      </c>
      <c r="D308">
        <v>0.63800000000000001</v>
      </c>
      <c r="E308">
        <v>8.2000000000000003E-2</v>
      </c>
      <c r="F308" t="s">
        <v>47</v>
      </c>
      <c r="G308">
        <f t="shared" si="4"/>
        <v>8.2000000000000003E-2</v>
      </c>
    </row>
    <row r="309" spans="2:7" x14ac:dyDescent="0.3">
      <c r="B309" s="26">
        <v>41387</v>
      </c>
      <c r="C309">
        <v>0.26800000000000002</v>
      </c>
      <c r="D309">
        <v>0.63349999999999995</v>
      </c>
      <c r="E309">
        <v>7.9000000000000001E-2</v>
      </c>
      <c r="F309" t="s">
        <v>47</v>
      </c>
      <c r="G309">
        <f t="shared" si="4"/>
        <v>7.9000000000000001E-2</v>
      </c>
    </row>
    <row r="310" spans="2:7" x14ac:dyDescent="0.3">
      <c r="B310" s="26">
        <v>41388</v>
      </c>
      <c r="C310">
        <v>0.26100000000000001</v>
      </c>
      <c r="D310">
        <v>0.63400000000000001</v>
      </c>
      <c r="E310">
        <v>8.3000000000000004E-2</v>
      </c>
      <c r="F310" t="s">
        <v>47</v>
      </c>
      <c r="G310">
        <f t="shared" si="4"/>
        <v>8.3000000000000004E-2</v>
      </c>
    </row>
    <row r="311" spans="2:7" x14ac:dyDescent="0.3">
      <c r="B311" s="26">
        <v>41389</v>
      </c>
      <c r="C311">
        <v>0.26450000000000001</v>
      </c>
      <c r="D311">
        <v>0.63449999999999995</v>
      </c>
      <c r="E311">
        <v>8.3000000000000004E-2</v>
      </c>
      <c r="F311" t="s">
        <v>47</v>
      </c>
      <c r="G311">
        <f t="shared" si="4"/>
        <v>8.3000000000000004E-2</v>
      </c>
    </row>
    <row r="312" spans="2:7" x14ac:dyDescent="0.3">
      <c r="B312" s="26">
        <v>41390</v>
      </c>
      <c r="C312">
        <v>0.2535</v>
      </c>
      <c r="D312">
        <v>0.61799999999999999</v>
      </c>
      <c r="E312">
        <v>8.2000000000000003E-2</v>
      </c>
      <c r="F312" t="s">
        <v>47</v>
      </c>
      <c r="G312">
        <f t="shared" si="4"/>
        <v>8.2000000000000003E-2</v>
      </c>
    </row>
    <row r="313" spans="2:7" x14ac:dyDescent="0.3">
      <c r="B313" s="26">
        <v>41393</v>
      </c>
      <c r="C313">
        <v>0.249</v>
      </c>
      <c r="D313">
        <v>0.60199999999999998</v>
      </c>
      <c r="E313">
        <v>8.5000000000000006E-2</v>
      </c>
      <c r="F313" t="s">
        <v>47</v>
      </c>
      <c r="G313">
        <f t="shared" si="4"/>
        <v>8.5000000000000006E-2</v>
      </c>
    </row>
    <row r="314" spans="2:7" x14ac:dyDescent="0.3">
      <c r="B314" s="26">
        <v>41394</v>
      </c>
      <c r="C314">
        <v>0.26400000000000001</v>
      </c>
      <c r="D314">
        <v>0.61850000000000005</v>
      </c>
      <c r="E314">
        <v>0.10199999999999999</v>
      </c>
      <c r="F314" t="s">
        <v>47</v>
      </c>
      <c r="G314">
        <f t="shared" si="4"/>
        <v>0.10199999999999999</v>
      </c>
    </row>
    <row r="315" spans="2:7" x14ac:dyDescent="0.3">
      <c r="B315" s="26">
        <v>41395</v>
      </c>
      <c r="C315">
        <v>0.26400000000000001</v>
      </c>
      <c r="D315">
        <v>0.61899999999999999</v>
      </c>
      <c r="E315">
        <v>0.10199999999999999</v>
      </c>
      <c r="F315" t="s">
        <v>47</v>
      </c>
      <c r="G315">
        <f t="shared" si="4"/>
        <v>0.10199999999999999</v>
      </c>
    </row>
    <row r="316" spans="2:7" x14ac:dyDescent="0.3">
      <c r="B316" s="26">
        <v>41396</v>
      </c>
      <c r="C316">
        <v>0.221</v>
      </c>
      <c r="D316">
        <v>0.57850000000000001</v>
      </c>
      <c r="E316">
        <v>7.8E-2</v>
      </c>
      <c r="F316" t="s">
        <v>47</v>
      </c>
      <c r="G316">
        <f t="shared" si="4"/>
        <v>7.8E-2</v>
      </c>
    </row>
    <row r="317" spans="2:7" x14ac:dyDescent="0.3">
      <c r="B317" s="26">
        <v>41397</v>
      </c>
      <c r="C317">
        <v>0.246</v>
      </c>
      <c r="D317">
        <v>0.63300000000000001</v>
      </c>
      <c r="E317">
        <v>7.6999999999999999E-2</v>
      </c>
      <c r="F317" t="s">
        <v>47</v>
      </c>
      <c r="G317">
        <f t="shared" si="4"/>
        <v>7.6999999999999999E-2</v>
      </c>
    </row>
    <row r="318" spans="2:7" x14ac:dyDescent="0.3">
      <c r="B318" s="26">
        <v>41400</v>
      </c>
      <c r="C318">
        <v>0.2475</v>
      </c>
      <c r="D318">
        <v>0.63200000000000001</v>
      </c>
      <c r="E318">
        <v>8.3000000000000004E-2</v>
      </c>
      <c r="F318" t="s">
        <v>47</v>
      </c>
      <c r="G318">
        <f t="shared" si="4"/>
        <v>8.3000000000000004E-2</v>
      </c>
    </row>
    <row r="319" spans="2:7" x14ac:dyDescent="0.3">
      <c r="B319" s="26">
        <v>41401</v>
      </c>
      <c r="C319">
        <v>0.27450000000000002</v>
      </c>
      <c r="D319">
        <v>0.68300000000000005</v>
      </c>
      <c r="E319">
        <v>7.4999999999999997E-2</v>
      </c>
      <c r="F319" t="s">
        <v>47</v>
      </c>
      <c r="G319">
        <f t="shared" si="4"/>
        <v>7.4999999999999997E-2</v>
      </c>
    </row>
    <row r="320" spans="2:7" x14ac:dyDescent="0.3">
      <c r="B320" s="26">
        <v>41402</v>
      </c>
      <c r="C320">
        <v>0.26</v>
      </c>
      <c r="D320">
        <v>0.66600000000000004</v>
      </c>
      <c r="E320">
        <v>6.4000000000000001E-2</v>
      </c>
      <c r="F320" t="s">
        <v>47</v>
      </c>
      <c r="G320">
        <f t="shared" si="4"/>
        <v>6.4000000000000001E-2</v>
      </c>
    </row>
    <row r="321" spans="2:7" x14ac:dyDescent="0.3">
      <c r="B321" s="26">
        <v>41403</v>
      </c>
      <c r="C321">
        <v>0.2535</v>
      </c>
      <c r="D321">
        <v>0.65600000000000003</v>
      </c>
      <c r="E321">
        <v>7.1999999999999995E-2</v>
      </c>
      <c r="F321" t="s">
        <v>47</v>
      </c>
      <c r="G321">
        <f t="shared" si="4"/>
        <v>7.1999999999999995E-2</v>
      </c>
    </row>
    <row r="322" spans="2:7" x14ac:dyDescent="0.3">
      <c r="B322" s="26">
        <v>41404</v>
      </c>
      <c r="C322">
        <v>0.29149999999999998</v>
      </c>
      <c r="D322">
        <v>0.72499999999999998</v>
      </c>
      <c r="E322">
        <v>7.3999999999999996E-2</v>
      </c>
      <c r="F322" t="s">
        <v>47</v>
      </c>
      <c r="G322">
        <f t="shared" si="4"/>
        <v>7.3999999999999996E-2</v>
      </c>
    </row>
    <row r="323" spans="2:7" x14ac:dyDescent="0.3">
      <c r="B323" s="26">
        <v>41407</v>
      </c>
      <c r="C323">
        <v>0.27200000000000002</v>
      </c>
      <c r="D323">
        <v>0.6925</v>
      </c>
      <c r="E323">
        <v>8.5999999999999993E-2</v>
      </c>
      <c r="F323" t="s">
        <v>47</v>
      </c>
      <c r="G323">
        <f t="shared" si="4"/>
        <v>8.5999999999999993E-2</v>
      </c>
    </row>
    <row r="324" spans="2:7" x14ac:dyDescent="0.3">
      <c r="B324" s="26">
        <v>41408</v>
      </c>
      <c r="C324">
        <v>0.28799999999999998</v>
      </c>
      <c r="D324">
        <v>0.70379999999999998</v>
      </c>
      <c r="E324">
        <v>8.1000000000000003E-2</v>
      </c>
      <c r="F324" t="s">
        <v>47</v>
      </c>
      <c r="G324">
        <f t="shared" si="4"/>
        <v>8.1000000000000003E-2</v>
      </c>
    </row>
    <row r="325" spans="2:7" x14ac:dyDescent="0.3">
      <c r="B325" s="26">
        <v>41409</v>
      </c>
      <c r="C325">
        <v>0.26400000000000001</v>
      </c>
      <c r="D325">
        <v>0.69199999999999995</v>
      </c>
      <c r="E325">
        <v>7.8E-2</v>
      </c>
      <c r="F325" t="s">
        <v>47</v>
      </c>
      <c r="G325">
        <f t="shared" si="4"/>
        <v>7.8E-2</v>
      </c>
    </row>
    <row r="326" spans="2:7" x14ac:dyDescent="0.3">
      <c r="B326" s="26">
        <v>41410</v>
      </c>
      <c r="C326">
        <v>0.24199999999999999</v>
      </c>
      <c r="D326">
        <v>0.65500000000000003</v>
      </c>
      <c r="E326">
        <v>8.2000000000000003E-2</v>
      </c>
      <c r="F326" t="s">
        <v>47</v>
      </c>
      <c r="G326">
        <f t="shared" si="4"/>
        <v>8.2000000000000003E-2</v>
      </c>
    </row>
    <row r="327" spans="2:7" x14ac:dyDescent="0.3">
      <c r="B327" s="26">
        <v>41411</v>
      </c>
      <c r="C327">
        <v>0.22700000000000001</v>
      </c>
      <c r="D327">
        <v>0.63959999999999995</v>
      </c>
      <c r="E327">
        <v>6.6000000000000003E-2</v>
      </c>
      <c r="F327" t="s">
        <v>47</v>
      </c>
      <c r="G327">
        <f t="shared" si="4"/>
        <v>6.6000000000000003E-2</v>
      </c>
    </row>
    <row r="328" spans="2:7" x14ac:dyDescent="0.3">
      <c r="B328" s="26">
        <v>41414</v>
      </c>
      <c r="C328">
        <v>0.251</v>
      </c>
      <c r="D328">
        <v>0.68100000000000005</v>
      </c>
      <c r="E328">
        <v>6.9000000000000006E-2</v>
      </c>
      <c r="F328" t="s">
        <v>47</v>
      </c>
      <c r="G328">
        <f t="shared" si="4"/>
        <v>6.9000000000000006E-2</v>
      </c>
    </row>
    <row r="329" spans="2:7" x14ac:dyDescent="0.3">
      <c r="B329" s="26">
        <v>41415</v>
      </c>
      <c r="C329">
        <v>0.26300000000000001</v>
      </c>
      <c r="D329">
        <v>0.70399999999999996</v>
      </c>
      <c r="E329">
        <v>7.5999999999999998E-2</v>
      </c>
      <c r="F329" t="s">
        <v>47</v>
      </c>
      <c r="G329">
        <f t="shared" si="4"/>
        <v>7.5999999999999998E-2</v>
      </c>
    </row>
    <row r="330" spans="2:7" x14ac:dyDescent="0.3">
      <c r="B330" s="26">
        <v>41416</v>
      </c>
      <c r="C330">
        <v>0.26</v>
      </c>
      <c r="D330">
        <v>0.70209999999999995</v>
      </c>
      <c r="E330">
        <v>8.3000000000000004E-2</v>
      </c>
      <c r="F330" t="s">
        <v>47</v>
      </c>
      <c r="G330">
        <f t="shared" ref="G330:G393" si="5">+IF(F330="#N/A N/A",E330,F330)</f>
        <v>8.3000000000000004E-2</v>
      </c>
    </row>
    <row r="331" spans="2:7" x14ac:dyDescent="0.3">
      <c r="B331" s="26">
        <v>41417</v>
      </c>
      <c r="C331">
        <v>0.27400000000000002</v>
      </c>
      <c r="D331">
        <v>0.74399999999999999</v>
      </c>
      <c r="E331">
        <v>7.8E-2</v>
      </c>
      <c r="F331" t="s">
        <v>47</v>
      </c>
      <c r="G331">
        <f t="shared" si="5"/>
        <v>7.8E-2</v>
      </c>
    </row>
    <row r="332" spans="2:7" x14ac:dyDescent="0.3">
      <c r="B332" s="26">
        <v>41418</v>
      </c>
      <c r="C332">
        <v>0.27700000000000002</v>
      </c>
      <c r="D332">
        <v>0.74429999999999996</v>
      </c>
      <c r="E332">
        <v>8.1000000000000003E-2</v>
      </c>
      <c r="F332" t="s">
        <v>47</v>
      </c>
      <c r="G332">
        <f t="shared" si="5"/>
        <v>8.1000000000000003E-2</v>
      </c>
    </row>
    <row r="333" spans="2:7" x14ac:dyDescent="0.3">
      <c r="B333" s="26">
        <v>41421</v>
      </c>
      <c r="C333">
        <v>0.29799999999999999</v>
      </c>
      <c r="D333">
        <v>0.77300000000000002</v>
      </c>
      <c r="E333">
        <v>8.2000000000000003E-2</v>
      </c>
      <c r="F333" t="s">
        <v>47</v>
      </c>
      <c r="G333">
        <f t="shared" si="5"/>
        <v>8.2000000000000003E-2</v>
      </c>
    </row>
    <row r="334" spans="2:7" x14ac:dyDescent="0.3">
      <c r="B334" s="26">
        <v>41422</v>
      </c>
      <c r="C334">
        <v>0.32100000000000001</v>
      </c>
      <c r="D334">
        <v>0.79100000000000004</v>
      </c>
      <c r="E334">
        <v>8.4000000000000005E-2</v>
      </c>
      <c r="F334" t="s">
        <v>47</v>
      </c>
      <c r="G334">
        <f t="shared" si="5"/>
        <v>8.4000000000000005E-2</v>
      </c>
    </row>
    <row r="335" spans="2:7" x14ac:dyDescent="0.3">
      <c r="B335" s="26">
        <v>41423</v>
      </c>
      <c r="C335">
        <v>0.33800000000000002</v>
      </c>
      <c r="D335">
        <v>0.84</v>
      </c>
      <c r="E335">
        <v>7.5999999999999998E-2</v>
      </c>
      <c r="F335" t="s">
        <v>47</v>
      </c>
      <c r="G335">
        <f t="shared" si="5"/>
        <v>7.5999999999999998E-2</v>
      </c>
    </row>
    <row r="336" spans="2:7" x14ac:dyDescent="0.3">
      <c r="B336" s="26">
        <v>41424</v>
      </c>
      <c r="C336">
        <v>0.34699999999999998</v>
      </c>
      <c r="D336">
        <v>0.83399999999999996</v>
      </c>
      <c r="E336">
        <v>7.2999999999999995E-2</v>
      </c>
      <c r="F336" t="s">
        <v>47</v>
      </c>
      <c r="G336">
        <f t="shared" si="5"/>
        <v>7.2999999999999995E-2</v>
      </c>
    </row>
    <row r="337" spans="2:7" x14ac:dyDescent="0.3">
      <c r="B337" s="26">
        <v>41425</v>
      </c>
      <c r="C337">
        <v>0.3226</v>
      </c>
      <c r="D337">
        <v>0.81110000000000004</v>
      </c>
      <c r="E337">
        <v>0.114</v>
      </c>
      <c r="F337" t="s">
        <v>47</v>
      </c>
      <c r="G337">
        <f t="shared" si="5"/>
        <v>0.114</v>
      </c>
    </row>
    <row r="338" spans="2:7" x14ac:dyDescent="0.3">
      <c r="B338" s="26">
        <v>41428</v>
      </c>
      <c r="C338">
        <v>0.35599999999999998</v>
      </c>
      <c r="D338">
        <v>0.83499999999999996</v>
      </c>
      <c r="E338">
        <v>7.8E-2</v>
      </c>
      <c r="F338" t="s">
        <v>47</v>
      </c>
      <c r="G338">
        <f t="shared" si="5"/>
        <v>7.8E-2</v>
      </c>
    </row>
    <row r="339" spans="2:7" x14ac:dyDescent="0.3">
      <c r="B339" s="26">
        <v>41429</v>
      </c>
      <c r="C339">
        <v>0.34899999999999998</v>
      </c>
      <c r="D339">
        <v>0.84899999999999998</v>
      </c>
      <c r="E339">
        <v>7.8E-2</v>
      </c>
      <c r="F339" t="s">
        <v>47</v>
      </c>
      <c r="G339">
        <f t="shared" si="5"/>
        <v>7.8E-2</v>
      </c>
    </row>
    <row r="340" spans="2:7" x14ac:dyDescent="0.3">
      <c r="B340" s="26">
        <v>41430</v>
      </c>
      <c r="C340">
        <v>0.33200000000000002</v>
      </c>
      <c r="D340">
        <v>0.83309999999999995</v>
      </c>
      <c r="E340">
        <v>8.1000000000000003E-2</v>
      </c>
      <c r="F340" t="s">
        <v>47</v>
      </c>
      <c r="G340">
        <f t="shared" si="5"/>
        <v>8.1000000000000003E-2</v>
      </c>
    </row>
    <row r="341" spans="2:7" x14ac:dyDescent="0.3">
      <c r="B341" s="26">
        <v>41431</v>
      </c>
      <c r="C341">
        <v>0.38600000000000001</v>
      </c>
      <c r="D341">
        <v>0.89070000000000005</v>
      </c>
      <c r="E341">
        <v>8.3000000000000004E-2</v>
      </c>
      <c r="F341" t="s">
        <v>47</v>
      </c>
      <c r="G341">
        <f t="shared" si="5"/>
        <v>8.3000000000000004E-2</v>
      </c>
    </row>
    <row r="342" spans="2:7" x14ac:dyDescent="0.3">
      <c r="B342" s="26">
        <v>41432</v>
      </c>
      <c r="C342">
        <v>0.4365</v>
      </c>
      <c r="D342">
        <v>0.93600000000000005</v>
      </c>
      <c r="E342">
        <v>7.8E-2</v>
      </c>
      <c r="F342" t="s">
        <v>47</v>
      </c>
      <c r="G342">
        <f t="shared" si="5"/>
        <v>7.8E-2</v>
      </c>
    </row>
    <row r="343" spans="2:7" x14ac:dyDescent="0.3">
      <c r="B343" s="26">
        <v>41435</v>
      </c>
      <c r="C343">
        <v>0.45700000000000002</v>
      </c>
      <c r="D343">
        <v>0.99399999999999999</v>
      </c>
      <c r="E343">
        <v>8.2000000000000003E-2</v>
      </c>
      <c r="F343" t="s">
        <v>47</v>
      </c>
      <c r="G343">
        <f t="shared" si="5"/>
        <v>8.2000000000000003E-2</v>
      </c>
    </row>
    <row r="344" spans="2:7" x14ac:dyDescent="0.3">
      <c r="B344" s="26">
        <v>41436</v>
      </c>
      <c r="C344">
        <v>0.44650000000000001</v>
      </c>
      <c r="D344">
        <v>1.024</v>
      </c>
      <c r="E344">
        <v>7.4999999999999997E-2</v>
      </c>
      <c r="F344" t="s">
        <v>47</v>
      </c>
      <c r="G344">
        <f t="shared" si="5"/>
        <v>7.4999999999999997E-2</v>
      </c>
    </row>
    <row r="345" spans="2:7" x14ac:dyDescent="0.3">
      <c r="B345" s="26">
        <v>41437</v>
      </c>
      <c r="C345">
        <v>0.42899999999999999</v>
      </c>
      <c r="D345">
        <v>0.98</v>
      </c>
      <c r="E345">
        <v>7.6999999999999999E-2</v>
      </c>
      <c r="F345" t="s">
        <v>47</v>
      </c>
      <c r="G345">
        <f t="shared" si="5"/>
        <v>7.6999999999999999E-2</v>
      </c>
    </row>
    <row r="346" spans="2:7" x14ac:dyDescent="0.3">
      <c r="B346" s="26">
        <v>41438</v>
      </c>
      <c r="C346">
        <v>0.4</v>
      </c>
      <c r="D346">
        <v>0.95299999999999996</v>
      </c>
      <c r="E346">
        <v>7.3999999999999996E-2</v>
      </c>
      <c r="F346" t="s">
        <v>47</v>
      </c>
      <c r="G346">
        <f t="shared" si="5"/>
        <v>7.3999999999999996E-2</v>
      </c>
    </row>
    <row r="347" spans="2:7" x14ac:dyDescent="0.3">
      <c r="B347" s="26">
        <v>41439</v>
      </c>
      <c r="C347">
        <v>0.377</v>
      </c>
      <c r="D347">
        <v>0.89549999999999996</v>
      </c>
      <c r="E347">
        <v>7.4999999999999997E-2</v>
      </c>
      <c r="F347" t="s">
        <v>47</v>
      </c>
      <c r="G347">
        <f t="shared" si="5"/>
        <v>7.4999999999999997E-2</v>
      </c>
    </row>
    <row r="348" spans="2:7" x14ac:dyDescent="0.3">
      <c r="B348" s="26">
        <v>41442</v>
      </c>
      <c r="C348">
        <v>0.38500000000000001</v>
      </c>
      <c r="D348">
        <v>0.89200000000000002</v>
      </c>
      <c r="E348">
        <v>0.08</v>
      </c>
      <c r="F348" t="s">
        <v>47</v>
      </c>
      <c r="G348">
        <f t="shared" si="5"/>
        <v>0.08</v>
      </c>
    </row>
    <row r="349" spans="2:7" x14ac:dyDescent="0.3">
      <c r="B349" s="26">
        <v>41443</v>
      </c>
      <c r="C349">
        <v>0.41649999999999998</v>
      </c>
      <c r="D349">
        <v>0.93799999999999994</v>
      </c>
      <c r="E349">
        <v>7.2999999999999995E-2</v>
      </c>
      <c r="F349" t="s">
        <v>47</v>
      </c>
      <c r="G349">
        <f t="shared" si="5"/>
        <v>7.2999999999999995E-2</v>
      </c>
    </row>
    <row r="350" spans="2:7" x14ac:dyDescent="0.3">
      <c r="B350" s="26">
        <v>41444</v>
      </c>
      <c r="C350">
        <v>0.42</v>
      </c>
      <c r="D350">
        <v>0.95</v>
      </c>
      <c r="E350">
        <v>8.2000000000000003E-2</v>
      </c>
      <c r="F350" t="s">
        <v>47</v>
      </c>
      <c r="G350">
        <f t="shared" si="5"/>
        <v>8.2000000000000003E-2</v>
      </c>
    </row>
    <row r="351" spans="2:7" x14ac:dyDescent="0.3">
      <c r="B351" s="26">
        <v>41445</v>
      </c>
      <c r="C351">
        <v>0.51100000000000001</v>
      </c>
      <c r="D351">
        <v>1.115</v>
      </c>
      <c r="E351">
        <v>8.2000000000000003E-2</v>
      </c>
      <c r="F351" t="s">
        <v>47</v>
      </c>
      <c r="G351">
        <f t="shared" si="5"/>
        <v>8.2000000000000003E-2</v>
      </c>
    </row>
    <row r="352" spans="2:7" x14ac:dyDescent="0.3">
      <c r="B352" s="26">
        <v>41446</v>
      </c>
      <c r="C352">
        <v>0.53749999999999998</v>
      </c>
      <c r="D352">
        <v>1.1863999999999999</v>
      </c>
      <c r="E352">
        <v>8.4000000000000005E-2</v>
      </c>
      <c r="F352" t="s">
        <v>47</v>
      </c>
      <c r="G352">
        <f t="shared" si="5"/>
        <v>8.4000000000000005E-2</v>
      </c>
    </row>
    <row r="353" spans="2:7" x14ac:dyDescent="0.3">
      <c r="B353" s="26">
        <v>41449</v>
      </c>
      <c r="C353">
        <v>0.57899999999999996</v>
      </c>
      <c r="D353">
        <v>1.2626999999999999</v>
      </c>
      <c r="E353">
        <v>8.4000000000000005E-2</v>
      </c>
      <c r="F353" t="s">
        <v>47</v>
      </c>
      <c r="G353">
        <f t="shared" si="5"/>
        <v>8.4000000000000005E-2</v>
      </c>
    </row>
    <row r="354" spans="2:7" x14ac:dyDescent="0.3">
      <c r="B354" s="26">
        <v>41450</v>
      </c>
      <c r="C354">
        <v>0.54079999999999995</v>
      </c>
      <c r="D354">
        <v>1.2070000000000001</v>
      </c>
      <c r="E354">
        <v>7.9000000000000001E-2</v>
      </c>
      <c r="F354" t="s">
        <v>47</v>
      </c>
      <c r="G354">
        <f t="shared" si="5"/>
        <v>7.9000000000000001E-2</v>
      </c>
    </row>
    <row r="355" spans="2:7" x14ac:dyDescent="0.3">
      <c r="B355" s="26">
        <v>41451</v>
      </c>
      <c r="C355">
        <v>0.47349999999999998</v>
      </c>
      <c r="D355">
        <v>1.1258999999999999</v>
      </c>
      <c r="E355">
        <v>8.4000000000000005E-2</v>
      </c>
      <c r="F355" t="s">
        <v>47</v>
      </c>
      <c r="G355">
        <f t="shared" si="5"/>
        <v>8.4000000000000005E-2</v>
      </c>
    </row>
    <row r="356" spans="2:7" x14ac:dyDescent="0.3">
      <c r="B356" s="26">
        <v>41452</v>
      </c>
      <c r="C356">
        <v>0.44600000000000001</v>
      </c>
      <c r="D356">
        <v>1.08</v>
      </c>
      <c r="E356">
        <v>8.5999999999999993E-2</v>
      </c>
      <c r="F356" t="s">
        <v>47</v>
      </c>
      <c r="G356">
        <f t="shared" si="5"/>
        <v>8.5999999999999993E-2</v>
      </c>
    </row>
    <row r="357" spans="2:7" x14ac:dyDescent="0.3">
      <c r="B357" s="26">
        <v>41453</v>
      </c>
      <c r="C357">
        <v>0.47399999999999998</v>
      </c>
      <c r="D357">
        <v>1.0894999999999999</v>
      </c>
      <c r="E357">
        <v>0.20799999999999999</v>
      </c>
      <c r="F357" t="s">
        <v>47</v>
      </c>
      <c r="G357">
        <f t="shared" si="5"/>
        <v>0.20799999999999999</v>
      </c>
    </row>
    <row r="358" spans="2:7" x14ac:dyDescent="0.3">
      <c r="B358" s="26">
        <v>41456</v>
      </c>
      <c r="C358">
        <v>0.48199999999999998</v>
      </c>
      <c r="D358">
        <v>1.091</v>
      </c>
      <c r="E358">
        <v>8.5000000000000006E-2</v>
      </c>
      <c r="F358" t="s">
        <v>47</v>
      </c>
      <c r="G358">
        <f t="shared" si="5"/>
        <v>8.5000000000000006E-2</v>
      </c>
    </row>
    <row r="359" spans="2:7" x14ac:dyDescent="0.3">
      <c r="B359" s="26">
        <v>41457</v>
      </c>
      <c r="C359">
        <v>0.44850000000000001</v>
      </c>
      <c r="D359">
        <v>1.0580000000000001</v>
      </c>
      <c r="E359">
        <v>8.2000000000000003E-2</v>
      </c>
      <c r="F359" t="s">
        <v>47</v>
      </c>
      <c r="G359">
        <f t="shared" si="5"/>
        <v>8.2000000000000003E-2</v>
      </c>
    </row>
    <row r="360" spans="2:7" x14ac:dyDescent="0.3">
      <c r="B360" s="26">
        <v>41458</v>
      </c>
      <c r="C360">
        <v>0.46500000000000002</v>
      </c>
      <c r="D360">
        <v>1.0475000000000001</v>
      </c>
      <c r="E360">
        <v>8.2000000000000003E-2</v>
      </c>
      <c r="F360" t="s">
        <v>47</v>
      </c>
      <c r="G360">
        <f t="shared" si="5"/>
        <v>8.2000000000000003E-2</v>
      </c>
    </row>
    <row r="361" spans="2:7" x14ac:dyDescent="0.3">
      <c r="B361" s="26">
        <v>41459</v>
      </c>
      <c r="C361">
        <v>0.39850000000000002</v>
      </c>
      <c r="D361">
        <v>0.98299999999999998</v>
      </c>
      <c r="E361">
        <v>8.6999999999999994E-2</v>
      </c>
      <c r="F361" t="s">
        <v>47</v>
      </c>
      <c r="G361">
        <f t="shared" si="5"/>
        <v>8.6999999999999994E-2</v>
      </c>
    </row>
    <row r="362" spans="2:7" x14ac:dyDescent="0.3">
      <c r="B362" s="26">
        <v>41460</v>
      </c>
      <c r="C362">
        <v>0.38400000000000001</v>
      </c>
      <c r="D362">
        <v>1.0149999999999999</v>
      </c>
      <c r="E362">
        <v>8.6999999999999994E-2</v>
      </c>
      <c r="F362" t="s">
        <v>47</v>
      </c>
      <c r="G362">
        <f t="shared" si="5"/>
        <v>8.6999999999999994E-2</v>
      </c>
    </row>
    <row r="363" spans="2:7" x14ac:dyDescent="0.3">
      <c r="B363" s="26">
        <v>41463</v>
      </c>
      <c r="C363">
        <v>0.35349999999999998</v>
      </c>
      <c r="D363">
        <v>0.99</v>
      </c>
      <c r="E363">
        <v>8.4000000000000005E-2</v>
      </c>
      <c r="F363" t="s">
        <v>47</v>
      </c>
      <c r="G363">
        <f t="shared" si="5"/>
        <v>8.4000000000000005E-2</v>
      </c>
    </row>
    <row r="364" spans="2:7" x14ac:dyDescent="0.3">
      <c r="B364" s="26">
        <v>41464</v>
      </c>
      <c r="C364">
        <v>0.33800000000000002</v>
      </c>
      <c r="D364">
        <v>0.94</v>
      </c>
      <c r="E364">
        <v>8.3000000000000004E-2</v>
      </c>
      <c r="F364" t="s">
        <v>47</v>
      </c>
      <c r="G364">
        <f t="shared" si="5"/>
        <v>8.3000000000000004E-2</v>
      </c>
    </row>
    <row r="365" spans="2:7" x14ac:dyDescent="0.3">
      <c r="B365" s="26">
        <v>41465</v>
      </c>
      <c r="C365">
        <v>0.38200000000000001</v>
      </c>
      <c r="D365">
        <v>0.98699999999999999</v>
      </c>
      <c r="E365">
        <v>8.7999999999999995E-2</v>
      </c>
      <c r="F365" t="s">
        <v>47</v>
      </c>
      <c r="G365">
        <f t="shared" si="5"/>
        <v>8.7999999999999995E-2</v>
      </c>
    </row>
    <row r="366" spans="2:7" x14ac:dyDescent="0.3">
      <c r="B366" s="26">
        <v>41466</v>
      </c>
      <c r="C366">
        <v>0.39800000000000002</v>
      </c>
      <c r="D366">
        <v>0.98</v>
      </c>
      <c r="E366">
        <v>0.09</v>
      </c>
      <c r="F366" t="s">
        <v>47</v>
      </c>
      <c r="G366">
        <f t="shared" si="5"/>
        <v>0.09</v>
      </c>
    </row>
    <row r="367" spans="2:7" x14ac:dyDescent="0.3">
      <c r="B367" s="26">
        <v>41467</v>
      </c>
      <c r="C367">
        <v>0.41299999999999998</v>
      </c>
      <c r="D367">
        <v>0.95599999999999996</v>
      </c>
      <c r="E367">
        <v>8.6999999999999994E-2</v>
      </c>
      <c r="F367" t="s">
        <v>47</v>
      </c>
      <c r="G367">
        <f t="shared" si="5"/>
        <v>8.6999999999999994E-2</v>
      </c>
    </row>
    <row r="368" spans="2:7" x14ac:dyDescent="0.3">
      <c r="B368" s="26">
        <v>41470</v>
      </c>
      <c r="C368">
        <v>0.42099999999999999</v>
      </c>
      <c r="D368">
        <v>0.97299999999999998</v>
      </c>
      <c r="E368">
        <v>8.5999999999999993E-2</v>
      </c>
      <c r="F368" t="s">
        <v>47</v>
      </c>
      <c r="G368">
        <f t="shared" si="5"/>
        <v>8.5999999999999993E-2</v>
      </c>
    </row>
    <row r="369" spans="2:7" x14ac:dyDescent="0.3">
      <c r="B369" s="26">
        <v>41471</v>
      </c>
      <c r="C369">
        <v>0.39700000000000002</v>
      </c>
      <c r="D369">
        <v>0.94899999999999995</v>
      </c>
      <c r="E369">
        <v>8.3000000000000004E-2</v>
      </c>
      <c r="F369" t="s">
        <v>47</v>
      </c>
      <c r="G369">
        <f t="shared" si="5"/>
        <v>8.3000000000000004E-2</v>
      </c>
    </row>
    <row r="370" spans="2:7" x14ac:dyDescent="0.3">
      <c r="B370" s="26">
        <v>41472</v>
      </c>
      <c r="C370">
        <v>0.38300000000000001</v>
      </c>
      <c r="D370">
        <v>0.93400000000000005</v>
      </c>
      <c r="E370">
        <v>0.09</v>
      </c>
      <c r="F370" t="s">
        <v>47</v>
      </c>
      <c r="G370">
        <f t="shared" si="5"/>
        <v>0.09</v>
      </c>
    </row>
    <row r="371" spans="2:7" x14ac:dyDescent="0.3">
      <c r="B371" s="26">
        <v>41473</v>
      </c>
      <c r="C371">
        <v>0.36199999999999999</v>
      </c>
      <c r="D371">
        <v>0.91</v>
      </c>
      <c r="E371">
        <v>9.0999999999999998E-2</v>
      </c>
      <c r="F371" t="s">
        <v>47</v>
      </c>
      <c r="G371">
        <f t="shared" si="5"/>
        <v>9.0999999999999998E-2</v>
      </c>
    </row>
    <row r="372" spans="2:7" x14ac:dyDescent="0.3">
      <c r="B372" s="26">
        <v>41474</v>
      </c>
      <c r="C372">
        <v>0.38950000000000001</v>
      </c>
      <c r="D372">
        <v>0.92900000000000005</v>
      </c>
      <c r="E372">
        <v>9.8000000000000004E-2</v>
      </c>
      <c r="F372" t="s">
        <v>47</v>
      </c>
      <c r="G372">
        <f t="shared" si="5"/>
        <v>9.8000000000000004E-2</v>
      </c>
    </row>
    <row r="373" spans="2:7" x14ac:dyDescent="0.3">
      <c r="B373" s="26">
        <v>41477</v>
      </c>
      <c r="C373">
        <v>0.41299999999999998</v>
      </c>
      <c r="D373">
        <v>0.94010000000000005</v>
      </c>
      <c r="E373">
        <v>0.10100000000000001</v>
      </c>
      <c r="F373" t="s">
        <v>47</v>
      </c>
      <c r="G373">
        <f t="shared" si="5"/>
        <v>0.10100000000000001</v>
      </c>
    </row>
    <row r="374" spans="2:7" x14ac:dyDescent="0.3">
      <c r="B374" s="26">
        <v>41478</v>
      </c>
      <c r="C374">
        <v>0.442</v>
      </c>
      <c r="D374">
        <v>0.98599999999999999</v>
      </c>
      <c r="E374">
        <v>0.105</v>
      </c>
      <c r="F374" t="s">
        <v>47</v>
      </c>
      <c r="G374">
        <f t="shared" si="5"/>
        <v>0.105</v>
      </c>
    </row>
    <row r="375" spans="2:7" x14ac:dyDescent="0.3">
      <c r="B375" s="26">
        <v>41479</v>
      </c>
      <c r="C375">
        <v>0.46100000000000002</v>
      </c>
      <c r="D375">
        <v>1.0660000000000001</v>
      </c>
      <c r="E375">
        <v>0.104</v>
      </c>
      <c r="F375" t="s">
        <v>47</v>
      </c>
      <c r="G375">
        <f t="shared" si="5"/>
        <v>0.104</v>
      </c>
    </row>
    <row r="376" spans="2:7" x14ac:dyDescent="0.3">
      <c r="B376" s="26">
        <v>41480</v>
      </c>
      <c r="C376">
        <v>0.42799999999999999</v>
      </c>
      <c r="D376">
        <v>1.0529999999999999</v>
      </c>
      <c r="E376">
        <v>9.8000000000000004E-2</v>
      </c>
      <c r="F376" t="s">
        <v>47</v>
      </c>
      <c r="G376">
        <f t="shared" si="5"/>
        <v>9.8000000000000004E-2</v>
      </c>
    </row>
    <row r="377" spans="2:7" x14ac:dyDescent="0.3">
      <c r="B377" s="26">
        <v>41481</v>
      </c>
      <c r="C377">
        <v>0.43099999999999999</v>
      </c>
      <c r="D377">
        <v>1.048</v>
      </c>
      <c r="E377">
        <v>9.7000000000000003E-2</v>
      </c>
      <c r="F377" t="s">
        <v>47</v>
      </c>
      <c r="G377">
        <f t="shared" si="5"/>
        <v>9.7000000000000003E-2</v>
      </c>
    </row>
    <row r="378" spans="2:7" x14ac:dyDescent="0.3">
      <c r="B378" s="26">
        <v>41484</v>
      </c>
      <c r="C378">
        <v>0.44400000000000001</v>
      </c>
      <c r="D378">
        <v>1.0604</v>
      </c>
      <c r="E378">
        <v>9.1999999999999998E-2</v>
      </c>
      <c r="F378" t="s">
        <v>47</v>
      </c>
      <c r="G378">
        <f t="shared" si="5"/>
        <v>9.1999999999999998E-2</v>
      </c>
    </row>
    <row r="379" spans="2:7" x14ac:dyDescent="0.3">
      <c r="B379" s="26">
        <v>41485</v>
      </c>
      <c r="C379">
        <v>0.441</v>
      </c>
      <c r="D379">
        <v>1.0740000000000001</v>
      </c>
      <c r="E379">
        <v>9.9000000000000005E-2</v>
      </c>
      <c r="F379" t="s">
        <v>47</v>
      </c>
      <c r="G379">
        <f t="shared" si="5"/>
        <v>9.9000000000000005E-2</v>
      </c>
    </row>
    <row r="380" spans="2:7" x14ac:dyDescent="0.3">
      <c r="B380" s="26">
        <v>41486</v>
      </c>
      <c r="C380">
        <v>0.41699999999999998</v>
      </c>
      <c r="D380">
        <v>1.0625</v>
      </c>
      <c r="E380">
        <v>0.14299999999999999</v>
      </c>
      <c r="F380" t="s">
        <v>47</v>
      </c>
      <c r="G380">
        <f t="shared" si="5"/>
        <v>0.14299999999999999</v>
      </c>
    </row>
    <row r="381" spans="2:7" x14ac:dyDescent="0.3">
      <c r="B381" s="26">
        <v>41487</v>
      </c>
      <c r="C381">
        <v>0.438</v>
      </c>
      <c r="D381">
        <v>1.071</v>
      </c>
      <c r="E381">
        <v>9.2999999999999999E-2</v>
      </c>
      <c r="F381" t="s">
        <v>47</v>
      </c>
      <c r="G381">
        <f t="shared" si="5"/>
        <v>9.2999999999999999E-2</v>
      </c>
    </row>
    <row r="382" spans="2:7" x14ac:dyDescent="0.3">
      <c r="B382" s="26">
        <v>41488</v>
      </c>
      <c r="C382">
        <v>0.432</v>
      </c>
      <c r="D382">
        <v>1.0580000000000001</v>
      </c>
      <c r="E382">
        <v>8.4000000000000005E-2</v>
      </c>
      <c r="F382" t="s">
        <v>47</v>
      </c>
      <c r="G382">
        <f t="shared" si="5"/>
        <v>8.4000000000000005E-2</v>
      </c>
    </row>
    <row r="383" spans="2:7" x14ac:dyDescent="0.3">
      <c r="B383" s="26">
        <v>41491</v>
      </c>
      <c r="C383">
        <v>0.442</v>
      </c>
      <c r="D383">
        <v>1.0848</v>
      </c>
      <c r="E383">
        <v>8.3000000000000004E-2</v>
      </c>
      <c r="F383" t="s">
        <v>47</v>
      </c>
      <c r="G383">
        <f t="shared" si="5"/>
        <v>8.3000000000000004E-2</v>
      </c>
    </row>
    <row r="384" spans="2:7" x14ac:dyDescent="0.3">
      <c r="B384" s="26">
        <v>41492</v>
      </c>
      <c r="C384">
        <v>0.45100000000000001</v>
      </c>
      <c r="D384">
        <v>1.0960000000000001</v>
      </c>
      <c r="E384">
        <v>7.8E-2</v>
      </c>
      <c r="F384" t="s">
        <v>47</v>
      </c>
      <c r="G384">
        <f t="shared" si="5"/>
        <v>7.8E-2</v>
      </c>
    </row>
    <row r="385" spans="2:7" x14ac:dyDescent="0.3">
      <c r="B385" s="26">
        <v>41493</v>
      </c>
      <c r="C385">
        <v>0.44400000000000001</v>
      </c>
      <c r="D385">
        <v>1.0720000000000001</v>
      </c>
      <c r="E385">
        <v>9.9000000000000005E-2</v>
      </c>
      <c r="F385" t="s">
        <v>47</v>
      </c>
      <c r="G385">
        <f t="shared" si="5"/>
        <v>9.9000000000000005E-2</v>
      </c>
    </row>
    <row r="386" spans="2:7" x14ac:dyDescent="0.3">
      <c r="B386" s="26">
        <v>41494</v>
      </c>
      <c r="C386">
        <v>0.44500000000000001</v>
      </c>
      <c r="D386">
        <v>1.08</v>
      </c>
      <c r="E386">
        <v>8.4000000000000005E-2</v>
      </c>
      <c r="F386" t="s">
        <v>47</v>
      </c>
      <c r="G386">
        <f t="shared" si="5"/>
        <v>8.4000000000000005E-2</v>
      </c>
    </row>
    <row r="387" spans="2:7" x14ac:dyDescent="0.3">
      <c r="B387" s="26">
        <v>41495</v>
      </c>
      <c r="C387">
        <v>0.433</v>
      </c>
      <c r="D387">
        <v>1.0625</v>
      </c>
      <c r="E387">
        <v>8.2000000000000003E-2</v>
      </c>
      <c r="F387" t="s">
        <v>47</v>
      </c>
      <c r="G387">
        <f t="shared" si="5"/>
        <v>8.2000000000000003E-2</v>
      </c>
    </row>
    <row r="388" spans="2:7" x14ac:dyDescent="0.3">
      <c r="B388" s="26">
        <v>41498</v>
      </c>
      <c r="C388">
        <v>0.435</v>
      </c>
      <c r="D388">
        <v>1.0734999999999999</v>
      </c>
      <c r="E388">
        <v>7.9000000000000001E-2</v>
      </c>
      <c r="F388" t="s">
        <v>47</v>
      </c>
      <c r="G388">
        <f t="shared" si="5"/>
        <v>7.9000000000000001E-2</v>
      </c>
    </row>
    <row r="389" spans="2:7" x14ac:dyDescent="0.3">
      <c r="B389" s="26">
        <v>41499</v>
      </c>
      <c r="C389">
        <v>0.503</v>
      </c>
      <c r="D389">
        <v>1.1659999999999999</v>
      </c>
      <c r="E389">
        <v>7.6999999999999999E-2</v>
      </c>
      <c r="F389" t="s">
        <v>47</v>
      </c>
      <c r="G389">
        <f t="shared" si="5"/>
        <v>7.6999999999999999E-2</v>
      </c>
    </row>
    <row r="390" spans="2:7" x14ac:dyDescent="0.3">
      <c r="B390" s="26">
        <v>41500</v>
      </c>
      <c r="C390">
        <v>0.48049999999999998</v>
      </c>
      <c r="D390">
        <v>1.1535</v>
      </c>
      <c r="E390">
        <v>0.08</v>
      </c>
      <c r="F390" t="s">
        <v>47</v>
      </c>
      <c r="G390">
        <f t="shared" si="5"/>
        <v>0.08</v>
      </c>
    </row>
    <row r="391" spans="2:7" x14ac:dyDescent="0.3">
      <c r="B391" s="26">
        <v>41501</v>
      </c>
      <c r="C391">
        <v>0.498</v>
      </c>
      <c r="D391">
        <v>1.2090000000000001</v>
      </c>
      <c r="E391">
        <v>7.6999999999999999E-2</v>
      </c>
      <c r="F391" t="s">
        <v>47</v>
      </c>
      <c r="G391">
        <f t="shared" si="5"/>
        <v>7.6999999999999999E-2</v>
      </c>
    </row>
    <row r="392" spans="2:7" x14ac:dyDescent="0.3">
      <c r="B392" s="26">
        <v>41502</v>
      </c>
      <c r="C392">
        <v>0.505</v>
      </c>
      <c r="D392">
        <v>1.216</v>
      </c>
      <c r="E392">
        <v>7.8E-2</v>
      </c>
      <c r="F392" t="s">
        <v>47</v>
      </c>
      <c r="G392">
        <f t="shared" si="5"/>
        <v>7.8E-2</v>
      </c>
    </row>
    <row r="393" spans="2:7" x14ac:dyDescent="0.3">
      <c r="B393" s="26">
        <v>41505</v>
      </c>
      <c r="C393">
        <v>0.51</v>
      </c>
      <c r="D393">
        <v>1.212</v>
      </c>
      <c r="E393">
        <v>7.9000000000000001E-2</v>
      </c>
      <c r="F393" t="s">
        <v>47</v>
      </c>
      <c r="G393">
        <f t="shared" si="5"/>
        <v>7.9000000000000001E-2</v>
      </c>
    </row>
    <row r="394" spans="2:7" x14ac:dyDescent="0.3">
      <c r="B394" s="26">
        <v>41506</v>
      </c>
      <c r="C394">
        <v>0.48549999999999999</v>
      </c>
      <c r="D394">
        <v>1.1759999999999999</v>
      </c>
      <c r="E394">
        <v>7.8E-2</v>
      </c>
      <c r="F394" t="s">
        <v>47</v>
      </c>
      <c r="G394">
        <f t="shared" ref="G394:G457" si="6">+IF(F394="#N/A N/A",E394,F394)</f>
        <v>7.8E-2</v>
      </c>
    </row>
    <row r="395" spans="2:7" x14ac:dyDescent="0.3">
      <c r="B395" s="26">
        <v>41507</v>
      </c>
      <c r="C395">
        <v>0.505</v>
      </c>
      <c r="D395">
        <v>1.1970000000000001</v>
      </c>
      <c r="E395">
        <v>7.8E-2</v>
      </c>
      <c r="F395" t="s">
        <v>47</v>
      </c>
      <c r="G395">
        <f t="shared" si="6"/>
        <v>7.8E-2</v>
      </c>
    </row>
    <row r="396" spans="2:7" x14ac:dyDescent="0.3">
      <c r="B396" s="26">
        <v>41508</v>
      </c>
      <c r="C396">
        <v>0.51649999999999996</v>
      </c>
      <c r="D396">
        <v>1.2435</v>
      </c>
      <c r="E396">
        <v>7.9000000000000001E-2</v>
      </c>
      <c r="F396" t="s">
        <v>47</v>
      </c>
      <c r="G396">
        <f t="shared" si="6"/>
        <v>7.9000000000000001E-2</v>
      </c>
    </row>
    <row r="397" spans="2:7" x14ac:dyDescent="0.3">
      <c r="B397" s="26">
        <v>41509</v>
      </c>
      <c r="C397">
        <v>0.53600000000000003</v>
      </c>
      <c r="D397">
        <v>1.2909999999999999</v>
      </c>
      <c r="E397">
        <v>7.6999999999999999E-2</v>
      </c>
      <c r="F397" t="s">
        <v>47</v>
      </c>
      <c r="G397">
        <f t="shared" si="6"/>
        <v>7.6999999999999999E-2</v>
      </c>
    </row>
    <row r="398" spans="2:7" x14ac:dyDescent="0.3">
      <c r="B398" s="26">
        <v>41512</v>
      </c>
      <c r="C398">
        <v>0.52</v>
      </c>
      <c r="D398">
        <v>1.254</v>
      </c>
      <c r="E398">
        <v>7.8E-2</v>
      </c>
      <c r="F398" t="s">
        <v>47</v>
      </c>
      <c r="G398">
        <f t="shared" si="6"/>
        <v>7.8E-2</v>
      </c>
    </row>
    <row r="399" spans="2:7" x14ac:dyDescent="0.3">
      <c r="B399" s="26">
        <v>41513</v>
      </c>
      <c r="C399">
        <v>0.48699999999999999</v>
      </c>
      <c r="D399">
        <v>1.1990000000000001</v>
      </c>
      <c r="E399">
        <v>0.08</v>
      </c>
      <c r="F399" t="s">
        <v>47</v>
      </c>
      <c r="G399">
        <f t="shared" si="6"/>
        <v>0.08</v>
      </c>
    </row>
    <row r="400" spans="2:7" x14ac:dyDescent="0.3">
      <c r="B400" s="26">
        <v>41514</v>
      </c>
      <c r="C400">
        <v>0.504</v>
      </c>
      <c r="D400">
        <v>1.2370000000000001</v>
      </c>
      <c r="E400">
        <v>7.8E-2</v>
      </c>
      <c r="F400" t="s">
        <v>47</v>
      </c>
      <c r="G400">
        <f t="shared" si="6"/>
        <v>7.8E-2</v>
      </c>
    </row>
    <row r="401" spans="2:7" x14ac:dyDescent="0.3">
      <c r="B401" s="26">
        <v>41515</v>
      </c>
      <c r="C401">
        <v>0.49099999999999999</v>
      </c>
      <c r="D401">
        <v>1.2130000000000001</v>
      </c>
      <c r="E401">
        <v>7.5999999999999998E-2</v>
      </c>
      <c r="F401" t="s">
        <v>47</v>
      </c>
      <c r="G401">
        <f t="shared" si="6"/>
        <v>7.5999999999999998E-2</v>
      </c>
    </row>
    <row r="402" spans="2:7" x14ac:dyDescent="0.3">
      <c r="B402" s="26">
        <v>41516</v>
      </c>
      <c r="C402">
        <v>0.498</v>
      </c>
      <c r="D402">
        <v>1.2190000000000001</v>
      </c>
      <c r="E402">
        <v>0.107</v>
      </c>
      <c r="F402" t="s">
        <v>47</v>
      </c>
      <c r="G402">
        <f t="shared" si="6"/>
        <v>0.107</v>
      </c>
    </row>
    <row r="403" spans="2:7" x14ac:dyDescent="0.3">
      <c r="B403" s="26">
        <v>41519</v>
      </c>
      <c r="C403">
        <v>0.51300000000000001</v>
      </c>
      <c r="D403">
        <v>1.2609999999999999</v>
      </c>
      <c r="E403">
        <v>7.9000000000000001E-2</v>
      </c>
      <c r="F403" t="s">
        <v>47</v>
      </c>
      <c r="G403">
        <f t="shared" si="6"/>
        <v>7.9000000000000001E-2</v>
      </c>
    </row>
    <row r="404" spans="2:7" x14ac:dyDescent="0.3">
      <c r="B404" s="26">
        <v>41520</v>
      </c>
      <c r="C404">
        <v>0.52349999999999997</v>
      </c>
      <c r="D404">
        <v>1.282</v>
      </c>
      <c r="E404">
        <v>0.08</v>
      </c>
      <c r="F404" t="s">
        <v>47</v>
      </c>
      <c r="G404">
        <f t="shared" si="6"/>
        <v>0.08</v>
      </c>
    </row>
    <row r="405" spans="2:7" x14ac:dyDescent="0.3">
      <c r="B405" s="26">
        <v>41521</v>
      </c>
      <c r="C405">
        <v>0.52500000000000002</v>
      </c>
      <c r="D405">
        <v>1.2729999999999999</v>
      </c>
      <c r="E405">
        <v>7.2999999999999995E-2</v>
      </c>
      <c r="F405" t="s">
        <v>47</v>
      </c>
      <c r="G405">
        <f t="shared" si="6"/>
        <v>7.2999999999999995E-2</v>
      </c>
    </row>
    <row r="406" spans="2:7" x14ac:dyDescent="0.3">
      <c r="B406" s="26">
        <v>41522</v>
      </c>
      <c r="C406">
        <v>0.57599999999999996</v>
      </c>
      <c r="D406">
        <v>1.3859999999999999</v>
      </c>
      <c r="E406">
        <v>6.9000000000000006E-2</v>
      </c>
      <c r="F406" t="s">
        <v>47</v>
      </c>
      <c r="G406">
        <f t="shared" si="6"/>
        <v>6.9000000000000006E-2</v>
      </c>
    </row>
    <row r="407" spans="2:7" x14ac:dyDescent="0.3">
      <c r="B407" s="26">
        <v>41523</v>
      </c>
      <c r="C407">
        <v>0.51100000000000001</v>
      </c>
      <c r="D407">
        <v>1.3009999999999999</v>
      </c>
      <c r="E407">
        <v>7.4999999999999997E-2</v>
      </c>
      <c r="F407" t="s">
        <v>47</v>
      </c>
      <c r="G407">
        <f t="shared" si="6"/>
        <v>7.4999999999999997E-2</v>
      </c>
    </row>
    <row r="408" spans="2:7" x14ac:dyDescent="0.3">
      <c r="B408" s="26">
        <v>41526</v>
      </c>
      <c r="C408">
        <v>0.51500000000000001</v>
      </c>
      <c r="D408">
        <v>1.3085</v>
      </c>
      <c r="E408">
        <v>6.8000000000000005E-2</v>
      </c>
      <c r="F408" t="s">
        <v>47</v>
      </c>
      <c r="G408">
        <f t="shared" si="6"/>
        <v>6.8000000000000005E-2</v>
      </c>
    </row>
    <row r="409" spans="2:7" x14ac:dyDescent="0.3">
      <c r="B409" s="26">
        <v>41527</v>
      </c>
      <c r="C409">
        <v>0.53400000000000003</v>
      </c>
      <c r="D409">
        <v>1.349</v>
      </c>
      <c r="E409">
        <v>7.0999999999999994E-2</v>
      </c>
      <c r="F409" t="s">
        <v>47</v>
      </c>
      <c r="G409">
        <f t="shared" si="6"/>
        <v>7.0999999999999994E-2</v>
      </c>
    </row>
    <row r="410" spans="2:7" x14ac:dyDescent="0.3">
      <c r="B410" s="26">
        <v>41528</v>
      </c>
      <c r="C410">
        <v>0.51100000000000001</v>
      </c>
      <c r="D410">
        <v>1.3220000000000001</v>
      </c>
      <c r="E410">
        <v>7.2999999999999995E-2</v>
      </c>
      <c r="F410" t="s">
        <v>47</v>
      </c>
      <c r="G410">
        <f t="shared" si="6"/>
        <v>7.2999999999999995E-2</v>
      </c>
    </row>
    <row r="411" spans="2:7" x14ac:dyDescent="0.3">
      <c r="B411" s="26">
        <v>41529</v>
      </c>
      <c r="C411">
        <v>0.49299999999999999</v>
      </c>
      <c r="D411">
        <v>1.272</v>
      </c>
      <c r="E411">
        <v>6.8000000000000005E-2</v>
      </c>
      <c r="F411" t="s">
        <v>47</v>
      </c>
      <c r="G411">
        <f t="shared" si="6"/>
        <v>6.8000000000000005E-2</v>
      </c>
    </row>
    <row r="412" spans="2:7" x14ac:dyDescent="0.3">
      <c r="B412" s="26">
        <v>41530</v>
      </c>
      <c r="C412">
        <v>0.48899999999999999</v>
      </c>
      <c r="D412">
        <v>1.2544999999999999</v>
      </c>
      <c r="E412">
        <v>7.1999999999999995E-2</v>
      </c>
      <c r="F412" t="s">
        <v>47</v>
      </c>
      <c r="G412">
        <f t="shared" si="6"/>
        <v>7.1999999999999995E-2</v>
      </c>
    </row>
    <row r="413" spans="2:7" x14ac:dyDescent="0.3">
      <c r="B413" s="26">
        <v>41533</v>
      </c>
      <c r="C413">
        <v>0.47499999999999998</v>
      </c>
      <c r="D413">
        <v>1.2295</v>
      </c>
      <c r="E413">
        <v>7.2999999999999995E-2</v>
      </c>
      <c r="F413" t="s">
        <v>47</v>
      </c>
      <c r="G413">
        <f t="shared" si="6"/>
        <v>7.2999999999999995E-2</v>
      </c>
    </row>
    <row r="414" spans="2:7" x14ac:dyDescent="0.3">
      <c r="B414" s="26">
        <v>41534</v>
      </c>
      <c r="C414">
        <v>0.48449999999999999</v>
      </c>
      <c r="D414">
        <v>1.242</v>
      </c>
      <c r="E414">
        <v>7.4999999999999997E-2</v>
      </c>
      <c r="F414" t="s">
        <v>47</v>
      </c>
      <c r="G414">
        <f t="shared" si="6"/>
        <v>7.4999999999999997E-2</v>
      </c>
    </row>
    <row r="415" spans="2:7" x14ac:dyDescent="0.3">
      <c r="B415" s="26">
        <v>41535</v>
      </c>
      <c r="C415">
        <v>0.45600000000000002</v>
      </c>
      <c r="D415">
        <v>1.2729999999999999</v>
      </c>
      <c r="E415">
        <v>7.8E-2</v>
      </c>
      <c r="F415" t="s">
        <v>47</v>
      </c>
      <c r="G415">
        <f t="shared" si="6"/>
        <v>7.8E-2</v>
      </c>
    </row>
    <row r="416" spans="2:7" x14ac:dyDescent="0.3">
      <c r="B416" s="26">
        <v>41536</v>
      </c>
      <c r="C416">
        <v>0.46</v>
      </c>
      <c r="D416">
        <v>1.194</v>
      </c>
      <c r="E416">
        <v>7.4999999999999997E-2</v>
      </c>
      <c r="F416" t="s">
        <v>47</v>
      </c>
      <c r="G416">
        <f t="shared" si="6"/>
        <v>7.4999999999999997E-2</v>
      </c>
    </row>
    <row r="417" spans="2:7" x14ac:dyDescent="0.3">
      <c r="B417" s="26">
        <v>41537</v>
      </c>
      <c r="C417">
        <v>0.45300000000000001</v>
      </c>
      <c r="D417">
        <v>1.2030000000000001</v>
      </c>
      <c r="E417">
        <v>7.8E-2</v>
      </c>
      <c r="F417" t="s">
        <v>47</v>
      </c>
      <c r="G417">
        <f t="shared" si="6"/>
        <v>7.8E-2</v>
      </c>
    </row>
    <row r="418" spans="2:7" x14ac:dyDescent="0.3">
      <c r="B418" s="26">
        <v>41540</v>
      </c>
      <c r="C418">
        <v>0.437</v>
      </c>
      <c r="D418">
        <v>1.1715</v>
      </c>
      <c r="E418">
        <v>0.08</v>
      </c>
      <c r="F418" t="s">
        <v>47</v>
      </c>
      <c r="G418">
        <f t="shared" si="6"/>
        <v>0.08</v>
      </c>
    </row>
    <row r="419" spans="2:7" x14ac:dyDescent="0.3">
      <c r="B419" s="26">
        <v>41541</v>
      </c>
      <c r="C419">
        <v>0.42199999999999999</v>
      </c>
      <c r="D419">
        <v>1.1200000000000001</v>
      </c>
      <c r="E419">
        <v>7.6999999999999999E-2</v>
      </c>
      <c r="F419" t="s">
        <v>47</v>
      </c>
      <c r="G419">
        <f t="shared" si="6"/>
        <v>7.6999999999999999E-2</v>
      </c>
    </row>
    <row r="420" spans="2:7" x14ac:dyDescent="0.3">
      <c r="B420" s="26">
        <v>41542</v>
      </c>
      <c r="C420">
        <v>0.432</v>
      </c>
      <c r="D420">
        <v>1.1200000000000001</v>
      </c>
      <c r="E420">
        <v>7.6999999999999999E-2</v>
      </c>
      <c r="F420" t="s">
        <v>47</v>
      </c>
      <c r="G420">
        <f t="shared" si="6"/>
        <v>7.6999999999999999E-2</v>
      </c>
    </row>
    <row r="421" spans="2:7" x14ac:dyDescent="0.3">
      <c r="B421" s="26">
        <v>41543</v>
      </c>
      <c r="C421">
        <v>0.44400000000000001</v>
      </c>
      <c r="D421">
        <v>1.129</v>
      </c>
      <c r="E421">
        <v>8.2000000000000003E-2</v>
      </c>
      <c r="F421" t="s">
        <v>47</v>
      </c>
      <c r="G421">
        <f t="shared" si="6"/>
        <v>8.2000000000000003E-2</v>
      </c>
    </row>
    <row r="422" spans="2:7" x14ac:dyDescent="0.3">
      <c r="B422" s="26">
        <v>41544</v>
      </c>
      <c r="C422">
        <v>0.4325</v>
      </c>
      <c r="D422">
        <v>1.101</v>
      </c>
      <c r="E422">
        <v>8.5000000000000006E-2</v>
      </c>
      <c r="F422" t="s">
        <v>47</v>
      </c>
      <c r="G422">
        <f t="shared" si="6"/>
        <v>8.5000000000000006E-2</v>
      </c>
    </row>
    <row r="423" spans="2:7" x14ac:dyDescent="0.3">
      <c r="B423" s="26">
        <v>41547</v>
      </c>
      <c r="C423">
        <v>0.42799999999999999</v>
      </c>
      <c r="D423">
        <v>1.1000000000000001</v>
      </c>
      <c r="E423">
        <v>0.17899999999999999</v>
      </c>
      <c r="F423" t="s">
        <v>47</v>
      </c>
      <c r="G423">
        <f t="shared" si="6"/>
        <v>0.17899999999999999</v>
      </c>
    </row>
    <row r="424" spans="2:7" x14ac:dyDescent="0.3">
      <c r="B424" s="26">
        <v>41548</v>
      </c>
      <c r="C424">
        <v>0.438</v>
      </c>
      <c r="D424">
        <v>1.1194999999999999</v>
      </c>
      <c r="E424">
        <v>0.08</v>
      </c>
      <c r="F424" t="s">
        <v>47</v>
      </c>
      <c r="G424">
        <f t="shared" si="6"/>
        <v>0.08</v>
      </c>
    </row>
    <row r="425" spans="2:7" x14ac:dyDescent="0.3">
      <c r="B425" s="26">
        <v>41549</v>
      </c>
      <c r="C425">
        <v>0.435</v>
      </c>
      <c r="D425">
        <v>1.1246</v>
      </c>
      <c r="E425">
        <v>7.9000000000000001E-2</v>
      </c>
      <c r="F425" t="s">
        <v>47</v>
      </c>
      <c r="G425">
        <f t="shared" si="6"/>
        <v>7.9000000000000001E-2</v>
      </c>
    </row>
    <row r="426" spans="2:7" x14ac:dyDescent="0.3">
      <c r="B426" s="26">
        <v>41550</v>
      </c>
      <c r="C426">
        <v>0.439</v>
      </c>
      <c r="D426">
        <v>1.127</v>
      </c>
      <c r="E426">
        <v>7.9000000000000001E-2</v>
      </c>
      <c r="F426" t="s">
        <v>47</v>
      </c>
      <c r="G426">
        <f t="shared" si="6"/>
        <v>7.9000000000000001E-2</v>
      </c>
    </row>
    <row r="427" spans="2:7" x14ac:dyDescent="0.3">
      <c r="B427" s="26">
        <v>41551</v>
      </c>
      <c r="C427">
        <v>0.45</v>
      </c>
      <c r="D427">
        <v>1.1639999999999999</v>
      </c>
      <c r="E427">
        <v>8.4000000000000005E-2</v>
      </c>
      <c r="F427" t="s">
        <v>47</v>
      </c>
      <c r="G427">
        <f t="shared" si="6"/>
        <v>8.4000000000000005E-2</v>
      </c>
    </row>
    <row r="428" spans="2:7" x14ac:dyDescent="0.3">
      <c r="B428" s="26">
        <v>41554</v>
      </c>
      <c r="C428">
        <v>0.439</v>
      </c>
      <c r="D428">
        <v>1.135</v>
      </c>
      <c r="E428">
        <v>8.2000000000000003E-2</v>
      </c>
      <c r="F428" t="s">
        <v>47</v>
      </c>
      <c r="G428">
        <f t="shared" si="6"/>
        <v>8.2000000000000003E-2</v>
      </c>
    </row>
    <row r="429" spans="2:7" x14ac:dyDescent="0.3">
      <c r="B429" s="26">
        <v>41555</v>
      </c>
      <c r="C429">
        <v>0.46800000000000003</v>
      </c>
      <c r="D429">
        <v>1.1535</v>
      </c>
      <c r="E429">
        <v>8.4000000000000005E-2</v>
      </c>
      <c r="F429" t="s">
        <v>47</v>
      </c>
      <c r="G429">
        <f t="shared" si="6"/>
        <v>8.4000000000000005E-2</v>
      </c>
    </row>
    <row r="430" spans="2:7" x14ac:dyDescent="0.3">
      <c r="B430" s="26">
        <v>41556</v>
      </c>
      <c r="C430">
        <v>0.47099999999999997</v>
      </c>
      <c r="D430">
        <v>1.151</v>
      </c>
      <c r="E430">
        <v>8.1000000000000003E-2</v>
      </c>
      <c r="F430" t="s">
        <v>47</v>
      </c>
      <c r="G430">
        <f t="shared" si="6"/>
        <v>8.1000000000000003E-2</v>
      </c>
    </row>
    <row r="431" spans="2:7" x14ac:dyDescent="0.3">
      <c r="B431" s="26">
        <v>41557</v>
      </c>
      <c r="C431">
        <v>0.46679999999999999</v>
      </c>
      <c r="D431">
        <v>1.1845000000000001</v>
      </c>
      <c r="E431">
        <v>0.08</v>
      </c>
      <c r="F431" t="s">
        <v>47</v>
      </c>
      <c r="G431">
        <f t="shared" si="6"/>
        <v>0.08</v>
      </c>
    </row>
    <row r="432" spans="2:7" x14ac:dyDescent="0.3">
      <c r="B432" s="26">
        <v>41558</v>
      </c>
      <c r="C432">
        <v>0.45200000000000001</v>
      </c>
      <c r="D432">
        <v>1.161</v>
      </c>
      <c r="E432">
        <v>8.5000000000000006E-2</v>
      </c>
      <c r="F432" t="s">
        <v>47</v>
      </c>
      <c r="G432">
        <f t="shared" si="6"/>
        <v>8.5000000000000006E-2</v>
      </c>
    </row>
    <row r="433" spans="2:7" x14ac:dyDescent="0.3">
      <c r="B433" s="26">
        <v>41561</v>
      </c>
      <c r="C433">
        <v>0.46</v>
      </c>
      <c r="D433">
        <v>1.1565000000000001</v>
      </c>
      <c r="E433">
        <v>7.8E-2</v>
      </c>
      <c r="F433" t="s">
        <v>47</v>
      </c>
      <c r="G433">
        <f t="shared" si="6"/>
        <v>7.8E-2</v>
      </c>
    </row>
    <row r="434" spans="2:7" x14ac:dyDescent="0.3">
      <c r="B434" s="26">
        <v>41562</v>
      </c>
      <c r="C434">
        <v>0.46800000000000003</v>
      </c>
      <c r="D434">
        <v>1.1910000000000001</v>
      </c>
      <c r="E434">
        <v>7.8E-2</v>
      </c>
      <c r="F434" t="s">
        <v>47</v>
      </c>
      <c r="G434">
        <f t="shared" si="6"/>
        <v>7.8E-2</v>
      </c>
    </row>
    <row r="435" spans="2:7" x14ac:dyDescent="0.3">
      <c r="B435" s="26">
        <v>41563</v>
      </c>
      <c r="C435">
        <v>0.46500000000000002</v>
      </c>
      <c r="D435">
        <v>1.2</v>
      </c>
      <c r="E435">
        <v>8.2000000000000003E-2</v>
      </c>
      <c r="F435" t="s">
        <v>47</v>
      </c>
      <c r="G435">
        <f t="shared" si="6"/>
        <v>8.2000000000000003E-2</v>
      </c>
    </row>
    <row r="436" spans="2:7" x14ac:dyDescent="0.3">
      <c r="B436" s="26">
        <v>41564</v>
      </c>
      <c r="C436">
        <v>0.44400000000000001</v>
      </c>
      <c r="D436">
        <v>1.147</v>
      </c>
      <c r="E436">
        <v>8.7999999999999995E-2</v>
      </c>
      <c r="F436" t="s">
        <v>47</v>
      </c>
      <c r="G436">
        <f t="shared" si="6"/>
        <v>8.7999999999999995E-2</v>
      </c>
    </row>
    <row r="437" spans="2:7" x14ac:dyDescent="0.3">
      <c r="B437" s="26">
        <v>41565</v>
      </c>
      <c r="C437">
        <v>0.434</v>
      </c>
      <c r="D437">
        <v>1.1111</v>
      </c>
      <c r="E437">
        <v>9.2999999999999999E-2</v>
      </c>
      <c r="F437" t="s">
        <v>47</v>
      </c>
      <c r="G437">
        <f t="shared" si="6"/>
        <v>9.2999999999999999E-2</v>
      </c>
    </row>
    <row r="438" spans="2:7" x14ac:dyDescent="0.3">
      <c r="B438" s="26">
        <v>41568</v>
      </c>
      <c r="C438">
        <v>0.438</v>
      </c>
      <c r="D438">
        <v>1.121</v>
      </c>
      <c r="E438">
        <v>9.0999999999999998E-2</v>
      </c>
      <c r="F438" t="s">
        <v>47</v>
      </c>
      <c r="G438">
        <f t="shared" si="6"/>
        <v>9.0999999999999998E-2</v>
      </c>
    </row>
    <row r="439" spans="2:7" x14ac:dyDescent="0.3">
      <c r="B439" s="26">
        <v>41569</v>
      </c>
      <c r="C439">
        <v>0.40600000000000003</v>
      </c>
      <c r="D439">
        <v>1.0629999999999999</v>
      </c>
      <c r="E439">
        <v>9.2999999999999999E-2</v>
      </c>
      <c r="F439" t="s">
        <v>47</v>
      </c>
      <c r="G439">
        <f t="shared" si="6"/>
        <v>9.2999999999999999E-2</v>
      </c>
    </row>
    <row r="440" spans="2:7" x14ac:dyDescent="0.3">
      <c r="B440" s="26">
        <v>41570</v>
      </c>
      <c r="C440">
        <v>0.41699999999999998</v>
      </c>
      <c r="D440">
        <v>1.0469999999999999</v>
      </c>
      <c r="E440">
        <v>9.4E-2</v>
      </c>
      <c r="F440" t="s">
        <v>47</v>
      </c>
      <c r="G440">
        <f t="shared" si="6"/>
        <v>9.4E-2</v>
      </c>
    </row>
    <row r="441" spans="2:7" x14ac:dyDescent="0.3">
      <c r="B441" s="26">
        <v>41571</v>
      </c>
      <c r="C441">
        <v>0.443</v>
      </c>
      <c r="D441">
        <v>1.07</v>
      </c>
      <c r="E441">
        <v>9.6000000000000002E-2</v>
      </c>
      <c r="F441" t="s">
        <v>47</v>
      </c>
      <c r="G441">
        <f t="shared" si="6"/>
        <v>9.6000000000000002E-2</v>
      </c>
    </row>
    <row r="442" spans="2:7" x14ac:dyDescent="0.3">
      <c r="B442" s="26">
        <v>41572</v>
      </c>
      <c r="C442">
        <v>0.45300000000000001</v>
      </c>
      <c r="D442">
        <v>1.0740000000000001</v>
      </c>
      <c r="E442">
        <v>9.6000000000000002E-2</v>
      </c>
      <c r="F442" t="s">
        <v>47</v>
      </c>
      <c r="G442">
        <f t="shared" si="6"/>
        <v>9.6000000000000002E-2</v>
      </c>
    </row>
    <row r="443" spans="2:7" x14ac:dyDescent="0.3">
      <c r="B443" s="26">
        <v>41575</v>
      </c>
      <c r="C443">
        <v>0.46200000000000002</v>
      </c>
      <c r="D443">
        <v>1.077</v>
      </c>
      <c r="E443">
        <v>9.5000000000000001E-2</v>
      </c>
      <c r="F443" t="s">
        <v>47</v>
      </c>
      <c r="G443">
        <f t="shared" si="6"/>
        <v>9.5000000000000001E-2</v>
      </c>
    </row>
    <row r="444" spans="2:7" x14ac:dyDescent="0.3">
      <c r="B444" s="26">
        <v>41576</v>
      </c>
      <c r="C444">
        <v>0.44500000000000001</v>
      </c>
      <c r="D444">
        <v>1.05</v>
      </c>
      <c r="E444">
        <v>9.8000000000000004E-2</v>
      </c>
      <c r="F444" t="s">
        <v>47</v>
      </c>
      <c r="G444">
        <f t="shared" si="6"/>
        <v>9.8000000000000004E-2</v>
      </c>
    </row>
    <row r="445" spans="2:7" x14ac:dyDescent="0.3">
      <c r="B445" s="26">
        <v>41577</v>
      </c>
      <c r="C445">
        <v>0.433</v>
      </c>
      <c r="D445">
        <v>1.0109999999999999</v>
      </c>
      <c r="E445">
        <v>0.10299999999999999</v>
      </c>
      <c r="F445" t="s">
        <v>47</v>
      </c>
      <c r="G445">
        <f t="shared" si="6"/>
        <v>0.10299999999999999</v>
      </c>
    </row>
    <row r="446" spans="2:7" x14ac:dyDescent="0.3">
      <c r="B446" s="26">
        <v>41578</v>
      </c>
      <c r="C446">
        <v>0.36699999999999999</v>
      </c>
      <c r="D446">
        <v>0.97</v>
      </c>
      <c r="E446">
        <v>0.22800000000000001</v>
      </c>
      <c r="F446" t="s">
        <v>47</v>
      </c>
      <c r="G446">
        <f t="shared" si="6"/>
        <v>0.22800000000000001</v>
      </c>
    </row>
    <row r="447" spans="2:7" x14ac:dyDescent="0.3">
      <c r="B447" s="26">
        <v>41579</v>
      </c>
      <c r="C447">
        <v>0.36099999999999999</v>
      </c>
      <c r="D447">
        <v>0.96899999999999997</v>
      </c>
      <c r="E447">
        <v>9.1999999999999998E-2</v>
      </c>
      <c r="F447" t="s">
        <v>47</v>
      </c>
      <c r="G447">
        <f t="shared" si="6"/>
        <v>9.1999999999999998E-2</v>
      </c>
    </row>
    <row r="448" spans="2:7" x14ac:dyDescent="0.3">
      <c r="B448" s="26">
        <v>41582</v>
      </c>
      <c r="C448">
        <v>0.373</v>
      </c>
      <c r="D448">
        <v>0.96499999999999997</v>
      </c>
      <c r="E448">
        <v>9.1999999999999998E-2</v>
      </c>
      <c r="F448" t="s">
        <v>47</v>
      </c>
      <c r="G448">
        <f t="shared" si="6"/>
        <v>9.1999999999999998E-2</v>
      </c>
    </row>
    <row r="449" spans="2:7" x14ac:dyDescent="0.3">
      <c r="B449" s="26">
        <v>41583</v>
      </c>
      <c r="C449">
        <v>0.39400000000000002</v>
      </c>
      <c r="D449">
        <v>1.0169999999999999</v>
      </c>
      <c r="E449">
        <v>8.8999999999999996E-2</v>
      </c>
      <c r="F449" t="s">
        <v>47</v>
      </c>
      <c r="G449">
        <f t="shared" si="6"/>
        <v>8.8999999999999996E-2</v>
      </c>
    </row>
    <row r="450" spans="2:7" x14ac:dyDescent="0.3">
      <c r="B450" s="26">
        <v>41584</v>
      </c>
      <c r="C450">
        <v>0.38500000000000001</v>
      </c>
      <c r="D450">
        <v>1.0149999999999999</v>
      </c>
      <c r="E450">
        <v>8.5999999999999993E-2</v>
      </c>
      <c r="F450" t="s">
        <v>47</v>
      </c>
      <c r="G450">
        <f t="shared" si="6"/>
        <v>8.5999999999999993E-2</v>
      </c>
    </row>
    <row r="451" spans="2:7" x14ac:dyDescent="0.3">
      <c r="B451" s="26">
        <v>41585</v>
      </c>
      <c r="C451">
        <v>0.32800000000000001</v>
      </c>
      <c r="D451">
        <v>0.9325</v>
      </c>
      <c r="E451">
        <v>7.8E-2</v>
      </c>
      <c r="F451" t="s">
        <v>47</v>
      </c>
      <c r="G451">
        <f t="shared" si="6"/>
        <v>7.8E-2</v>
      </c>
    </row>
    <row r="452" spans="2:7" x14ac:dyDescent="0.3">
      <c r="B452" s="26">
        <v>41586</v>
      </c>
      <c r="C452">
        <v>0.34100000000000003</v>
      </c>
      <c r="D452">
        <v>0.99099999999999999</v>
      </c>
      <c r="E452">
        <v>7.6999999999999999E-2</v>
      </c>
      <c r="F452" t="s">
        <v>47</v>
      </c>
      <c r="G452">
        <f t="shared" si="6"/>
        <v>7.6999999999999999E-2</v>
      </c>
    </row>
    <row r="453" spans="2:7" x14ac:dyDescent="0.3">
      <c r="B453" s="26">
        <v>41589</v>
      </c>
      <c r="C453">
        <v>0.34399999999999997</v>
      </c>
      <c r="D453">
        <v>0.99199999999999999</v>
      </c>
      <c r="E453">
        <v>7.5999999999999998E-2</v>
      </c>
      <c r="F453" t="s">
        <v>47</v>
      </c>
      <c r="G453">
        <f t="shared" si="6"/>
        <v>7.5999999999999998E-2</v>
      </c>
    </row>
    <row r="454" spans="2:7" x14ac:dyDescent="0.3">
      <c r="B454" s="26">
        <v>41590</v>
      </c>
      <c r="C454">
        <v>0.34200000000000003</v>
      </c>
      <c r="D454">
        <v>0.996</v>
      </c>
      <c r="E454">
        <v>7.3999999999999996E-2</v>
      </c>
      <c r="F454" t="s">
        <v>47</v>
      </c>
      <c r="G454">
        <f t="shared" si="6"/>
        <v>7.3999999999999996E-2</v>
      </c>
    </row>
    <row r="455" spans="2:7" x14ac:dyDescent="0.3">
      <c r="B455" s="26">
        <v>41591</v>
      </c>
      <c r="C455">
        <v>0.316</v>
      </c>
      <c r="D455">
        <v>0.94699999999999995</v>
      </c>
      <c r="E455">
        <v>7.0000000000000007E-2</v>
      </c>
      <c r="F455" t="s">
        <v>47</v>
      </c>
      <c r="G455">
        <f t="shared" si="6"/>
        <v>7.0000000000000007E-2</v>
      </c>
    </row>
    <row r="456" spans="2:7" x14ac:dyDescent="0.3">
      <c r="B456" s="26">
        <v>41592</v>
      </c>
      <c r="C456">
        <v>0.32800000000000001</v>
      </c>
      <c r="D456">
        <v>0.93799999999999994</v>
      </c>
      <c r="E456">
        <v>7.5999999999999998E-2</v>
      </c>
      <c r="F456" t="s">
        <v>47</v>
      </c>
      <c r="G456">
        <f t="shared" si="6"/>
        <v>7.5999999999999998E-2</v>
      </c>
    </row>
    <row r="457" spans="2:7" x14ac:dyDescent="0.3">
      <c r="B457" s="26">
        <v>41593</v>
      </c>
      <c r="C457">
        <v>0.33300000000000002</v>
      </c>
      <c r="D457">
        <v>0.95</v>
      </c>
      <c r="E457">
        <v>7.9000000000000001E-2</v>
      </c>
      <c r="F457" t="s">
        <v>47</v>
      </c>
      <c r="G457">
        <f t="shared" si="6"/>
        <v>7.9000000000000001E-2</v>
      </c>
    </row>
    <row r="458" spans="2:7" x14ac:dyDescent="0.3">
      <c r="B458" s="26">
        <v>41596</v>
      </c>
      <c r="C458">
        <v>0.33</v>
      </c>
      <c r="D458">
        <v>0.92900000000000005</v>
      </c>
      <c r="E458">
        <v>8.4000000000000005E-2</v>
      </c>
      <c r="F458" t="s">
        <v>47</v>
      </c>
      <c r="G458">
        <f t="shared" ref="G458:G521" si="7">+IF(F458="#N/A N/A",E458,F458)</f>
        <v>8.4000000000000005E-2</v>
      </c>
    </row>
    <row r="459" spans="2:7" x14ac:dyDescent="0.3">
      <c r="B459" s="26">
        <v>41597</v>
      </c>
      <c r="C459">
        <v>0.34100000000000003</v>
      </c>
      <c r="D459">
        <v>0.95599999999999996</v>
      </c>
      <c r="E459">
        <v>8.5999999999999993E-2</v>
      </c>
      <c r="F459" t="s">
        <v>47</v>
      </c>
      <c r="G459">
        <f t="shared" si="7"/>
        <v>8.5999999999999993E-2</v>
      </c>
    </row>
    <row r="460" spans="2:7" x14ac:dyDescent="0.3">
      <c r="B460" s="26">
        <v>41598</v>
      </c>
      <c r="C460">
        <v>0.318</v>
      </c>
      <c r="D460">
        <v>0.93300000000000005</v>
      </c>
      <c r="E460">
        <v>9.0999999999999998E-2</v>
      </c>
      <c r="F460" t="s">
        <v>47</v>
      </c>
      <c r="G460">
        <f t="shared" si="7"/>
        <v>9.0999999999999998E-2</v>
      </c>
    </row>
    <row r="461" spans="2:7" x14ac:dyDescent="0.3">
      <c r="B461" s="26">
        <v>41599</v>
      </c>
      <c r="C461">
        <v>0.312</v>
      </c>
      <c r="D461">
        <v>0.93</v>
      </c>
      <c r="E461">
        <v>0.108</v>
      </c>
      <c r="F461" t="s">
        <v>47</v>
      </c>
      <c r="G461">
        <f t="shared" si="7"/>
        <v>0.108</v>
      </c>
    </row>
    <row r="462" spans="2:7" x14ac:dyDescent="0.3">
      <c r="B462" s="26">
        <v>41600</v>
      </c>
      <c r="C462">
        <v>0.33500000000000002</v>
      </c>
      <c r="D462">
        <v>0.95</v>
      </c>
      <c r="E462">
        <v>0.11700000000000001</v>
      </c>
      <c r="F462" t="s">
        <v>47</v>
      </c>
      <c r="G462">
        <f t="shared" si="7"/>
        <v>0.11700000000000001</v>
      </c>
    </row>
    <row r="463" spans="2:7" x14ac:dyDescent="0.3">
      <c r="B463" s="26">
        <v>41603</v>
      </c>
      <c r="C463">
        <v>0.33200000000000002</v>
      </c>
      <c r="D463">
        <v>0.94299999999999995</v>
      </c>
      <c r="E463">
        <v>0.13200000000000001</v>
      </c>
      <c r="F463" t="s">
        <v>47</v>
      </c>
      <c r="G463">
        <f t="shared" si="7"/>
        <v>0.13200000000000001</v>
      </c>
    </row>
    <row r="464" spans="2:7" x14ac:dyDescent="0.3">
      <c r="B464" s="26">
        <v>41604</v>
      </c>
      <c r="C464">
        <v>0.32400000000000001</v>
      </c>
      <c r="D464">
        <v>0.92400000000000004</v>
      </c>
      <c r="E464">
        <v>0.13100000000000001</v>
      </c>
      <c r="F464" t="s">
        <v>47</v>
      </c>
      <c r="G464">
        <f t="shared" si="7"/>
        <v>0.13100000000000001</v>
      </c>
    </row>
    <row r="465" spans="2:7" x14ac:dyDescent="0.3">
      <c r="B465" s="26">
        <v>41605</v>
      </c>
      <c r="C465">
        <v>0.32100000000000001</v>
      </c>
      <c r="D465">
        <v>0.93899999999999995</v>
      </c>
      <c r="E465">
        <v>0.123</v>
      </c>
      <c r="F465" t="s">
        <v>47</v>
      </c>
      <c r="G465">
        <f t="shared" si="7"/>
        <v>0.123</v>
      </c>
    </row>
    <row r="466" spans="2:7" x14ac:dyDescent="0.3">
      <c r="B466" s="26">
        <v>41606</v>
      </c>
      <c r="C466">
        <v>0.32</v>
      </c>
      <c r="D466">
        <v>0.93</v>
      </c>
      <c r="E466">
        <v>0.127</v>
      </c>
      <c r="F466" t="s">
        <v>47</v>
      </c>
      <c r="G466">
        <f t="shared" si="7"/>
        <v>0.127</v>
      </c>
    </row>
    <row r="467" spans="2:7" x14ac:dyDescent="0.3">
      <c r="B467" s="26">
        <v>41607</v>
      </c>
      <c r="C467">
        <v>0.314</v>
      </c>
      <c r="D467">
        <v>0.92500000000000004</v>
      </c>
      <c r="E467">
        <v>0.27700000000000002</v>
      </c>
      <c r="F467" t="s">
        <v>47</v>
      </c>
      <c r="G467">
        <f t="shared" si="7"/>
        <v>0.27700000000000002</v>
      </c>
    </row>
    <row r="468" spans="2:7" x14ac:dyDescent="0.3">
      <c r="B468" s="26">
        <v>41610</v>
      </c>
      <c r="C468">
        <v>0.318</v>
      </c>
      <c r="D468">
        <v>0.94799999999999995</v>
      </c>
      <c r="E468">
        <v>0.112</v>
      </c>
      <c r="F468" t="s">
        <v>47</v>
      </c>
      <c r="G468">
        <f t="shared" si="7"/>
        <v>0.112</v>
      </c>
    </row>
    <row r="469" spans="2:7" x14ac:dyDescent="0.3">
      <c r="B469" s="26">
        <v>41611</v>
      </c>
      <c r="C469">
        <v>0.318</v>
      </c>
      <c r="D469">
        <v>0.92900000000000005</v>
      </c>
      <c r="E469">
        <v>0.11700000000000001</v>
      </c>
      <c r="F469" t="s">
        <v>47</v>
      </c>
      <c r="G469">
        <f t="shared" si="7"/>
        <v>0.11700000000000001</v>
      </c>
    </row>
    <row r="470" spans="2:7" x14ac:dyDescent="0.3">
      <c r="B470" s="26">
        <v>41612</v>
      </c>
      <c r="C470">
        <v>0.33800000000000002</v>
      </c>
      <c r="D470">
        <v>0.99</v>
      </c>
      <c r="E470">
        <v>0.126</v>
      </c>
      <c r="F470" t="s">
        <v>47</v>
      </c>
      <c r="G470">
        <f t="shared" si="7"/>
        <v>0.126</v>
      </c>
    </row>
    <row r="471" spans="2:7" x14ac:dyDescent="0.3">
      <c r="B471" s="26">
        <v>41613</v>
      </c>
      <c r="C471">
        <v>0.36699999999999999</v>
      </c>
      <c r="D471">
        <v>1.038</v>
      </c>
      <c r="E471">
        <v>0.127</v>
      </c>
      <c r="F471" t="s">
        <v>47</v>
      </c>
      <c r="G471">
        <f t="shared" si="7"/>
        <v>0.127</v>
      </c>
    </row>
    <row r="472" spans="2:7" x14ac:dyDescent="0.3">
      <c r="B472" s="26">
        <v>41614</v>
      </c>
      <c r="C472">
        <v>0.36699999999999999</v>
      </c>
      <c r="D472">
        <v>1.0366</v>
      </c>
      <c r="E472">
        <v>0.127</v>
      </c>
      <c r="F472" t="s">
        <v>47</v>
      </c>
      <c r="G472">
        <f t="shared" si="7"/>
        <v>0.127</v>
      </c>
    </row>
    <row r="473" spans="2:7" x14ac:dyDescent="0.3">
      <c r="B473" s="26">
        <v>41617</v>
      </c>
      <c r="C473">
        <v>0.38200000000000001</v>
      </c>
      <c r="D473">
        <v>1.0369999999999999</v>
      </c>
      <c r="E473">
        <v>0.125</v>
      </c>
      <c r="F473" t="s">
        <v>47</v>
      </c>
      <c r="G473">
        <f t="shared" si="7"/>
        <v>0.125</v>
      </c>
    </row>
    <row r="474" spans="2:7" x14ac:dyDescent="0.3">
      <c r="B474" s="26">
        <v>41618</v>
      </c>
      <c r="C474">
        <v>0.376</v>
      </c>
      <c r="D474">
        <v>1.0209999999999999</v>
      </c>
      <c r="E474">
        <v>0.13100000000000001</v>
      </c>
      <c r="F474" t="s">
        <v>47</v>
      </c>
      <c r="G474">
        <f t="shared" si="7"/>
        <v>0.13100000000000001</v>
      </c>
    </row>
    <row r="475" spans="2:7" x14ac:dyDescent="0.3">
      <c r="B475" s="26">
        <v>41619</v>
      </c>
      <c r="C475">
        <v>0.40500000000000003</v>
      </c>
      <c r="D475">
        <v>1.018</v>
      </c>
      <c r="E475">
        <v>0.14399999999999999</v>
      </c>
      <c r="F475" t="s">
        <v>47</v>
      </c>
      <c r="G475">
        <f t="shared" si="7"/>
        <v>0.14399999999999999</v>
      </c>
    </row>
    <row r="476" spans="2:7" x14ac:dyDescent="0.3">
      <c r="B476" s="26">
        <v>41620</v>
      </c>
      <c r="C476">
        <v>0.40400000000000003</v>
      </c>
      <c r="D476">
        <v>1.024</v>
      </c>
      <c r="E476">
        <v>0.13900000000000001</v>
      </c>
      <c r="F476" t="s">
        <v>47</v>
      </c>
      <c r="G476">
        <f t="shared" si="7"/>
        <v>0.13900000000000001</v>
      </c>
    </row>
    <row r="477" spans="2:7" x14ac:dyDescent="0.3">
      <c r="B477" s="26">
        <v>41621</v>
      </c>
      <c r="C477">
        <v>0.39400000000000002</v>
      </c>
      <c r="D477">
        <v>1.004</v>
      </c>
      <c r="E477">
        <v>0.15</v>
      </c>
      <c r="F477" t="s">
        <v>47</v>
      </c>
      <c r="G477">
        <f t="shared" si="7"/>
        <v>0.15</v>
      </c>
    </row>
    <row r="478" spans="2:7" x14ac:dyDescent="0.3">
      <c r="B478" s="26">
        <v>41624</v>
      </c>
      <c r="C478">
        <v>0.42</v>
      </c>
      <c r="D478">
        <v>1.022</v>
      </c>
      <c r="E478">
        <v>0.183</v>
      </c>
      <c r="F478" t="s">
        <v>47</v>
      </c>
      <c r="G478">
        <f t="shared" si="7"/>
        <v>0.183</v>
      </c>
    </row>
    <row r="479" spans="2:7" x14ac:dyDescent="0.3">
      <c r="B479" s="26">
        <v>41625</v>
      </c>
      <c r="C479">
        <v>0.38200000000000001</v>
      </c>
      <c r="D479">
        <v>0.999</v>
      </c>
      <c r="E479">
        <v>0.20599999999999999</v>
      </c>
      <c r="F479" t="s">
        <v>47</v>
      </c>
      <c r="G479">
        <f t="shared" si="7"/>
        <v>0.20599999999999999</v>
      </c>
    </row>
    <row r="480" spans="2:7" x14ac:dyDescent="0.3">
      <c r="B480" s="26">
        <v>41626</v>
      </c>
      <c r="C480">
        <v>0.38700000000000001</v>
      </c>
      <c r="D480">
        <v>1.032</v>
      </c>
      <c r="E480">
        <v>0.17599999999999999</v>
      </c>
      <c r="F480" t="s">
        <v>47</v>
      </c>
      <c r="G480">
        <f t="shared" si="7"/>
        <v>0.17599999999999999</v>
      </c>
    </row>
    <row r="481" spans="2:7" x14ac:dyDescent="0.3">
      <c r="B481" s="26">
        <v>41627</v>
      </c>
      <c r="C481">
        <v>0.372</v>
      </c>
      <c r="D481">
        <v>1.046</v>
      </c>
      <c r="E481">
        <v>0.159</v>
      </c>
      <c r="F481" t="s">
        <v>47</v>
      </c>
      <c r="G481">
        <f t="shared" si="7"/>
        <v>0.159</v>
      </c>
    </row>
    <row r="482" spans="2:7" x14ac:dyDescent="0.3">
      <c r="B482" s="26">
        <v>41628</v>
      </c>
      <c r="C482">
        <v>0.38600000000000001</v>
      </c>
      <c r="D482">
        <v>1.0649999999999999</v>
      </c>
      <c r="E482">
        <v>0.161</v>
      </c>
      <c r="F482" t="s">
        <v>47</v>
      </c>
      <c r="G482">
        <f t="shared" si="7"/>
        <v>0.161</v>
      </c>
    </row>
    <row r="483" spans="2:7" x14ac:dyDescent="0.3">
      <c r="B483" s="26">
        <v>41631</v>
      </c>
      <c r="C483">
        <v>0.41199999999999998</v>
      </c>
      <c r="D483">
        <v>1.08</v>
      </c>
      <c r="E483">
        <v>0.158</v>
      </c>
      <c r="F483" t="s">
        <v>47</v>
      </c>
      <c r="G483">
        <f t="shared" si="7"/>
        <v>0.158</v>
      </c>
    </row>
    <row r="484" spans="2:7" x14ac:dyDescent="0.3">
      <c r="B484" s="26">
        <v>41632</v>
      </c>
      <c r="C484">
        <v>0.40200000000000002</v>
      </c>
      <c r="D484">
        <v>1.08</v>
      </c>
      <c r="E484">
        <v>0.17100000000000001</v>
      </c>
      <c r="F484" t="s">
        <v>47</v>
      </c>
      <c r="G484">
        <f t="shared" si="7"/>
        <v>0.17100000000000001</v>
      </c>
    </row>
    <row r="485" spans="2:7" x14ac:dyDescent="0.3">
      <c r="B485" s="26">
        <v>41633</v>
      </c>
      <c r="C485">
        <v>0.40200000000000002</v>
      </c>
      <c r="D485">
        <v>1.08</v>
      </c>
      <c r="E485">
        <v>0.17100000000000001</v>
      </c>
      <c r="F485" t="s">
        <v>47</v>
      </c>
      <c r="G485">
        <f t="shared" si="7"/>
        <v>0.17100000000000001</v>
      </c>
    </row>
    <row r="486" spans="2:7" x14ac:dyDescent="0.3">
      <c r="B486" s="26">
        <v>41634</v>
      </c>
      <c r="C486">
        <v>0.40200000000000002</v>
      </c>
      <c r="D486">
        <v>1.08</v>
      </c>
      <c r="E486">
        <v>0.17100000000000001</v>
      </c>
      <c r="F486" t="s">
        <v>47</v>
      </c>
      <c r="G486">
        <f t="shared" si="7"/>
        <v>0.17100000000000001</v>
      </c>
    </row>
    <row r="487" spans="2:7" x14ac:dyDescent="0.3">
      <c r="B487" s="26">
        <v>41635</v>
      </c>
      <c r="C487">
        <v>0.40799999999999997</v>
      </c>
      <c r="D487">
        <v>1.137</v>
      </c>
      <c r="E487">
        <v>0.192</v>
      </c>
      <c r="F487" t="s">
        <v>47</v>
      </c>
      <c r="G487">
        <f t="shared" si="7"/>
        <v>0.192</v>
      </c>
    </row>
    <row r="488" spans="2:7" x14ac:dyDescent="0.3">
      <c r="B488" s="26">
        <v>41638</v>
      </c>
      <c r="C488">
        <v>0.39200000000000002</v>
      </c>
      <c r="D488">
        <v>1.119</v>
      </c>
      <c r="E488">
        <v>0.223</v>
      </c>
      <c r="F488" t="s">
        <v>47</v>
      </c>
      <c r="G488">
        <f t="shared" si="7"/>
        <v>0.223</v>
      </c>
    </row>
    <row r="489" spans="2:7" x14ac:dyDescent="0.3">
      <c r="B489" s="26">
        <v>41639</v>
      </c>
      <c r="C489">
        <v>0.42</v>
      </c>
      <c r="D489">
        <v>1.119</v>
      </c>
      <c r="E489">
        <v>0.44600000000000001</v>
      </c>
      <c r="F489" t="s">
        <v>47</v>
      </c>
      <c r="G489">
        <f t="shared" si="7"/>
        <v>0.44600000000000001</v>
      </c>
    </row>
    <row r="490" spans="2:7" x14ac:dyDescent="0.3">
      <c r="B490" s="26">
        <v>41640</v>
      </c>
      <c r="C490">
        <v>0.42</v>
      </c>
      <c r="D490">
        <v>1.119</v>
      </c>
      <c r="E490">
        <v>0.44600000000000001</v>
      </c>
      <c r="F490" t="s">
        <v>47</v>
      </c>
      <c r="G490">
        <f t="shared" si="7"/>
        <v>0.44600000000000001</v>
      </c>
    </row>
    <row r="491" spans="2:7" x14ac:dyDescent="0.3">
      <c r="B491" s="26">
        <v>41641</v>
      </c>
      <c r="C491">
        <v>0.40699999999999997</v>
      </c>
      <c r="D491">
        <v>1.1299999999999999</v>
      </c>
      <c r="E491">
        <v>0.152</v>
      </c>
      <c r="F491" t="s">
        <v>47</v>
      </c>
      <c r="G491">
        <f t="shared" si="7"/>
        <v>0.152</v>
      </c>
    </row>
    <row r="492" spans="2:7" x14ac:dyDescent="0.3">
      <c r="B492" s="26">
        <v>41642</v>
      </c>
      <c r="C492">
        <v>0.39700000000000002</v>
      </c>
      <c r="D492">
        <v>1.113</v>
      </c>
      <c r="E492">
        <v>0.111</v>
      </c>
      <c r="F492" t="s">
        <v>47</v>
      </c>
      <c r="G492">
        <f t="shared" si="7"/>
        <v>0.111</v>
      </c>
    </row>
    <row r="493" spans="2:7" x14ac:dyDescent="0.3">
      <c r="B493" s="26">
        <v>41645</v>
      </c>
      <c r="C493">
        <v>0.39300000000000002</v>
      </c>
      <c r="D493">
        <v>1.087</v>
      </c>
      <c r="E493">
        <v>9.6000000000000002E-2</v>
      </c>
      <c r="F493" t="s">
        <v>47</v>
      </c>
      <c r="G493">
        <f t="shared" si="7"/>
        <v>9.6000000000000002E-2</v>
      </c>
    </row>
    <row r="494" spans="2:7" x14ac:dyDescent="0.3">
      <c r="B494" s="26">
        <v>41646</v>
      </c>
      <c r="C494">
        <v>0.40400000000000003</v>
      </c>
      <c r="D494">
        <v>1.0780000000000001</v>
      </c>
      <c r="E494">
        <v>9.9000000000000005E-2</v>
      </c>
      <c r="F494" t="s">
        <v>47</v>
      </c>
      <c r="G494">
        <f t="shared" si="7"/>
        <v>9.9000000000000005E-2</v>
      </c>
    </row>
    <row r="495" spans="2:7" x14ac:dyDescent="0.3">
      <c r="B495" s="26">
        <v>41647</v>
      </c>
      <c r="C495">
        <v>0.42699999999999999</v>
      </c>
      <c r="D495">
        <v>1.123</v>
      </c>
      <c r="E495">
        <v>0.13700000000000001</v>
      </c>
      <c r="F495" t="s">
        <v>47</v>
      </c>
      <c r="G495">
        <f t="shared" si="7"/>
        <v>0.13700000000000001</v>
      </c>
    </row>
    <row r="496" spans="2:7" x14ac:dyDescent="0.3">
      <c r="B496" s="26">
        <v>41648</v>
      </c>
      <c r="C496">
        <v>0.41</v>
      </c>
      <c r="D496">
        <v>1.1165</v>
      </c>
      <c r="E496">
        <v>0.156</v>
      </c>
      <c r="F496" t="s">
        <v>47</v>
      </c>
      <c r="G496">
        <f t="shared" si="7"/>
        <v>0.156</v>
      </c>
    </row>
    <row r="497" spans="2:7" x14ac:dyDescent="0.3">
      <c r="B497" s="26">
        <v>41649</v>
      </c>
      <c r="C497">
        <v>0.38300000000000001</v>
      </c>
      <c r="D497">
        <v>1.0629999999999999</v>
      </c>
      <c r="E497">
        <v>0.154</v>
      </c>
      <c r="F497" t="s">
        <v>47</v>
      </c>
      <c r="G497">
        <f t="shared" si="7"/>
        <v>0.154</v>
      </c>
    </row>
    <row r="498" spans="2:7" x14ac:dyDescent="0.3">
      <c r="B498" s="26">
        <v>41652</v>
      </c>
      <c r="C498">
        <v>0.374</v>
      </c>
      <c r="D498">
        <v>1.0329999999999999</v>
      </c>
      <c r="E498">
        <v>0.153</v>
      </c>
      <c r="F498" t="s">
        <v>47</v>
      </c>
      <c r="G498">
        <f t="shared" si="7"/>
        <v>0.153</v>
      </c>
    </row>
    <row r="499" spans="2:7" x14ac:dyDescent="0.3">
      <c r="B499" s="26">
        <v>41653</v>
      </c>
      <c r="C499">
        <v>0.40799999999999997</v>
      </c>
      <c r="D499">
        <v>1.0580000000000001</v>
      </c>
      <c r="E499">
        <v>0.14699999999999999</v>
      </c>
      <c r="F499" t="s">
        <v>47</v>
      </c>
      <c r="G499">
        <f t="shared" si="7"/>
        <v>0.14699999999999999</v>
      </c>
    </row>
    <row r="500" spans="2:7" x14ac:dyDescent="0.3">
      <c r="B500" s="26">
        <v>41654</v>
      </c>
      <c r="C500">
        <v>0.41799999999999998</v>
      </c>
      <c r="D500">
        <v>1.071</v>
      </c>
      <c r="E500">
        <v>0.21</v>
      </c>
      <c r="F500" t="s">
        <v>47</v>
      </c>
      <c r="G500">
        <f t="shared" si="7"/>
        <v>0.21</v>
      </c>
    </row>
    <row r="501" spans="2:7" x14ac:dyDescent="0.3">
      <c r="B501" s="26">
        <v>41655</v>
      </c>
      <c r="C501">
        <v>0.39200000000000002</v>
      </c>
      <c r="D501">
        <v>1.0269999999999999</v>
      </c>
      <c r="E501">
        <v>0.3</v>
      </c>
      <c r="F501" t="s">
        <v>47</v>
      </c>
      <c r="G501">
        <f t="shared" si="7"/>
        <v>0.3</v>
      </c>
    </row>
    <row r="502" spans="2:7" x14ac:dyDescent="0.3">
      <c r="B502" s="26">
        <v>41656</v>
      </c>
      <c r="C502">
        <v>0.36699999999999999</v>
      </c>
      <c r="D502">
        <v>1</v>
      </c>
      <c r="E502">
        <v>0.34300000000000003</v>
      </c>
      <c r="F502" t="s">
        <v>47</v>
      </c>
      <c r="G502">
        <f t="shared" si="7"/>
        <v>0.34300000000000003</v>
      </c>
    </row>
    <row r="503" spans="2:7" x14ac:dyDescent="0.3">
      <c r="B503" s="26">
        <v>41659</v>
      </c>
      <c r="C503">
        <v>0.36549999999999999</v>
      </c>
      <c r="D503">
        <v>0.98099999999999998</v>
      </c>
      <c r="E503">
        <v>0.35899999999999999</v>
      </c>
      <c r="F503" t="s">
        <v>47</v>
      </c>
      <c r="G503">
        <f t="shared" si="7"/>
        <v>0.35899999999999999</v>
      </c>
    </row>
    <row r="504" spans="2:7" x14ac:dyDescent="0.3">
      <c r="B504" s="26">
        <v>41660</v>
      </c>
      <c r="C504">
        <v>0.36599999999999999</v>
      </c>
      <c r="D504">
        <v>0.9778</v>
      </c>
      <c r="E504">
        <v>0.35099999999999998</v>
      </c>
      <c r="F504" t="s">
        <v>47</v>
      </c>
      <c r="G504">
        <f t="shared" si="7"/>
        <v>0.35099999999999998</v>
      </c>
    </row>
    <row r="505" spans="2:7" x14ac:dyDescent="0.3">
      <c r="B505" s="26">
        <v>41661</v>
      </c>
      <c r="C505">
        <v>0.378</v>
      </c>
      <c r="D505">
        <v>1.006</v>
      </c>
      <c r="E505">
        <v>0.23799999999999999</v>
      </c>
      <c r="F505" t="s">
        <v>47</v>
      </c>
      <c r="G505">
        <f t="shared" si="7"/>
        <v>0.23799999999999999</v>
      </c>
    </row>
    <row r="506" spans="2:7" x14ac:dyDescent="0.3">
      <c r="B506" s="26">
        <v>41662</v>
      </c>
      <c r="C506">
        <v>0.35699999999999998</v>
      </c>
      <c r="D506">
        <v>0.98199999999999998</v>
      </c>
      <c r="E506">
        <v>0.21</v>
      </c>
      <c r="F506" t="s">
        <v>47</v>
      </c>
      <c r="G506">
        <f t="shared" si="7"/>
        <v>0.21</v>
      </c>
    </row>
    <row r="507" spans="2:7" x14ac:dyDescent="0.3">
      <c r="B507" s="26">
        <v>41663</v>
      </c>
      <c r="C507">
        <v>0.36249999999999999</v>
      </c>
      <c r="D507">
        <v>0.95199999999999996</v>
      </c>
      <c r="E507">
        <v>0.191</v>
      </c>
      <c r="F507" t="s">
        <v>47</v>
      </c>
      <c r="G507">
        <f t="shared" si="7"/>
        <v>0.191</v>
      </c>
    </row>
    <row r="508" spans="2:7" x14ac:dyDescent="0.3">
      <c r="B508" s="26">
        <v>41666</v>
      </c>
      <c r="C508">
        <v>0.379</v>
      </c>
      <c r="D508">
        <v>0.96899999999999997</v>
      </c>
      <c r="E508">
        <v>0.188</v>
      </c>
      <c r="F508" t="s">
        <v>47</v>
      </c>
      <c r="G508">
        <f t="shared" si="7"/>
        <v>0.188</v>
      </c>
    </row>
    <row r="509" spans="2:7" x14ac:dyDescent="0.3">
      <c r="B509" s="26">
        <v>41667</v>
      </c>
      <c r="C509">
        <v>0.35949999999999999</v>
      </c>
      <c r="D509">
        <v>0.95799999999999996</v>
      </c>
      <c r="E509">
        <v>0.17899999999999999</v>
      </c>
      <c r="F509" t="s">
        <v>47</v>
      </c>
      <c r="G509">
        <f t="shared" si="7"/>
        <v>0.17899999999999999</v>
      </c>
    </row>
    <row r="510" spans="2:7" x14ac:dyDescent="0.3">
      <c r="B510" s="26">
        <v>41668</v>
      </c>
      <c r="C510">
        <v>0.34949999999999998</v>
      </c>
      <c r="D510">
        <v>0.92700000000000005</v>
      </c>
      <c r="E510">
        <v>0.157</v>
      </c>
      <c r="F510" t="s">
        <v>47</v>
      </c>
      <c r="G510">
        <f t="shared" si="7"/>
        <v>0.157</v>
      </c>
    </row>
    <row r="511" spans="2:7" x14ac:dyDescent="0.3">
      <c r="B511" s="26">
        <v>41669</v>
      </c>
      <c r="C511">
        <v>0.32750000000000001</v>
      </c>
      <c r="D511">
        <v>0.91900000000000004</v>
      </c>
      <c r="E511">
        <v>0.155</v>
      </c>
      <c r="F511" t="s">
        <v>47</v>
      </c>
      <c r="G511">
        <f t="shared" si="7"/>
        <v>0.155</v>
      </c>
    </row>
    <row r="512" spans="2:7" x14ac:dyDescent="0.3">
      <c r="B512" s="26">
        <v>41670</v>
      </c>
      <c r="C512">
        <v>0.30499999999999999</v>
      </c>
      <c r="D512">
        <v>0.872</v>
      </c>
      <c r="E512">
        <v>0.22800000000000001</v>
      </c>
      <c r="F512" t="s">
        <v>47</v>
      </c>
      <c r="G512">
        <f t="shared" si="7"/>
        <v>0.22800000000000001</v>
      </c>
    </row>
    <row r="513" spans="2:7" x14ac:dyDescent="0.3">
      <c r="B513" s="26">
        <v>41673</v>
      </c>
      <c r="C513">
        <v>0.309</v>
      </c>
      <c r="D513">
        <v>0.87</v>
      </c>
      <c r="E513">
        <v>0.14000000000000001</v>
      </c>
      <c r="F513" t="s">
        <v>47</v>
      </c>
      <c r="G513">
        <f t="shared" si="7"/>
        <v>0.14000000000000001</v>
      </c>
    </row>
    <row r="514" spans="2:7" x14ac:dyDescent="0.3">
      <c r="B514" s="26">
        <v>41674</v>
      </c>
      <c r="C514">
        <v>0.308</v>
      </c>
      <c r="D514">
        <v>0.86799999999999999</v>
      </c>
      <c r="E514">
        <v>0.13300000000000001</v>
      </c>
      <c r="F514" t="s">
        <v>47</v>
      </c>
      <c r="G514">
        <f t="shared" si="7"/>
        <v>0.13300000000000001</v>
      </c>
    </row>
    <row r="515" spans="2:7" x14ac:dyDescent="0.3">
      <c r="B515" s="26">
        <v>41675</v>
      </c>
      <c r="C515">
        <v>0.30399999999999999</v>
      </c>
      <c r="D515">
        <v>0.85899999999999999</v>
      </c>
      <c r="E515">
        <v>0.14499999999999999</v>
      </c>
      <c r="F515" t="s">
        <v>47</v>
      </c>
      <c r="G515">
        <f t="shared" si="7"/>
        <v>0.14499999999999999</v>
      </c>
    </row>
    <row r="516" spans="2:7" x14ac:dyDescent="0.3">
      <c r="B516" s="26">
        <v>41676</v>
      </c>
      <c r="C516">
        <v>0.34200000000000003</v>
      </c>
      <c r="D516">
        <v>0.91600000000000004</v>
      </c>
      <c r="E516">
        <v>0.13200000000000001</v>
      </c>
      <c r="F516" t="s">
        <v>47</v>
      </c>
      <c r="G516">
        <f t="shared" si="7"/>
        <v>0.13200000000000001</v>
      </c>
    </row>
    <row r="517" spans="2:7" x14ac:dyDescent="0.3">
      <c r="B517" s="26">
        <v>41677</v>
      </c>
      <c r="C517">
        <v>0.31</v>
      </c>
      <c r="D517">
        <v>0.87229999999999996</v>
      </c>
      <c r="E517">
        <v>0.13100000000000001</v>
      </c>
      <c r="F517" t="s">
        <v>47</v>
      </c>
      <c r="G517">
        <f t="shared" si="7"/>
        <v>0.13100000000000001</v>
      </c>
    </row>
    <row r="518" spans="2:7" x14ac:dyDescent="0.3">
      <c r="B518" s="26">
        <v>41680</v>
      </c>
      <c r="C518">
        <v>0.32400000000000001</v>
      </c>
      <c r="D518">
        <v>0.88200000000000001</v>
      </c>
      <c r="E518">
        <v>0.127</v>
      </c>
      <c r="F518" t="s">
        <v>47</v>
      </c>
      <c r="G518">
        <f t="shared" si="7"/>
        <v>0.127</v>
      </c>
    </row>
    <row r="519" spans="2:7" x14ac:dyDescent="0.3">
      <c r="B519" s="26">
        <v>41681</v>
      </c>
      <c r="C519">
        <v>0.32</v>
      </c>
      <c r="D519">
        <v>0.88949999999999996</v>
      </c>
      <c r="E519">
        <v>0.122</v>
      </c>
      <c r="F519" t="s">
        <v>47</v>
      </c>
      <c r="G519">
        <f t="shared" si="7"/>
        <v>0.122</v>
      </c>
    </row>
    <row r="520" spans="2:7" x14ac:dyDescent="0.3">
      <c r="B520" s="26">
        <v>41682</v>
      </c>
      <c r="C520">
        <v>0.32450000000000001</v>
      </c>
      <c r="D520">
        <v>0.90249999999999997</v>
      </c>
      <c r="E520">
        <v>0.17</v>
      </c>
      <c r="F520" t="s">
        <v>47</v>
      </c>
      <c r="G520">
        <f t="shared" si="7"/>
        <v>0.17</v>
      </c>
    </row>
    <row r="521" spans="2:7" x14ac:dyDescent="0.3">
      <c r="B521" s="26">
        <v>41683</v>
      </c>
      <c r="C521">
        <v>0.30099999999999999</v>
      </c>
      <c r="D521">
        <v>0.86099999999999999</v>
      </c>
      <c r="E521">
        <v>0.159</v>
      </c>
      <c r="F521" t="s">
        <v>47</v>
      </c>
      <c r="G521">
        <f t="shared" si="7"/>
        <v>0.159</v>
      </c>
    </row>
    <row r="522" spans="2:7" x14ac:dyDescent="0.3">
      <c r="B522" s="26">
        <v>41684</v>
      </c>
      <c r="C522">
        <v>0.314</v>
      </c>
      <c r="D522">
        <v>0.86899999999999999</v>
      </c>
      <c r="E522">
        <v>0.14399999999999999</v>
      </c>
      <c r="F522" t="s">
        <v>47</v>
      </c>
      <c r="G522">
        <f t="shared" ref="G522:G585" si="8">+IF(F522="#N/A N/A",E522,F522)</f>
        <v>0.14399999999999999</v>
      </c>
    </row>
    <row r="523" spans="2:7" x14ac:dyDescent="0.3">
      <c r="B523" s="26">
        <v>41687</v>
      </c>
      <c r="C523">
        <v>0.315</v>
      </c>
      <c r="D523">
        <v>0.876</v>
      </c>
      <c r="E523">
        <v>0.15</v>
      </c>
      <c r="F523" t="s">
        <v>47</v>
      </c>
      <c r="G523">
        <f t="shared" si="8"/>
        <v>0.15</v>
      </c>
    </row>
    <row r="524" spans="2:7" x14ac:dyDescent="0.3">
      <c r="B524" s="26">
        <v>41688</v>
      </c>
      <c r="C524">
        <v>0.308</v>
      </c>
      <c r="D524">
        <v>0.85250000000000004</v>
      </c>
      <c r="E524">
        <v>0.153</v>
      </c>
      <c r="F524" t="s">
        <v>47</v>
      </c>
      <c r="G524">
        <f t="shared" si="8"/>
        <v>0.153</v>
      </c>
    </row>
    <row r="525" spans="2:7" x14ac:dyDescent="0.3">
      <c r="B525" s="26">
        <v>41689</v>
      </c>
      <c r="C525">
        <v>0.30499999999999999</v>
      </c>
      <c r="D525">
        <v>0.84499999999999997</v>
      </c>
      <c r="E525">
        <v>0.16400000000000001</v>
      </c>
      <c r="F525" t="s">
        <v>47</v>
      </c>
      <c r="G525">
        <f t="shared" si="8"/>
        <v>0.16400000000000001</v>
      </c>
    </row>
    <row r="526" spans="2:7" x14ac:dyDescent="0.3">
      <c r="B526" s="26">
        <v>41690</v>
      </c>
      <c r="C526">
        <v>0.315</v>
      </c>
      <c r="D526">
        <v>0.88300000000000001</v>
      </c>
      <c r="E526">
        <v>0.16900000000000001</v>
      </c>
      <c r="F526" t="s">
        <v>47</v>
      </c>
      <c r="G526">
        <f t="shared" si="8"/>
        <v>0.16900000000000001</v>
      </c>
    </row>
    <row r="527" spans="2:7" x14ac:dyDescent="0.3">
      <c r="B527" s="26">
        <v>41691</v>
      </c>
      <c r="C527">
        <v>0.315</v>
      </c>
      <c r="D527">
        <v>0.86699999999999999</v>
      </c>
      <c r="E527">
        <v>0.17100000000000001</v>
      </c>
      <c r="F527" t="s">
        <v>47</v>
      </c>
      <c r="G527">
        <f t="shared" si="8"/>
        <v>0.17100000000000001</v>
      </c>
    </row>
    <row r="528" spans="2:7" x14ac:dyDescent="0.3">
      <c r="B528" s="26">
        <v>41694</v>
      </c>
      <c r="C528">
        <v>0.32800000000000001</v>
      </c>
      <c r="D528">
        <v>0.89400000000000002</v>
      </c>
      <c r="E528">
        <v>0.16900000000000001</v>
      </c>
      <c r="F528" t="s">
        <v>47</v>
      </c>
      <c r="G528">
        <f t="shared" si="8"/>
        <v>0.16900000000000001</v>
      </c>
    </row>
    <row r="529" spans="2:7" x14ac:dyDescent="0.3">
      <c r="B529" s="26">
        <v>41695</v>
      </c>
      <c r="C529">
        <v>0.32600000000000001</v>
      </c>
      <c r="D529">
        <v>0.86699999999999999</v>
      </c>
      <c r="E529">
        <v>0.16600000000000001</v>
      </c>
      <c r="F529" t="s">
        <v>47</v>
      </c>
      <c r="G529">
        <f t="shared" si="8"/>
        <v>0.16600000000000001</v>
      </c>
    </row>
    <row r="530" spans="2:7" x14ac:dyDescent="0.3">
      <c r="B530" s="26">
        <v>41696</v>
      </c>
      <c r="C530">
        <v>0.31</v>
      </c>
      <c r="D530">
        <v>0.85</v>
      </c>
      <c r="E530">
        <v>0.16800000000000001</v>
      </c>
      <c r="F530" t="s">
        <v>47</v>
      </c>
      <c r="G530">
        <f t="shared" si="8"/>
        <v>0.16800000000000001</v>
      </c>
    </row>
    <row r="531" spans="2:7" x14ac:dyDescent="0.3">
      <c r="B531" s="26">
        <v>41697</v>
      </c>
      <c r="C531">
        <v>0.30599999999999999</v>
      </c>
      <c r="D531">
        <v>0.8085</v>
      </c>
      <c r="E531">
        <v>0.16200000000000001</v>
      </c>
      <c r="F531" t="s">
        <v>47</v>
      </c>
      <c r="G531">
        <f t="shared" si="8"/>
        <v>0.16200000000000001</v>
      </c>
    </row>
    <row r="532" spans="2:7" x14ac:dyDescent="0.3">
      <c r="B532" s="26">
        <v>41698</v>
      </c>
      <c r="C532">
        <v>0.33900000000000002</v>
      </c>
      <c r="D532">
        <v>0.874</v>
      </c>
      <c r="E532">
        <v>0.25900000000000001</v>
      </c>
      <c r="F532" t="s">
        <v>47</v>
      </c>
      <c r="G532">
        <f t="shared" si="8"/>
        <v>0.25900000000000001</v>
      </c>
    </row>
    <row r="533" spans="2:7" x14ac:dyDescent="0.3">
      <c r="B533" s="26">
        <v>41701</v>
      </c>
      <c r="C533">
        <v>0.32100000000000001</v>
      </c>
      <c r="D533">
        <v>0.83399999999999996</v>
      </c>
      <c r="E533">
        <v>0.156</v>
      </c>
      <c r="F533" t="s">
        <v>47</v>
      </c>
      <c r="G533">
        <f t="shared" si="8"/>
        <v>0.156</v>
      </c>
    </row>
    <row r="534" spans="2:7" x14ac:dyDescent="0.3">
      <c r="B534" s="26">
        <v>41702</v>
      </c>
      <c r="C534">
        <v>0.31900000000000001</v>
      </c>
      <c r="D534">
        <v>0.83799999999999997</v>
      </c>
      <c r="E534">
        <v>0.157</v>
      </c>
      <c r="F534" t="s">
        <v>47</v>
      </c>
      <c r="G534">
        <f t="shared" si="8"/>
        <v>0.157</v>
      </c>
    </row>
    <row r="535" spans="2:7" x14ac:dyDescent="0.3">
      <c r="B535" s="26">
        <v>41703</v>
      </c>
      <c r="C535">
        <v>0.32100000000000001</v>
      </c>
      <c r="D535">
        <v>0.83799999999999997</v>
      </c>
      <c r="E535">
        <v>0.16400000000000001</v>
      </c>
      <c r="F535" t="s">
        <v>47</v>
      </c>
      <c r="G535">
        <f t="shared" si="8"/>
        <v>0.16400000000000001</v>
      </c>
    </row>
    <row r="536" spans="2:7" x14ac:dyDescent="0.3">
      <c r="B536" s="26">
        <v>41704</v>
      </c>
      <c r="C536">
        <v>0.35899999999999999</v>
      </c>
      <c r="D536">
        <v>0.88100000000000001</v>
      </c>
      <c r="E536">
        <v>0.16300000000000001</v>
      </c>
      <c r="F536" t="s">
        <v>47</v>
      </c>
      <c r="G536">
        <f t="shared" si="8"/>
        <v>0.16300000000000001</v>
      </c>
    </row>
    <row r="537" spans="2:7" x14ac:dyDescent="0.3">
      <c r="B537" s="26">
        <v>41705</v>
      </c>
      <c r="C537">
        <v>0.376</v>
      </c>
      <c r="D537">
        <v>0.90400000000000003</v>
      </c>
      <c r="E537">
        <v>0.159</v>
      </c>
      <c r="F537" t="s">
        <v>47</v>
      </c>
      <c r="G537">
        <f t="shared" si="8"/>
        <v>0.159</v>
      </c>
    </row>
    <row r="538" spans="2:7" x14ac:dyDescent="0.3">
      <c r="B538" s="26">
        <v>41708</v>
      </c>
      <c r="C538">
        <v>0.36099999999999999</v>
      </c>
      <c r="D538">
        <v>0.879</v>
      </c>
      <c r="E538">
        <v>0.16700000000000001</v>
      </c>
      <c r="F538" t="s">
        <v>47</v>
      </c>
      <c r="G538">
        <f t="shared" si="8"/>
        <v>0.16700000000000001</v>
      </c>
    </row>
    <row r="539" spans="2:7" x14ac:dyDescent="0.3">
      <c r="B539" s="26">
        <v>41709</v>
      </c>
      <c r="C539">
        <v>0.36</v>
      </c>
      <c r="D539">
        <v>0.878</v>
      </c>
      <c r="E539">
        <v>0.17100000000000001</v>
      </c>
      <c r="F539" t="s">
        <v>47</v>
      </c>
      <c r="G539">
        <f t="shared" si="8"/>
        <v>0.17100000000000001</v>
      </c>
    </row>
    <row r="540" spans="2:7" x14ac:dyDescent="0.3">
      <c r="B540" s="26">
        <v>41710</v>
      </c>
      <c r="C540">
        <v>0.35199999999999998</v>
      </c>
      <c r="D540">
        <v>0.84699999999999998</v>
      </c>
      <c r="E540">
        <v>0.17199999999999999</v>
      </c>
      <c r="F540" t="s">
        <v>47</v>
      </c>
      <c r="G540">
        <f t="shared" si="8"/>
        <v>0.17199999999999999</v>
      </c>
    </row>
    <row r="541" spans="2:7" x14ac:dyDescent="0.3">
      <c r="B541" s="26">
        <v>41711</v>
      </c>
      <c r="C541">
        <v>0.32400000000000001</v>
      </c>
      <c r="D541">
        <v>0.79800000000000004</v>
      </c>
      <c r="E541">
        <v>0.17</v>
      </c>
      <c r="F541" t="s">
        <v>47</v>
      </c>
      <c r="G541">
        <f t="shared" si="8"/>
        <v>0.17</v>
      </c>
    </row>
    <row r="542" spans="2:7" x14ac:dyDescent="0.3">
      <c r="B542" s="26">
        <v>41712</v>
      </c>
      <c r="C542">
        <v>0.35199999999999998</v>
      </c>
      <c r="D542">
        <v>0.82199999999999995</v>
      </c>
      <c r="E542">
        <v>0.158</v>
      </c>
      <c r="F542" t="s">
        <v>47</v>
      </c>
      <c r="G542">
        <f t="shared" si="8"/>
        <v>0.158</v>
      </c>
    </row>
    <row r="543" spans="2:7" x14ac:dyDescent="0.3">
      <c r="B543" s="26">
        <v>41715</v>
      </c>
      <c r="C543">
        <v>0.35799999999999998</v>
      </c>
      <c r="D543">
        <v>0.82899999999999996</v>
      </c>
      <c r="E543">
        <v>0.16200000000000001</v>
      </c>
      <c r="F543" t="s">
        <v>47</v>
      </c>
      <c r="G543">
        <f t="shared" si="8"/>
        <v>0.16200000000000001</v>
      </c>
    </row>
    <row r="544" spans="2:7" x14ac:dyDescent="0.3">
      <c r="B544" s="26">
        <v>41716</v>
      </c>
      <c r="C544">
        <v>0.36099999999999999</v>
      </c>
      <c r="D544">
        <v>0.83699999999999997</v>
      </c>
      <c r="E544">
        <v>0.16</v>
      </c>
      <c r="F544" t="s">
        <v>47</v>
      </c>
      <c r="G544">
        <f t="shared" si="8"/>
        <v>0.16</v>
      </c>
    </row>
    <row r="545" spans="2:7" x14ac:dyDescent="0.3">
      <c r="B545" s="26">
        <v>41717</v>
      </c>
      <c r="C545">
        <v>0.38800000000000001</v>
      </c>
      <c r="D545">
        <v>0.85799999999999998</v>
      </c>
      <c r="E545">
        <v>0.16800000000000001</v>
      </c>
      <c r="F545" t="s">
        <v>47</v>
      </c>
      <c r="G545">
        <f t="shared" si="8"/>
        <v>0.16800000000000001</v>
      </c>
    </row>
    <row r="546" spans="2:7" x14ac:dyDescent="0.3">
      <c r="B546" s="26">
        <v>41718</v>
      </c>
      <c r="C546">
        <v>0.39500000000000002</v>
      </c>
      <c r="D546">
        <v>0.91600000000000004</v>
      </c>
      <c r="E546">
        <v>0.16300000000000001</v>
      </c>
      <c r="F546" t="s">
        <v>47</v>
      </c>
      <c r="G546">
        <f t="shared" si="8"/>
        <v>0.16300000000000001</v>
      </c>
    </row>
    <row r="547" spans="2:7" x14ac:dyDescent="0.3">
      <c r="B547" s="26">
        <v>41719</v>
      </c>
      <c r="C547">
        <v>0.39800000000000002</v>
      </c>
      <c r="D547">
        <v>0.90100000000000002</v>
      </c>
      <c r="E547">
        <v>0.17</v>
      </c>
      <c r="F547" t="s">
        <v>47</v>
      </c>
      <c r="G547">
        <f t="shared" si="8"/>
        <v>0.17</v>
      </c>
    </row>
    <row r="548" spans="2:7" x14ac:dyDescent="0.3">
      <c r="B548" s="26">
        <v>41722</v>
      </c>
      <c r="C548">
        <v>0.38100000000000001</v>
      </c>
      <c r="D548">
        <v>0.86950000000000005</v>
      </c>
      <c r="E548">
        <v>0.16900000000000001</v>
      </c>
      <c r="F548" t="s">
        <v>47</v>
      </c>
      <c r="G548">
        <f t="shared" si="8"/>
        <v>0.16900000000000001</v>
      </c>
    </row>
    <row r="549" spans="2:7" x14ac:dyDescent="0.3">
      <c r="B549" s="26">
        <v>41723</v>
      </c>
      <c r="C549">
        <v>0.35899999999999999</v>
      </c>
      <c r="D549">
        <v>0.84799999999999998</v>
      </c>
      <c r="E549">
        <v>0.17199999999999999</v>
      </c>
      <c r="F549" t="s">
        <v>47</v>
      </c>
      <c r="G549">
        <f t="shared" si="8"/>
        <v>0.17199999999999999</v>
      </c>
    </row>
    <row r="550" spans="2:7" x14ac:dyDescent="0.3">
      <c r="B550" s="26">
        <v>41724</v>
      </c>
      <c r="C550">
        <v>0.34399999999999997</v>
      </c>
      <c r="D550">
        <v>0.81899999999999995</v>
      </c>
      <c r="E550">
        <v>0.17100000000000001</v>
      </c>
      <c r="F550" t="s">
        <v>47</v>
      </c>
      <c r="G550">
        <f t="shared" si="8"/>
        <v>0.17100000000000001</v>
      </c>
    </row>
    <row r="551" spans="2:7" x14ac:dyDescent="0.3">
      <c r="B551" s="26">
        <v>41725</v>
      </c>
      <c r="C551">
        <v>0.33300000000000002</v>
      </c>
      <c r="D551">
        <v>0.80700000000000005</v>
      </c>
      <c r="E551">
        <v>0.17399999999999999</v>
      </c>
      <c r="F551" t="s">
        <v>47</v>
      </c>
      <c r="G551">
        <f t="shared" si="8"/>
        <v>0.17399999999999999</v>
      </c>
    </row>
    <row r="552" spans="2:7" x14ac:dyDescent="0.3">
      <c r="B552" s="26">
        <v>41726</v>
      </c>
      <c r="C552">
        <v>0.34300000000000003</v>
      </c>
      <c r="D552">
        <v>0.81200000000000006</v>
      </c>
      <c r="E552">
        <v>0.19500000000000001</v>
      </c>
      <c r="F552" t="s">
        <v>47</v>
      </c>
      <c r="G552">
        <f t="shared" si="8"/>
        <v>0.19500000000000001</v>
      </c>
    </row>
    <row r="553" spans="2:7" x14ac:dyDescent="0.3">
      <c r="B553" s="26">
        <v>41729</v>
      </c>
      <c r="C553">
        <v>0.35099999999999998</v>
      </c>
      <c r="D553">
        <v>0.83579999999999999</v>
      </c>
      <c r="E553">
        <v>0.68799999999999994</v>
      </c>
      <c r="F553" t="s">
        <v>47</v>
      </c>
      <c r="G553">
        <f t="shared" si="8"/>
        <v>0.68799999999999994</v>
      </c>
    </row>
    <row r="554" spans="2:7" x14ac:dyDescent="0.3">
      <c r="B554" s="26">
        <v>41730</v>
      </c>
      <c r="C554">
        <v>0.36599999999999999</v>
      </c>
      <c r="D554">
        <v>0.84499999999999997</v>
      </c>
      <c r="E554">
        <v>0.19400000000000001</v>
      </c>
      <c r="F554" t="s">
        <v>47</v>
      </c>
      <c r="G554">
        <f t="shared" si="8"/>
        <v>0.19400000000000001</v>
      </c>
    </row>
    <row r="555" spans="2:7" x14ac:dyDescent="0.3">
      <c r="B555" s="26">
        <v>41731</v>
      </c>
      <c r="C555">
        <v>0.371</v>
      </c>
      <c r="D555">
        <v>0.86899999999999999</v>
      </c>
      <c r="E555">
        <v>0.21199999999999999</v>
      </c>
      <c r="F555" t="s">
        <v>47</v>
      </c>
      <c r="G555">
        <f t="shared" si="8"/>
        <v>0.21199999999999999</v>
      </c>
    </row>
    <row r="556" spans="2:7" x14ac:dyDescent="0.3">
      <c r="B556" s="26">
        <v>41732</v>
      </c>
      <c r="C556">
        <v>0.36299999999999999</v>
      </c>
      <c r="D556">
        <v>0.85099999999999998</v>
      </c>
      <c r="E556">
        <v>0.218</v>
      </c>
      <c r="F556" t="s">
        <v>47</v>
      </c>
      <c r="G556">
        <f t="shared" si="8"/>
        <v>0.218</v>
      </c>
    </row>
    <row r="557" spans="2:7" x14ac:dyDescent="0.3">
      <c r="B557" s="26">
        <v>41733</v>
      </c>
      <c r="C557">
        <v>0.33900000000000002</v>
      </c>
      <c r="D557">
        <v>0.78400000000000003</v>
      </c>
      <c r="E557">
        <v>0.21199999999999999</v>
      </c>
      <c r="F557" t="s">
        <v>47</v>
      </c>
      <c r="G557">
        <f t="shared" si="8"/>
        <v>0.21199999999999999</v>
      </c>
    </row>
    <row r="558" spans="2:7" x14ac:dyDescent="0.3">
      <c r="B558" s="26">
        <v>41736</v>
      </c>
      <c r="C558">
        <v>0.34749999999999998</v>
      </c>
      <c r="D558">
        <v>0.79430000000000001</v>
      </c>
      <c r="E558">
        <v>0.224</v>
      </c>
      <c r="F558" t="s">
        <v>47</v>
      </c>
      <c r="G558">
        <f t="shared" si="8"/>
        <v>0.224</v>
      </c>
    </row>
    <row r="559" spans="2:7" x14ac:dyDescent="0.3">
      <c r="B559" s="26">
        <v>41737</v>
      </c>
      <c r="C559">
        <v>0.34599999999999997</v>
      </c>
      <c r="D559">
        <v>0.8085</v>
      </c>
      <c r="E559">
        <v>0.216</v>
      </c>
      <c r="F559" t="s">
        <v>47</v>
      </c>
      <c r="G559">
        <f t="shared" si="8"/>
        <v>0.216</v>
      </c>
    </row>
    <row r="560" spans="2:7" x14ac:dyDescent="0.3">
      <c r="B560" s="26">
        <v>41738</v>
      </c>
      <c r="C560">
        <v>0.34200000000000003</v>
      </c>
      <c r="D560">
        <v>0.84</v>
      </c>
      <c r="E560">
        <v>0.20899999999999999</v>
      </c>
      <c r="F560" t="s">
        <v>47</v>
      </c>
      <c r="G560">
        <f t="shared" si="8"/>
        <v>0.20899999999999999</v>
      </c>
    </row>
    <row r="561" spans="2:7" x14ac:dyDescent="0.3">
      <c r="B561" s="26">
        <v>41739</v>
      </c>
      <c r="C561">
        <v>0.33300000000000002</v>
      </c>
      <c r="D561">
        <v>0.79100000000000004</v>
      </c>
      <c r="E561">
        <v>0.20699999999999999</v>
      </c>
      <c r="F561" t="s">
        <v>47</v>
      </c>
      <c r="G561">
        <f t="shared" si="8"/>
        <v>0.20699999999999999</v>
      </c>
    </row>
    <row r="562" spans="2:7" x14ac:dyDescent="0.3">
      <c r="B562" s="26">
        <v>41740</v>
      </c>
      <c r="C562">
        <v>0.34300000000000003</v>
      </c>
      <c r="D562">
        <v>0.78500000000000003</v>
      </c>
      <c r="E562">
        <v>0.20899999999999999</v>
      </c>
      <c r="F562" t="s">
        <v>47</v>
      </c>
      <c r="G562">
        <f t="shared" si="8"/>
        <v>0.20899999999999999</v>
      </c>
    </row>
    <row r="563" spans="2:7" x14ac:dyDescent="0.3">
      <c r="B563" s="26">
        <v>41743</v>
      </c>
      <c r="C563">
        <v>0.33</v>
      </c>
      <c r="D563">
        <v>0.79100000000000004</v>
      </c>
      <c r="E563">
        <v>0.20899999999999999</v>
      </c>
      <c r="F563" t="s">
        <v>47</v>
      </c>
      <c r="G563">
        <f t="shared" si="8"/>
        <v>0.20899999999999999</v>
      </c>
    </row>
    <row r="564" spans="2:7" x14ac:dyDescent="0.3">
      <c r="B564" s="26">
        <v>41744</v>
      </c>
      <c r="C564">
        <v>0.315</v>
      </c>
      <c r="D564">
        <v>0.74199999999999999</v>
      </c>
      <c r="E564">
        <v>0.20699999999999999</v>
      </c>
      <c r="F564" t="s">
        <v>47</v>
      </c>
      <c r="G564">
        <f t="shared" si="8"/>
        <v>0.20699999999999999</v>
      </c>
    </row>
    <row r="565" spans="2:7" x14ac:dyDescent="0.3">
      <c r="B565" s="26">
        <v>41745</v>
      </c>
      <c r="C565">
        <v>0.32100000000000001</v>
      </c>
      <c r="D565">
        <v>0.76200000000000001</v>
      </c>
      <c r="E565">
        <v>0.20399999999999999</v>
      </c>
      <c r="F565" t="s">
        <v>47</v>
      </c>
      <c r="G565">
        <f t="shared" si="8"/>
        <v>0.20399999999999999</v>
      </c>
    </row>
    <row r="566" spans="2:7" x14ac:dyDescent="0.3">
      <c r="B566" s="26">
        <v>41746</v>
      </c>
      <c r="C566">
        <v>0.34749999999999998</v>
      </c>
      <c r="D566">
        <v>0.81499999999999995</v>
      </c>
      <c r="E566">
        <v>0.221</v>
      </c>
      <c r="F566" t="s">
        <v>47</v>
      </c>
      <c r="G566">
        <f t="shared" si="8"/>
        <v>0.221</v>
      </c>
    </row>
    <row r="567" spans="2:7" x14ac:dyDescent="0.3">
      <c r="B567" s="26">
        <v>41747</v>
      </c>
      <c r="C567">
        <v>0.34749999999999998</v>
      </c>
      <c r="D567">
        <v>0.81499999999999995</v>
      </c>
      <c r="E567">
        <v>0.221</v>
      </c>
      <c r="F567" t="s">
        <v>47</v>
      </c>
      <c r="G567">
        <f t="shared" si="8"/>
        <v>0.221</v>
      </c>
    </row>
    <row r="568" spans="2:7" x14ac:dyDescent="0.3">
      <c r="B568" s="26">
        <v>41750</v>
      </c>
      <c r="C568">
        <v>0.34520000000000001</v>
      </c>
      <c r="D568">
        <v>0.81499999999999995</v>
      </c>
      <c r="E568">
        <v>0.221</v>
      </c>
      <c r="F568" t="s">
        <v>47</v>
      </c>
      <c r="G568">
        <f t="shared" si="8"/>
        <v>0.221</v>
      </c>
    </row>
    <row r="569" spans="2:7" x14ac:dyDescent="0.3">
      <c r="B569" s="26">
        <v>41751</v>
      </c>
      <c r="C569">
        <v>0.34499999999999997</v>
      </c>
      <c r="D569">
        <v>0.81399999999999995</v>
      </c>
      <c r="E569">
        <v>0.217</v>
      </c>
      <c r="F569" t="s">
        <v>47</v>
      </c>
      <c r="G569">
        <f t="shared" si="8"/>
        <v>0.217</v>
      </c>
    </row>
    <row r="570" spans="2:7" x14ac:dyDescent="0.3">
      <c r="B570" s="26">
        <v>41752</v>
      </c>
      <c r="C570">
        <v>0.35449999999999998</v>
      </c>
      <c r="D570">
        <v>0.83</v>
      </c>
      <c r="E570">
        <v>0.23799999999999999</v>
      </c>
      <c r="F570" t="s">
        <v>47</v>
      </c>
      <c r="G570">
        <f t="shared" si="8"/>
        <v>0.23799999999999999</v>
      </c>
    </row>
    <row r="571" spans="2:7" x14ac:dyDescent="0.3">
      <c r="B571" s="26">
        <v>41753</v>
      </c>
      <c r="C571">
        <v>0.36299999999999999</v>
      </c>
      <c r="D571">
        <v>0.84</v>
      </c>
      <c r="E571">
        <v>0.29399999999999998</v>
      </c>
      <c r="F571" t="s">
        <v>47</v>
      </c>
      <c r="G571">
        <f t="shared" si="8"/>
        <v>0.29399999999999998</v>
      </c>
    </row>
    <row r="572" spans="2:7" x14ac:dyDescent="0.3">
      <c r="B572" s="26">
        <v>41754</v>
      </c>
      <c r="C572">
        <v>0.35299999999999998</v>
      </c>
      <c r="D572">
        <v>0.81599999999999995</v>
      </c>
      <c r="E572">
        <v>0.33100000000000002</v>
      </c>
      <c r="F572" t="s">
        <v>47</v>
      </c>
      <c r="G572">
        <f t="shared" si="8"/>
        <v>0.33100000000000002</v>
      </c>
    </row>
    <row r="573" spans="2:7" x14ac:dyDescent="0.3">
      <c r="B573" s="26">
        <v>41757</v>
      </c>
      <c r="C573">
        <v>0.35299999999999998</v>
      </c>
      <c r="D573">
        <v>0.81899999999999995</v>
      </c>
      <c r="E573">
        <v>0.39800000000000002</v>
      </c>
      <c r="F573" t="s">
        <v>47</v>
      </c>
      <c r="G573">
        <f t="shared" si="8"/>
        <v>0.39800000000000002</v>
      </c>
    </row>
    <row r="574" spans="2:7" x14ac:dyDescent="0.3">
      <c r="B574" s="26">
        <v>41758</v>
      </c>
      <c r="C574">
        <v>0.32700000000000001</v>
      </c>
      <c r="D574">
        <v>0.8</v>
      </c>
      <c r="E574">
        <v>0.45700000000000002</v>
      </c>
      <c r="F574" t="s">
        <v>47</v>
      </c>
      <c r="G574">
        <f t="shared" si="8"/>
        <v>0.45700000000000002</v>
      </c>
    </row>
    <row r="575" spans="2:7" x14ac:dyDescent="0.3">
      <c r="B575" s="26">
        <v>41759</v>
      </c>
      <c r="C575">
        <v>0.32</v>
      </c>
      <c r="D575">
        <v>0.77700000000000002</v>
      </c>
      <c r="E575">
        <v>0.4</v>
      </c>
      <c r="F575" t="s">
        <v>47</v>
      </c>
      <c r="G575">
        <f t="shared" si="8"/>
        <v>0.4</v>
      </c>
    </row>
    <row r="576" spans="2:7" x14ac:dyDescent="0.3">
      <c r="B576" s="26">
        <v>41760</v>
      </c>
      <c r="C576">
        <v>0.32</v>
      </c>
      <c r="D576">
        <v>0.77900000000000003</v>
      </c>
      <c r="E576">
        <v>0.4</v>
      </c>
      <c r="F576" t="s">
        <v>47</v>
      </c>
      <c r="G576">
        <f t="shared" si="8"/>
        <v>0.4</v>
      </c>
    </row>
    <row r="577" spans="2:7" x14ac:dyDescent="0.3">
      <c r="B577" s="26">
        <v>41761</v>
      </c>
      <c r="C577">
        <v>0.309</v>
      </c>
      <c r="D577">
        <v>0.76</v>
      </c>
      <c r="E577">
        <v>0.159</v>
      </c>
      <c r="F577" t="s">
        <v>47</v>
      </c>
      <c r="G577">
        <f t="shared" si="8"/>
        <v>0.159</v>
      </c>
    </row>
    <row r="578" spans="2:7" x14ac:dyDescent="0.3">
      <c r="B578" s="26">
        <v>41764</v>
      </c>
      <c r="C578">
        <v>0.31900000000000001</v>
      </c>
      <c r="D578">
        <v>0.77100000000000002</v>
      </c>
      <c r="E578">
        <v>0.126</v>
      </c>
      <c r="F578" t="s">
        <v>47</v>
      </c>
      <c r="G578">
        <f t="shared" si="8"/>
        <v>0.126</v>
      </c>
    </row>
    <row r="579" spans="2:7" x14ac:dyDescent="0.3">
      <c r="B579" s="26">
        <v>41765</v>
      </c>
      <c r="C579">
        <v>0.33300000000000002</v>
      </c>
      <c r="D579">
        <v>0.78779999999999994</v>
      </c>
      <c r="E579">
        <v>0.108</v>
      </c>
      <c r="F579" t="s">
        <v>47</v>
      </c>
      <c r="G579">
        <f t="shared" si="8"/>
        <v>0.108</v>
      </c>
    </row>
    <row r="580" spans="2:7" x14ac:dyDescent="0.3">
      <c r="B580" s="26">
        <v>41766</v>
      </c>
      <c r="C580">
        <v>0.33650000000000002</v>
      </c>
      <c r="D580">
        <v>0.79400000000000004</v>
      </c>
      <c r="E580">
        <v>0.26</v>
      </c>
      <c r="F580" t="s">
        <v>47</v>
      </c>
      <c r="G580">
        <f t="shared" si="8"/>
        <v>0.26</v>
      </c>
    </row>
    <row r="581" spans="2:7" x14ac:dyDescent="0.3">
      <c r="B581" s="26">
        <v>41767</v>
      </c>
      <c r="C581">
        <v>0.30199999999999999</v>
      </c>
      <c r="D581">
        <v>0.752</v>
      </c>
      <c r="E581">
        <v>0.23899999999999999</v>
      </c>
      <c r="F581" t="s">
        <v>47</v>
      </c>
      <c r="G581">
        <f t="shared" si="8"/>
        <v>0.23899999999999999</v>
      </c>
    </row>
    <row r="582" spans="2:7" x14ac:dyDescent="0.3">
      <c r="B582" s="26">
        <v>41768</v>
      </c>
      <c r="C582">
        <v>0.311</v>
      </c>
      <c r="D582">
        <v>0.75700000000000001</v>
      </c>
      <c r="E582">
        <v>0.222</v>
      </c>
      <c r="F582" t="s">
        <v>47</v>
      </c>
      <c r="G582">
        <f t="shared" si="8"/>
        <v>0.222</v>
      </c>
    </row>
    <row r="583" spans="2:7" x14ac:dyDescent="0.3">
      <c r="B583" s="26">
        <v>41771</v>
      </c>
      <c r="C583">
        <v>0.307</v>
      </c>
      <c r="D583">
        <v>0.748</v>
      </c>
      <c r="E583">
        <v>0.191</v>
      </c>
      <c r="F583" t="s">
        <v>47</v>
      </c>
      <c r="G583">
        <f t="shared" si="8"/>
        <v>0.191</v>
      </c>
    </row>
    <row r="584" spans="2:7" x14ac:dyDescent="0.3">
      <c r="B584" s="26">
        <v>41772</v>
      </c>
      <c r="C584">
        <v>0.28299999999999997</v>
      </c>
      <c r="D584">
        <v>0.69650000000000001</v>
      </c>
      <c r="E584">
        <v>0.184</v>
      </c>
      <c r="F584" t="s">
        <v>47</v>
      </c>
      <c r="G584">
        <f t="shared" si="8"/>
        <v>0.184</v>
      </c>
    </row>
    <row r="585" spans="2:7" x14ac:dyDescent="0.3">
      <c r="B585" s="26">
        <v>41773</v>
      </c>
      <c r="C585">
        <v>0.26600000000000001</v>
      </c>
      <c r="D585">
        <v>0.64400000000000002</v>
      </c>
      <c r="E585">
        <v>0.17699999999999999</v>
      </c>
      <c r="F585" t="s">
        <v>47</v>
      </c>
      <c r="G585">
        <f t="shared" si="8"/>
        <v>0.17699999999999999</v>
      </c>
    </row>
    <row r="586" spans="2:7" x14ac:dyDescent="0.3">
      <c r="B586" s="26">
        <v>41774</v>
      </c>
      <c r="C586">
        <v>0.25700000000000001</v>
      </c>
      <c r="D586">
        <v>0.61699999999999999</v>
      </c>
      <c r="E586">
        <v>0.17199999999999999</v>
      </c>
      <c r="F586" t="s">
        <v>47</v>
      </c>
      <c r="G586">
        <f t="shared" ref="G586:G649" si="9">+IF(F586="#N/A N/A",E586,F586)</f>
        <v>0.17199999999999999</v>
      </c>
    </row>
    <row r="587" spans="2:7" x14ac:dyDescent="0.3">
      <c r="B587" s="26">
        <v>41775</v>
      </c>
      <c r="C587">
        <v>0.25900000000000001</v>
      </c>
      <c r="D587">
        <v>0.64049999999999996</v>
      </c>
      <c r="E587">
        <v>0.16900000000000001</v>
      </c>
      <c r="F587" t="s">
        <v>47</v>
      </c>
      <c r="G587">
        <f t="shared" si="9"/>
        <v>0.16900000000000001</v>
      </c>
    </row>
    <row r="588" spans="2:7" x14ac:dyDescent="0.3">
      <c r="B588" s="26">
        <v>41778</v>
      </c>
      <c r="C588">
        <v>0.26800000000000002</v>
      </c>
      <c r="D588">
        <v>0.65700000000000003</v>
      </c>
      <c r="E588">
        <v>0.17699999999999999</v>
      </c>
      <c r="F588" t="s">
        <v>47</v>
      </c>
      <c r="G588">
        <f t="shared" si="9"/>
        <v>0.17699999999999999</v>
      </c>
    </row>
    <row r="589" spans="2:7" x14ac:dyDescent="0.3">
      <c r="B589" s="26">
        <v>41779</v>
      </c>
      <c r="C589">
        <v>0.255</v>
      </c>
      <c r="D589">
        <v>0.65500000000000003</v>
      </c>
      <c r="E589">
        <v>0.19600000000000001</v>
      </c>
      <c r="F589" t="s">
        <v>47</v>
      </c>
      <c r="G589">
        <f t="shared" si="9"/>
        <v>0.19600000000000001</v>
      </c>
    </row>
    <row r="590" spans="2:7" x14ac:dyDescent="0.3">
      <c r="B590" s="26">
        <v>41780</v>
      </c>
      <c r="C590">
        <v>0.26100000000000001</v>
      </c>
      <c r="D590">
        <v>0.67400000000000004</v>
      </c>
      <c r="E590">
        <v>0.27100000000000002</v>
      </c>
      <c r="F590" t="s">
        <v>47</v>
      </c>
      <c r="G590">
        <f t="shared" si="9"/>
        <v>0.27100000000000002</v>
      </c>
    </row>
    <row r="591" spans="2:7" x14ac:dyDescent="0.3">
      <c r="B591" s="26">
        <v>41781</v>
      </c>
      <c r="C591">
        <v>0.253</v>
      </c>
      <c r="D591">
        <v>0.66249999999999998</v>
      </c>
      <c r="E591">
        <v>0.33700000000000002</v>
      </c>
      <c r="F591" t="s">
        <v>47</v>
      </c>
      <c r="G591">
        <f t="shared" si="9"/>
        <v>0.33700000000000002</v>
      </c>
    </row>
    <row r="592" spans="2:7" x14ac:dyDescent="0.3">
      <c r="B592" s="26">
        <v>41782</v>
      </c>
      <c r="C592">
        <v>0.246</v>
      </c>
      <c r="D592">
        <v>0.66379999999999995</v>
      </c>
      <c r="E592">
        <v>0.39600000000000002</v>
      </c>
      <c r="F592" t="s">
        <v>47</v>
      </c>
      <c r="G592">
        <f t="shared" si="9"/>
        <v>0.39600000000000002</v>
      </c>
    </row>
    <row r="593" spans="2:7" x14ac:dyDescent="0.3">
      <c r="B593" s="26">
        <v>41785</v>
      </c>
      <c r="C593">
        <v>0.23300000000000001</v>
      </c>
      <c r="D593">
        <v>0.65600000000000003</v>
      </c>
      <c r="E593">
        <v>0.42499999999999999</v>
      </c>
      <c r="F593" t="s">
        <v>47</v>
      </c>
      <c r="G593">
        <f t="shared" si="9"/>
        <v>0.42499999999999999</v>
      </c>
    </row>
    <row r="594" spans="2:7" x14ac:dyDescent="0.3">
      <c r="B594" s="26">
        <v>41786</v>
      </c>
      <c r="C594">
        <v>0.24049999999999999</v>
      </c>
      <c r="D594">
        <v>0.62749999999999995</v>
      </c>
      <c r="E594">
        <v>0.46899999999999997</v>
      </c>
      <c r="F594" t="s">
        <v>47</v>
      </c>
      <c r="G594">
        <f t="shared" si="9"/>
        <v>0.46899999999999997</v>
      </c>
    </row>
    <row r="595" spans="2:7" x14ac:dyDescent="0.3">
      <c r="B595" s="26">
        <v>41787</v>
      </c>
      <c r="C595">
        <v>0.23699999999999999</v>
      </c>
      <c r="D595">
        <v>0.60299999999999998</v>
      </c>
      <c r="E595">
        <v>0.23899999999999999</v>
      </c>
      <c r="F595" t="s">
        <v>47</v>
      </c>
      <c r="G595">
        <f t="shared" si="9"/>
        <v>0.23899999999999999</v>
      </c>
    </row>
    <row r="596" spans="2:7" x14ac:dyDescent="0.3">
      <c r="B596" s="26">
        <v>41788</v>
      </c>
      <c r="C596">
        <v>0.24199999999999999</v>
      </c>
      <c r="D596">
        <v>0.61599999999999999</v>
      </c>
      <c r="E596">
        <v>0.24399999999999999</v>
      </c>
      <c r="F596" t="s">
        <v>47</v>
      </c>
      <c r="G596">
        <f t="shared" si="9"/>
        <v>0.24399999999999999</v>
      </c>
    </row>
    <row r="597" spans="2:7" x14ac:dyDescent="0.3">
      <c r="B597" s="26">
        <v>41789</v>
      </c>
      <c r="C597">
        <v>0.24299999999999999</v>
      </c>
      <c r="D597">
        <v>0.625</v>
      </c>
      <c r="E597">
        <v>0.44800000000000001</v>
      </c>
      <c r="F597" t="s">
        <v>47</v>
      </c>
      <c r="G597">
        <f t="shared" si="9"/>
        <v>0.44800000000000001</v>
      </c>
    </row>
    <row r="598" spans="2:7" x14ac:dyDescent="0.3">
      <c r="B598" s="26">
        <v>41792</v>
      </c>
      <c r="C598">
        <v>0.23599999999999999</v>
      </c>
      <c r="D598">
        <v>0.625</v>
      </c>
      <c r="E598">
        <v>0.22600000000000001</v>
      </c>
      <c r="F598" t="s">
        <v>47</v>
      </c>
      <c r="G598">
        <f t="shared" si="9"/>
        <v>0.22600000000000001</v>
      </c>
    </row>
    <row r="599" spans="2:7" x14ac:dyDescent="0.3">
      <c r="B599" s="26">
        <v>41793</v>
      </c>
      <c r="C599">
        <v>0.23499999999999999</v>
      </c>
      <c r="D599">
        <v>0.64549999999999996</v>
      </c>
      <c r="E599">
        <v>0.191</v>
      </c>
      <c r="F599" t="s">
        <v>47</v>
      </c>
      <c r="G599">
        <f t="shared" si="9"/>
        <v>0.191</v>
      </c>
    </row>
    <row r="600" spans="2:7" x14ac:dyDescent="0.3">
      <c r="B600" s="26">
        <v>41794</v>
      </c>
      <c r="C600">
        <v>0.217</v>
      </c>
      <c r="D600">
        <v>0.64500000000000002</v>
      </c>
      <c r="E600">
        <v>0.14199999999999999</v>
      </c>
      <c r="F600" t="s">
        <v>47</v>
      </c>
      <c r="G600">
        <f t="shared" si="9"/>
        <v>0.14199999999999999</v>
      </c>
    </row>
    <row r="601" spans="2:7" x14ac:dyDescent="0.3">
      <c r="B601" s="26">
        <v>41795</v>
      </c>
      <c r="C601">
        <v>0.223</v>
      </c>
      <c r="D601">
        <v>0.59899999999999998</v>
      </c>
      <c r="E601">
        <v>0.104</v>
      </c>
      <c r="F601" t="s">
        <v>47</v>
      </c>
      <c r="G601">
        <f t="shared" si="9"/>
        <v>0.104</v>
      </c>
    </row>
    <row r="602" spans="2:7" x14ac:dyDescent="0.3">
      <c r="B602" s="26">
        <v>41796</v>
      </c>
      <c r="C602">
        <v>0.23050000000000001</v>
      </c>
      <c r="D602">
        <v>0.5655</v>
      </c>
      <c r="E602">
        <v>6.7000000000000004E-2</v>
      </c>
      <c r="F602" t="s">
        <v>47</v>
      </c>
      <c r="G602">
        <f t="shared" si="9"/>
        <v>6.7000000000000004E-2</v>
      </c>
    </row>
    <row r="603" spans="2:7" x14ac:dyDescent="0.3">
      <c r="B603" s="26">
        <v>41799</v>
      </c>
      <c r="C603">
        <v>0.23300000000000001</v>
      </c>
      <c r="D603">
        <v>0.58399999999999996</v>
      </c>
      <c r="E603">
        <v>5.2999999999999999E-2</v>
      </c>
      <c r="F603" t="s">
        <v>47</v>
      </c>
      <c r="G603">
        <f t="shared" si="9"/>
        <v>5.2999999999999999E-2</v>
      </c>
    </row>
    <row r="604" spans="2:7" x14ac:dyDescent="0.3">
      <c r="B604" s="26">
        <v>41800</v>
      </c>
      <c r="C604">
        <v>0.23899999999999999</v>
      </c>
      <c r="D604">
        <v>0.60450000000000004</v>
      </c>
      <c r="E604">
        <v>6.5000000000000002E-2</v>
      </c>
      <c r="F604" t="s">
        <v>47</v>
      </c>
      <c r="G604">
        <f t="shared" si="9"/>
        <v>6.5000000000000002E-2</v>
      </c>
    </row>
    <row r="605" spans="2:7" x14ac:dyDescent="0.3">
      <c r="B605" s="26">
        <v>41801</v>
      </c>
      <c r="C605">
        <v>0.22</v>
      </c>
      <c r="D605">
        <v>0.59799999999999998</v>
      </c>
      <c r="E605">
        <v>0.06</v>
      </c>
      <c r="F605" t="s">
        <v>47</v>
      </c>
      <c r="G605">
        <f t="shared" si="9"/>
        <v>0.06</v>
      </c>
    </row>
    <row r="606" spans="2:7" x14ac:dyDescent="0.3">
      <c r="B606" s="26">
        <v>41802</v>
      </c>
      <c r="C606">
        <v>0.20979999999999999</v>
      </c>
      <c r="D606">
        <v>0.58650000000000002</v>
      </c>
      <c r="E606">
        <v>4.2999999999999997E-2</v>
      </c>
      <c r="F606" t="s">
        <v>47</v>
      </c>
      <c r="G606">
        <f t="shared" si="9"/>
        <v>4.2999999999999997E-2</v>
      </c>
    </row>
    <row r="607" spans="2:7" x14ac:dyDescent="0.3">
      <c r="B607" s="26">
        <v>41803</v>
      </c>
      <c r="C607">
        <v>0.20599999999999999</v>
      </c>
      <c r="D607">
        <v>0.57499999999999996</v>
      </c>
      <c r="E607">
        <v>2.5999999999999999E-2</v>
      </c>
      <c r="F607" t="s">
        <v>47</v>
      </c>
      <c r="G607">
        <f t="shared" si="9"/>
        <v>2.5999999999999999E-2</v>
      </c>
    </row>
    <row r="608" spans="2:7" x14ac:dyDescent="0.3">
      <c r="B608" s="26">
        <v>41806</v>
      </c>
      <c r="C608">
        <v>0.20399999999999999</v>
      </c>
      <c r="D608">
        <v>0.57499999999999996</v>
      </c>
      <c r="E608">
        <v>2.7E-2</v>
      </c>
      <c r="F608" t="s">
        <v>47</v>
      </c>
      <c r="G608">
        <f t="shared" si="9"/>
        <v>2.7E-2</v>
      </c>
    </row>
    <row r="609" spans="2:7" x14ac:dyDescent="0.3">
      <c r="B609" s="26">
        <v>41807</v>
      </c>
      <c r="C609">
        <v>0.21299999999999999</v>
      </c>
      <c r="D609">
        <v>0.60550000000000004</v>
      </c>
      <c r="E609">
        <v>0.03</v>
      </c>
      <c r="F609" t="s">
        <v>47</v>
      </c>
      <c r="G609">
        <f t="shared" si="9"/>
        <v>0.03</v>
      </c>
    </row>
    <row r="610" spans="2:7" x14ac:dyDescent="0.3">
      <c r="B610" s="26">
        <v>41808</v>
      </c>
      <c r="C610">
        <v>0.21299999999999999</v>
      </c>
      <c r="D610">
        <v>0.58799999999999997</v>
      </c>
      <c r="E610">
        <v>1.4999999999999999E-2</v>
      </c>
      <c r="F610" t="s">
        <v>47</v>
      </c>
      <c r="G610">
        <f t="shared" si="9"/>
        <v>1.4999999999999999E-2</v>
      </c>
    </row>
    <row r="611" spans="2:7" x14ac:dyDescent="0.3">
      <c r="B611" s="26">
        <v>41809</v>
      </c>
      <c r="C611">
        <v>0.21</v>
      </c>
      <c r="D611">
        <v>0.55900000000000005</v>
      </c>
      <c r="E611">
        <v>0.01</v>
      </c>
      <c r="F611" t="s">
        <v>47</v>
      </c>
      <c r="G611">
        <f t="shared" si="9"/>
        <v>0.01</v>
      </c>
    </row>
    <row r="612" spans="2:7" x14ac:dyDescent="0.3">
      <c r="B612" s="26">
        <v>41810</v>
      </c>
      <c r="C612">
        <v>0.21299999999999999</v>
      </c>
      <c r="D612">
        <v>0.57299999999999995</v>
      </c>
      <c r="E612">
        <v>2.5000000000000001E-2</v>
      </c>
      <c r="F612" t="s">
        <v>47</v>
      </c>
      <c r="G612">
        <f t="shared" si="9"/>
        <v>2.5000000000000001E-2</v>
      </c>
    </row>
    <row r="613" spans="2:7" x14ac:dyDescent="0.3">
      <c r="B613" s="26">
        <v>41813</v>
      </c>
      <c r="C613">
        <v>0.215</v>
      </c>
      <c r="D613">
        <v>0.56279999999999997</v>
      </c>
      <c r="E613">
        <v>3.1E-2</v>
      </c>
      <c r="F613" t="s">
        <v>47</v>
      </c>
      <c r="G613">
        <f t="shared" si="9"/>
        <v>3.1E-2</v>
      </c>
    </row>
    <row r="614" spans="2:7" x14ac:dyDescent="0.3">
      <c r="B614" s="26">
        <v>41814</v>
      </c>
      <c r="C614">
        <v>0.21</v>
      </c>
      <c r="D614">
        <v>0.56279999999999997</v>
      </c>
      <c r="E614">
        <v>3.5999999999999997E-2</v>
      </c>
      <c r="F614" t="s">
        <v>47</v>
      </c>
      <c r="G614">
        <f t="shared" si="9"/>
        <v>3.5999999999999997E-2</v>
      </c>
    </row>
    <row r="615" spans="2:7" x14ac:dyDescent="0.3">
      <c r="B615" s="26">
        <v>41815</v>
      </c>
      <c r="C615">
        <v>0.20499999999999999</v>
      </c>
      <c r="D615">
        <v>0.53300000000000003</v>
      </c>
      <c r="E615">
        <v>4.2999999999999997E-2</v>
      </c>
      <c r="F615" t="s">
        <v>47</v>
      </c>
      <c r="G615">
        <f t="shared" si="9"/>
        <v>4.2999999999999997E-2</v>
      </c>
    </row>
    <row r="616" spans="2:7" x14ac:dyDescent="0.3">
      <c r="B616" s="26">
        <v>41816</v>
      </c>
      <c r="C616">
        <v>0.20349999999999999</v>
      </c>
      <c r="D616">
        <v>0.52700000000000002</v>
      </c>
      <c r="E616">
        <v>3.5999999999999997E-2</v>
      </c>
      <c r="F616" t="s">
        <v>47</v>
      </c>
      <c r="G616">
        <f t="shared" si="9"/>
        <v>3.5999999999999997E-2</v>
      </c>
    </row>
    <row r="617" spans="2:7" x14ac:dyDescent="0.3">
      <c r="B617" s="26">
        <v>41817</v>
      </c>
      <c r="C617">
        <v>0.20699999999999999</v>
      </c>
      <c r="D617">
        <v>0.55100000000000005</v>
      </c>
      <c r="E617">
        <v>2.5000000000000001E-2</v>
      </c>
      <c r="F617" t="s">
        <v>47</v>
      </c>
      <c r="G617">
        <f t="shared" si="9"/>
        <v>2.5000000000000001E-2</v>
      </c>
    </row>
    <row r="618" spans="2:7" x14ac:dyDescent="0.3">
      <c r="B618" s="26">
        <v>41820</v>
      </c>
      <c r="C618">
        <v>0.19700000000000001</v>
      </c>
      <c r="D618">
        <v>0.53100000000000003</v>
      </c>
      <c r="E618">
        <v>0.33600000000000002</v>
      </c>
      <c r="F618" t="s">
        <v>47</v>
      </c>
      <c r="G618">
        <f t="shared" si="9"/>
        <v>0.33600000000000002</v>
      </c>
    </row>
    <row r="619" spans="2:7" x14ac:dyDescent="0.3">
      <c r="B619" s="26">
        <v>41821</v>
      </c>
      <c r="C619">
        <v>0.19400000000000001</v>
      </c>
      <c r="D619">
        <v>0.52500000000000002</v>
      </c>
      <c r="E619">
        <v>2.5999999999999999E-2</v>
      </c>
      <c r="F619" t="s">
        <v>47</v>
      </c>
      <c r="G619">
        <f t="shared" si="9"/>
        <v>2.5999999999999999E-2</v>
      </c>
    </row>
    <row r="620" spans="2:7" x14ac:dyDescent="0.3">
      <c r="B620" s="26">
        <v>41822</v>
      </c>
      <c r="C620">
        <v>0.20200000000000001</v>
      </c>
      <c r="D620">
        <v>0.55400000000000005</v>
      </c>
      <c r="E620">
        <v>2.3E-2</v>
      </c>
      <c r="F620" t="s">
        <v>47</v>
      </c>
      <c r="G620">
        <f t="shared" si="9"/>
        <v>2.3E-2</v>
      </c>
    </row>
    <row r="621" spans="2:7" x14ac:dyDescent="0.3">
      <c r="B621" s="26">
        <v>41823</v>
      </c>
      <c r="C621">
        <v>0.19800000000000001</v>
      </c>
      <c r="D621">
        <v>0.55400000000000005</v>
      </c>
      <c r="E621">
        <v>3.2000000000000001E-2</v>
      </c>
      <c r="F621" t="s">
        <v>47</v>
      </c>
      <c r="G621">
        <f t="shared" si="9"/>
        <v>3.2000000000000001E-2</v>
      </c>
    </row>
    <row r="622" spans="2:7" x14ac:dyDescent="0.3">
      <c r="B622" s="26">
        <v>41824</v>
      </c>
      <c r="C622">
        <v>0.19400000000000001</v>
      </c>
      <c r="D622">
        <v>0.54300000000000004</v>
      </c>
      <c r="E622">
        <v>3.2000000000000001E-2</v>
      </c>
      <c r="F622" t="s">
        <v>47</v>
      </c>
      <c r="G622">
        <f t="shared" si="9"/>
        <v>3.2000000000000001E-2</v>
      </c>
    </row>
    <row r="623" spans="2:7" x14ac:dyDescent="0.3">
      <c r="B623" s="26">
        <v>41827</v>
      </c>
      <c r="C623">
        <v>0.19600000000000001</v>
      </c>
      <c r="D623">
        <v>0.53900000000000003</v>
      </c>
      <c r="E623">
        <v>2.9000000000000001E-2</v>
      </c>
      <c r="F623" t="s">
        <v>47</v>
      </c>
      <c r="G623">
        <f t="shared" si="9"/>
        <v>2.9000000000000001E-2</v>
      </c>
    </row>
    <row r="624" spans="2:7" x14ac:dyDescent="0.3">
      <c r="B624" s="26">
        <v>41828</v>
      </c>
      <c r="C624">
        <v>0.19400000000000001</v>
      </c>
      <c r="D624">
        <v>0.51</v>
      </c>
      <c r="E624">
        <v>2.7E-2</v>
      </c>
      <c r="F624" t="s">
        <v>47</v>
      </c>
      <c r="G624">
        <f t="shared" si="9"/>
        <v>2.7E-2</v>
      </c>
    </row>
    <row r="625" spans="2:7" x14ac:dyDescent="0.3">
      <c r="B625" s="26">
        <v>41829</v>
      </c>
      <c r="C625">
        <v>0.19800000000000001</v>
      </c>
      <c r="D625">
        <v>0.52100000000000002</v>
      </c>
      <c r="E625">
        <v>3.3000000000000002E-2</v>
      </c>
      <c r="F625" t="s">
        <v>47</v>
      </c>
      <c r="G625">
        <f t="shared" si="9"/>
        <v>3.3000000000000002E-2</v>
      </c>
    </row>
    <row r="626" spans="2:7" x14ac:dyDescent="0.3">
      <c r="B626" s="26">
        <v>41830</v>
      </c>
      <c r="C626">
        <v>0.19800000000000001</v>
      </c>
      <c r="D626">
        <v>0.51349999999999996</v>
      </c>
      <c r="E626">
        <v>3.5999999999999997E-2</v>
      </c>
      <c r="F626" t="s">
        <v>47</v>
      </c>
      <c r="G626">
        <f t="shared" si="9"/>
        <v>3.5999999999999997E-2</v>
      </c>
    </row>
    <row r="627" spans="2:7" x14ac:dyDescent="0.3">
      <c r="B627" s="26">
        <v>41831</v>
      </c>
      <c r="C627">
        <v>0.20100000000000001</v>
      </c>
      <c r="D627">
        <v>0.51049999999999995</v>
      </c>
      <c r="E627">
        <v>0.05</v>
      </c>
      <c r="F627" t="s">
        <v>47</v>
      </c>
      <c r="G627">
        <f t="shared" si="9"/>
        <v>0.05</v>
      </c>
    </row>
    <row r="628" spans="2:7" x14ac:dyDescent="0.3">
      <c r="B628" s="26">
        <v>41834</v>
      </c>
      <c r="C628">
        <v>0.20499999999999999</v>
      </c>
      <c r="D628">
        <v>0.51449999999999996</v>
      </c>
      <c r="E628">
        <v>5.1999999999999998E-2</v>
      </c>
      <c r="F628" t="s">
        <v>47</v>
      </c>
      <c r="G628">
        <f t="shared" si="9"/>
        <v>5.1999999999999998E-2</v>
      </c>
    </row>
    <row r="629" spans="2:7" x14ac:dyDescent="0.3">
      <c r="B629" s="26">
        <v>41835</v>
      </c>
      <c r="C629">
        <v>0.20399999999999999</v>
      </c>
      <c r="D629">
        <v>0.51300000000000001</v>
      </c>
      <c r="E629">
        <v>3.4000000000000002E-2</v>
      </c>
      <c r="F629" t="s">
        <v>47</v>
      </c>
      <c r="G629">
        <f t="shared" si="9"/>
        <v>3.4000000000000002E-2</v>
      </c>
    </row>
    <row r="630" spans="2:7" x14ac:dyDescent="0.3">
      <c r="B630" s="26">
        <v>41836</v>
      </c>
      <c r="C630">
        <v>0.20200000000000001</v>
      </c>
      <c r="D630">
        <v>0.50649999999999995</v>
      </c>
      <c r="E630">
        <v>3.5999999999999997E-2</v>
      </c>
      <c r="F630" t="s">
        <v>47</v>
      </c>
      <c r="G630">
        <f t="shared" si="9"/>
        <v>3.5999999999999997E-2</v>
      </c>
    </row>
    <row r="631" spans="2:7" x14ac:dyDescent="0.3">
      <c r="B631" s="26">
        <v>41837</v>
      </c>
      <c r="C631">
        <v>0.2</v>
      </c>
      <c r="D631">
        <v>0.49399999999999999</v>
      </c>
      <c r="E631">
        <v>3.9E-2</v>
      </c>
      <c r="F631" t="s">
        <v>47</v>
      </c>
      <c r="G631">
        <f t="shared" si="9"/>
        <v>3.9E-2</v>
      </c>
    </row>
    <row r="632" spans="2:7" x14ac:dyDescent="0.3">
      <c r="B632" s="26">
        <v>41838</v>
      </c>
      <c r="C632">
        <v>0.20699999999999999</v>
      </c>
      <c r="D632">
        <v>0.50700000000000001</v>
      </c>
      <c r="E632">
        <v>3.6999999999999998E-2</v>
      </c>
      <c r="F632" t="s">
        <v>47</v>
      </c>
      <c r="G632">
        <f t="shared" si="9"/>
        <v>3.6999999999999998E-2</v>
      </c>
    </row>
    <row r="633" spans="2:7" x14ac:dyDescent="0.3">
      <c r="B633" s="26">
        <v>41841</v>
      </c>
      <c r="C633">
        <v>0.20949999999999999</v>
      </c>
      <c r="D633">
        <v>0.498</v>
      </c>
      <c r="E633">
        <v>4.8000000000000001E-2</v>
      </c>
      <c r="F633" t="s">
        <v>47</v>
      </c>
      <c r="G633">
        <f t="shared" si="9"/>
        <v>4.8000000000000001E-2</v>
      </c>
    </row>
    <row r="634" spans="2:7" x14ac:dyDescent="0.3">
      <c r="B634" s="26">
        <v>41842</v>
      </c>
      <c r="C634">
        <v>0.218</v>
      </c>
      <c r="D634">
        <v>0.51400000000000001</v>
      </c>
      <c r="E634">
        <v>4.1000000000000002E-2</v>
      </c>
      <c r="F634" t="s">
        <v>47</v>
      </c>
      <c r="G634">
        <f t="shared" si="9"/>
        <v>4.1000000000000002E-2</v>
      </c>
    </row>
    <row r="635" spans="2:7" x14ac:dyDescent="0.3">
      <c r="B635" s="26">
        <v>41843</v>
      </c>
      <c r="C635">
        <v>0.216</v>
      </c>
      <c r="D635">
        <v>0.501</v>
      </c>
      <c r="E635">
        <v>4.7E-2</v>
      </c>
      <c r="F635" t="s">
        <v>47</v>
      </c>
      <c r="G635">
        <f t="shared" si="9"/>
        <v>4.7E-2</v>
      </c>
    </row>
    <row r="636" spans="2:7" x14ac:dyDescent="0.3">
      <c r="B636" s="26">
        <v>41844</v>
      </c>
      <c r="C636">
        <v>0.2235</v>
      </c>
      <c r="D636">
        <v>0.52400000000000002</v>
      </c>
      <c r="E636">
        <v>4.2000000000000003E-2</v>
      </c>
      <c r="F636" t="s">
        <v>47</v>
      </c>
      <c r="G636">
        <f t="shared" si="9"/>
        <v>4.2000000000000003E-2</v>
      </c>
    </row>
    <row r="637" spans="2:7" x14ac:dyDescent="0.3">
      <c r="B637" s="26">
        <v>41845</v>
      </c>
      <c r="C637">
        <v>0.2155</v>
      </c>
      <c r="D637">
        <v>0.502</v>
      </c>
      <c r="E637">
        <v>4.2999999999999997E-2</v>
      </c>
      <c r="F637" t="s">
        <v>47</v>
      </c>
      <c r="G637">
        <f t="shared" si="9"/>
        <v>4.2999999999999997E-2</v>
      </c>
    </row>
    <row r="638" spans="2:7" x14ac:dyDescent="0.3">
      <c r="B638" s="26">
        <v>41848</v>
      </c>
      <c r="C638">
        <v>0.22</v>
      </c>
      <c r="D638">
        <v>0.51</v>
      </c>
      <c r="E638">
        <v>4.3999999999999997E-2</v>
      </c>
      <c r="F638" t="s">
        <v>47</v>
      </c>
      <c r="G638">
        <f t="shared" si="9"/>
        <v>4.3999999999999997E-2</v>
      </c>
    </row>
    <row r="639" spans="2:7" x14ac:dyDescent="0.3">
      <c r="B639" s="26">
        <v>41849</v>
      </c>
      <c r="C639">
        <v>0.219</v>
      </c>
      <c r="D639">
        <v>0.4995</v>
      </c>
      <c r="E639">
        <v>3.2000000000000001E-2</v>
      </c>
      <c r="F639" t="s">
        <v>47</v>
      </c>
      <c r="G639">
        <f t="shared" si="9"/>
        <v>3.2000000000000001E-2</v>
      </c>
    </row>
    <row r="640" spans="2:7" x14ac:dyDescent="0.3">
      <c r="B640" s="26">
        <v>41850</v>
      </c>
      <c r="C640">
        <v>0.22500000000000001</v>
      </c>
      <c r="D640">
        <v>0.52800000000000002</v>
      </c>
      <c r="E640">
        <v>3.5000000000000003E-2</v>
      </c>
      <c r="F640" t="s">
        <v>47</v>
      </c>
      <c r="G640">
        <f t="shared" si="9"/>
        <v>3.5000000000000003E-2</v>
      </c>
    </row>
    <row r="641" spans="2:7" x14ac:dyDescent="0.3">
      <c r="B641" s="26">
        <v>41851</v>
      </c>
      <c r="C641">
        <v>0.22</v>
      </c>
      <c r="D641">
        <v>0.52</v>
      </c>
      <c r="E641">
        <v>0.17699999999999999</v>
      </c>
      <c r="F641" t="s">
        <v>47</v>
      </c>
      <c r="G641">
        <f t="shared" si="9"/>
        <v>0.17699999999999999</v>
      </c>
    </row>
    <row r="642" spans="2:7" x14ac:dyDescent="0.3">
      <c r="B642" s="26">
        <v>41852</v>
      </c>
      <c r="C642">
        <v>0.22</v>
      </c>
      <c r="D642">
        <v>0.50900000000000001</v>
      </c>
      <c r="E642">
        <v>2.3E-2</v>
      </c>
      <c r="F642" t="s">
        <v>47</v>
      </c>
      <c r="G642">
        <f t="shared" si="9"/>
        <v>2.3E-2</v>
      </c>
    </row>
    <row r="643" spans="2:7" x14ac:dyDescent="0.3">
      <c r="B643" s="26">
        <v>41855</v>
      </c>
      <c r="C643">
        <v>0.223</v>
      </c>
      <c r="D643">
        <v>0.51700000000000002</v>
      </c>
      <c r="E643">
        <v>2.9000000000000001E-2</v>
      </c>
      <c r="F643" t="s">
        <v>47</v>
      </c>
      <c r="G643">
        <f t="shared" si="9"/>
        <v>2.9000000000000001E-2</v>
      </c>
    </row>
    <row r="644" spans="2:7" x14ac:dyDescent="0.3">
      <c r="B644" s="26">
        <v>41856</v>
      </c>
      <c r="C644">
        <v>0.22500000000000001</v>
      </c>
      <c r="D644">
        <v>0.52900000000000003</v>
      </c>
      <c r="E644">
        <v>3.1E-2</v>
      </c>
      <c r="F644" t="s">
        <v>47</v>
      </c>
      <c r="G644">
        <f t="shared" si="9"/>
        <v>3.1E-2</v>
      </c>
    </row>
    <row r="645" spans="2:7" x14ac:dyDescent="0.3">
      <c r="B645" s="26">
        <v>41857</v>
      </c>
      <c r="C645">
        <v>0.21099999999999999</v>
      </c>
      <c r="D645">
        <v>0.48899999999999999</v>
      </c>
      <c r="E645">
        <v>2.1000000000000001E-2</v>
      </c>
      <c r="F645" t="s">
        <v>47</v>
      </c>
      <c r="G645">
        <f t="shared" si="9"/>
        <v>2.1000000000000001E-2</v>
      </c>
    </row>
    <row r="646" spans="2:7" x14ac:dyDescent="0.3">
      <c r="B646" s="26">
        <v>41858</v>
      </c>
      <c r="C646">
        <v>0.20899999999999999</v>
      </c>
      <c r="D646">
        <v>0.48099999999999998</v>
      </c>
      <c r="E646">
        <v>1.4E-2</v>
      </c>
      <c r="F646" t="s">
        <v>47</v>
      </c>
      <c r="G646">
        <f t="shared" si="9"/>
        <v>1.4E-2</v>
      </c>
    </row>
    <row r="647" spans="2:7" x14ac:dyDescent="0.3">
      <c r="B647" s="26">
        <v>41859</v>
      </c>
      <c r="C647">
        <v>0.216</v>
      </c>
      <c r="D647">
        <v>0.49530000000000002</v>
      </c>
      <c r="E647">
        <v>1.9E-2</v>
      </c>
      <c r="F647" t="s">
        <v>47</v>
      </c>
      <c r="G647">
        <f t="shared" si="9"/>
        <v>1.9E-2</v>
      </c>
    </row>
    <row r="648" spans="2:7" x14ac:dyDescent="0.3">
      <c r="B648" s="26">
        <v>41862</v>
      </c>
      <c r="C648">
        <v>0.20899999999999999</v>
      </c>
      <c r="D648">
        <v>0.49149999999999999</v>
      </c>
      <c r="E648">
        <v>0.01</v>
      </c>
      <c r="F648" t="s">
        <v>47</v>
      </c>
      <c r="G648">
        <f t="shared" si="9"/>
        <v>0.01</v>
      </c>
    </row>
    <row r="649" spans="2:7" x14ac:dyDescent="0.3">
      <c r="B649" s="26">
        <v>41863</v>
      </c>
      <c r="C649">
        <v>0.20699999999999999</v>
      </c>
      <c r="D649">
        <v>0.48899999999999999</v>
      </c>
      <c r="E649">
        <v>8.9999999999999993E-3</v>
      </c>
      <c r="F649" t="s">
        <v>47</v>
      </c>
      <c r="G649">
        <f t="shared" si="9"/>
        <v>8.9999999999999993E-3</v>
      </c>
    </row>
    <row r="650" spans="2:7" x14ac:dyDescent="0.3">
      <c r="B650" s="26">
        <v>41864</v>
      </c>
      <c r="C650">
        <v>0.20200000000000001</v>
      </c>
      <c r="D650">
        <v>0.45479999999999998</v>
      </c>
      <c r="E650">
        <v>1.9E-2</v>
      </c>
      <c r="F650" t="s">
        <v>47</v>
      </c>
      <c r="G650">
        <f t="shared" ref="G650:G713" si="10">+IF(F650="#N/A N/A",E650,F650)</f>
        <v>1.9E-2</v>
      </c>
    </row>
    <row r="651" spans="2:7" x14ac:dyDescent="0.3">
      <c r="B651" s="26">
        <v>41865</v>
      </c>
      <c r="C651">
        <v>0.19800000000000001</v>
      </c>
      <c r="D651">
        <v>0.45500000000000002</v>
      </c>
      <c r="E651">
        <v>1.4E-2</v>
      </c>
      <c r="F651" t="s">
        <v>47</v>
      </c>
      <c r="G651">
        <f t="shared" si="10"/>
        <v>1.4E-2</v>
      </c>
    </row>
    <row r="652" spans="2:7" x14ac:dyDescent="0.3">
      <c r="B652" s="26">
        <v>41866</v>
      </c>
      <c r="C652">
        <v>0.192</v>
      </c>
      <c r="D652">
        <v>0.432</v>
      </c>
      <c r="E652">
        <v>7.0000000000000001E-3</v>
      </c>
      <c r="F652" t="s">
        <v>47</v>
      </c>
      <c r="G652">
        <f t="shared" si="10"/>
        <v>7.0000000000000001E-3</v>
      </c>
    </row>
    <row r="653" spans="2:7" x14ac:dyDescent="0.3">
      <c r="B653" s="26">
        <v>41869</v>
      </c>
      <c r="C653">
        <v>0.19700000000000001</v>
      </c>
      <c r="D653">
        <v>0.45700000000000002</v>
      </c>
      <c r="E653">
        <v>6.0000000000000001E-3</v>
      </c>
      <c r="F653" t="s">
        <v>47</v>
      </c>
      <c r="G653">
        <f t="shared" si="10"/>
        <v>6.0000000000000001E-3</v>
      </c>
    </row>
    <row r="654" spans="2:7" x14ac:dyDescent="0.3">
      <c r="B654" s="26">
        <v>41870</v>
      </c>
      <c r="C654">
        <v>0.19</v>
      </c>
      <c r="D654">
        <v>0.441</v>
      </c>
      <c r="E654">
        <v>5.0000000000000001E-3</v>
      </c>
      <c r="F654" t="s">
        <v>47</v>
      </c>
      <c r="G654">
        <f t="shared" si="10"/>
        <v>5.0000000000000001E-3</v>
      </c>
    </row>
    <row r="655" spans="2:7" x14ac:dyDescent="0.3">
      <c r="B655" s="26">
        <v>41871</v>
      </c>
      <c r="C655">
        <v>0.187</v>
      </c>
      <c r="D655">
        <v>0.42899999999999999</v>
      </c>
      <c r="E655">
        <v>1.2999999999999999E-2</v>
      </c>
      <c r="F655" t="s">
        <v>47</v>
      </c>
      <c r="G655">
        <f t="shared" si="10"/>
        <v>1.2999999999999999E-2</v>
      </c>
    </row>
    <row r="656" spans="2:7" x14ac:dyDescent="0.3">
      <c r="B656" s="26">
        <v>41872</v>
      </c>
      <c r="C656">
        <v>0.185</v>
      </c>
      <c r="D656">
        <v>0.435</v>
      </c>
      <c r="E656">
        <v>1.4E-2</v>
      </c>
      <c r="F656" t="s">
        <v>47</v>
      </c>
      <c r="G656">
        <f t="shared" si="10"/>
        <v>1.4E-2</v>
      </c>
    </row>
    <row r="657" spans="2:7" x14ac:dyDescent="0.3">
      <c r="B657" s="26">
        <v>41873</v>
      </c>
      <c r="C657">
        <v>0.18099999999999999</v>
      </c>
      <c r="D657">
        <v>0.42099999999999999</v>
      </c>
      <c r="E657">
        <v>6.0000000000000001E-3</v>
      </c>
      <c r="F657" t="s">
        <v>47</v>
      </c>
      <c r="G657">
        <f t="shared" si="10"/>
        <v>6.0000000000000001E-3</v>
      </c>
    </row>
    <row r="658" spans="2:7" x14ac:dyDescent="0.3">
      <c r="B658" s="26">
        <v>41876</v>
      </c>
      <c r="C658">
        <v>0.13700000000000001</v>
      </c>
      <c r="D658">
        <v>0.38</v>
      </c>
      <c r="E658">
        <v>1.9E-2</v>
      </c>
      <c r="F658" t="s">
        <v>47</v>
      </c>
      <c r="G658">
        <f t="shared" si="10"/>
        <v>1.9E-2</v>
      </c>
    </row>
    <row r="659" spans="2:7" x14ac:dyDescent="0.3">
      <c r="B659" s="26">
        <v>41877</v>
      </c>
      <c r="C659">
        <v>0.15</v>
      </c>
      <c r="D659">
        <v>0.38200000000000001</v>
      </c>
      <c r="E659">
        <v>8.9999999999999993E-3</v>
      </c>
      <c r="F659" t="s">
        <v>47</v>
      </c>
      <c r="G659">
        <f t="shared" si="10"/>
        <v>8.9999999999999993E-3</v>
      </c>
    </row>
    <row r="660" spans="2:7" x14ac:dyDescent="0.3">
      <c r="B660" s="26">
        <v>41878</v>
      </c>
      <c r="C660">
        <v>0.153</v>
      </c>
      <c r="D660">
        <v>0.36599999999999999</v>
      </c>
      <c r="E660">
        <v>1.0999999999999999E-2</v>
      </c>
      <c r="F660" t="s">
        <v>47</v>
      </c>
      <c r="G660">
        <f t="shared" si="10"/>
        <v>1.0999999999999999E-2</v>
      </c>
    </row>
    <row r="661" spans="2:7" x14ac:dyDescent="0.3">
      <c r="B661" s="26">
        <v>41879</v>
      </c>
      <c r="C661">
        <v>0.16</v>
      </c>
      <c r="D661">
        <v>0.371</v>
      </c>
      <c r="E661">
        <v>-4.0000000000000001E-3</v>
      </c>
      <c r="F661" t="s">
        <v>47</v>
      </c>
      <c r="G661">
        <f t="shared" si="10"/>
        <v>-4.0000000000000001E-3</v>
      </c>
    </row>
    <row r="662" spans="2:7" x14ac:dyDescent="0.3">
      <c r="B662" s="26">
        <v>41880</v>
      </c>
      <c r="C662">
        <v>0.14699999999999999</v>
      </c>
      <c r="D662">
        <v>0.371</v>
      </c>
      <c r="E662">
        <v>0.10100000000000001</v>
      </c>
      <c r="F662" t="s">
        <v>47</v>
      </c>
      <c r="G662">
        <f t="shared" si="10"/>
        <v>0.10100000000000001</v>
      </c>
    </row>
    <row r="663" spans="2:7" x14ac:dyDescent="0.3">
      <c r="B663" s="26">
        <v>41883</v>
      </c>
      <c r="C663">
        <v>0.13550000000000001</v>
      </c>
      <c r="D663">
        <v>0.35099999999999998</v>
      </c>
      <c r="E663">
        <v>-1.2999999999999999E-2</v>
      </c>
      <c r="F663" t="s">
        <v>47</v>
      </c>
      <c r="G663">
        <f t="shared" si="10"/>
        <v>-1.2999999999999999E-2</v>
      </c>
    </row>
    <row r="664" spans="2:7" x14ac:dyDescent="0.3">
      <c r="B664" s="26">
        <v>41884</v>
      </c>
      <c r="C664">
        <v>0.13900000000000001</v>
      </c>
      <c r="D664">
        <v>0.3725</v>
      </c>
      <c r="E664">
        <v>-7.0000000000000001E-3</v>
      </c>
      <c r="F664" t="s">
        <v>47</v>
      </c>
      <c r="G664">
        <f t="shared" si="10"/>
        <v>-7.0000000000000001E-3</v>
      </c>
    </row>
    <row r="665" spans="2:7" x14ac:dyDescent="0.3">
      <c r="B665" s="26">
        <v>41885</v>
      </c>
      <c r="C665">
        <v>0.14599999999999999</v>
      </c>
      <c r="D665">
        <v>0.375</v>
      </c>
      <c r="E665">
        <v>-6.0000000000000001E-3</v>
      </c>
      <c r="F665" t="s">
        <v>47</v>
      </c>
      <c r="G665">
        <f t="shared" si="10"/>
        <v>-6.0000000000000001E-3</v>
      </c>
    </row>
    <row r="666" spans="2:7" x14ac:dyDescent="0.3">
      <c r="B666" s="26">
        <v>41886</v>
      </c>
      <c r="C666">
        <v>9.7000000000000003E-2</v>
      </c>
      <c r="D666">
        <v>0.34200000000000003</v>
      </c>
      <c r="E666">
        <v>3.0000000000000001E-3</v>
      </c>
      <c r="F666" t="s">
        <v>47</v>
      </c>
      <c r="G666">
        <f t="shared" si="10"/>
        <v>3.0000000000000001E-3</v>
      </c>
    </row>
    <row r="667" spans="2:7" x14ac:dyDescent="0.3">
      <c r="B667" s="26">
        <v>41887</v>
      </c>
      <c r="C667">
        <v>9.1999999999999998E-2</v>
      </c>
      <c r="D667">
        <v>0.33500000000000002</v>
      </c>
      <c r="E667">
        <v>0</v>
      </c>
      <c r="F667" t="s">
        <v>47</v>
      </c>
      <c r="G667">
        <f t="shared" si="10"/>
        <v>0</v>
      </c>
    </row>
    <row r="668" spans="2:7" x14ac:dyDescent="0.3">
      <c r="B668" s="26">
        <v>41890</v>
      </c>
      <c r="C668">
        <v>9.5000000000000001E-2</v>
      </c>
      <c r="D668">
        <v>0.35199999999999998</v>
      </c>
      <c r="E668">
        <v>3.0000000000000001E-3</v>
      </c>
      <c r="F668" t="s">
        <v>47</v>
      </c>
      <c r="G668">
        <f t="shared" si="10"/>
        <v>3.0000000000000001E-3</v>
      </c>
    </row>
    <row r="669" spans="2:7" x14ac:dyDescent="0.3">
      <c r="B669" s="26">
        <v>41891</v>
      </c>
      <c r="C669">
        <v>9.7500000000000003E-2</v>
      </c>
      <c r="D669">
        <v>0.36</v>
      </c>
      <c r="E669">
        <v>1.2E-2</v>
      </c>
      <c r="F669" t="s">
        <v>47</v>
      </c>
      <c r="G669">
        <f t="shared" si="10"/>
        <v>1.2E-2</v>
      </c>
    </row>
    <row r="670" spans="2:7" x14ac:dyDescent="0.3">
      <c r="B670" s="26">
        <v>41892</v>
      </c>
      <c r="C670">
        <v>9.5000000000000001E-2</v>
      </c>
      <c r="D670">
        <v>0.36199999999999999</v>
      </c>
      <c r="E670">
        <v>-2.4E-2</v>
      </c>
      <c r="F670" t="s">
        <v>47</v>
      </c>
      <c r="G670">
        <f t="shared" si="10"/>
        <v>-2.4E-2</v>
      </c>
    </row>
    <row r="671" spans="2:7" x14ac:dyDescent="0.3">
      <c r="B671" s="26">
        <v>41893</v>
      </c>
      <c r="C671">
        <v>9.4E-2</v>
      </c>
      <c r="D671">
        <v>0.35499999999999998</v>
      </c>
      <c r="E671">
        <v>-1.6E-2</v>
      </c>
      <c r="F671" t="s">
        <v>47</v>
      </c>
      <c r="G671">
        <f t="shared" si="10"/>
        <v>-1.6E-2</v>
      </c>
    </row>
    <row r="672" spans="2:7" x14ac:dyDescent="0.3">
      <c r="B672" s="26">
        <v>41894</v>
      </c>
      <c r="C672">
        <v>0.1045</v>
      </c>
      <c r="D672">
        <v>0.38800000000000001</v>
      </c>
      <c r="E672">
        <v>-1.4E-2</v>
      </c>
      <c r="F672" t="s">
        <v>47</v>
      </c>
      <c r="G672">
        <f t="shared" si="10"/>
        <v>-1.4E-2</v>
      </c>
    </row>
    <row r="673" spans="2:7" x14ac:dyDescent="0.3">
      <c r="B673" s="26">
        <v>41897</v>
      </c>
      <c r="C673">
        <v>9.2999999999999999E-2</v>
      </c>
      <c r="D673">
        <v>0.36099999999999999</v>
      </c>
      <c r="E673">
        <v>-1.0999999999999999E-2</v>
      </c>
      <c r="F673" t="s">
        <v>47</v>
      </c>
      <c r="G673">
        <f t="shared" si="10"/>
        <v>-1.0999999999999999E-2</v>
      </c>
    </row>
    <row r="674" spans="2:7" x14ac:dyDescent="0.3">
      <c r="B674" s="26">
        <v>41898</v>
      </c>
      <c r="C674">
        <v>0.10199999999999999</v>
      </c>
      <c r="D674">
        <v>0.36799999999999999</v>
      </c>
      <c r="E674">
        <v>7.0000000000000001E-3</v>
      </c>
      <c r="F674" t="s">
        <v>47</v>
      </c>
      <c r="G674">
        <f t="shared" si="10"/>
        <v>7.0000000000000001E-3</v>
      </c>
    </row>
    <row r="675" spans="2:7" x14ac:dyDescent="0.3">
      <c r="B675" s="26">
        <v>41899</v>
      </c>
      <c r="C675">
        <v>9.9000000000000005E-2</v>
      </c>
      <c r="D675">
        <v>0.36299999999999999</v>
      </c>
      <c r="E675">
        <v>7.0000000000000001E-3</v>
      </c>
      <c r="F675" t="s">
        <v>47</v>
      </c>
      <c r="G675">
        <f t="shared" si="10"/>
        <v>7.0000000000000001E-3</v>
      </c>
    </row>
    <row r="676" spans="2:7" x14ac:dyDescent="0.3">
      <c r="B676" s="26">
        <v>41900</v>
      </c>
      <c r="C676">
        <v>0.107</v>
      </c>
      <c r="D676">
        <v>0.39800000000000002</v>
      </c>
      <c r="E676">
        <v>3.0000000000000001E-3</v>
      </c>
      <c r="F676" t="s">
        <v>47</v>
      </c>
      <c r="G676">
        <f t="shared" si="10"/>
        <v>3.0000000000000001E-3</v>
      </c>
    </row>
    <row r="677" spans="2:7" x14ac:dyDescent="0.3">
      <c r="B677" s="26">
        <v>41901</v>
      </c>
      <c r="C677">
        <v>9.4E-2</v>
      </c>
      <c r="D677">
        <v>0.36199999999999999</v>
      </c>
      <c r="E677">
        <v>7.0000000000000001E-3</v>
      </c>
      <c r="F677" t="s">
        <v>47</v>
      </c>
      <c r="G677">
        <f t="shared" si="10"/>
        <v>7.0000000000000001E-3</v>
      </c>
    </row>
    <row r="678" spans="2:7" x14ac:dyDescent="0.3">
      <c r="B678" s="26">
        <v>41904</v>
      </c>
      <c r="C678">
        <v>9.5000000000000001E-2</v>
      </c>
      <c r="D678">
        <v>0.35199999999999998</v>
      </c>
      <c r="E678">
        <v>2E-3</v>
      </c>
      <c r="F678" t="s">
        <v>47</v>
      </c>
      <c r="G678">
        <f t="shared" si="10"/>
        <v>2E-3</v>
      </c>
    </row>
    <row r="679" spans="2:7" x14ac:dyDescent="0.3">
      <c r="B679" s="26">
        <v>41905</v>
      </c>
      <c r="C679">
        <v>0.1085</v>
      </c>
      <c r="D679">
        <v>0.36699999999999999</v>
      </c>
      <c r="E679">
        <v>1.4999999999999999E-2</v>
      </c>
      <c r="F679" t="s">
        <v>47</v>
      </c>
      <c r="G679">
        <f t="shared" si="10"/>
        <v>1.4999999999999999E-2</v>
      </c>
    </row>
    <row r="680" spans="2:7" x14ac:dyDescent="0.3">
      <c r="B680" s="26">
        <v>41906</v>
      </c>
      <c r="C680">
        <v>0.1</v>
      </c>
      <c r="D680">
        <v>0.36099999999999999</v>
      </c>
      <c r="E680">
        <v>2.1999999999999999E-2</v>
      </c>
      <c r="F680" t="s">
        <v>47</v>
      </c>
      <c r="G680">
        <f t="shared" si="10"/>
        <v>2.1999999999999999E-2</v>
      </c>
    </row>
    <row r="681" spans="2:7" x14ac:dyDescent="0.3">
      <c r="B681" s="26">
        <v>41907</v>
      </c>
      <c r="C681">
        <v>9.5200000000000007E-2</v>
      </c>
      <c r="D681">
        <v>0.33750000000000002</v>
      </c>
      <c r="E681">
        <v>-3.0000000000000001E-3</v>
      </c>
      <c r="F681" t="s">
        <v>47</v>
      </c>
      <c r="G681">
        <f t="shared" si="10"/>
        <v>-3.0000000000000001E-3</v>
      </c>
    </row>
    <row r="682" spans="2:7" x14ac:dyDescent="0.3">
      <c r="B682" s="26">
        <v>41908</v>
      </c>
      <c r="C682">
        <v>9.5000000000000001E-2</v>
      </c>
      <c r="D682">
        <v>0.34200000000000003</v>
      </c>
      <c r="E682">
        <v>-1.7000000000000001E-2</v>
      </c>
      <c r="F682" t="s">
        <v>47</v>
      </c>
      <c r="G682">
        <f t="shared" si="10"/>
        <v>-1.7000000000000001E-2</v>
      </c>
    </row>
    <row r="683" spans="2:7" x14ac:dyDescent="0.3">
      <c r="B683" s="26">
        <v>41911</v>
      </c>
      <c r="C683">
        <v>9.6000000000000002E-2</v>
      </c>
      <c r="D683">
        <v>0.33400000000000002</v>
      </c>
      <c r="E683">
        <v>-2.1999999999999999E-2</v>
      </c>
      <c r="F683" t="s">
        <v>47</v>
      </c>
      <c r="G683">
        <f t="shared" si="10"/>
        <v>-2.1999999999999999E-2</v>
      </c>
    </row>
    <row r="684" spans="2:7" x14ac:dyDescent="0.3">
      <c r="B684" s="26">
        <v>41912</v>
      </c>
      <c r="C684">
        <v>8.5999999999999993E-2</v>
      </c>
      <c r="D684">
        <v>0.32129999999999997</v>
      </c>
      <c r="E684">
        <v>0.19700000000000001</v>
      </c>
      <c r="F684" t="s">
        <v>47</v>
      </c>
      <c r="G684">
        <f t="shared" si="10"/>
        <v>0.19700000000000001</v>
      </c>
    </row>
    <row r="685" spans="2:7" x14ac:dyDescent="0.3">
      <c r="B685" s="26">
        <v>41913</v>
      </c>
      <c r="C685">
        <v>0.08</v>
      </c>
      <c r="D685">
        <v>0.29299999999999998</v>
      </c>
      <c r="E685">
        <v>-3.2000000000000001E-2</v>
      </c>
      <c r="F685" t="s">
        <v>47</v>
      </c>
      <c r="G685">
        <f t="shared" si="10"/>
        <v>-3.2000000000000001E-2</v>
      </c>
    </row>
    <row r="686" spans="2:7" x14ac:dyDescent="0.3">
      <c r="B686" s="26">
        <v>41914</v>
      </c>
      <c r="C686">
        <v>9.0499999999999997E-2</v>
      </c>
      <c r="D686">
        <v>0.32100000000000001</v>
      </c>
      <c r="E686">
        <v>-3.3000000000000002E-2</v>
      </c>
      <c r="F686" t="s">
        <v>47</v>
      </c>
      <c r="G686">
        <f t="shared" si="10"/>
        <v>-3.3000000000000002E-2</v>
      </c>
    </row>
    <row r="687" spans="2:7" x14ac:dyDescent="0.3">
      <c r="B687" s="26">
        <v>41915</v>
      </c>
      <c r="C687">
        <v>9.5500000000000002E-2</v>
      </c>
      <c r="D687">
        <v>0.34</v>
      </c>
      <c r="E687">
        <v>-4.4999999999999998E-2</v>
      </c>
      <c r="F687" t="s">
        <v>47</v>
      </c>
      <c r="G687">
        <f t="shared" si="10"/>
        <v>-4.4999999999999998E-2</v>
      </c>
    </row>
    <row r="688" spans="2:7" x14ac:dyDescent="0.3">
      <c r="B688" s="26">
        <v>41918</v>
      </c>
      <c r="C688">
        <v>8.8999999999999996E-2</v>
      </c>
      <c r="D688">
        <v>0.32500000000000001</v>
      </c>
      <c r="E688">
        <v>-1.4E-2</v>
      </c>
      <c r="F688" t="s">
        <v>47</v>
      </c>
      <c r="G688">
        <f t="shared" si="10"/>
        <v>-1.4E-2</v>
      </c>
    </row>
    <row r="689" spans="2:7" x14ac:dyDescent="0.3">
      <c r="B689" s="26">
        <v>41919</v>
      </c>
      <c r="C689">
        <v>9.0499999999999997E-2</v>
      </c>
      <c r="D689">
        <v>0.32800000000000001</v>
      </c>
      <c r="E689">
        <v>-3.3000000000000002E-2</v>
      </c>
      <c r="F689" t="s">
        <v>47</v>
      </c>
      <c r="G689">
        <f t="shared" si="10"/>
        <v>-3.3000000000000002E-2</v>
      </c>
    </row>
    <row r="690" spans="2:7" x14ac:dyDescent="0.3">
      <c r="B690" s="26">
        <v>41920</v>
      </c>
      <c r="C690">
        <v>9.4E-2</v>
      </c>
      <c r="D690">
        <v>0.33500000000000002</v>
      </c>
      <c r="E690">
        <v>-1.4999999999999999E-2</v>
      </c>
      <c r="F690" t="s">
        <v>47</v>
      </c>
      <c r="G690">
        <f t="shared" si="10"/>
        <v>-1.4999999999999999E-2</v>
      </c>
    </row>
    <row r="691" spans="2:7" x14ac:dyDescent="0.3">
      <c r="B691" s="26">
        <v>41921</v>
      </c>
      <c r="C691">
        <v>9.9000000000000005E-2</v>
      </c>
      <c r="D691">
        <v>0.33600000000000002</v>
      </c>
      <c r="E691">
        <v>-1.4999999999999999E-2</v>
      </c>
      <c r="F691" t="s">
        <v>47</v>
      </c>
      <c r="G691">
        <f t="shared" si="10"/>
        <v>-1.4999999999999999E-2</v>
      </c>
    </row>
    <row r="692" spans="2:7" x14ac:dyDescent="0.3">
      <c r="B692" s="26">
        <v>41922</v>
      </c>
      <c r="C692">
        <v>0.10979999999999999</v>
      </c>
      <c r="D692">
        <v>0.33700000000000002</v>
      </c>
      <c r="E692">
        <v>-6.0000000000000001E-3</v>
      </c>
      <c r="F692" t="s">
        <v>47</v>
      </c>
      <c r="G692">
        <f t="shared" si="10"/>
        <v>-6.0000000000000001E-3</v>
      </c>
    </row>
    <row r="693" spans="2:7" x14ac:dyDescent="0.3">
      <c r="B693" s="26">
        <v>41925</v>
      </c>
      <c r="C693">
        <v>0.11799999999999999</v>
      </c>
      <c r="D693">
        <v>0.34599999999999997</v>
      </c>
      <c r="E693">
        <v>-1.7999999999999999E-2</v>
      </c>
      <c r="F693" t="s">
        <v>47</v>
      </c>
      <c r="G693">
        <f t="shared" si="10"/>
        <v>-1.7999999999999999E-2</v>
      </c>
    </row>
    <row r="694" spans="2:7" x14ac:dyDescent="0.3">
      <c r="B694" s="26">
        <v>41926</v>
      </c>
      <c r="C694">
        <v>0.109</v>
      </c>
      <c r="D694">
        <v>0.313</v>
      </c>
      <c r="E694">
        <v>-2.5999999999999999E-2</v>
      </c>
      <c r="F694" t="s">
        <v>47</v>
      </c>
      <c r="G694">
        <f t="shared" si="10"/>
        <v>-2.5999999999999999E-2</v>
      </c>
    </row>
    <row r="695" spans="2:7" x14ac:dyDescent="0.3">
      <c r="B695" s="26">
        <v>41927</v>
      </c>
      <c r="C695">
        <v>0.10199999999999999</v>
      </c>
      <c r="D695">
        <v>0.27900000000000003</v>
      </c>
      <c r="E695">
        <v>-1.0999999999999999E-2</v>
      </c>
      <c r="F695" t="s">
        <v>47</v>
      </c>
      <c r="G695">
        <f t="shared" si="10"/>
        <v>-1.0999999999999999E-2</v>
      </c>
    </row>
    <row r="696" spans="2:7" x14ac:dyDescent="0.3">
      <c r="B696" s="26">
        <v>41928</v>
      </c>
      <c r="C696">
        <v>0.13</v>
      </c>
      <c r="D696">
        <v>0.34499999999999997</v>
      </c>
      <c r="E696">
        <v>-1.2E-2</v>
      </c>
      <c r="F696" t="s">
        <v>47</v>
      </c>
      <c r="G696">
        <f t="shared" si="10"/>
        <v>-1.2E-2</v>
      </c>
    </row>
    <row r="697" spans="2:7" x14ac:dyDescent="0.3">
      <c r="B697" s="26">
        <v>41929</v>
      </c>
      <c r="C697">
        <v>0.122</v>
      </c>
      <c r="D697">
        <v>0.34949999999999998</v>
      </c>
      <c r="E697">
        <v>-1.4E-2</v>
      </c>
      <c r="F697" t="s">
        <v>47</v>
      </c>
      <c r="G697">
        <f t="shared" si="10"/>
        <v>-1.4E-2</v>
      </c>
    </row>
    <row r="698" spans="2:7" x14ac:dyDescent="0.3">
      <c r="B698" s="26">
        <v>41932</v>
      </c>
      <c r="C698">
        <v>0.11749999999999999</v>
      </c>
      <c r="D698">
        <v>0.33350000000000002</v>
      </c>
      <c r="E698">
        <v>-3.0000000000000001E-3</v>
      </c>
      <c r="F698" t="s">
        <v>47</v>
      </c>
      <c r="G698">
        <f t="shared" si="10"/>
        <v>-3.0000000000000001E-3</v>
      </c>
    </row>
    <row r="699" spans="2:7" x14ac:dyDescent="0.3">
      <c r="B699" s="26">
        <v>41933</v>
      </c>
      <c r="C699">
        <v>0.13100000000000001</v>
      </c>
      <c r="D699">
        <v>0.35449999999999998</v>
      </c>
      <c r="E699">
        <v>1.2E-2</v>
      </c>
      <c r="F699" t="s">
        <v>47</v>
      </c>
      <c r="G699">
        <f t="shared" si="10"/>
        <v>1.2E-2</v>
      </c>
    </row>
    <row r="700" spans="2:7" x14ac:dyDescent="0.3">
      <c r="B700" s="26">
        <v>41934</v>
      </c>
      <c r="C700">
        <v>0.126</v>
      </c>
      <c r="D700">
        <v>0.34200000000000003</v>
      </c>
      <c r="E700">
        <v>1.7000000000000001E-2</v>
      </c>
      <c r="F700" t="s">
        <v>47</v>
      </c>
      <c r="G700">
        <f t="shared" si="10"/>
        <v>1.7000000000000001E-2</v>
      </c>
    </row>
    <row r="701" spans="2:7" x14ac:dyDescent="0.3">
      <c r="B701" s="26">
        <v>41935</v>
      </c>
      <c r="C701">
        <v>0.126</v>
      </c>
      <c r="D701">
        <v>0.37</v>
      </c>
      <c r="E701">
        <v>1.4E-2</v>
      </c>
      <c r="F701" t="s">
        <v>47</v>
      </c>
      <c r="G701">
        <f t="shared" si="10"/>
        <v>1.4E-2</v>
      </c>
    </row>
    <row r="702" spans="2:7" x14ac:dyDescent="0.3">
      <c r="B702" s="26">
        <v>41936</v>
      </c>
      <c r="C702">
        <v>0.13200000000000001</v>
      </c>
      <c r="D702">
        <v>0.36599999999999999</v>
      </c>
      <c r="E702">
        <v>1.7999999999999999E-2</v>
      </c>
      <c r="F702" t="s">
        <v>47</v>
      </c>
      <c r="G702">
        <f t="shared" si="10"/>
        <v>1.7999999999999999E-2</v>
      </c>
    </row>
    <row r="703" spans="2:7" x14ac:dyDescent="0.3">
      <c r="B703" s="26">
        <v>41939</v>
      </c>
      <c r="C703">
        <v>0.128</v>
      </c>
      <c r="D703">
        <v>0.35699999999999998</v>
      </c>
      <c r="E703">
        <v>1.2999999999999999E-2</v>
      </c>
      <c r="F703" t="s">
        <v>47</v>
      </c>
      <c r="G703">
        <f t="shared" si="10"/>
        <v>1.2999999999999999E-2</v>
      </c>
    </row>
    <row r="704" spans="2:7" x14ac:dyDescent="0.3">
      <c r="B704" s="26">
        <v>41940</v>
      </c>
      <c r="C704">
        <v>0.127</v>
      </c>
      <c r="D704">
        <v>0.35849999999999999</v>
      </c>
      <c r="E704">
        <v>0.01</v>
      </c>
      <c r="F704" t="s">
        <v>47</v>
      </c>
      <c r="G704">
        <f t="shared" si="10"/>
        <v>0.01</v>
      </c>
    </row>
    <row r="705" spans="2:7" x14ac:dyDescent="0.3">
      <c r="B705" s="26">
        <v>41941</v>
      </c>
      <c r="C705">
        <v>0.13100000000000001</v>
      </c>
      <c r="D705">
        <v>0.36699999999999999</v>
      </c>
      <c r="E705">
        <v>6.0000000000000001E-3</v>
      </c>
      <c r="F705" t="s">
        <v>47</v>
      </c>
      <c r="G705">
        <f t="shared" si="10"/>
        <v>6.0000000000000001E-3</v>
      </c>
    </row>
    <row r="706" spans="2:7" x14ac:dyDescent="0.3">
      <c r="B706" s="26">
        <v>41942</v>
      </c>
      <c r="C706">
        <v>0.1205</v>
      </c>
      <c r="D706">
        <v>0.33500000000000002</v>
      </c>
      <c r="E706">
        <v>2E-3</v>
      </c>
      <c r="F706" t="s">
        <v>47</v>
      </c>
      <c r="G706">
        <f t="shared" si="10"/>
        <v>2E-3</v>
      </c>
    </row>
    <row r="707" spans="2:7" x14ac:dyDescent="0.3">
      <c r="B707" s="26">
        <v>41943</v>
      </c>
      <c r="C707">
        <v>0.111</v>
      </c>
      <c r="D707">
        <v>0.32050000000000001</v>
      </c>
      <c r="E707">
        <v>8.2000000000000003E-2</v>
      </c>
      <c r="F707" t="s">
        <v>47</v>
      </c>
      <c r="G707">
        <f t="shared" si="10"/>
        <v>8.2000000000000003E-2</v>
      </c>
    </row>
    <row r="708" spans="2:7" x14ac:dyDescent="0.3">
      <c r="B708" s="26">
        <v>41946</v>
      </c>
      <c r="C708">
        <v>0.106</v>
      </c>
      <c r="D708">
        <v>0.32500000000000001</v>
      </c>
      <c r="E708">
        <v>-3.5000000000000003E-2</v>
      </c>
      <c r="F708" t="s">
        <v>47</v>
      </c>
      <c r="G708">
        <f t="shared" si="10"/>
        <v>-3.5000000000000003E-2</v>
      </c>
    </row>
    <row r="709" spans="2:7" x14ac:dyDescent="0.3">
      <c r="B709" s="26">
        <v>41947</v>
      </c>
      <c r="C709">
        <v>0.1065</v>
      </c>
      <c r="D709">
        <v>0.29899999999999999</v>
      </c>
      <c r="E709">
        <v>-3.9E-2</v>
      </c>
      <c r="F709" t="s">
        <v>47</v>
      </c>
      <c r="G709">
        <f t="shared" si="10"/>
        <v>-3.9E-2</v>
      </c>
    </row>
    <row r="710" spans="2:7" x14ac:dyDescent="0.3">
      <c r="B710" s="26">
        <v>41948</v>
      </c>
      <c r="C710">
        <v>0.106</v>
      </c>
      <c r="D710">
        <v>0.30399999999999999</v>
      </c>
      <c r="E710">
        <v>-4.2000000000000003E-2</v>
      </c>
      <c r="F710" t="s">
        <v>47</v>
      </c>
      <c r="G710">
        <f t="shared" si="10"/>
        <v>-4.2000000000000003E-2</v>
      </c>
    </row>
    <row r="711" spans="2:7" x14ac:dyDescent="0.3">
      <c r="B711" s="26">
        <v>41949</v>
      </c>
      <c r="C711">
        <v>0.1</v>
      </c>
      <c r="D711">
        <v>0.30399999999999999</v>
      </c>
      <c r="E711">
        <v>-3.6999999999999998E-2</v>
      </c>
      <c r="F711" t="s">
        <v>47</v>
      </c>
      <c r="G711">
        <f t="shared" si="10"/>
        <v>-3.6999999999999998E-2</v>
      </c>
    </row>
    <row r="712" spans="2:7" x14ac:dyDescent="0.3">
      <c r="B712" s="26">
        <v>41950</v>
      </c>
      <c r="C712">
        <v>9.7000000000000003E-2</v>
      </c>
      <c r="D712">
        <v>0.29299999999999998</v>
      </c>
      <c r="E712">
        <v>-3.7999999999999999E-2</v>
      </c>
      <c r="F712" t="s">
        <v>47</v>
      </c>
      <c r="G712">
        <f t="shared" si="10"/>
        <v>-3.7999999999999999E-2</v>
      </c>
    </row>
    <row r="713" spans="2:7" x14ac:dyDescent="0.3">
      <c r="B713" s="26">
        <v>41953</v>
      </c>
      <c r="C713">
        <v>0.10299999999999999</v>
      </c>
      <c r="D713">
        <v>0.30649999999999999</v>
      </c>
      <c r="E713">
        <v>-3.2000000000000001E-2</v>
      </c>
      <c r="F713" t="s">
        <v>47</v>
      </c>
      <c r="G713">
        <f t="shared" si="10"/>
        <v>-3.2000000000000001E-2</v>
      </c>
    </row>
    <row r="714" spans="2:7" x14ac:dyDescent="0.3">
      <c r="B714" s="26">
        <v>41954</v>
      </c>
      <c r="C714">
        <v>0.10100000000000001</v>
      </c>
      <c r="D714">
        <v>0.30099999999999999</v>
      </c>
      <c r="E714">
        <v>-3.5999999999999997E-2</v>
      </c>
      <c r="F714" t="s">
        <v>47</v>
      </c>
      <c r="G714">
        <f t="shared" ref="G714:G777" si="11">+IF(F714="#N/A N/A",E714,F714)</f>
        <v>-3.5999999999999997E-2</v>
      </c>
    </row>
    <row r="715" spans="2:7" x14ac:dyDescent="0.3">
      <c r="B715" s="26">
        <v>41955</v>
      </c>
      <c r="C715">
        <v>9.7699999999999995E-2</v>
      </c>
      <c r="D715">
        <v>0.28949999999999998</v>
      </c>
      <c r="E715">
        <v>-2.7E-2</v>
      </c>
      <c r="F715" t="s">
        <v>47</v>
      </c>
      <c r="G715">
        <f t="shared" si="11"/>
        <v>-2.7E-2</v>
      </c>
    </row>
    <row r="716" spans="2:7" x14ac:dyDescent="0.3">
      <c r="B716" s="26">
        <v>41956</v>
      </c>
      <c r="C716">
        <v>9.8000000000000004E-2</v>
      </c>
      <c r="D716">
        <v>0.27650000000000002</v>
      </c>
      <c r="E716">
        <v>-2.8000000000000001E-2</v>
      </c>
      <c r="F716" t="s">
        <v>47</v>
      </c>
      <c r="G716">
        <f t="shared" si="11"/>
        <v>-2.8000000000000001E-2</v>
      </c>
    </row>
    <row r="717" spans="2:7" x14ac:dyDescent="0.3">
      <c r="B717" s="26">
        <v>41957</v>
      </c>
      <c r="C717">
        <v>0.1</v>
      </c>
      <c r="D717">
        <v>0.27600000000000002</v>
      </c>
      <c r="E717">
        <v>-2.9000000000000001E-2</v>
      </c>
      <c r="F717" t="s">
        <v>47</v>
      </c>
      <c r="G717">
        <f t="shared" si="11"/>
        <v>-2.9000000000000001E-2</v>
      </c>
    </row>
    <row r="718" spans="2:7" x14ac:dyDescent="0.3">
      <c r="B718" s="26">
        <v>41960</v>
      </c>
      <c r="C718">
        <v>0.105</v>
      </c>
      <c r="D718">
        <v>0.29299999999999998</v>
      </c>
      <c r="E718">
        <v>-2.7E-2</v>
      </c>
      <c r="F718" t="s">
        <v>47</v>
      </c>
      <c r="G718">
        <f t="shared" si="11"/>
        <v>-2.7E-2</v>
      </c>
    </row>
    <row r="719" spans="2:7" x14ac:dyDescent="0.3">
      <c r="B719" s="26">
        <v>41961</v>
      </c>
      <c r="C719">
        <v>0.111</v>
      </c>
      <c r="D719">
        <v>0.30399999999999999</v>
      </c>
      <c r="E719">
        <v>-2.1999999999999999E-2</v>
      </c>
      <c r="F719" t="s">
        <v>47</v>
      </c>
      <c r="G719">
        <f t="shared" si="11"/>
        <v>-2.1999999999999999E-2</v>
      </c>
    </row>
    <row r="720" spans="2:7" x14ac:dyDescent="0.3">
      <c r="B720" s="26">
        <v>41962</v>
      </c>
      <c r="C720">
        <v>0.12</v>
      </c>
      <c r="D720">
        <v>0.33400000000000002</v>
      </c>
      <c r="E720">
        <v>-2.3E-2</v>
      </c>
      <c r="F720" t="s">
        <v>47</v>
      </c>
      <c r="G720">
        <f t="shared" si="11"/>
        <v>-2.3E-2</v>
      </c>
    </row>
    <row r="721" spans="2:7" x14ac:dyDescent="0.3">
      <c r="B721" s="26">
        <v>41963</v>
      </c>
      <c r="C721">
        <v>0.11</v>
      </c>
      <c r="D721">
        <v>0.29549999999999998</v>
      </c>
      <c r="E721">
        <v>-1.9E-2</v>
      </c>
      <c r="F721" t="s">
        <v>47</v>
      </c>
      <c r="G721">
        <f t="shared" si="11"/>
        <v>-1.9E-2</v>
      </c>
    </row>
    <row r="722" spans="2:7" x14ac:dyDescent="0.3">
      <c r="B722" s="26">
        <v>41964</v>
      </c>
      <c r="C722">
        <v>9.8000000000000004E-2</v>
      </c>
      <c r="D722">
        <v>0.28000000000000003</v>
      </c>
      <c r="E722">
        <v>-1.0999999999999999E-2</v>
      </c>
      <c r="F722" t="s">
        <v>47</v>
      </c>
      <c r="G722">
        <f t="shared" si="11"/>
        <v>-1.0999999999999999E-2</v>
      </c>
    </row>
    <row r="723" spans="2:7" x14ac:dyDescent="0.3">
      <c r="B723" s="26">
        <v>41967</v>
      </c>
      <c r="C723">
        <v>9.6000000000000002E-2</v>
      </c>
      <c r="D723">
        <v>0.28000000000000003</v>
      </c>
      <c r="E723">
        <v>-6.0000000000000001E-3</v>
      </c>
      <c r="F723" t="s">
        <v>47</v>
      </c>
      <c r="G723">
        <f t="shared" si="11"/>
        <v>-6.0000000000000001E-3</v>
      </c>
    </row>
    <row r="724" spans="2:7" x14ac:dyDescent="0.3">
      <c r="B724" s="26">
        <v>41968</v>
      </c>
      <c r="C724">
        <v>0.1</v>
      </c>
      <c r="D724">
        <v>0.27300000000000002</v>
      </c>
      <c r="E724">
        <v>1.7000000000000001E-2</v>
      </c>
      <c r="F724" t="s">
        <v>47</v>
      </c>
      <c r="G724">
        <f t="shared" si="11"/>
        <v>1.7000000000000001E-2</v>
      </c>
    </row>
    <row r="725" spans="2:7" x14ac:dyDescent="0.3">
      <c r="B725" s="26">
        <v>41969</v>
      </c>
      <c r="C725">
        <v>0.1</v>
      </c>
      <c r="D725">
        <v>0.27400000000000002</v>
      </c>
      <c r="E725">
        <v>4.5999999999999999E-2</v>
      </c>
      <c r="F725" t="s">
        <v>47</v>
      </c>
      <c r="G725">
        <f t="shared" si="11"/>
        <v>4.5999999999999999E-2</v>
      </c>
    </row>
    <row r="726" spans="2:7" x14ac:dyDescent="0.3">
      <c r="B726" s="26">
        <v>41970</v>
      </c>
      <c r="C726">
        <v>0.1</v>
      </c>
      <c r="D726">
        <v>0.26479999999999998</v>
      </c>
      <c r="E726">
        <v>2.9000000000000001E-2</v>
      </c>
      <c r="F726" t="s">
        <v>47</v>
      </c>
      <c r="G726">
        <f t="shared" si="11"/>
        <v>2.9000000000000001E-2</v>
      </c>
    </row>
    <row r="727" spans="2:7" x14ac:dyDescent="0.3">
      <c r="B727" s="26">
        <v>41971</v>
      </c>
      <c r="C727">
        <v>9.9000000000000005E-2</v>
      </c>
      <c r="D727">
        <v>0.27</v>
      </c>
      <c r="E727">
        <v>0.128</v>
      </c>
      <c r="F727" t="s">
        <v>47</v>
      </c>
      <c r="G727">
        <f t="shared" si="11"/>
        <v>0.128</v>
      </c>
    </row>
    <row r="728" spans="2:7" x14ac:dyDescent="0.3">
      <c r="B728" s="26">
        <v>41974</v>
      </c>
      <c r="C728">
        <v>0.114</v>
      </c>
      <c r="D728">
        <v>0.311</v>
      </c>
      <c r="E728">
        <v>-7.0000000000000001E-3</v>
      </c>
      <c r="F728" t="s">
        <v>47</v>
      </c>
      <c r="G728">
        <f t="shared" si="11"/>
        <v>-7.0000000000000001E-3</v>
      </c>
    </row>
    <row r="729" spans="2:7" x14ac:dyDescent="0.3">
      <c r="B729" s="26">
        <v>41975</v>
      </c>
      <c r="C729">
        <v>0.104</v>
      </c>
      <c r="D729">
        <v>0.29099999999999998</v>
      </c>
      <c r="E729">
        <v>-2.5000000000000001E-2</v>
      </c>
      <c r="F729" t="s">
        <v>47</v>
      </c>
      <c r="G729">
        <f t="shared" si="11"/>
        <v>-2.5000000000000001E-2</v>
      </c>
    </row>
    <row r="730" spans="2:7" x14ac:dyDescent="0.3">
      <c r="B730" s="26">
        <v>41976</v>
      </c>
      <c r="C730">
        <v>9.8000000000000004E-2</v>
      </c>
      <c r="D730">
        <v>0.27550000000000002</v>
      </c>
      <c r="E730">
        <v>-2.3E-2</v>
      </c>
      <c r="F730" t="s">
        <v>47</v>
      </c>
      <c r="G730">
        <f t="shared" si="11"/>
        <v>-2.3E-2</v>
      </c>
    </row>
    <row r="731" spans="2:7" x14ac:dyDescent="0.3">
      <c r="B731" s="26">
        <v>41977</v>
      </c>
      <c r="C731">
        <v>0.105</v>
      </c>
      <c r="D731">
        <v>0.30559999999999998</v>
      </c>
      <c r="E731">
        <v>-3.5999999999999997E-2</v>
      </c>
      <c r="F731" t="s">
        <v>47</v>
      </c>
      <c r="G731">
        <f t="shared" si="11"/>
        <v>-3.5999999999999997E-2</v>
      </c>
    </row>
    <row r="732" spans="2:7" x14ac:dyDescent="0.3">
      <c r="B732" s="26">
        <v>41978</v>
      </c>
      <c r="C732">
        <v>0.114</v>
      </c>
      <c r="D732">
        <v>0.31380000000000002</v>
      </c>
      <c r="E732">
        <v>-3.7999999999999999E-2</v>
      </c>
      <c r="F732" t="s">
        <v>47</v>
      </c>
      <c r="G732">
        <f t="shared" si="11"/>
        <v>-3.7999999999999999E-2</v>
      </c>
    </row>
    <row r="733" spans="2:7" x14ac:dyDescent="0.3">
      <c r="B733" s="26">
        <v>41981</v>
      </c>
      <c r="C733">
        <v>0.105</v>
      </c>
      <c r="D733">
        <v>0.28549999999999998</v>
      </c>
      <c r="E733">
        <v>-5.1999999999999998E-2</v>
      </c>
      <c r="F733" t="s">
        <v>47</v>
      </c>
      <c r="G733">
        <f t="shared" si="11"/>
        <v>-5.1999999999999998E-2</v>
      </c>
    </row>
    <row r="734" spans="2:7" x14ac:dyDescent="0.3">
      <c r="B734" s="26">
        <v>41982</v>
      </c>
      <c r="C734">
        <v>0.108</v>
      </c>
      <c r="D734">
        <v>0.2848</v>
      </c>
      <c r="E734">
        <v>-0.04</v>
      </c>
      <c r="F734" t="s">
        <v>47</v>
      </c>
      <c r="G734">
        <f t="shared" si="11"/>
        <v>-0.04</v>
      </c>
    </row>
    <row r="735" spans="2:7" x14ac:dyDescent="0.3">
      <c r="B735" s="26">
        <v>41983</v>
      </c>
      <c r="C735">
        <v>0.11</v>
      </c>
      <c r="D735">
        <v>0.28399999999999997</v>
      </c>
      <c r="E735">
        <v>-2.5000000000000001E-2</v>
      </c>
      <c r="F735" t="s">
        <v>47</v>
      </c>
      <c r="G735">
        <f t="shared" si="11"/>
        <v>-2.5000000000000001E-2</v>
      </c>
    </row>
    <row r="736" spans="2:7" x14ac:dyDescent="0.3">
      <c r="B736" s="26">
        <v>41984</v>
      </c>
      <c r="C736">
        <v>0.106</v>
      </c>
      <c r="D736">
        <v>0.28199999999999997</v>
      </c>
      <c r="E736">
        <v>-1.4E-2</v>
      </c>
      <c r="F736" t="s">
        <v>47</v>
      </c>
      <c r="G736">
        <f t="shared" si="11"/>
        <v>-1.4E-2</v>
      </c>
    </row>
    <row r="737" spans="2:7" x14ac:dyDescent="0.3">
      <c r="B737" s="26">
        <v>41985</v>
      </c>
      <c r="C737">
        <v>0.104</v>
      </c>
      <c r="D737">
        <v>0.26600000000000001</v>
      </c>
      <c r="E737">
        <v>-2.1000000000000001E-2</v>
      </c>
      <c r="F737" t="s">
        <v>47</v>
      </c>
      <c r="G737">
        <f t="shared" si="11"/>
        <v>-2.1000000000000001E-2</v>
      </c>
    </row>
    <row r="738" spans="2:7" x14ac:dyDescent="0.3">
      <c r="B738" s="26">
        <v>41988</v>
      </c>
      <c r="C738">
        <v>9.7000000000000003E-2</v>
      </c>
      <c r="D738">
        <v>0.26300000000000001</v>
      </c>
      <c r="E738">
        <v>-1.6E-2</v>
      </c>
      <c r="F738" t="s">
        <v>47</v>
      </c>
      <c r="G738">
        <f t="shared" si="11"/>
        <v>-1.6E-2</v>
      </c>
    </row>
    <row r="739" spans="2:7" x14ac:dyDescent="0.3">
      <c r="B739" s="26">
        <v>41989</v>
      </c>
      <c r="C739">
        <v>0.104</v>
      </c>
      <c r="D739">
        <v>0.26700000000000002</v>
      </c>
      <c r="E739">
        <v>-1.9E-2</v>
      </c>
      <c r="F739" t="s">
        <v>47</v>
      </c>
      <c r="G739">
        <f t="shared" si="11"/>
        <v>-1.9E-2</v>
      </c>
    </row>
    <row r="740" spans="2:7" x14ac:dyDescent="0.3">
      <c r="B740" s="26">
        <v>41990</v>
      </c>
      <c r="C740">
        <v>9.9000000000000005E-2</v>
      </c>
      <c r="D740">
        <v>0.26200000000000001</v>
      </c>
      <c r="E740">
        <v>-2.5999999999999999E-2</v>
      </c>
      <c r="F740" t="s">
        <v>47</v>
      </c>
      <c r="G740">
        <f t="shared" si="11"/>
        <v>-2.5999999999999999E-2</v>
      </c>
    </row>
    <row r="741" spans="2:7" x14ac:dyDescent="0.3">
      <c r="B741" s="26">
        <v>41991</v>
      </c>
      <c r="C741">
        <v>9.6000000000000002E-2</v>
      </c>
      <c r="D741">
        <v>0.27700000000000002</v>
      </c>
      <c r="E741">
        <v>-0.03</v>
      </c>
      <c r="F741" t="s">
        <v>47</v>
      </c>
      <c r="G741">
        <f t="shared" si="11"/>
        <v>-0.03</v>
      </c>
    </row>
    <row r="742" spans="2:7" x14ac:dyDescent="0.3">
      <c r="B742" s="26">
        <v>41992</v>
      </c>
      <c r="C742">
        <v>8.7999999999999995E-2</v>
      </c>
      <c r="D742">
        <v>0.26200000000000001</v>
      </c>
      <c r="E742">
        <v>-5.5E-2</v>
      </c>
      <c r="F742" t="s">
        <v>47</v>
      </c>
      <c r="G742">
        <f t="shared" si="11"/>
        <v>-5.5E-2</v>
      </c>
    </row>
    <row r="743" spans="2:7" x14ac:dyDescent="0.3">
      <c r="B743" s="26">
        <v>41995</v>
      </c>
      <c r="C743">
        <v>8.4000000000000005E-2</v>
      </c>
      <c r="D743">
        <v>0.26600000000000001</v>
      </c>
      <c r="E743">
        <v>-5.0999999999999997E-2</v>
      </c>
      <c r="F743" t="s">
        <v>47</v>
      </c>
      <c r="G743">
        <f t="shared" si="11"/>
        <v>-5.0999999999999997E-2</v>
      </c>
    </row>
    <row r="744" spans="2:7" x14ac:dyDescent="0.3">
      <c r="B744" s="26">
        <v>41996</v>
      </c>
      <c r="C744">
        <v>8.5999999999999993E-2</v>
      </c>
      <c r="D744">
        <v>0.26600000000000001</v>
      </c>
      <c r="E744">
        <v>-7.6999999999999999E-2</v>
      </c>
      <c r="F744" t="s">
        <v>47</v>
      </c>
      <c r="G744">
        <f t="shared" si="11"/>
        <v>-7.6999999999999999E-2</v>
      </c>
    </row>
    <row r="745" spans="2:7" x14ac:dyDescent="0.3">
      <c r="B745" s="26">
        <v>41997</v>
      </c>
      <c r="C745">
        <v>8.5000000000000006E-2</v>
      </c>
      <c r="D745">
        <v>0.26600000000000001</v>
      </c>
      <c r="E745">
        <v>-8.5000000000000006E-2</v>
      </c>
      <c r="F745" t="s">
        <v>47</v>
      </c>
      <c r="G745">
        <f t="shared" si="11"/>
        <v>-8.5000000000000006E-2</v>
      </c>
    </row>
    <row r="746" spans="2:7" x14ac:dyDescent="0.3">
      <c r="B746" s="26">
        <v>41998</v>
      </c>
      <c r="C746">
        <v>8.5000000000000006E-2</v>
      </c>
      <c r="D746">
        <v>0.26600000000000001</v>
      </c>
      <c r="E746">
        <v>-8.5000000000000006E-2</v>
      </c>
      <c r="F746" t="s">
        <v>47</v>
      </c>
      <c r="G746">
        <f t="shared" si="11"/>
        <v>-8.5000000000000006E-2</v>
      </c>
    </row>
    <row r="747" spans="2:7" x14ac:dyDescent="0.3">
      <c r="B747" s="26">
        <v>41999</v>
      </c>
      <c r="C747">
        <v>8.5000000000000006E-2</v>
      </c>
      <c r="D747">
        <v>0.26600000000000001</v>
      </c>
      <c r="E747">
        <v>-8.5000000000000006E-2</v>
      </c>
      <c r="F747" t="s">
        <v>47</v>
      </c>
      <c r="G747">
        <f t="shared" si="11"/>
        <v>-8.5000000000000006E-2</v>
      </c>
    </row>
    <row r="748" spans="2:7" x14ac:dyDescent="0.3">
      <c r="B748" s="26">
        <v>42002</v>
      </c>
      <c r="C748">
        <v>0.08</v>
      </c>
      <c r="D748">
        <v>0.24</v>
      </c>
      <c r="E748">
        <v>-0.06</v>
      </c>
      <c r="F748" t="s">
        <v>47</v>
      </c>
      <c r="G748">
        <f t="shared" si="11"/>
        <v>-0.06</v>
      </c>
    </row>
    <row r="749" spans="2:7" x14ac:dyDescent="0.3">
      <c r="B749" s="26">
        <v>42003</v>
      </c>
      <c r="C749">
        <v>7.0000000000000007E-2</v>
      </c>
      <c r="D749">
        <v>0.23180000000000001</v>
      </c>
      <c r="E749">
        <v>-7.6999999999999999E-2</v>
      </c>
      <c r="F749" t="s">
        <v>47</v>
      </c>
      <c r="G749">
        <f t="shared" si="11"/>
        <v>-7.6999999999999999E-2</v>
      </c>
    </row>
    <row r="750" spans="2:7" x14ac:dyDescent="0.3">
      <c r="B750" s="26">
        <v>42004</v>
      </c>
      <c r="C750">
        <v>7.3999999999999996E-2</v>
      </c>
      <c r="D750">
        <v>0.23180000000000001</v>
      </c>
      <c r="E750">
        <v>0.14399999999999999</v>
      </c>
      <c r="F750" t="s">
        <v>47</v>
      </c>
      <c r="G750">
        <f t="shared" si="11"/>
        <v>0.14399999999999999</v>
      </c>
    </row>
    <row r="751" spans="2:7" x14ac:dyDescent="0.3">
      <c r="B751" s="26">
        <v>42005</v>
      </c>
      <c r="C751">
        <v>7.3999999999999996E-2</v>
      </c>
      <c r="D751">
        <v>0.23180000000000001</v>
      </c>
      <c r="E751">
        <v>0.14399999999999999</v>
      </c>
      <c r="F751" t="s">
        <v>47</v>
      </c>
      <c r="G751">
        <f t="shared" si="11"/>
        <v>0.14399999999999999</v>
      </c>
    </row>
    <row r="752" spans="2:7" x14ac:dyDescent="0.3">
      <c r="B752" s="26">
        <v>42006</v>
      </c>
      <c r="C752">
        <v>5.8500000000000003E-2</v>
      </c>
      <c r="D752">
        <v>0.21</v>
      </c>
      <c r="E752">
        <v>-7.9000000000000001E-2</v>
      </c>
      <c r="F752" t="s">
        <v>47</v>
      </c>
      <c r="G752">
        <f t="shared" si="11"/>
        <v>-7.9000000000000001E-2</v>
      </c>
    </row>
    <row r="753" spans="2:7" x14ac:dyDescent="0.3">
      <c r="B753" s="26">
        <v>42009</v>
      </c>
      <c r="C753">
        <v>6.3500000000000001E-2</v>
      </c>
      <c r="D753">
        <v>0.223</v>
      </c>
      <c r="E753">
        <v>-7.3999999999999996E-2</v>
      </c>
      <c r="F753" t="s">
        <v>47</v>
      </c>
      <c r="G753">
        <f t="shared" si="11"/>
        <v>-7.3999999999999996E-2</v>
      </c>
    </row>
    <row r="754" spans="2:7" x14ac:dyDescent="0.3">
      <c r="B754" s="26">
        <v>42010</v>
      </c>
      <c r="C754">
        <v>6.0999999999999999E-2</v>
      </c>
      <c r="D754">
        <v>0.20849999999999999</v>
      </c>
      <c r="E754">
        <v>-7.4999999999999997E-2</v>
      </c>
      <c r="F754" t="s">
        <v>47</v>
      </c>
      <c r="G754">
        <f t="shared" si="11"/>
        <v>-7.4999999999999997E-2</v>
      </c>
    </row>
    <row r="755" spans="2:7" x14ac:dyDescent="0.3">
      <c r="B755" s="26">
        <v>42011</v>
      </c>
      <c r="C755">
        <v>6.2E-2</v>
      </c>
      <c r="D755">
        <v>0.216</v>
      </c>
      <c r="E755">
        <v>-6.9000000000000006E-2</v>
      </c>
      <c r="F755" t="s">
        <v>47</v>
      </c>
      <c r="G755">
        <f t="shared" si="11"/>
        <v>-6.9000000000000006E-2</v>
      </c>
    </row>
    <row r="756" spans="2:7" x14ac:dyDescent="0.3">
      <c r="B756" s="26">
        <v>42012</v>
      </c>
      <c r="C756">
        <v>6.9000000000000006E-2</v>
      </c>
      <c r="D756">
        <v>0.22500000000000001</v>
      </c>
      <c r="E756">
        <v>-7.0000000000000007E-2</v>
      </c>
      <c r="F756" t="s">
        <v>47</v>
      </c>
      <c r="G756">
        <f t="shared" si="11"/>
        <v>-7.0000000000000007E-2</v>
      </c>
    </row>
    <row r="757" spans="2:7" x14ac:dyDescent="0.3">
      <c r="B757" s="26">
        <v>42013</v>
      </c>
      <c r="C757">
        <v>6.1499999999999999E-2</v>
      </c>
      <c r="D757">
        <v>0.218</v>
      </c>
      <c r="E757">
        <v>-4.7E-2</v>
      </c>
      <c r="F757" t="s">
        <v>47</v>
      </c>
      <c r="G757">
        <f t="shared" si="11"/>
        <v>-4.7E-2</v>
      </c>
    </row>
    <row r="758" spans="2:7" x14ac:dyDescent="0.3">
      <c r="B758" s="26">
        <v>42016</v>
      </c>
      <c r="C758">
        <v>6.0999999999999999E-2</v>
      </c>
      <c r="D758">
        <v>0.20499999999999999</v>
      </c>
      <c r="E758">
        <v>-6.3E-2</v>
      </c>
      <c r="F758" t="s">
        <v>47</v>
      </c>
      <c r="G758">
        <f t="shared" si="11"/>
        <v>-6.3E-2</v>
      </c>
    </row>
    <row r="759" spans="2:7" x14ac:dyDescent="0.3">
      <c r="B759" s="26">
        <v>42017</v>
      </c>
      <c r="C759">
        <v>5.8000000000000003E-2</v>
      </c>
      <c r="D759">
        <v>0.21299999999999999</v>
      </c>
      <c r="E759">
        <v>-6.9000000000000006E-2</v>
      </c>
      <c r="F759" t="s">
        <v>47</v>
      </c>
      <c r="G759">
        <f t="shared" si="11"/>
        <v>-6.9000000000000006E-2</v>
      </c>
    </row>
    <row r="760" spans="2:7" x14ac:dyDescent="0.3">
      <c r="B760" s="26">
        <v>42018</v>
      </c>
      <c r="C760">
        <v>5.3499999999999999E-2</v>
      </c>
      <c r="D760">
        <v>0.19600000000000001</v>
      </c>
      <c r="E760">
        <v>-6.7000000000000004E-2</v>
      </c>
      <c r="F760" t="s">
        <v>47</v>
      </c>
      <c r="G760">
        <f t="shared" si="11"/>
        <v>-6.7000000000000004E-2</v>
      </c>
    </row>
    <row r="761" spans="2:7" x14ac:dyDescent="0.3">
      <c r="B761" s="26">
        <v>42019</v>
      </c>
      <c r="C761">
        <v>2.8000000000000001E-2</v>
      </c>
      <c r="D761">
        <v>0.17799999999999999</v>
      </c>
      <c r="E761">
        <v>-6.7000000000000004E-2</v>
      </c>
      <c r="F761" t="s">
        <v>47</v>
      </c>
      <c r="G761">
        <f t="shared" si="11"/>
        <v>-6.7000000000000004E-2</v>
      </c>
    </row>
    <row r="762" spans="2:7" x14ac:dyDescent="0.3">
      <c r="B762" s="26">
        <v>42020</v>
      </c>
      <c r="C762">
        <v>2.1999999999999999E-2</v>
      </c>
      <c r="D762">
        <v>0.183</v>
      </c>
      <c r="E762">
        <v>-8.1000000000000003E-2</v>
      </c>
      <c r="F762" t="s">
        <v>47</v>
      </c>
      <c r="G762">
        <f t="shared" si="11"/>
        <v>-8.1000000000000003E-2</v>
      </c>
    </row>
    <row r="763" spans="2:7" x14ac:dyDescent="0.3">
      <c r="B763" s="26">
        <v>42023</v>
      </c>
      <c r="C763">
        <v>2.4E-2</v>
      </c>
      <c r="D763">
        <v>0.18099999999999999</v>
      </c>
      <c r="E763">
        <v>-7.4999999999999997E-2</v>
      </c>
      <c r="F763" t="s">
        <v>47</v>
      </c>
      <c r="G763">
        <f t="shared" si="11"/>
        <v>-7.4999999999999997E-2</v>
      </c>
    </row>
    <row r="764" spans="2:7" x14ac:dyDescent="0.3">
      <c r="B764" s="26">
        <v>42024</v>
      </c>
      <c r="C764">
        <v>0.04</v>
      </c>
      <c r="D764">
        <v>0.21079999999999999</v>
      </c>
      <c r="E764">
        <v>-8.1000000000000003E-2</v>
      </c>
      <c r="F764" t="s">
        <v>47</v>
      </c>
      <c r="G764">
        <f t="shared" si="11"/>
        <v>-8.1000000000000003E-2</v>
      </c>
    </row>
    <row r="765" spans="2:7" x14ac:dyDescent="0.3">
      <c r="B765" s="26">
        <v>42025</v>
      </c>
      <c r="C765">
        <v>4.7E-2</v>
      </c>
      <c r="D765">
        <v>0.251</v>
      </c>
      <c r="E765">
        <v>-6.8000000000000005E-2</v>
      </c>
      <c r="F765" t="s">
        <v>47</v>
      </c>
      <c r="G765">
        <f t="shared" si="11"/>
        <v>-6.8000000000000005E-2</v>
      </c>
    </row>
    <row r="766" spans="2:7" x14ac:dyDescent="0.3">
      <c r="B766" s="26">
        <v>42026</v>
      </c>
      <c r="C766">
        <v>3.9E-2</v>
      </c>
      <c r="D766">
        <v>0.23180000000000001</v>
      </c>
      <c r="E766">
        <v>-3.5999999999999997E-2</v>
      </c>
      <c r="F766" t="s">
        <v>47</v>
      </c>
      <c r="G766">
        <f t="shared" si="11"/>
        <v>-3.5999999999999997E-2</v>
      </c>
    </row>
    <row r="767" spans="2:7" x14ac:dyDescent="0.3">
      <c r="B767" s="26">
        <v>42027</v>
      </c>
      <c r="C767">
        <v>2.5999999999999999E-2</v>
      </c>
      <c r="D767">
        <v>0.19</v>
      </c>
      <c r="E767">
        <v>-1.9E-2</v>
      </c>
      <c r="F767" t="s">
        <v>47</v>
      </c>
      <c r="G767">
        <f t="shared" si="11"/>
        <v>-1.9E-2</v>
      </c>
    </row>
    <row r="768" spans="2:7" x14ac:dyDescent="0.3">
      <c r="B768" s="26">
        <v>42030</v>
      </c>
      <c r="C768">
        <v>4.7E-2</v>
      </c>
      <c r="D768">
        <v>0.23100000000000001</v>
      </c>
      <c r="E768">
        <v>-3.3000000000000002E-2</v>
      </c>
      <c r="F768" t="s">
        <v>47</v>
      </c>
      <c r="G768">
        <f t="shared" si="11"/>
        <v>-3.3000000000000002E-2</v>
      </c>
    </row>
    <row r="769" spans="2:7" x14ac:dyDescent="0.3">
      <c r="B769" s="26">
        <v>42031</v>
      </c>
      <c r="C769">
        <v>3.5000000000000003E-2</v>
      </c>
      <c r="D769">
        <v>0.217</v>
      </c>
      <c r="E769">
        <v>-1.9E-2</v>
      </c>
      <c r="F769" t="s">
        <v>47</v>
      </c>
      <c r="G769">
        <f t="shared" si="11"/>
        <v>-1.9E-2</v>
      </c>
    </row>
    <row r="770" spans="2:7" x14ac:dyDescent="0.3">
      <c r="B770" s="26">
        <v>42032</v>
      </c>
      <c r="C770">
        <v>3.6999999999999998E-2</v>
      </c>
      <c r="D770">
        <v>0.19800000000000001</v>
      </c>
      <c r="E770">
        <v>-2.9000000000000001E-2</v>
      </c>
      <c r="F770" t="s">
        <v>47</v>
      </c>
      <c r="G770">
        <f t="shared" si="11"/>
        <v>-2.9000000000000001E-2</v>
      </c>
    </row>
    <row r="771" spans="2:7" x14ac:dyDescent="0.3">
      <c r="B771" s="26">
        <v>42033</v>
      </c>
      <c r="C771">
        <v>0.05</v>
      </c>
      <c r="D771">
        <v>0.22600000000000001</v>
      </c>
      <c r="E771">
        <v>-2.8000000000000001E-2</v>
      </c>
      <c r="F771" t="s">
        <v>47</v>
      </c>
      <c r="G771">
        <f t="shared" si="11"/>
        <v>-2.8000000000000001E-2</v>
      </c>
    </row>
    <row r="772" spans="2:7" x14ac:dyDescent="0.3">
      <c r="B772" s="26">
        <v>42034</v>
      </c>
      <c r="C772">
        <v>6.9000000000000006E-2</v>
      </c>
      <c r="D772">
        <v>0.21199999999999999</v>
      </c>
      <c r="E772">
        <v>8.5999999999999993E-2</v>
      </c>
      <c r="F772" t="s">
        <v>47</v>
      </c>
      <c r="G772">
        <f t="shared" si="11"/>
        <v>8.5999999999999993E-2</v>
      </c>
    </row>
    <row r="773" spans="2:7" x14ac:dyDescent="0.3">
      <c r="B773" s="26">
        <v>42037</v>
      </c>
      <c r="C773">
        <v>5.8000000000000003E-2</v>
      </c>
      <c r="D773">
        <v>0.2165</v>
      </c>
      <c r="E773">
        <v>-2.4E-2</v>
      </c>
      <c r="F773" t="s">
        <v>47</v>
      </c>
      <c r="G773">
        <f t="shared" si="11"/>
        <v>-2.4E-2</v>
      </c>
    </row>
    <row r="774" spans="2:7" x14ac:dyDescent="0.3">
      <c r="B774" s="26">
        <v>42038</v>
      </c>
      <c r="C774">
        <v>4.8000000000000001E-2</v>
      </c>
      <c r="D774">
        <v>0.218</v>
      </c>
      <c r="E774">
        <v>-3.4000000000000002E-2</v>
      </c>
      <c r="F774" t="s">
        <v>47</v>
      </c>
      <c r="G774">
        <f t="shared" si="11"/>
        <v>-3.4000000000000002E-2</v>
      </c>
    </row>
    <row r="775" spans="2:7" x14ac:dyDescent="0.3">
      <c r="B775" s="26">
        <v>42039</v>
      </c>
      <c r="C775">
        <v>5.1999999999999998E-2</v>
      </c>
      <c r="D775">
        <v>0.221</v>
      </c>
      <c r="E775">
        <v>-3.6999999999999998E-2</v>
      </c>
      <c r="F775" t="s">
        <v>47</v>
      </c>
      <c r="G775">
        <f t="shared" si="11"/>
        <v>-3.6999999999999998E-2</v>
      </c>
    </row>
    <row r="776" spans="2:7" x14ac:dyDescent="0.3">
      <c r="B776" s="26">
        <v>42040</v>
      </c>
      <c r="C776">
        <v>5.3999999999999999E-2</v>
      </c>
      <c r="D776">
        <v>0.2235</v>
      </c>
      <c r="E776">
        <v>-2.5999999999999999E-2</v>
      </c>
      <c r="F776" t="s">
        <v>47</v>
      </c>
      <c r="G776">
        <f t="shared" si="11"/>
        <v>-2.5999999999999999E-2</v>
      </c>
    </row>
    <row r="777" spans="2:7" x14ac:dyDescent="0.3">
      <c r="B777" s="26">
        <v>42041</v>
      </c>
      <c r="C777">
        <v>5.5E-2</v>
      </c>
      <c r="D777">
        <v>0.22950000000000001</v>
      </c>
      <c r="E777">
        <v>-3.6999999999999998E-2</v>
      </c>
      <c r="F777" t="s">
        <v>47</v>
      </c>
      <c r="G777">
        <f t="shared" si="11"/>
        <v>-3.6999999999999998E-2</v>
      </c>
    </row>
    <row r="778" spans="2:7" x14ac:dyDescent="0.3">
      <c r="B778" s="26">
        <v>42044</v>
      </c>
      <c r="C778">
        <v>6.4000000000000001E-2</v>
      </c>
      <c r="D778">
        <v>0.22850000000000001</v>
      </c>
      <c r="E778">
        <v>-4.2000000000000003E-2</v>
      </c>
      <c r="F778" t="s">
        <v>47</v>
      </c>
      <c r="G778">
        <f t="shared" ref="G778:G841" si="12">+IF(F778="#N/A N/A",E778,F778)</f>
        <v>-4.2000000000000003E-2</v>
      </c>
    </row>
    <row r="779" spans="2:7" x14ac:dyDescent="0.3">
      <c r="B779" s="26">
        <v>42045</v>
      </c>
      <c r="C779">
        <v>5.6000000000000001E-2</v>
      </c>
      <c r="D779">
        <v>0.2303</v>
      </c>
      <c r="E779">
        <v>-4.1000000000000002E-2</v>
      </c>
      <c r="F779" t="s">
        <v>47</v>
      </c>
      <c r="G779">
        <f t="shared" si="12"/>
        <v>-4.1000000000000002E-2</v>
      </c>
    </row>
    <row r="780" spans="2:7" x14ac:dyDescent="0.3">
      <c r="B780" s="26">
        <v>42046</v>
      </c>
      <c r="C780">
        <v>5.0999999999999997E-2</v>
      </c>
      <c r="D780">
        <v>0.22</v>
      </c>
      <c r="E780">
        <v>-4.8000000000000001E-2</v>
      </c>
      <c r="F780" t="s">
        <v>47</v>
      </c>
      <c r="G780">
        <f t="shared" si="12"/>
        <v>-4.8000000000000001E-2</v>
      </c>
    </row>
    <row r="781" spans="2:7" x14ac:dyDescent="0.3">
      <c r="B781" s="26">
        <v>42047</v>
      </c>
      <c r="C781">
        <v>4.2000000000000003E-2</v>
      </c>
      <c r="D781">
        <v>0.20100000000000001</v>
      </c>
      <c r="E781">
        <v>-4.4999999999999998E-2</v>
      </c>
      <c r="F781" t="s">
        <v>47</v>
      </c>
      <c r="G781">
        <f t="shared" si="12"/>
        <v>-4.4999999999999998E-2</v>
      </c>
    </row>
    <row r="782" spans="2:7" x14ac:dyDescent="0.3">
      <c r="B782" s="26">
        <v>42048</v>
      </c>
      <c r="C782">
        <v>4.2500000000000003E-2</v>
      </c>
      <c r="D782">
        <v>0.20799999999999999</v>
      </c>
      <c r="E782">
        <v>-4.5999999999999999E-2</v>
      </c>
      <c r="F782" t="s">
        <v>47</v>
      </c>
      <c r="G782">
        <f t="shared" si="12"/>
        <v>-4.5999999999999999E-2</v>
      </c>
    </row>
    <row r="783" spans="2:7" x14ac:dyDescent="0.3">
      <c r="B783" s="26">
        <v>42051</v>
      </c>
      <c r="C783">
        <v>4.2999999999999997E-2</v>
      </c>
      <c r="D783">
        <v>0.19700000000000001</v>
      </c>
      <c r="E783">
        <v>-4.9000000000000002E-2</v>
      </c>
      <c r="F783" t="s">
        <v>47</v>
      </c>
      <c r="G783">
        <f t="shared" si="12"/>
        <v>-4.9000000000000002E-2</v>
      </c>
    </row>
    <row r="784" spans="2:7" x14ac:dyDescent="0.3">
      <c r="B784" s="26">
        <v>42052</v>
      </c>
      <c r="C784">
        <v>4.8300000000000003E-2</v>
      </c>
      <c r="D784">
        <v>0.2218</v>
      </c>
      <c r="E784">
        <v>-0.04</v>
      </c>
      <c r="F784" t="s">
        <v>47</v>
      </c>
      <c r="G784">
        <f t="shared" si="12"/>
        <v>-0.04</v>
      </c>
    </row>
    <row r="785" spans="2:7" x14ac:dyDescent="0.3">
      <c r="B785" s="26">
        <v>42053</v>
      </c>
      <c r="C785">
        <v>4.2000000000000003E-2</v>
      </c>
      <c r="D785">
        <v>0.2165</v>
      </c>
      <c r="E785">
        <v>-3.7999999999999999E-2</v>
      </c>
      <c r="F785" t="s">
        <v>47</v>
      </c>
      <c r="G785">
        <f t="shared" si="12"/>
        <v>-3.7999999999999999E-2</v>
      </c>
    </row>
    <row r="786" spans="2:7" x14ac:dyDescent="0.3">
      <c r="B786" s="26">
        <v>42054</v>
      </c>
      <c r="C786">
        <v>4.2000000000000003E-2</v>
      </c>
      <c r="D786">
        <v>0.217</v>
      </c>
      <c r="E786">
        <v>-3.4000000000000002E-2</v>
      </c>
      <c r="F786" t="s">
        <v>47</v>
      </c>
      <c r="G786">
        <f t="shared" si="12"/>
        <v>-3.4000000000000002E-2</v>
      </c>
    </row>
    <row r="787" spans="2:7" x14ac:dyDescent="0.3">
      <c r="B787" s="26">
        <v>42055</v>
      </c>
      <c r="C787">
        <v>4.8500000000000001E-2</v>
      </c>
      <c r="D787">
        <v>0.215</v>
      </c>
      <c r="E787">
        <v>-4.2999999999999997E-2</v>
      </c>
      <c r="F787" t="s">
        <v>47</v>
      </c>
      <c r="G787">
        <f t="shared" si="12"/>
        <v>-4.2999999999999997E-2</v>
      </c>
    </row>
    <row r="788" spans="2:7" x14ac:dyDescent="0.3">
      <c r="B788" s="26">
        <v>42058</v>
      </c>
      <c r="C788">
        <v>3.6999999999999998E-2</v>
      </c>
      <c r="D788">
        <v>0.20300000000000001</v>
      </c>
      <c r="E788">
        <v>-4.3999999999999997E-2</v>
      </c>
      <c r="F788" t="s">
        <v>47</v>
      </c>
      <c r="G788">
        <f t="shared" si="12"/>
        <v>-4.3999999999999997E-2</v>
      </c>
    </row>
    <row r="789" spans="2:7" x14ac:dyDescent="0.3">
      <c r="B789" s="26">
        <v>42059</v>
      </c>
      <c r="C789">
        <v>2.8000000000000001E-2</v>
      </c>
      <c r="D789">
        <v>0.19900000000000001</v>
      </c>
      <c r="E789">
        <v>-4.8000000000000001E-2</v>
      </c>
      <c r="F789" t="s">
        <v>47</v>
      </c>
      <c r="G789">
        <f t="shared" si="12"/>
        <v>-4.8000000000000001E-2</v>
      </c>
    </row>
    <row r="790" spans="2:7" x14ac:dyDescent="0.3">
      <c r="B790" s="26">
        <v>42060</v>
      </c>
      <c r="C790">
        <v>2.1000000000000001E-2</v>
      </c>
      <c r="D790">
        <v>0.17399999999999999</v>
      </c>
      <c r="E790">
        <v>-4.5999999999999999E-2</v>
      </c>
      <c r="F790" t="s">
        <v>47</v>
      </c>
      <c r="G790">
        <f t="shared" si="12"/>
        <v>-4.5999999999999999E-2</v>
      </c>
    </row>
    <row r="791" spans="2:7" x14ac:dyDescent="0.3">
      <c r="B791" s="26">
        <v>42061</v>
      </c>
      <c r="C791">
        <v>1.15E-2</v>
      </c>
      <c r="D791">
        <v>0.16600000000000001</v>
      </c>
      <c r="E791">
        <v>-6.2E-2</v>
      </c>
      <c r="F791" t="s">
        <v>47</v>
      </c>
      <c r="G791">
        <f t="shared" si="12"/>
        <v>-6.2E-2</v>
      </c>
    </row>
    <row r="792" spans="2:7" x14ac:dyDescent="0.3">
      <c r="B792" s="26">
        <v>42062</v>
      </c>
      <c r="C792">
        <v>1.4E-2</v>
      </c>
      <c r="D792">
        <v>0.18</v>
      </c>
      <c r="E792">
        <v>6.4000000000000001E-2</v>
      </c>
      <c r="F792" t="s">
        <v>47</v>
      </c>
      <c r="G792">
        <f t="shared" si="12"/>
        <v>6.4000000000000001E-2</v>
      </c>
    </row>
    <row r="793" spans="2:7" x14ac:dyDescent="0.3">
      <c r="B793" s="26">
        <v>42065</v>
      </c>
      <c r="C793">
        <v>1.55E-2</v>
      </c>
      <c r="D793">
        <v>0.184</v>
      </c>
      <c r="E793">
        <v>-5.5E-2</v>
      </c>
      <c r="F793" t="s">
        <v>47</v>
      </c>
      <c r="G793">
        <f t="shared" si="12"/>
        <v>-5.5E-2</v>
      </c>
    </row>
    <row r="794" spans="2:7" x14ac:dyDescent="0.3">
      <c r="B794" s="26">
        <v>42066</v>
      </c>
      <c r="C794">
        <v>1.7999999999999999E-2</v>
      </c>
      <c r="D794">
        <v>0.189</v>
      </c>
      <c r="E794">
        <v>-6.3E-2</v>
      </c>
      <c r="F794" t="s">
        <v>47</v>
      </c>
      <c r="G794">
        <f t="shared" si="12"/>
        <v>-6.3E-2</v>
      </c>
    </row>
    <row r="795" spans="2:7" x14ac:dyDescent="0.3">
      <c r="B795" s="26">
        <v>42067</v>
      </c>
      <c r="C795">
        <v>2.7E-2</v>
      </c>
      <c r="D795">
        <v>0.21199999999999999</v>
      </c>
      <c r="E795">
        <v>-0.06</v>
      </c>
      <c r="F795" t="s">
        <v>47</v>
      </c>
      <c r="G795">
        <f t="shared" si="12"/>
        <v>-0.06</v>
      </c>
    </row>
    <row r="796" spans="2:7" x14ac:dyDescent="0.3">
      <c r="B796" s="26">
        <v>42068</v>
      </c>
      <c r="C796">
        <v>2.5999999999999999E-2</v>
      </c>
      <c r="D796">
        <v>0.19900000000000001</v>
      </c>
      <c r="E796">
        <v>-5.6000000000000001E-2</v>
      </c>
      <c r="F796" t="s">
        <v>47</v>
      </c>
      <c r="G796">
        <f t="shared" si="12"/>
        <v>-5.6000000000000001E-2</v>
      </c>
    </row>
    <row r="797" spans="2:7" x14ac:dyDescent="0.3">
      <c r="B797" s="26">
        <v>42069</v>
      </c>
      <c r="C797">
        <v>2.7E-2</v>
      </c>
      <c r="D797">
        <v>0.23530000000000001</v>
      </c>
      <c r="E797">
        <v>-6.4000000000000001E-2</v>
      </c>
      <c r="F797" t="s">
        <v>47</v>
      </c>
      <c r="G797">
        <f t="shared" si="12"/>
        <v>-6.4000000000000001E-2</v>
      </c>
    </row>
    <row r="798" spans="2:7" x14ac:dyDescent="0.3">
      <c r="B798" s="26">
        <v>42072</v>
      </c>
      <c r="C798">
        <v>2.1000000000000001E-2</v>
      </c>
      <c r="D798">
        <v>0.20050000000000001</v>
      </c>
      <c r="E798">
        <v>-6.4000000000000001E-2</v>
      </c>
      <c r="F798" t="s">
        <v>47</v>
      </c>
      <c r="G798">
        <f t="shared" si="12"/>
        <v>-6.4000000000000001E-2</v>
      </c>
    </row>
    <row r="799" spans="2:7" x14ac:dyDescent="0.3">
      <c r="B799" s="26">
        <v>42073</v>
      </c>
      <c r="C799">
        <v>8.0000000000000002E-3</v>
      </c>
      <c r="D799">
        <v>0.17330000000000001</v>
      </c>
      <c r="E799">
        <v>-6.4000000000000001E-2</v>
      </c>
      <c r="F799" t="s">
        <v>47</v>
      </c>
      <c r="G799">
        <f t="shared" si="12"/>
        <v>-6.4000000000000001E-2</v>
      </c>
    </row>
    <row r="800" spans="2:7" x14ac:dyDescent="0.3">
      <c r="B800" s="26">
        <v>42074</v>
      </c>
      <c r="C800">
        <v>1E-3</v>
      </c>
      <c r="D800">
        <v>0.15379999999999999</v>
      </c>
      <c r="E800">
        <v>-5.5E-2</v>
      </c>
      <c r="F800" t="s">
        <v>47</v>
      </c>
      <c r="G800">
        <f t="shared" si="12"/>
        <v>-5.5E-2</v>
      </c>
    </row>
    <row r="801" spans="2:7" x14ac:dyDescent="0.3">
      <c r="B801" s="26">
        <v>42075</v>
      </c>
      <c r="C801">
        <v>8.0000000000000002E-3</v>
      </c>
      <c r="D801">
        <v>0.183</v>
      </c>
      <c r="E801">
        <v>-5.5E-2</v>
      </c>
      <c r="F801" t="s">
        <v>47</v>
      </c>
      <c r="G801">
        <f t="shared" si="12"/>
        <v>-5.5E-2</v>
      </c>
    </row>
    <row r="802" spans="2:7" x14ac:dyDescent="0.3">
      <c r="B802" s="26">
        <v>42076</v>
      </c>
      <c r="C802">
        <v>5.4999999999999997E-3</v>
      </c>
      <c r="D802">
        <v>0.17730000000000001</v>
      </c>
      <c r="E802">
        <v>-0.04</v>
      </c>
      <c r="F802" t="s">
        <v>47</v>
      </c>
      <c r="G802">
        <f t="shared" si="12"/>
        <v>-0.04</v>
      </c>
    </row>
    <row r="803" spans="2:7" x14ac:dyDescent="0.3">
      <c r="B803" s="26">
        <v>42079</v>
      </c>
      <c r="C803">
        <v>8.5000000000000006E-3</v>
      </c>
      <c r="D803">
        <v>0.191</v>
      </c>
      <c r="E803">
        <v>-5.8000000000000003E-2</v>
      </c>
      <c r="F803" t="s">
        <v>47</v>
      </c>
      <c r="G803">
        <f t="shared" si="12"/>
        <v>-5.8000000000000003E-2</v>
      </c>
    </row>
    <row r="804" spans="2:7" x14ac:dyDescent="0.3">
      <c r="B804" s="26">
        <v>42080</v>
      </c>
      <c r="C804">
        <v>1.9E-2</v>
      </c>
      <c r="D804">
        <v>0.19400000000000001</v>
      </c>
      <c r="E804">
        <v>-4.1000000000000002E-2</v>
      </c>
      <c r="F804" t="s">
        <v>47</v>
      </c>
      <c r="G804">
        <f t="shared" si="12"/>
        <v>-4.1000000000000002E-2</v>
      </c>
    </row>
    <row r="805" spans="2:7" x14ac:dyDescent="0.3">
      <c r="B805" s="26">
        <v>42081</v>
      </c>
      <c r="C805">
        <v>8.9999999999999993E-3</v>
      </c>
      <c r="D805">
        <v>0.16450000000000001</v>
      </c>
      <c r="E805">
        <v>-5.7000000000000002E-2</v>
      </c>
      <c r="F805" t="s">
        <v>47</v>
      </c>
      <c r="G805">
        <f t="shared" si="12"/>
        <v>-5.7000000000000002E-2</v>
      </c>
    </row>
    <row r="806" spans="2:7" x14ac:dyDescent="0.3">
      <c r="B806" s="26">
        <v>42082</v>
      </c>
      <c r="C806">
        <v>1.2E-2</v>
      </c>
      <c r="D806">
        <v>0.158</v>
      </c>
      <c r="E806">
        <v>-0.04</v>
      </c>
      <c r="F806" t="s">
        <v>47</v>
      </c>
      <c r="G806">
        <f t="shared" si="12"/>
        <v>-0.04</v>
      </c>
    </row>
    <row r="807" spans="2:7" x14ac:dyDescent="0.3">
      <c r="B807" s="26">
        <v>42083</v>
      </c>
      <c r="C807">
        <v>8.9999999999999993E-3</v>
      </c>
      <c r="D807">
        <v>0.156</v>
      </c>
      <c r="E807">
        <v>-5.5E-2</v>
      </c>
      <c r="F807" t="s">
        <v>47</v>
      </c>
      <c r="G807">
        <f t="shared" si="12"/>
        <v>-5.5E-2</v>
      </c>
    </row>
    <row r="808" spans="2:7" x14ac:dyDescent="0.3">
      <c r="B808" s="26">
        <v>42086</v>
      </c>
      <c r="C808">
        <v>1.9E-2</v>
      </c>
      <c r="D808">
        <v>0.18179999999999999</v>
      </c>
      <c r="E808">
        <v>-4.8000000000000001E-2</v>
      </c>
      <c r="F808" t="s">
        <v>47</v>
      </c>
      <c r="G808">
        <f t="shared" si="12"/>
        <v>-4.8000000000000001E-2</v>
      </c>
    </row>
    <row r="809" spans="2:7" x14ac:dyDescent="0.3">
      <c r="B809" s="26">
        <v>42087</v>
      </c>
      <c r="C809">
        <v>2.0500000000000001E-2</v>
      </c>
      <c r="D809">
        <v>0.187</v>
      </c>
      <c r="E809">
        <v>-5.8999999999999997E-2</v>
      </c>
      <c r="F809" t="s">
        <v>47</v>
      </c>
      <c r="G809">
        <f t="shared" si="12"/>
        <v>-5.8999999999999997E-2</v>
      </c>
    </row>
    <row r="810" spans="2:7" x14ac:dyDescent="0.3">
      <c r="B810" s="26">
        <v>42088</v>
      </c>
      <c r="C810">
        <v>0.01</v>
      </c>
      <c r="D810">
        <v>0.17249999999999999</v>
      </c>
      <c r="E810">
        <v>-6.3E-2</v>
      </c>
      <c r="F810" t="s">
        <v>47</v>
      </c>
      <c r="G810">
        <f t="shared" si="12"/>
        <v>-6.3E-2</v>
      </c>
    </row>
    <row r="811" spans="2:7" x14ac:dyDescent="0.3">
      <c r="B811" s="26">
        <v>42089</v>
      </c>
      <c r="C811">
        <v>8.9999999999999993E-3</v>
      </c>
      <c r="D811">
        <v>0.16500000000000001</v>
      </c>
      <c r="E811">
        <v>-5.8000000000000003E-2</v>
      </c>
      <c r="F811" t="s">
        <v>47</v>
      </c>
      <c r="G811">
        <f t="shared" si="12"/>
        <v>-5.8000000000000003E-2</v>
      </c>
    </row>
    <row r="812" spans="2:7" x14ac:dyDescent="0.3">
      <c r="B812" s="26">
        <v>42090</v>
      </c>
      <c r="C812">
        <v>1.4E-2</v>
      </c>
      <c r="D812">
        <v>0.16550000000000001</v>
      </c>
      <c r="E812">
        <v>-5.2999999999999999E-2</v>
      </c>
      <c r="F812" t="s">
        <v>47</v>
      </c>
      <c r="G812">
        <f t="shared" si="12"/>
        <v>-5.2999999999999999E-2</v>
      </c>
    </row>
    <row r="813" spans="2:7" x14ac:dyDescent="0.3">
      <c r="B813" s="26">
        <v>42093</v>
      </c>
      <c r="C813">
        <v>0.01</v>
      </c>
      <c r="D813">
        <v>0.17749999999999999</v>
      </c>
      <c r="E813">
        <v>-0.05</v>
      </c>
      <c r="F813" t="s">
        <v>47</v>
      </c>
      <c r="G813">
        <f t="shared" si="12"/>
        <v>-0.05</v>
      </c>
    </row>
    <row r="814" spans="2:7" x14ac:dyDescent="0.3">
      <c r="B814" s="26">
        <v>42094</v>
      </c>
      <c r="C814">
        <v>3.5000000000000001E-3</v>
      </c>
      <c r="D814">
        <v>0.155</v>
      </c>
      <c r="E814">
        <v>0.05</v>
      </c>
      <c r="F814" t="s">
        <v>47</v>
      </c>
      <c r="G814">
        <f t="shared" si="12"/>
        <v>0.05</v>
      </c>
    </row>
    <row r="815" spans="2:7" x14ac:dyDescent="0.3">
      <c r="B815" s="26">
        <v>42095</v>
      </c>
      <c r="C815">
        <v>5.0000000000000001E-3</v>
      </c>
      <c r="D815">
        <v>0.1565</v>
      </c>
      <c r="E815">
        <v>-7.0000000000000007E-2</v>
      </c>
      <c r="F815" t="s">
        <v>47</v>
      </c>
      <c r="G815">
        <f t="shared" si="12"/>
        <v>-7.0000000000000007E-2</v>
      </c>
    </row>
    <row r="816" spans="2:7" x14ac:dyDescent="0.3">
      <c r="B816" s="26">
        <v>42096</v>
      </c>
      <c r="C816">
        <v>1.2999999999999999E-2</v>
      </c>
      <c r="D816">
        <v>0.17449999999999999</v>
      </c>
      <c r="E816">
        <v>-7.9000000000000001E-2</v>
      </c>
      <c r="F816" t="s">
        <v>47</v>
      </c>
      <c r="G816">
        <f t="shared" si="12"/>
        <v>-7.9000000000000001E-2</v>
      </c>
    </row>
    <row r="817" spans="2:7" x14ac:dyDescent="0.3">
      <c r="B817" s="26">
        <v>42097</v>
      </c>
      <c r="C817">
        <v>1.2E-2</v>
      </c>
      <c r="D817">
        <v>0.17449999999999999</v>
      </c>
      <c r="E817">
        <v>-7.9000000000000001E-2</v>
      </c>
      <c r="F817" t="s">
        <v>47</v>
      </c>
      <c r="G817">
        <f t="shared" si="12"/>
        <v>-7.9000000000000001E-2</v>
      </c>
    </row>
    <row r="818" spans="2:7" x14ac:dyDescent="0.3">
      <c r="B818" s="26">
        <v>42100</v>
      </c>
      <c r="C818">
        <v>1.2E-2</v>
      </c>
      <c r="D818">
        <v>0.17449999999999999</v>
      </c>
      <c r="E818">
        <v>-7.9000000000000001E-2</v>
      </c>
      <c r="F818" t="s">
        <v>47</v>
      </c>
      <c r="G818">
        <f t="shared" si="12"/>
        <v>-7.9000000000000001E-2</v>
      </c>
    </row>
    <row r="819" spans="2:7" x14ac:dyDescent="0.3">
      <c r="B819" s="26">
        <v>42101</v>
      </c>
      <c r="C819">
        <v>8.0000000000000002E-3</v>
      </c>
      <c r="D819">
        <v>0.161</v>
      </c>
      <c r="E819">
        <v>-0.08</v>
      </c>
      <c r="F819" t="s">
        <v>47</v>
      </c>
      <c r="G819">
        <f t="shared" si="12"/>
        <v>-0.08</v>
      </c>
    </row>
    <row r="820" spans="2:7" x14ac:dyDescent="0.3">
      <c r="B820" s="26">
        <v>42102</v>
      </c>
      <c r="C820">
        <v>-5.4999999999999997E-3</v>
      </c>
      <c r="D820">
        <v>0.13200000000000001</v>
      </c>
      <c r="E820">
        <v>-7.3999999999999996E-2</v>
      </c>
      <c r="F820" t="s">
        <v>47</v>
      </c>
      <c r="G820">
        <f t="shared" si="12"/>
        <v>-7.3999999999999996E-2</v>
      </c>
    </row>
    <row r="821" spans="2:7" x14ac:dyDescent="0.3">
      <c r="B821" s="26">
        <v>42103</v>
      </c>
      <c r="C821">
        <v>-5.0000000000000001E-3</v>
      </c>
      <c r="D821">
        <v>0.1263</v>
      </c>
      <c r="E821">
        <v>-5.6000000000000001E-2</v>
      </c>
      <c r="F821" t="s">
        <v>47</v>
      </c>
      <c r="G821">
        <f t="shared" si="12"/>
        <v>-5.6000000000000001E-2</v>
      </c>
    </row>
    <row r="822" spans="2:7" x14ac:dyDescent="0.3">
      <c r="B822" s="26">
        <v>42104</v>
      </c>
      <c r="C822">
        <v>-4.0000000000000001E-3</v>
      </c>
      <c r="D822">
        <v>0.1328</v>
      </c>
      <c r="E822">
        <v>-7.0000000000000007E-2</v>
      </c>
      <c r="F822" t="s">
        <v>47</v>
      </c>
      <c r="G822">
        <f t="shared" si="12"/>
        <v>-7.0000000000000007E-2</v>
      </c>
    </row>
    <row r="823" spans="2:7" x14ac:dyDescent="0.3">
      <c r="B823" s="26">
        <v>42107</v>
      </c>
      <c r="C823">
        <v>-6.0000000000000001E-3</v>
      </c>
      <c r="D823">
        <v>0.13100000000000001</v>
      </c>
      <c r="E823">
        <v>-7.1999999999999995E-2</v>
      </c>
      <c r="F823" t="s">
        <v>47</v>
      </c>
      <c r="G823">
        <f t="shared" si="12"/>
        <v>-7.1999999999999995E-2</v>
      </c>
    </row>
    <row r="824" spans="2:7" x14ac:dyDescent="0.3">
      <c r="B824" s="26">
        <v>42108</v>
      </c>
      <c r="C824">
        <v>-1.5299999999999999E-2</v>
      </c>
      <c r="D824">
        <v>0.11899999999999999</v>
      </c>
      <c r="E824">
        <v>-8.8999999999999996E-2</v>
      </c>
      <c r="F824" t="s">
        <v>47</v>
      </c>
      <c r="G824">
        <f t="shared" si="12"/>
        <v>-8.8999999999999996E-2</v>
      </c>
    </row>
    <row r="825" spans="2:7" x14ac:dyDescent="0.3">
      <c r="B825" s="26">
        <v>42109</v>
      </c>
      <c r="C825">
        <v>-1.4500000000000001E-2</v>
      </c>
      <c r="D825">
        <v>0.106</v>
      </c>
      <c r="E825">
        <v>-7.3999999999999996E-2</v>
      </c>
      <c r="F825" t="s">
        <v>47</v>
      </c>
      <c r="G825">
        <f t="shared" si="12"/>
        <v>-7.3999999999999996E-2</v>
      </c>
    </row>
    <row r="826" spans="2:7" x14ac:dyDescent="0.3">
      <c r="B826" s="26">
        <v>42110</v>
      </c>
      <c r="C826">
        <v>-0.01</v>
      </c>
      <c r="D826">
        <v>0.10249999999999999</v>
      </c>
      <c r="E826">
        <v>-9.2999999999999999E-2</v>
      </c>
      <c r="F826" t="s">
        <v>47</v>
      </c>
      <c r="G826">
        <f t="shared" si="12"/>
        <v>-9.2999999999999999E-2</v>
      </c>
    </row>
    <row r="827" spans="2:7" x14ac:dyDescent="0.3">
      <c r="B827" s="26">
        <v>42111</v>
      </c>
      <c r="C827">
        <v>-3.0000000000000001E-3</v>
      </c>
      <c r="D827">
        <v>0.105</v>
      </c>
      <c r="E827">
        <v>-7.2999999999999995E-2</v>
      </c>
      <c r="F827" t="s">
        <v>47</v>
      </c>
      <c r="G827">
        <f t="shared" si="12"/>
        <v>-7.2999999999999995E-2</v>
      </c>
    </row>
    <row r="828" spans="2:7" x14ac:dyDescent="0.3">
      <c r="B828" s="26">
        <v>42114</v>
      </c>
      <c r="C828">
        <v>0</v>
      </c>
      <c r="D828">
        <v>0.1128</v>
      </c>
      <c r="E828">
        <v>-7.9000000000000001E-2</v>
      </c>
      <c r="F828" t="s">
        <v>47</v>
      </c>
      <c r="G828">
        <f t="shared" si="12"/>
        <v>-7.9000000000000001E-2</v>
      </c>
    </row>
    <row r="829" spans="2:7" x14ac:dyDescent="0.3">
      <c r="B829" s="26">
        <v>42115</v>
      </c>
      <c r="C829">
        <v>-3.0000000000000001E-3</v>
      </c>
      <c r="D829">
        <v>0.123</v>
      </c>
      <c r="E829">
        <v>-8.4000000000000005E-2</v>
      </c>
      <c r="F829" t="s">
        <v>47</v>
      </c>
      <c r="G829">
        <f t="shared" si="12"/>
        <v>-8.4000000000000005E-2</v>
      </c>
    </row>
    <row r="830" spans="2:7" x14ac:dyDescent="0.3">
      <c r="B830" s="26">
        <v>42116</v>
      </c>
      <c r="C830">
        <v>4.0000000000000001E-3</v>
      </c>
      <c r="D830">
        <v>0.154</v>
      </c>
      <c r="E830">
        <v>-7.6999999999999999E-2</v>
      </c>
      <c r="F830" t="s">
        <v>47</v>
      </c>
      <c r="G830">
        <f t="shared" si="12"/>
        <v>-7.6999999999999999E-2</v>
      </c>
    </row>
    <row r="831" spans="2:7" x14ac:dyDescent="0.3">
      <c r="B831" s="26">
        <v>42117</v>
      </c>
      <c r="C831">
        <v>-2E-3</v>
      </c>
      <c r="D831">
        <v>0.13980000000000001</v>
      </c>
      <c r="E831">
        <v>-0.08</v>
      </c>
      <c r="F831" t="s">
        <v>47</v>
      </c>
      <c r="G831">
        <f t="shared" si="12"/>
        <v>-0.08</v>
      </c>
    </row>
    <row r="832" spans="2:7" x14ac:dyDescent="0.3">
      <c r="B832" s="26">
        <v>42118</v>
      </c>
      <c r="C832">
        <v>0</v>
      </c>
      <c r="D832">
        <v>0.13600000000000001</v>
      </c>
      <c r="E832">
        <v>-8.1000000000000003E-2</v>
      </c>
      <c r="F832" t="s">
        <v>47</v>
      </c>
      <c r="G832">
        <f t="shared" si="12"/>
        <v>-8.1000000000000003E-2</v>
      </c>
    </row>
    <row r="833" spans="2:7" x14ac:dyDescent="0.3">
      <c r="B833" s="26">
        <v>42121</v>
      </c>
      <c r="C833">
        <v>-6.0000000000000001E-3</v>
      </c>
      <c r="D833">
        <v>0.13200000000000001</v>
      </c>
      <c r="E833">
        <v>-8.1000000000000003E-2</v>
      </c>
      <c r="F833" t="s">
        <v>47</v>
      </c>
      <c r="G833">
        <f t="shared" si="12"/>
        <v>-8.1000000000000003E-2</v>
      </c>
    </row>
    <row r="834" spans="2:7" x14ac:dyDescent="0.3">
      <c r="B834" s="26">
        <v>42122</v>
      </c>
      <c r="C834">
        <v>-1.4500000000000001E-2</v>
      </c>
      <c r="D834">
        <v>0.126</v>
      </c>
      <c r="E834">
        <v>-7.9000000000000001E-2</v>
      </c>
      <c r="F834" t="s">
        <v>47</v>
      </c>
      <c r="G834">
        <f t="shared" si="12"/>
        <v>-7.9000000000000001E-2</v>
      </c>
    </row>
    <row r="835" spans="2:7" x14ac:dyDescent="0.3">
      <c r="B835" s="26">
        <v>42123</v>
      </c>
      <c r="C835">
        <v>7.0000000000000001E-3</v>
      </c>
      <c r="D835">
        <v>0.188</v>
      </c>
      <c r="E835">
        <v>-7.1999999999999995E-2</v>
      </c>
      <c r="F835" t="s">
        <v>47</v>
      </c>
      <c r="G835">
        <f t="shared" si="12"/>
        <v>-7.1999999999999995E-2</v>
      </c>
    </row>
    <row r="836" spans="2:7" x14ac:dyDescent="0.3">
      <c r="B836" s="26">
        <v>42124</v>
      </c>
      <c r="C836">
        <v>2.1999999999999999E-2</v>
      </c>
      <c r="D836">
        <v>0.223</v>
      </c>
      <c r="E836">
        <v>-2.7E-2</v>
      </c>
      <c r="F836" t="s">
        <v>47</v>
      </c>
      <c r="G836">
        <f t="shared" si="12"/>
        <v>-2.7E-2</v>
      </c>
    </row>
    <row r="837" spans="2:7" x14ac:dyDescent="0.3">
      <c r="B837" s="26">
        <v>42125</v>
      </c>
      <c r="C837">
        <v>2.3E-2</v>
      </c>
      <c r="D837">
        <v>0.223</v>
      </c>
      <c r="E837">
        <v>-2.7E-2</v>
      </c>
      <c r="F837" t="s">
        <v>47</v>
      </c>
      <c r="G837">
        <f t="shared" si="12"/>
        <v>-2.7E-2</v>
      </c>
    </row>
    <row r="838" spans="2:7" x14ac:dyDescent="0.3">
      <c r="B838" s="26">
        <v>42128</v>
      </c>
      <c r="C838">
        <v>2.6499999999999999E-2</v>
      </c>
      <c r="D838">
        <v>0.26800000000000002</v>
      </c>
      <c r="E838">
        <v>-8.4000000000000005E-2</v>
      </c>
      <c r="F838" t="s">
        <v>47</v>
      </c>
      <c r="G838">
        <f t="shared" si="12"/>
        <v>-8.4000000000000005E-2</v>
      </c>
    </row>
    <row r="839" spans="2:7" x14ac:dyDescent="0.3">
      <c r="B839" s="26">
        <v>42129</v>
      </c>
      <c r="C839">
        <v>3.5000000000000003E-2</v>
      </c>
      <c r="D839">
        <v>0.29830000000000001</v>
      </c>
      <c r="E839">
        <v>-8.5000000000000006E-2</v>
      </c>
      <c r="F839" t="s">
        <v>47</v>
      </c>
      <c r="G839">
        <f t="shared" si="12"/>
        <v>-8.5000000000000006E-2</v>
      </c>
    </row>
    <row r="840" spans="2:7" x14ac:dyDescent="0.3">
      <c r="B840" s="26">
        <v>42130</v>
      </c>
      <c r="C840">
        <v>0.03</v>
      </c>
      <c r="D840">
        <v>0.32600000000000001</v>
      </c>
      <c r="E840">
        <v>-8.7999999999999995E-2</v>
      </c>
      <c r="F840" t="s">
        <v>47</v>
      </c>
      <c r="G840">
        <f t="shared" si="12"/>
        <v>-8.7999999999999995E-2</v>
      </c>
    </row>
    <row r="841" spans="2:7" x14ac:dyDescent="0.3">
      <c r="B841" s="26">
        <v>42131</v>
      </c>
      <c r="C841">
        <v>2.5000000000000001E-2</v>
      </c>
      <c r="D841">
        <v>0.31</v>
      </c>
      <c r="E841">
        <v>-8.8999999999999996E-2</v>
      </c>
      <c r="F841" t="s">
        <v>47</v>
      </c>
      <c r="G841">
        <f t="shared" si="12"/>
        <v>-8.8999999999999996E-2</v>
      </c>
    </row>
    <row r="842" spans="2:7" x14ac:dyDescent="0.3">
      <c r="B842" s="26">
        <v>42132</v>
      </c>
      <c r="C842">
        <v>2.1999999999999999E-2</v>
      </c>
      <c r="D842">
        <v>0.28100000000000003</v>
      </c>
      <c r="E842">
        <v>-8.6999999999999994E-2</v>
      </c>
      <c r="F842" t="s">
        <v>47</v>
      </c>
      <c r="G842">
        <f t="shared" ref="G842:G905" si="13">+IF(F842="#N/A N/A",E842,F842)</f>
        <v>-8.6999999999999994E-2</v>
      </c>
    </row>
    <row r="843" spans="2:7" x14ac:dyDescent="0.3">
      <c r="B843" s="26">
        <v>42135</v>
      </c>
      <c r="C843">
        <v>2.9000000000000001E-2</v>
      </c>
      <c r="D843">
        <v>0.309</v>
      </c>
      <c r="E843">
        <v>-8.8999999999999996E-2</v>
      </c>
      <c r="F843" t="s">
        <v>47</v>
      </c>
      <c r="G843">
        <f t="shared" si="13"/>
        <v>-8.8999999999999996E-2</v>
      </c>
    </row>
    <row r="844" spans="2:7" x14ac:dyDescent="0.3">
      <c r="B844" s="26">
        <v>42136</v>
      </c>
      <c r="C844">
        <v>3.5999999999999997E-2</v>
      </c>
      <c r="D844">
        <v>0.33350000000000002</v>
      </c>
      <c r="E844">
        <v>-9.0999999999999998E-2</v>
      </c>
      <c r="F844" t="s">
        <v>47</v>
      </c>
      <c r="G844">
        <f t="shared" si="13"/>
        <v>-9.0999999999999998E-2</v>
      </c>
    </row>
    <row r="845" spans="2:7" x14ac:dyDescent="0.3">
      <c r="B845" s="26">
        <v>42137</v>
      </c>
      <c r="C845">
        <v>4.3799999999999999E-2</v>
      </c>
      <c r="D845">
        <v>0.34899999999999998</v>
      </c>
      <c r="E845">
        <v>-0.13700000000000001</v>
      </c>
      <c r="F845" t="s">
        <v>47</v>
      </c>
      <c r="G845">
        <f t="shared" si="13"/>
        <v>-0.13700000000000001</v>
      </c>
    </row>
    <row r="846" spans="2:7" x14ac:dyDescent="0.3">
      <c r="B846" s="26">
        <v>42138</v>
      </c>
      <c r="C846">
        <v>4.2000000000000003E-2</v>
      </c>
      <c r="D846">
        <v>0.33779999999999999</v>
      </c>
      <c r="E846">
        <v>-0.14299999999999999</v>
      </c>
      <c r="F846" t="s">
        <v>47</v>
      </c>
      <c r="G846">
        <f t="shared" si="13"/>
        <v>-0.14299999999999999</v>
      </c>
    </row>
    <row r="847" spans="2:7" x14ac:dyDescent="0.3">
      <c r="B847" s="26">
        <v>42139</v>
      </c>
      <c r="C847">
        <v>0.04</v>
      </c>
      <c r="D847">
        <v>0.31030000000000002</v>
      </c>
      <c r="E847">
        <v>-0.11</v>
      </c>
      <c r="F847" t="s">
        <v>47</v>
      </c>
      <c r="G847">
        <f t="shared" si="13"/>
        <v>-0.11</v>
      </c>
    </row>
    <row r="848" spans="2:7" x14ac:dyDescent="0.3">
      <c r="B848" s="26">
        <v>42142</v>
      </c>
      <c r="C848">
        <v>4.2999999999999997E-2</v>
      </c>
      <c r="D848">
        <v>0.32400000000000001</v>
      </c>
      <c r="E848">
        <v>-0.105</v>
      </c>
      <c r="F848" t="s">
        <v>47</v>
      </c>
      <c r="G848">
        <f t="shared" si="13"/>
        <v>-0.105</v>
      </c>
    </row>
    <row r="849" spans="2:7" x14ac:dyDescent="0.3">
      <c r="B849" s="26">
        <v>42143</v>
      </c>
      <c r="C849">
        <v>3.3000000000000002E-2</v>
      </c>
      <c r="D849">
        <v>0.30630000000000002</v>
      </c>
      <c r="E849">
        <v>-0.106</v>
      </c>
      <c r="F849" t="s">
        <v>47</v>
      </c>
      <c r="G849">
        <f t="shared" si="13"/>
        <v>-0.106</v>
      </c>
    </row>
    <row r="850" spans="2:7" x14ac:dyDescent="0.3">
      <c r="B850" s="26">
        <v>42144</v>
      </c>
      <c r="C850">
        <v>2.9000000000000001E-2</v>
      </c>
      <c r="D850">
        <v>0.3145</v>
      </c>
      <c r="E850">
        <v>-0.105</v>
      </c>
      <c r="F850" t="s">
        <v>47</v>
      </c>
      <c r="G850">
        <f t="shared" si="13"/>
        <v>-0.105</v>
      </c>
    </row>
    <row r="851" spans="2:7" x14ac:dyDescent="0.3">
      <c r="B851" s="26">
        <v>42145</v>
      </c>
      <c r="C851">
        <v>3.2000000000000001E-2</v>
      </c>
      <c r="D851">
        <v>0.32</v>
      </c>
      <c r="E851">
        <v>-0.106</v>
      </c>
      <c r="F851" t="s">
        <v>47</v>
      </c>
      <c r="G851">
        <f t="shared" si="13"/>
        <v>-0.106</v>
      </c>
    </row>
    <row r="852" spans="2:7" x14ac:dyDescent="0.3">
      <c r="B852" s="26">
        <v>42146</v>
      </c>
      <c r="C852">
        <v>3.6999999999999998E-2</v>
      </c>
      <c r="D852">
        <v>0.315</v>
      </c>
      <c r="E852">
        <v>-0.14000000000000001</v>
      </c>
      <c r="F852" t="s">
        <v>47</v>
      </c>
      <c r="G852">
        <f t="shared" si="13"/>
        <v>-0.14000000000000001</v>
      </c>
    </row>
    <row r="853" spans="2:7" x14ac:dyDescent="0.3">
      <c r="B853" s="26">
        <v>42149</v>
      </c>
      <c r="C853">
        <v>3.7999999999999999E-2</v>
      </c>
      <c r="D853">
        <v>0.315</v>
      </c>
      <c r="E853">
        <v>-0.14299999999999999</v>
      </c>
      <c r="F853" t="s">
        <v>47</v>
      </c>
      <c r="G853">
        <f t="shared" si="13"/>
        <v>-0.14299999999999999</v>
      </c>
    </row>
    <row r="854" spans="2:7" x14ac:dyDescent="0.3">
      <c r="B854" s="26">
        <v>42150</v>
      </c>
      <c r="C854">
        <v>2.9499999999999998E-2</v>
      </c>
      <c r="D854">
        <v>0.28499999999999998</v>
      </c>
      <c r="E854">
        <v>-0.109</v>
      </c>
      <c r="F854" t="s">
        <v>47</v>
      </c>
      <c r="G854">
        <f t="shared" si="13"/>
        <v>-0.109</v>
      </c>
    </row>
    <row r="855" spans="2:7" x14ac:dyDescent="0.3">
      <c r="B855" s="26">
        <v>42151</v>
      </c>
      <c r="C855">
        <v>2.3E-2</v>
      </c>
      <c r="D855">
        <v>0.28000000000000003</v>
      </c>
      <c r="E855">
        <v>-0.114</v>
      </c>
      <c r="F855" t="s">
        <v>47</v>
      </c>
      <c r="G855">
        <f t="shared" si="13"/>
        <v>-0.114</v>
      </c>
    </row>
    <row r="856" spans="2:7" x14ac:dyDescent="0.3">
      <c r="B856" s="26">
        <v>42152</v>
      </c>
      <c r="C856">
        <v>3.0499999999999999E-2</v>
      </c>
      <c r="D856">
        <v>0.28299999999999997</v>
      </c>
      <c r="E856">
        <v>-0.104</v>
      </c>
      <c r="F856" t="s">
        <v>47</v>
      </c>
      <c r="G856">
        <f t="shared" si="13"/>
        <v>-0.104</v>
      </c>
    </row>
    <row r="857" spans="2:7" x14ac:dyDescent="0.3">
      <c r="B857" s="26">
        <v>42153</v>
      </c>
      <c r="C857">
        <v>2.8000000000000001E-2</v>
      </c>
      <c r="D857">
        <v>0.26050000000000001</v>
      </c>
      <c r="E857">
        <v>-0.08</v>
      </c>
      <c r="F857" t="s">
        <v>47</v>
      </c>
      <c r="G857">
        <f t="shared" si="13"/>
        <v>-0.08</v>
      </c>
    </row>
    <row r="858" spans="2:7" x14ac:dyDescent="0.3">
      <c r="B858" s="26">
        <v>42156</v>
      </c>
      <c r="C858">
        <v>3.5000000000000003E-2</v>
      </c>
      <c r="D858">
        <v>0.29220000000000002</v>
      </c>
      <c r="E858">
        <v>-0.106</v>
      </c>
      <c r="F858" t="s">
        <v>47</v>
      </c>
      <c r="G858">
        <f t="shared" si="13"/>
        <v>-0.106</v>
      </c>
    </row>
    <row r="859" spans="2:7" x14ac:dyDescent="0.3">
      <c r="B859" s="26">
        <v>42157</v>
      </c>
      <c r="C859">
        <v>3.7999999999999999E-2</v>
      </c>
      <c r="D859">
        <v>0.34200000000000003</v>
      </c>
      <c r="E859">
        <v>-0.122</v>
      </c>
      <c r="F859" t="s">
        <v>47</v>
      </c>
      <c r="G859">
        <f t="shared" si="13"/>
        <v>-0.122</v>
      </c>
    </row>
    <row r="860" spans="2:7" x14ac:dyDescent="0.3">
      <c r="B860" s="26">
        <v>42158</v>
      </c>
      <c r="C860">
        <v>5.5E-2</v>
      </c>
      <c r="D860">
        <v>0.45100000000000001</v>
      </c>
      <c r="E860">
        <v>-0.14299999999999999</v>
      </c>
      <c r="F860" t="s">
        <v>47</v>
      </c>
      <c r="G860">
        <f t="shared" si="13"/>
        <v>-0.14299999999999999</v>
      </c>
    </row>
    <row r="861" spans="2:7" x14ac:dyDescent="0.3">
      <c r="B861" s="26">
        <v>42159</v>
      </c>
      <c r="C861">
        <v>5.2999999999999999E-2</v>
      </c>
      <c r="D861">
        <v>0.41410000000000002</v>
      </c>
      <c r="E861">
        <v>-0.13800000000000001</v>
      </c>
      <c r="F861" t="s">
        <v>47</v>
      </c>
      <c r="G861">
        <f t="shared" si="13"/>
        <v>-0.13800000000000001</v>
      </c>
    </row>
    <row r="862" spans="2:7" x14ac:dyDescent="0.3">
      <c r="B862" s="26">
        <v>42160</v>
      </c>
      <c r="C862">
        <v>5.6000000000000001E-2</v>
      </c>
      <c r="D862">
        <v>0.433</v>
      </c>
      <c r="E862">
        <v>-0.115</v>
      </c>
      <c r="F862" t="s">
        <v>47</v>
      </c>
      <c r="G862">
        <f t="shared" si="13"/>
        <v>-0.115</v>
      </c>
    </row>
    <row r="863" spans="2:7" x14ac:dyDescent="0.3">
      <c r="B863" s="26">
        <v>42163</v>
      </c>
      <c r="C863">
        <v>7.3999999999999996E-2</v>
      </c>
      <c r="D863">
        <v>0.45100000000000001</v>
      </c>
      <c r="E863">
        <v>-0.127</v>
      </c>
      <c r="F863" t="s">
        <v>47</v>
      </c>
      <c r="G863">
        <f t="shared" si="13"/>
        <v>-0.127</v>
      </c>
    </row>
    <row r="864" spans="2:7" x14ac:dyDescent="0.3">
      <c r="B864" s="26">
        <v>42164</v>
      </c>
      <c r="C864">
        <v>8.1000000000000003E-2</v>
      </c>
      <c r="D864">
        <v>0.496</v>
      </c>
      <c r="E864">
        <v>-0.126</v>
      </c>
      <c r="F864" t="s">
        <v>47</v>
      </c>
      <c r="G864">
        <f t="shared" si="13"/>
        <v>-0.126</v>
      </c>
    </row>
    <row r="865" spans="2:7" x14ac:dyDescent="0.3">
      <c r="B865" s="26">
        <v>42165</v>
      </c>
      <c r="C865">
        <v>7.3999999999999996E-2</v>
      </c>
      <c r="D865">
        <v>0.49170000000000003</v>
      </c>
      <c r="E865">
        <v>-0.11700000000000001</v>
      </c>
      <c r="F865" t="s">
        <v>47</v>
      </c>
      <c r="G865">
        <f t="shared" si="13"/>
        <v>-0.11700000000000001</v>
      </c>
    </row>
    <row r="866" spans="2:7" x14ac:dyDescent="0.3">
      <c r="B866" s="26">
        <v>42166</v>
      </c>
      <c r="C866">
        <v>7.5999999999999998E-2</v>
      </c>
      <c r="D866">
        <v>0.46679999999999999</v>
      </c>
      <c r="E866">
        <v>-0.12</v>
      </c>
      <c r="F866" t="s">
        <v>47</v>
      </c>
      <c r="G866">
        <f t="shared" si="13"/>
        <v>-0.12</v>
      </c>
    </row>
    <row r="867" spans="2:7" x14ac:dyDescent="0.3">
      <c r="B867" s="26">
        <v>42167</v>
      </c>
      <c r="C867">
        <v>8.5000000000000006E-2</v>
      </c>
      <c r="D867">
        <v>0.45650000000000002</v>
      </c>
      <c r="E867">
        <v>-0.125</v>
      </c>
      <c r="F867" t="s">
        <v>47</v>
      </c>
      <c r="G867">
        <f t="shared" si="13"/>
        <v>-0.125</v>
      </c>
    </row>
    <row r="868" spans="2:7" x14ac:dyDescent="0.3">
      <c r="B868" s="26">
        <v>42170</v>
      </c>
      <c r="C868">
        <v>9.7000000000000003E-2</v>
      </c>
      <c r="D868">
        <v>0.47</v>
      </c>
      <c r="E868">
        <v>-0.11899999999999999</v>
      </c>
      <c r="F868" t="s">
        <v>47</v>
      </c>
      <c r="G868">
        <f t="shared" si="13"/>
        <v>-0.11899999999999999</v>
      </c>
    </row>
    <row r="869" spans="2:7" x14ac:dyDescent="0.3">
      <c r="B869" s="26">
        <v>42171</v>
      </c>
      <c r="C869">
        <v>8.5500000000000007E-2</v>
      </c>
      <c r="D869">
        <v>0.44800000000000001</v>
      </c>
      <c r="E869">
        <v>-0.125</v>
      </c>
      <c r="F869" t="s">
        <v>47</v>
      </c>
      <c r="G869">
        <f t="shared" si="13"/>
        <v>-0.125</v>
      </c>
    </row>
    <row r="870" spans="2:7" x14ac:dyDescent="0.3">
      <c r="B870" s="26">
        <v>42172</v>
      </c>
      <c r="C870">
        <v>8.0500000000000002E-2</v>
      </c>
      <c r="D870">
        <v>0.439</v>
      </c>
      <c r="E870">
        <v>-0.11</v>
      </c>
      <c r="F870" t="s">
        <v>47</v>
      </c>
      <c r="G870">
        <f t="shared" si="13"/>
        <v>-0.11</v>
      </c>
    </row>
    <row r="871" spans="2:7" x14ac:dyDescent="0.3">
      <c r="B871" s="26">
        <v>42173</v>
      </c>
      <c r="C871">
        <v>7.3499999999999996E-2</v>
      </c>
      <c r="D871">
        <v>0.46300000000000002</v>
      </c>
      <c r="E871">
        <v>-0.11799999999999999</v>
      </c>
      <c r="F871" t="s">
        <v>47</v>
      </c>
      <c r="G871">
        <f t="shared" si="13"/>
        <v>-0.11799999999999999</v>
      </c>
    </row>
    <row r="872" spans="2:7" x14ac:dyDescent="0.3">
      <c r="B872" s="26">
        <v>42174</v>
      </c>
      <c r="C872">
        <v>7.0000000000000007E-2</v>
      </c>
      <c r="D872">
        <v>0.42399999999999999</v>
      </c>
      <c r="E872">
        <v>-0.12</v>
      </c>
      <c r="F872" t="s">
        <v>47</v>
      </c>
      <c r="G872">
        <f t="shared" si="13"/>
        <v>-0.12</v>
      </c>
    </row>
    <row r="873" spans="2:7" x14ac:dyDescent="0.3">
      <c r="B873" s="26">
        <v>42177</v>
      </c>
      <c r="C873">
        <v>5.7000000000000002E-2</v>
      </c>
      <c r="D873">
        <v>0.4642</v>
      </c>
      <c r="E873">
        <v>-0.127</v>
      </c>
      <c r="F873" t="s">
        <v>47</v>
      </c>
      <c r="G873">
        <f t="shared" si="13"/>
        <v>-0.127</v>
      </c>
    </row>
    <row r="874" spans="2:7" x14ac:dyDescent="0.3">
      <c r="B874" s="26">
        <v>42178</v>
      </c>
      <c r="C874">
        <v>5.3999999999999999E-2</v>
      </c>
      <c r="D874">
        <v>0.45600000000000002</v>
      </c>
      <c r="E874">
        <v>-0.121</v>
      </c>
      <c r="F874" t="s">
        <v>47</v>
      </c>
      <c r="G874">
        <f t="shared" si="13"/>
        <v>-0.121</v>
      </c>
    </row>
    <row r="875" spans="2:7" x14ac:dyDescent="0.3">
      <c r="B875" s="26">
        <v>42179</v>
      </c>
      <c r="C875">
        <v>5.0799999999999998E-2</v>
      </c>
      <c r="D875">
        <v>0.432</v>
      </c>
      <c r="E875">
        <v>-0.111</v>
      </c>
      <c r="F875" t="s">
        <v>47</v>
      </c>
      <c r="G875">
        <f t="shared" si="13"/>
        <v>-0.111</v>
      </c>
    </row>
    <row r="876" spans="2:7" x14ac:dyDescent="0.3">
      <c r="B876" s="26">
        <v>42180</v>
      </c>
      <c r="C876">
        <v>4.9000000000000002E-2</v>
      </c>
      <c r="D876">
        <v>0.4425</v>
      </c>
      <c r="E876">
        <v>-0.11600000000000001</v>
      </c>
      <c r="F876" t="s">
        <v>47</v>
      </c>
      <c r="G876">
        <f t="shared" si="13"/>
        <v>-0.11600000000000001</v>
      </c>
    </row>
    <row r="877" spans="2:7" x14ac:dyDescent="0.3">
      <c r="B877" s="26">
        <v>42181</v>
      </c>
      <c r="C877">
        <v>5.8999999999999997E-2</v>
      </c>
      <c r="D877">
        <v>0.47599999999999998</v>
      </c>
      <c r="E877">
        <v>-0.123</v>
      </c>
      <c r="F877" t="s">
        <v>47</v>
      </c>
      <c r="G877">
        <f t="shared" si="13"/>
        <v>-0.123</v>
      </c>
    </row>
    <row r="878" spans="2:7" x14ac:dyDescent="0.3">
      <c r="B878" s="26">
        <v>42184</v>
      </c>
      <c r="C878">
        <v>5.6500000000000002E-2</v>
      </c>
      <c r="D878">
        <v>0.42299999999999999</v>
      </c>
      <c r="E878">
        <v>-0.11799999999999999</v>
      </c>
      <c r="F878" t="s">
        <v>47</v>
      </c>
      <c r="G878">
        <f t="shared" si="13"/>
        <v>-0.11799999999999999</v>
      </c>
    </row>
    <row r="879" spans="2:7" x14ac:dyDescent="0.3">
      <c r="B879" s="26">
        <v>42185</v>
      </c>
      <c r="C879">
        <v>4.7500000000000001E-2</v>
      </c>
      <c r="D879">
        <v>0.4</v>
      </c>
      <c r="E879">
        <v>-0.06</v>
      </c>
      <c r="F879" t="s">
        <v>47</v>
      </c>
      <c r="G879">
        <f t="shared" si="13"/>
        <v>-0.06</v>
      </c>
    </row>
    <row r="880" spans="2:7" x14ac:dyDescent="0.3">
      <c r="B880" s="26">
        <v>42186</v>
      </c>
      <c r="C880">
        <v>4.3999999999999997E-2</v>
      </c>
      <c r="D880">
        <v>0.41199999999999998</v>
      </c>
      <c r="E880">
        <v>-0.123</v>
      </c>
      <c r="F880" t="s">
        <v>47</v>
      </c>
      <c r="G880">
        <f t="shared" si="13"/>
        <v>-0.123</v>
      </c>
    </row>
    <row r="881" spans="2:7" x14ac:dyDescent="0.3">
      <c r="B881" s="26">
        <v>42187</v>
      </c>
      <c r="C881">
        <v>4.2000000000000003E-2</v>
      </c>
      <c r="D881">
        <v>0.42249999999999999</v>
      </c>
      <c r="E881">
        <v>-0.121</v>
      </c>
      <c r="F881" t="s">
        <v>47</v>
      </c>
      <c r="G881">
        <f t="shared" si="13"/>
        <v>-0.121</v>
      </c>
    </row>
    <row r="882" spans="2:7" x14ac:dyDescent="0.3">
      <c r="B882" s="26">
        <v>42188</v>
      </c>
      <c r="C882">
        <v>4.1000000000000002E-2</v>
      </c>
      <c r="D882">
        <v>0.39650000000000002</v>
      </c>
      <c r="E882">
        <v>-0.11600000000000001</v>
      </c>
      <c r="F882" t="s">
        <v>47</v>
      </c>
      <c r="G882">
        <f t="shared" si="13"/>
        <v>-0.11600000000000001</v>
      </c>
    </row>
    <row r="883" spans="2:7" x14ac:dyDescent="0.3">
      <c r="B883" s="26">
        <v>42191</v>
      </c>
      <c r="C883">
        <v>4.1000000000000002E-2</v>
      </c>
      <c r="D883">
        <v>0.38429999999999997</v>
      </c>
      <c r="E883">
        <v>-0.122</v>
      </c>
      <c r="F883" t="s">
        <v>47</v>
      </c>
      <c r="G883">
        <f t="shared" si="13"/>
        <v>-0.122</v>
      </c>
    </row>
    <row r="884" spans="2:7" x14ac:dyDescent="0.3">
      <c r="B884" s="26">
        <v>42192</v>
      </c>
      <c r="C884">
        <v>3.5999999999999997E-2</v>
      </c>
      <c r="D884">
        <v>0.35499999999999998</v>
      </c>
      <c r="E884">
        <v>-0.12</v>
      </c>
      <c r="F884" t="s">
        <v>47</v>
      </c>
      <c r="G884">
        <f t="shared" si="13"/>
        <v>-0.12</v>
      </c>
    </row>
    <row r="885" spans="2:7" x14ac:dyDescent="0.3">
      <c r="B885" s="26">
        <v>42193</v>
      </c>
      <c r="C885">
        <v>2.8500000000000001E-2</v>
      </c>
      <c r="D885">
        <v>0.36149999999999999</v>
      </c>
      <c r="E885">
        <v>-0.11799999999999999</v>
      </c>
      <c r="F885" t="s">
        <v>47</v>
      </c>
      <c r="G885">
        <f t="shared" si="13"/>
        <v>-0.11799999999999999</v>
      </c>
    </row>
    <row r="886" spans="2:7" x14ac:dyDescent="0.3">
      <c r="B886" s="26">
        <v>42194</v>
      </c>
      <c r="C886">
        <v>3.2500000000000001E-2</v>
      </c>
      <c r="D886">
        <v>0.37519999999999998</v>
      </c>
      <c r="E886">
        <v>-0.121</v>
      </c>
      <c r="F886" t="s">
        <v>47</v>
      </c>
      <c r="G886">
        <f t="shared" si="13"/>
        <v>-0.121</v>
      </c>
    </row>
    <row r="887" spans="2:7" x14ac:dyDescent="0.3">
      <c r="B887" s="26">
        <v>42195</v>
      </c>
      <c r="C887">
        <v>5.2999999999999999E-2</v>
      </c>
      <c r="D887">
        <v>0.45900000000000002</v>
      </c>
      <c r="E887">
        <v>-0.12</v>
      </c>
      <c r="F887" t="s">
        <v>47</v>
      </c>
      <c r="G887">
        <f t="shared" si="13"/>
        <v>-0.12</v>
      </c>
    </row>
    <row r="888" spans="2:7" x14ac:dyDescent="0.3">
      <c r="B888" s="26">
        <v>42198</v>
      </c>
      <c r="C888">
        <v>3.4000000000000002E-2</v>
      </c>
      <c r="D888">
        <v>0.41799999999999998</v>
      </c>
      <c r="E888">
        <v>-0.11799999999999999</v>
      </c>
      <c r="F888" t="s">
        <v>47</v>
      </c>
      <c r="G888">
        <f t="shared" si="13"/>
        <v>-0.11799999999999999</v>
      </c>
    </row>
    <row r="889" spans="2:7" x14ac:dyDescent="0.3">
      <c r="B889" s="26">
        <v>42199</v>
      </c>
      <c r="C889">
        <v>2.5000000000000001E-2</v>
      </c>
      <c r="D889">
        <v>0.40500000000000003</v>
      </c>
      <c r="E889">
        <v>-0.112</v>
      </c>
      <c r="F889" t="s">
        <v>47</v>
      </c>
      <c r="G889">
        <f t="shared" si="13"/>
        <v>-0.112</v>
      </c>
    </row>
    <row r="890" spans="2:7" x14ac:dyDescent="0.3">
      <c r="B890" s="26">
        <v>42200</v>
      </c>
      <c r="C890">
        <v>1.7000000000000001E-2</v>
      </c>
      <c r="D890">
        <v>0.36530000000000001</v>
      </c>
      <c r="E890">
        <v>-0.122</v>
      </c>
      <c r="F890" t="s">
        <v>47</v>
      </c>
      <c r="G890">
        <f t="shared" si="13"/>
        <v>-0.122</v>
      </c>
    </row>
    <row r="891" spans="2:7" x14ac:dyDescent="0.3">
      <c r="B891" s="26">
        <v>42201</v>
      </c>
      <c r="C891">
        <v>2.1000000000000001E-2</v>
      </c>
      <c r="D891">
        <v>0.38200000000000001</v>
      </c>
      <c r="E891">
        <v>-0.124</v>
      </c>
      <c r="F891" t="s">
        <v>47</v>
      </c>
      <c r="G891">
        <f t="shared" si="13"/>
        <v>-0.124</v>
      </c>
    </row>
    <row r="892" spans="2:7" x14ac:dyDescent="0.3">
      <c r="B892" s="26">
        <v>42202</v>
      </c>
      <c r="C892">
        <v>1.9800000000000002E-2</v>
      </c>
      <c r="D892">
        <v>0.35249999999999998</v>
      </c>
      <c r="E892">
        <v>-0.122</v>
      </c>
      <c r="F892" t="s">
        <v>47</v>
      </c>
      <c r="G892">
        <f t="shared" si="13"/>
        <v>-0.122</v>
      </c>
    </row>
    <row r="893" spans="2:7" x14ac:dyDescent="0.3">
      <c r="B893" s="26">
        <v>42205</v>
      </c>
      <c r="C893">
        <v>1.9E-2</v>
      </c>
      <c r="D893">
        <v>0.34799999999999998</v>
      </c>
      <c r="E893">
        <v>-0.11600000000000001</v>
      </c>
      <c r="F893" t="s">
        <v>47</v>
      </c>
      <c r="G893">
        <f t="shared" si="13"/>
        <v>-0.11600000000000001</v>
      </c>
    </row>
    <row r="894" spans="2:7" x14ac:dyDescent="0.3">
      <c r="B894" s="26">
        <v>42206</v>
      </c>
      <c r="C894">
        <v>1.9E-2</v>
      </c>
      <c r="D894">
        <v>0.35</v>
      </c>
      <c r="E894">
        <v>-0.121</v>
      </c>
      <c r="F894" t="s">
        <v>47</v>
      </c>
      <c r="G894">
        <f t="shared" si="13"/>
        <v>-0.121</v>
      </c>
    </row>
    <row r="895" spans="2:7" x14ac:dyDescent="0.3">
      <c r="B895" s="26">
        <v>42207</v>
      </c>
      <c r="C895">
        <v>2.1999999999999999E-2</v>
      </c>
      <c r="D895">
        <v>0.32950000000000002</v>
      </c>
      <c r="E895">
        <v>-0.12</v>
      </c>
      <c r="F895" t="s">
        <v>47</v>
      </c>
      <c r="G895">
        <f t="shared" si="13"/>
        <v>-0.12</v>
      </c>
    </row>
    <row r="896" spans="2:7" x14ac:dyDescent="0.3">
      <c r="B896" s="26">
        <v>42208</v>
      </c>
      <c r="C896">
        <v>1.9E-2</v>
      </c>
      <c r="D896">
        <v>0.32900000000000001</v>
      </c>
      <c r="E896">
        <v>-0.115</v>
      </c>
      <c r="F896" t="s">
        <v>47</v>
      </c>
      <c r="G896">
        <f t="shared" si="13"/>
        <v>-0.115</v>
      </c>
    </row>
    <row r="897" spans="2:7" x14ac:dyDescent="0.3">
      <c r="B897" s="26">
        <v>42209</v>
      </c>
      <c r="C897">
        <v>1.7500000000000002E-2</v>
      </c>
      <c r="D897">
        <v>0.3125</v>
      </c>
      <c r="E897">
        <v>-0.114</v>
      </c>
      <c r="F897" t="s">
        <v>47</v>
      </c>
      <c r="G897">
        <f t="shared" si="13"/>
        <v>-0.114</v>
      </c>
    </row>
    <row r="898" spans="2:7" x14ac:dyDescent="0.3">
      <c r="B898" s="26">
        <v>42212</v>
      </c>
      <c r="C898">
        <v>0.02</v>
      </c>
      <c r="D898">
        <v>0.315</v>
      </c>
      <c r="E898">
        <v>-0.11700000000000001</v>
      </c>
      <c r="F898" t="s">
        <v>47</v>
      </c>
      <c r="G898">
        <f t="shared" si="13"/>
        <v>-0.11700000000000001</v>
      </c>
    </row>
    <row r="899" spans="2:7" x14ac:dyDescent="0.3">
      <c r="B899" s="26">
        <v>42213</v>
      </c>
      <c r="C899">
        <v>1.7000000000000001E-2</v>
      </c>
      <c r="D899">
        <v>0.317</v>
      </c>
      <c r="E899">
        <v>-0.114</v>
      </c>
      <c r="F899" t="s">
        <v>47</v>
      </c>
      <c r="G899">
        <f t="shared" si="13"/>
        <v>-0.114</v>
      </c>
    </row>
    <row r="900" spans="2:7" x14ac:dyDescent="0.3">
      <c r="B900" s="26">
        <v>42214</v>
      </c>
      <c r="C900">
        <v>1.4E-2</v>
      </c>
      <c r="D900">
        <v>0.32200000000000001</v>
      </c>
      <c r="E900">
        <v>-0.113</v>
      </c>
      <c r="F900" t="s">
        <v>47</v>
      </c>
      <c r="G900">
        <f t="shared" si="13"/>
        <v>-0.113</v>
      </c>
    </row>
    <row r="901" spans="2:7" x14ac:dyDescent="0.3">
      <c r="B901" s="26">
        <v>42215</v>
      </c>
      <c r="C901">
        <v>1.0999999999999999E-2</v>
      </c>
      <c r="D901">
        <v>0.30199999999999999</v>
      </c>
      <c r="E901">
        <v>-0.11600000000000001</v>
      </c>
      <c r="F901" t="s">
        <v>47</v>
      </c>
      <c r="G901">
        <f t="shared" si="13"/>
        <v>-0.11600000000000001</v>
      </c>
    </row>
    <row r="902" spans="2:7" x14ac:dyDescent="0.3">
      <c r="B902" s="26">
        <v>42216</v>
      </c>
      <c r="C902">
        <v>0.01</v>
      </c>
      <c r="D902">
        <v>0.30130000000000001</v>
      </c>
      <c r="E902">
        <v>-0.10199999999999999</v>
      </c>
      <c r="F902" t="s">
        <v>47</v>
      </c>
      <c r="G902">
        <f t="shared" si="13"/>
        <v>-0.10199999999999999</v>
      </c>
    </row>
    <row r="903" spans="2:7" x14ac:dyDescent="0.3">
      <c r="B903" s="26">
        <v>42219</v>
      </c>
      <c r="C903">
        <v>6.0000000000000001E-3</v>
      </c>
      <c r="D903">
        <v>0.29099999999999998</v>
      </c>
      <c r="E903">
        <v>-0.108</v>
      </c>
      <c r="F903" t="s">
        <v>47</v>
      </c>
      <c r="G903">
        <f t="shared" si="13"/>
        <v>-0.108</v>
      </c>
    </row>
    <row r="904" spans="2:7" x14ac:dyDescent="0.3">
      <c r="B904" s="26">
        <v>42220</v>
      </c>
      <c r="C904">
        <v>4.1999999999999997E-3</v>
      </c>
      <c r="D904">
        <v>0.29399999999999998</v>
      </c>
      <c r="E904">
        <v>-0.11</v>
      </c>
      <c r="F904" t="s">
        <v>47</v>
      </c>
      <c r="G904">
        <f t="shared" si="13"/>
        <v>-0.11</v>
      </c>
    </row>
    <row r="905" spans="2:7" x14ac:dyDescent="0.3">
      <c r="B905" s="26">
        <v>42221</v>
      </c>
      <c r="C905">
        <v>8.9999999999999993E-3</v>
      </c>
      <c r="D905">
        <v>0.33400000000000002</v>
      </c>
      <c r="E905">
        <v>-0.108</v>
      </c>
      <c r="F905" t="s">
        <v>47</v>
      </c>
      <c r="G905">
        <f t="shared" si="13"/>
        <v>-0.108</v>
      </c>
    </row>
    <row r="906" spans="2:7" x14ac:dyDescent="0.3">
      <c r="B906" s="26">
        <v>42222</v>
      </c>
      <c r="C906">
        <v>1.15E-2</v>
      </c>
      <c r="D906">
        <v>0.317</v>
      </c>
      <c r="E906">
        <v>-0.11600000000000001</v>
      </c>
      <c r="F906" t="s">
        <v>47</v>
      </c>
      <c r="G906">
        <f t="shared" ref="G906:G969" si="14">+IF(F906="#N/A N/A",E906,F906)</f>
        <v>-0.11600000000000001</v>
      </c>
    </row>
    <row r="907" spans="2:7" x14ac:dyDescent="0.3">
      <c r="B907" s="26">
        <v>42223</v>
      </c>
      <c r="C907">
        <v>4.4999999999999997E-3</v>
      </c>
      <c r="D907">
        <v>0.29499999999999998</v>
      </c>
      <c r="E907">
        <v>-0.11899999999999999</v>
      </c>
      <c r="F907" t="s">
        <v>47</v>
      </c>
      <c r="G907">
        <f t="shared" si="14"/>
        <v>-0.11899999999999999</v>
      </c>
    </row>
    <row r="908" spans="2:7" x14ac:dyDescent="0.3">
      <c r="B908" s="26">
        <v>42226</v>
      </c>
      <c r="C908">
        <v>4.0000000000000001E-3</v>
      </c>
      <c r="D908">
        <v>0.312</v>
      </c>
      <c r="E908">
        <v>-0.129</v>
      </c>
      <c r="F908" t="s">
        <v>47</v>
      </c>
      <c r="G908">
        <f t="shared" si="14"/>
        <v>-0.129</v>
      </c>
    </row>
    <row r="909" spans="2:7" x14ac:dyDescent="0.3">
      <c r="B909" s="26">
        <v>42227</v>
      </c>
      <c r="C909">
        <v>-1E-3</v>
      </c>
      <c r="D909">
        <v>0.28549999999999998</v>
      </c>
      <c r="E909">
        <v>-0.11700000000000001</v>
      </c>
      <c r="F909" t="s">
        <v>47</v>
      </c>
      <c r="G909">
        <f t="shared" si="14"/>
        <v>-0.11700000000000001</v>
      </c>
    </row>
    <row r="910" spans="2:7" x14ac:dyDescent="0.3">
      <c r="B910" s="26">
        <v>42228</v>
      </c>
      <c r="C910">
        <v>-4.0000000000000001E-3</v>
      </c>
      <c r="D910">
        <v>0.26900000000000002</v>
      </c>
      <c r="E910">
        <v>-0.124</v>
      </c>
      <c r="F910" t="s">
        <v>47</v>
      </c>
      <c r="G910">
        <f t="shared" si="14"/>
        <v>-0.124</v>
      </c>
    </row>
    <row r="911" spans="2:7" x14ac:dyDescent="0.3">
      <c r="B911" s="26">
        <v>42229</v>
      </c>
      <c r="C911">
        <v>-2.0000000000000001E-4</v>
      </c>
      <c r="D911">
        <v>0.2863</v>
      </c>
      <c r="E911">
        <v>-0.129</v>
      </c>
      <c r="F911" t="s">
        <v>47</v>
      </c>
      <c r="G911">
        <f t="shared" si="14"/>
        <v>-0.129</v>
      </c>
    </row>
    <row r="912" spans="2:7" x14ac:dyDescent="0.3">
      <c r="B912" s="26">
        <v>42230</v>
      </c>
      <c r="C912">
        <v>4.0000000000000001E-3</v>
      </c>
      <c r="D912">
        <v>0.307</v>
      </c>
      <c r="E912">
        <v>-0.13</v>
      </c>
      <c r="F912" t="s">
        <v>47</v>
      </c>
      <c r="G912">
        <f t="shared" si="14"/>
        <v>-0.13</v>
      </c>
    </row>
    <row r="913" spans="2:7" x14ac:dyDescent="0.3">
      <c r="B913" s="26">
        <v>42233</v>
      </c>
      <c r="C913">
        <v>3.5000000000000001E-3</v>
      </c>
      <c r="D913">
        <v>0.28999999999999998</v>
      </c>
      <c r="E913">
        <v>-0.122</v>
      </c>
      <c r="F913" t="s">
        <v>47</v>
      </c>
      <c r="G913">
        <f t="shared" si="14"/>
        <v>-0.122</v>
      </c>
    </row>
    <row r="914" spans="2:7" x14ac:dyDescent="0.3">
      <c r="B914" s="26">
        <v>42234</v>
      </c>
      <c r="C914">
        <v>3.0000000000000001E-3</v>
      </c>
      <c r="D914">
        <v>0.29530000000000001</v>
      </c>
      <c r="E914">
        <v>-0.126</v>
      </c>
      <c r="F914" t="s">
        <v>47</v>
      </c>
      <c r="G914">
        <f t="shared" si="14"/>
        <v>-0.126</v>
      </c>
    </row>
    <row r="915" spans="2:7" x14ac:dyDescent="0.3">
      <c r="B915" s="26">
        <v>42235</v>
      </c>
      <c r="C915">
        <v>1E-3</v>
      </c>
      <c r="D915">
        <v>0.28000000000000003</v>
      </c>
      <c r="E915">
        <v>-0.11899999999999999</v>
      </c>
      <c r="F915" t="s">
        <v>47</v>
      </c>
      <c r="G915">
        <f t="shared" si="14"/>
        <v>-0.11899999999999999</v>
      </c>
    </row>
    <row r="916" spans="2:7" x14ac:dyDescent="0.3">
      <c r="B916" s="26">
        <v>42236</v>
      </c>
      <c r="C916">
        <v>-5.0000000000000001E-3</v>
      </c>
      <c r="D916">
        <v>0.26</v>
      </c>
      <c r="E916">
        <v>-0.11799999999999999</v>
      </c>
      <c r="F916" t="s">
        <v>47</v>
      </c>
      <c r="G916">
        <f t="shared" si="14"/>
        <v>-0.11799999999999999</v>
      </c>
    </row>
    <row r="917" spans="2:7" x14ac:dyDescent="0.3">
      <c r="B917" s="26">
        <v>42237</v>
      </c>
      <c r="C917">
        <v>-6.0000000000000001E-3</v>
      </c>
      <c r="D917">
        <v>0.25650000000000001</v>
      </c>
      <c r="E917">
        <v>-0.11899999999999999</v>
      </c>
      <c r="F917" t="s">
        <v>47</v>
      </c>
      <c r="G917">
        <f t="shared" si="14"/>
        <v>-0.11899999999999999</v>
      </c>
    </row>
    <row r="918" spans="2:7" x14ac:dyDescent="0.3">
      <c r="B918" s="26">
        <v>42240</v>
      </c>
      <c r="C918">
        <v>6.0000000000000001E-3</v>
      </c>
      <c r="D918">
        <v>0.27500000000000002</v>
      </c>
      <c r="E918">
        <v>-0.126</v>
      </c>
      <c r="F918" t="s">
        <v>47</v>
      </c>
      <c r="G918">
        <f t="shared" si="14"/>
        <v>-0.126</v>
      </c>
    </row>
    <row r="919" spans="2:7" x14ac:dyDescent="0.3">
      <c r="B919" s="26">
        <v>42241</v>
      </c>
      <c r="C919">
        <v>1.2999999999999999E-2</v>
      </c>
      <c r="D919">
        <v>0.35</v>
      </c>
      <c r="E919">
        <v>-0.13500000000000001</v>
      </c>
      <c r="F919" t="s">
        <v>47</v>
      </c>
      <c r="G919">
        <f t="shared" si="14"/>
        <v>-0.13500000000000001</v>
      </c>
    </row>
    <row r="920" spans="2:7" x14ac:dyDescent="0.3">
      <c r="B920" s="26">
        <v>42242</v>
      </c>
      <c r="C920">
        <v>6.0000000000000001E-3</v>
      </c>
      <c r="D920">
        <v>0.32100000000000001</v>
      </c>
      <c r="E920">
        <v>-0.129</v>
      </c>
      <c r="F920" t="s">
        <v>47</v>
      </c>
      <c r="G920">
        <f t="shared" si="14"/>
        <v>-0.129</v>
      </c>
    </row>
    <row r="921" spans="2:7" x14ac:dyDescent="0.3">
      <c r="B921" s="26">
        <v>42243</v>
      </c>
      <c r="C921">
        <v>6.0000000000000001E-3</v>
      </c>
      <c r="D921">
        <v>0.32300000000000001</v>
      </c>
      <c r="E921">
        <v>-0.127</v>
      </c>
      <c r="F921" t="s">
        <v>47</v>
      </c>
      <c r="G921">
        <f t="shared" si="14"/>
        <v>-0.127</v>
      </c>
    </row>
    <row r="922" spans="2:7" x14ac:dyDescent="0.3">
      <c r="B922" s="26">
        <v>42244</v>
      </c>
      <c r="C922">
        <v>8.9999999999999993E-3</v>
      </c>
      <c r="D922">
        <v>0.33200000000000002</v>
      </c>
      <c r="E922">
        <v>-0.126</v>
      </c>
      <c r="F922" t="s">
        <v>47</v>
      </c>
      <c r="G922">
        <f t="shared" si="14"/>
        <v>-0.126</v>
      </c>
    </row>
    <row r="923" spans="2:7" x14ac:dyDescent="0.3">
      <c r="B923" s="26">
        <v>42247</v>
      </c>
      <c r="C923">
        <v>1.0999999999999999E-2</v>
      </c>
      <c r="D923">
        <v>0.34799999999999998</v>
      </c>
      <c r="E923">
        <v>-0.11</v>
      </c>
      <c r="F923" t="s">
        <v>47</v>
      </c>
      <c r="G923">
        <f t="shared" si="14"/>
        <v>-0.11</v>
      </c>
    </row>
    <row r="924" spans="2:7" x14ac:dyDescent="0.3">
      <c r="B924" s="26">
        <v>42248</v>
      </c>
      <c r="C924">
        <v>8.5000000000000006E-3</v>
      </c>
      <c r="D924">
        <v>0.35199999999999998</v>
      </c>
      <c r="E924">
        <v>-0.125</v>
      </c>
      <c r="F924" t="s">
        <v>47</v>
      </c>
      <c r="G924">
        <f t="shared" si="14"/>
        <v>-0.125</v>
      </c>
    </row>
    <row r="925" spans="2:7" x14ac:dyDescent="0.3">
      <c r="B925" s="26">
        <v>42249</v>
      </c>
      <c r="C925">
        <v>2E-3</v>
      </c>
      <c r="D925">
        <v>0.33700000000000002</v>
      </c>
      <c r="E925">
        <v>-0.125</v>
      </c>
      <c r="F925" t="s">
        <v>47</v>
      </c>
      <c r="G925">
        <f t="shared" si="14"/>
        <v>-0.125</v>
      </c>
    </row>
    <row r="926" spans="2:7" x14ac:dyDescent="0.3">
      <c r="B926" s="26">
        <v>42250</v>
      </c>
      <c r="C926">
        <v>-0.01</v>
      </c>
      <c r="D926">
        <v>0.29899999999999999</v>
      </c>
      <c r="E926">
        <v>-0.124</v>
      </c>
      <c r="F926" t="s">
        <v>47</v>
      </c>
      <c r="G926">
        <f t="shared" si="14"/>
        <v>-0.124</v>
      </c>
    </row>
    <row r="927" spans="2:7" x14ac:dyDescent="0.3">
      <c r="B927" s="26">
        <v>42251</v>
      </c>
      <c r="C927">
        <v>-8.9999999999999993E-3</v>
      </c>
      <c r="D927">
        <v>0.28299999999999997</v>
      </c>
      <c r="E927">
        <v>-0.13300000000000001</v>
      </c>
      <c r="F927" t="s">
        <v>47</v>
      </c>
      <c r="G927">
        <f t="shared" si="14"/>
        <v>-0.13300000000000001</v>
      </c>
    </row>
    <row r="928" spans="2:7" x14ac:dyDescent="0.3">
      <c r="B928" s="26">
        <v>42254</v>
      </c>
      <c r="C928">
        <v>-6.4999999999999997E-3</v>
      </c>
      <c r="D928">
        <v>0.27450000000000002</v>
      </c>
      <c r="E928">
        <v>-0.13600000000000001</v>
      </c>
      <c r="F928" t="s">
        <v>47</v>
      </c>
      <c r="G928">
        <f t="shared" si="14"/>
        <v>-0.13600000000000001</v>
      </c>
    </row>
    <row r="929" spans="2:7" x14ac:dyDescent="0.3">
      <c r="B929" s="26">
        <v>42255</v>
      </c>
      <c r="C929">
        <v>-6.0000000000000001E-3</v>
      </c>
      <c r="D929">
        <v>0.28100000000000003</v>
      </c>
      <c r="E929">
        <v>-0.13400000000000001</v>
      </c>
      <c r="F929" t="s">
        <v>47</v>
      </c>
      <c r="G929">
        <f t="shared" si="14"/>
        <v>-0.13400000000000001</v>
      </c>
    </row>
    <row r="930" spans="2:7" x14ac:dyDescent="0.3">
      <c r="B930" s="26">
        <v>42256</v>
      </c>
      <c r="C930">
        <v>-8.0000000000000002E-3</v>
      </c>
      <c r="D930">
        <v>0.28399999999999997</v>
      </c>
      <c r="E930">
        <v>-0.13</v>
      </c>
      <c r="F930" t="s">
        <v>47</v>
      </c>
      <c r="G930">
        <f t="shared" si="14"/>
        <v>-0.13</v>
      </c>
    </row>
    <row r="931" spans="2:7" x14ac:dyDescent="0.3">
      <c r="B931" s="26">
        <v>42257</v>
      </c>
      <c r="C931">
        <v>-8.0000000000000002E-3</v>
      </c>
      <c r="D931">
        <v>0.28000000000000003</v>
      </c>
      <c r="E931">
        <v>-0.13200000000000001</v>
      </c>
      <c r="F931" t="s">
        <v>47</v>
      </c>
      <c r="G931">
        <f t="shared" si="14"/>
        <v>-0.13200000000000001</v>
      </c>
    </row>
    <row r="932" spans="2:7" x14ac:dyDescent="0.3">
      <c r="B932" s="26">
        <v>42258</v>
      </c>
      <c r="C932">
        <v>-1.2E-2</v>
      </c>
      <c r="D932">
        <v>0.26300000000000001</v>
      </c>
      <c r="E932">
        <v>-0.13</v>
      </c>
      <c r="F932" t="s">
        <v>47</v>
      </c>
      <c r="G932">
        <f t="shared" si="14"/>
        <v>-0.13</v>
      </c>
    </row>
    <row r="933" spans="2:7" x14ac:dyDescent="0.3">
      <c r="B933" s="26">
        <v>42261</v>
      </c>
      <c r="C933">
        <v>-1.6E-2</v>
      </c>
      <c r="D933">
        <v>0.26119999999999999</v>
      </c>
      <c r="E933">
        <v>-0.14000000000000001</v>
      </c>
      <c r="F933" t="s">
        <v>47</v>
      </c>
      <c r="G933">
        <f t="shared" si="14"/>
        <v>-0.14000000000000001</v>
      </c>
    </row>
    <row r="934" spans="2:7" x14ac:dyDescent="0.3">
      <c r="B934" s="26">
        <v>42262</v>
      </c>
      <c r="C934">
        <v>-8.0000000000000002E-3</v>
      </c>
      <c r="D934">
        <v>0.313</v>
      </c>
      <c r="E934">
        <v>-0.14199999999999999</v>
      </c>
      <c r="F934" t="s">
        <v>47</v>
      </c>
      <c r="G934">
        <f t="shared" si="14"/>
        <v>-0.14199999999999999</v>
      </c>
    </row>
    <row r="935" spans="2:7" x14ac:dyDescent="0.3">
      <c r="B935" s="26">
        <v>42263</v>
      </c>
      <c r="C935">
        <v>2E-3</v>
      </c>
      <c r="D935">
        <v>0.32269999999999999</v>
      </c>
      <c r="E935">
        <v>-0.13600000000000001</v>
      </c>
      <c r="F935" t="s">
        <v>47</v>
      </c>
      <c r="G935">
        <f t="shared" si="14"/>
        <v>-0.13600000000000001</v>
      </c>
    </row>
    <row r="936" spans="2:7" x14ac:dyDescent="0.3">
      <c r="B936" s="26">
        <v>42264</v>
      </c>
      <c r="C936">
        <v>3.5000000000000001E-3</v>
      </c>
      <c r="D936">
        <v>0.34100000000000003</v>
      </c>
      <c r="E936">
        <v>-0.13800000000000001</v>
      </c>
      <c r="F936" t="s">
        <v>47</v>
      </c>
      <c r="G936">
        <f t="shared" si="14"/>
        <v>-0.13800000000000001</v>
      </c>
    </row>
    <row r="937" spans="2:7" x14ac:dyDescent="0.3">
      <c r="B937" s="26">
        <v>42265</v>
      </c>
      <c r="C937">
        <v>-1.55E-2</v>
      </c>
      <c r="D937">
        <v>0.28399999999999997</v>
      </c>
      <c r="E937">
        <v>-0.14099999999999999</v>
      </c>
      <c r="F937" t="s">
        <v>47</v>
      </c>
      <c r="G937">
        <f t="shared" si="14"/>
        <v>-0.14099999999999999</v>
      </c>
    </row>
    <row r="938" spans="2:7" x14ac:dyDescent="0.3">
      <c r="B938" s="26">
        <v>42268</v>
      </c>
      <c r="C938">
        <v>-1.6E-2</v>
      </c>
      <c r="D938">
        <v>0.28449999999999998</v>
      </c>
      <c r="E938">
        <v>-0.14499999999999999</v>
      </c>
      <c r="F938" t="s">
        <v>47</v>
      </c>
      <c r="G938">
        <f t="shared" si="14"/>
        <v>-0.14499999999999999</v>
      </c>
    </row>
    <row r="939" spans="2:7" x14ac:dyDescent="0.3">
      <c r="B939" s="26">
        <v>42269</v>
      </c>
      <c r="C939">
        <v>-4.5999999999999999E-2</v>
      </c>
      <c r="D939">
        <v>0.24</v>
      </c>
      <c r="E939">
        <v>-0.14199999999999999</v>
      </c>
      <c r="F939" t="s">
        <v>47</v>
      </c>
      <c r="G939">
        <f t="shared" si="14"/>
        <v>-0.14199999999999999</v>
      </c>
    </row>
    <row r="940" spans="2:7" x14ac:dyDescent="0.3">
      <c r="B940" s="26">
        <v>42270</v>
      </c>
      <c r="C940">
        <v>-3.6999999999999998E-2</v>
      </c>
      <c r="D940">
        <v>0.248</v>
      </c>
      <c r="E940">
        <v>-0.14299999999999999</v>
      </c>
      <c r="F940" t="s">
        <v>47</v>
      </c>
      <c r="G940">
        <f t="shared" si="14"/>
        <v>-0.14299999999999999</v>
      </c>
    </row>
    <row r="941" spans="2:7" x14ac:dyDescent="0.3">
      <c r="B941" s="26">
        <v>42271</v>
      </c>
      <c r="C941">
        <v>-2.9000000000000001E-2</v>
      </c>
      <c r="D941">
        <v>0.26350000000000001</v>
      </c>
      <c r="E941">
        <v>-0.14299999999999999</v>
      </c>
      <c r="F941" t="s">
        <v>47</v>
      </c>
      <c r="G941">
        <f t="shared" si="14"/>
        <v>-0.14299999999999999</v>
      </c>
    </row>
    <row r="942" spans="2:7" x14ac:dyDescent="0.3">
      <c r="B942" s="26">
        <v>42272</v>
      </c>
      <c r="C942">
        <v>-2.5999999999999999E-2</v>
      </c>
      <c r="D942">
        <v>0.27</v>
      </c>
      <c r="E942">
        <v>-0.14299999999999999</v>
      </c>
      <c r="F942" t="s">
        <v>47</v>
      </c>
      <c r="G942">
        <f t="shared" si="14"/>
        <v>-0.14299999999999999</v>
      </c>
    </row>
    <row r="943" spans="2:7" x14ac:dyDescent="0.3">
      <c r="B943" s="26">
        <v>42275</v>
      </c>
      <c r="C943">
        <v>-3.2000000000000001E-2</v>
      </c>
      <c r="D943">
        <v>0.248</v>
      </c>
      <c r="E943">
        <v>-0.14599999999999999</v>
      </c>
      <c r="F943" t="s">
        <v>47</v>
      </c>
      <c r="G943">
        <f t="shared" si="14"/>
        <v>-0.14599999999999999</v>
      </c>
    </row>
    <row r="944" spans="2:7" x14ac:dyDescent="0.3">
      <c r="B944" s="26">
        <v>42276</v>
      </c>
      <c r="C944">
        <v>-3.9E-2</v>
      </c>
      <c r="D944">
        <v>0.247</v>
      </c>
      <c r="E944">
        <v>-0.13500000000000001</v>
      </c>
      <c r="F944" t="s">
        <v>47</v>
      </c>
      <c r="G944">
        <f t="shared" si="14"/>
        <v>-0.13500000000000001</v>
      </c>
    </row>
    <row r="945" spans="2:7" x14ac:dyDescent="0.3">
      <c r="B945" s="26">
        <v>42277</v>
      </c>
      <c r="C945">
        <v>-4.1500000000000002E-2</v>
      </c>
      <c r="D945">
        <v>0.2402</v>
      </c>
      <c r="E945">
        <v>-0.122</v>
      </c>
      <c r="F945" t="s">
        <v>47</v>
      </c>
      <c r="G945">
        <f t="shared" si="14"/>
        <v>-0.122</v>
      </c>
    </row>
    <row r="946" spans="2:7" x14ac:dyDescent="0.3">
      <c r="B946" s="26">
        <v>42278</v>
      </c>
      <c r="C946">
        <v>-0.05</v>
      </c>
      <c r="D946">
        <v>0.21099999999999999</v>
      </c>
      <c r="E946">
        <v>-0.14199999999999999</v>
      </c>
      <c r="F946" t="s">
        <v>47</v>
      </c>
      <c r="G946">
        <f t="shared" si="14"/>
        <v>-0.14199999999999999</v>
      </c>
    </row>
    <row r="947" spans="2:7" x14ac:dyDescent="0.3">
      <c r="B947" s="26">
        <v>42279</v>
      </c>
      <c r="C947">
        <v>-5.6000000000000001E-2</v>
      </c>
      <c r="D947">
        <v>0.20499999999999999</v>
      </c>
      <c r="E947">
        <v>-0.13900000000000001</v>
      </c>
      <c r="F947" t="s">
        <v>47</v>
      </c>
      <c r="G947">
        <f t="shared" si="14"/>
        <v>-0.13900000000000001</v>
      </c>
    </row>
    <row r="948" spans="2:7" x14ac:dyDescent="0.3">
      <c r="B948" s="26">
        <v>42282</v>
      </c>
      <c r="C948">
        <v>-0.05</v>
      </c>
      <c r="D948">
        <v>0.22700000000000001</v>
      </c>
      <c r="E948">
        <v>-0.14399999999999999</v>
      </c>
      <c r="F948" t="s">
        <v>47</v>
      </c>
      <c r="G948">
        <f t="shared" si="14"/>
        <v>-0.14399999999999999</v>
      </c>
    </row>
    <row r="949" spans="2:7" x14ac:dyDescent="0.3">
      <c r="B949" s="26">
        <v>42283</v>
      </c>
      <c r="C949">
        <v>-3.9E-2</v>
      </c>
      <c r="D949">
        <v>0.246</v>
      </c>
      <c r="E949">
        <v>-0.13400000000000001</v>
      </c>
      <c r="F949" t="s">
        <v>47</v>
      </c>
      <c r="G949">
        <f t="shared" si="14"/>
        <v>-0.13400000000000001</v>
      </c>
    </row>
    <row r="950" spans="2:7" x14ac:dyDescent="0.3">
      <c r="B950" s="26">
        <v>42284</v>
      </c>
      <c r="C950">
        <v>-3.3000000000000002E-2</v>
      </c>
      <c r="D950">
        <v>0.25090000000000001</v>
      </c>
      <c r="E950">
        <v>-0.13900000000000001</v>
      </c>
      <c r="F950" t="s">
        <v>47</v>
      </c>
      <c r="G950">
        <f t="shared" si="14"/>
        <v>-0.13900000000000001</v>
      </c>
    </row>
    <row r="951" spans="2:7" x14ac:dyDescent="0.3">
      <c r="B951" s="26">
        <v>42285</v>
      </c>
      <c r="C951">
        <v>-3.7999999999999999E-2</v>
      </c>
      <c r="D951">
        <v>0.253</v>
      </c>
      <c r="E951">
        <v>-0.13800000000000001</v>
      </c>
      <c r="F951" t="s">
        <v>47</v>
      </c>
      <c r="G951">
        <f t="shared" si="14"/>
        <v>-0.13800000000000001</v>
      </c>
    </row>
    <row r="952" spans="2:7" x14ac:dyDescent="0.3">
      <c r="B952" s="26">
        <v>42286</v>
      </c>
      <c r="C952">
        <v>-3.5000000000000003E-2</v>
      </c>
      <c r="D952">
        <v>0.25800000000000001</v>
      </c>
      <c r="E952">
        <v>-0.14199999999999999</v>
      </c>
      <c r="F952" t="s">
        <v>47</v>
      </c>
      <c r="G952">
        <f t="shared" si="14"/>
        <v>-0.14199999999999999</v>
      </c>
    </row>
    <row r="953" spans="2:7" x14ac:dyDescent="0.3">
      <c r="B953" s="26">
        <v>42289</v>
      </c>
      <c r="C953">
        <v>-3.7999999999999999E-2</v>
      </c>
      <c r="D953">
        <v>0.23400000000000001</v>
      </c>
      <c r="E953">
        <v>-0.13400000000000001</v>
      </c>
      <c r="F953" t="s">
        <v>47</v>
      </c>
      <c r="G953">
        <f t="shared" si="14"/>
        <v>-0.13400000000000001</v>
      </c>
    </row>
    <row r="954" spans="2:7" x14ac:dyDescent="0.3">
      <c r="B954" s="26">
        <v>42290</v>
      </c>
      <c r="C954">
        <v>-3.9E-2</v>
      </c>
      <c r="D954">
        <v>0.24049999999999999</v>
      </c>
      <c r="E954">
        <v>-0.13600000000000001</v>
      </c>
      <c r="F954" t="s">
        <v>47</v>
      </c>
      <c r="G954">
        <f t="shared" si="14"/>
        <v>-0.13600000000000001</v>
      </c>
    </row>
    <row r="955" spans="2:7" x14ac:dyDescent="0.3">
      <c r="B955" s="26">
        <v>42291</v>
      </c>
      <c r="C955">
        <v>-0.05</v>
      </c>
      <c r="D955">
        <v>0.2145</v>
      </c>
      <c r="E955">
        <v>-0.13500000000000001</v>
      </c>
      <c r="F955" t="s">
        <v>47</v>
      </c>
      <c r="G955">
        <f t="shared" si="14"/>
        <v>-0.13500000000000001</v>
      </c>
    </row>
    <row r="956" spans="2:7" x14ac:dyDescent="0.3">
      <c r="B956" s="26">
        <v>42292</v>
      </c>
      <c r="C956">
        <v>-5.0999999999999997E-2</v>
      </c>
      <c r="D956">
        <v>0.23</v>
      </c>
      <c r="E956">
        <v>-0.14299999999999999</v>
      </c>
      <c r="F956" t="s">
        <v>47</v>
      </c>
      <c r="G956">
        <f t="shared" si="14"/>
        <v>-0.14299999999999999</v>
      </c>
    </row>
    <row r="957" spans="2:7" x14ac:dyDescent="0.3">
      <c r="B957" s="26">
        <v>42293</v>
      </c>
      <c r="C957">
        <v>-6.5000000000000002E-2</v>
      </c>
      <c r="D957">
        <v>0.217</v>
      </c>
      <c r="E957">
        <v>-0.14199999999999999</v>
      </c>
      <c r="F957" t="s">
        <v>47</v>
      </c>
      <c r="G957">
        <f t="shared" si="14"/>
        <v>-0.14199999999999999</v>
      </c>
    </row>
    <row r="958" spans="2:7" x14ac:dyDescent="0.3">
      <c r="B958" s="26">
        <v>42296</v>
      </c>
      <c r="C958">
        <v>-6.6000000000000003E-2</v>
      </c>
      <c r="D958">
        <v>0.219</v>
      </c>
      <c r="E958">
        <v>-0.14199999999999999</v>
      </c>
      <c r="F958" t="s">
        <v>47</v>
      </c>
      <c r="G958">
        <f t="shared" si="14"/>
        <v>-0.14199999999999999</v>
      </c>
    </row>
    <row r="959" spans="2:7" x14ac:dyDescent="0.3">
      <c r="B959" s="26">
        <v>42297</v>
      </c>
      <c r="C959">
        <v>-4.8000000000000001E-2</v>
      </c>
      <c r="D959">
        <v>0.254</v>
      </c>
      <c r="E959">
        <v>-0.13900000000000001</v>
      </c>
      <c r="F959" t="s">
        <v>47</v>
      </c>
      <c r="G959">
        <f t="shared" si="14"/>
        <v>-0.13900000000000001</v>
      </c>
    </row>
    <row r="960" spans="2:7" x14ac:dyDescent="0.3">
      <c r="B960" s="26">
        <v>42298</v>
      </c>
      <c r="C960">
        <v>-5.5E-2</v>
      </c>
      <c r="D960">
        <v>0.222</v>
      </c>
      <c r="E960">
        <v>-0.13600000000000001</v>
      </c>
      <c r="F960" t="s">
        <v>47</v>
      </c>
      <c r="G960">
        <f t="shared" si="14"/>
        <v>-0.13600000000000001</v>
      </c>
    </row>
    <row r="961" spans="2:7" x14ac:dyDescent="0.3">
      <c r="B961" s="26">
        <v>42299</v>
      </c>
      <c r="C961">
        <v>-0.10489999999999999</v>
      </c>
      <c r="D961">
        <v>0.17150000000000001</v>
      </c>
      <c r="E961">
        <v>-0.13900000000000001</v>
      </c>
      <c r="F961" t="s">
        <v>47</v>
      </c>
      <c r="G961">
        <f t="shared" si="14"/>
        <v>-0.13900000000000001</v>
      </c>
    </row>
    <row r="962" spans="2:7" x14ac:dyDescent="0.3">
      <c r="B962" s="26">
        <v>42300</v>
      </c>
      <c r="C962">
        <v>-0.115</v>
      </c>
      <c r="D962">
        <v>0.16800000000000001</v>
      </c>
      <c r="E962">
        <v>-0.13400000000000001</v>
      </c>
      <c r="F962" t="s">
        <v>47</v>
      </c>
      <c r="G962">
        <f t="shared" si="14"/>
        <v>-0.13400000000000001</v>
      </c>
    </row>
    <row r="963" spans="2:7" x14ac:dyDescent="0.3">
      <c r="B963" s="26">
        <v>42303</v>
      </c>
      <c r="C963">
        <v>-0.13</v>
      </c>
      <c r="D963">
        <v>0.151</v>
      </c>
      <c r="E963">
        <v>-0.14399999999999999</v>
      </c>
      <c r="F963" t="s">
        <v>47</v>
      </c>
      <c r="G963">
        <f t="shared" si="14"/>
        <v>-0.14399999999999999</v>
      </c>
    </row>
    <row r="964" spans="2:7" x14ac:dyDescent="0.3">
      <c r="B964" s="26">
        <v>42304</v>
      </c>
      <c r="C964">
        <v>-0.13900000000000001</v>
      </c>
      <c r="D964">
        <v>0.1208</v>
      </c>
      <c r="E964">
        <v>-0.13700000000000001</v>
      </c>
      <c r="F964" t="s">
        <v>47</v>
      </c>
      <c r="G964">
        <f t="shared" si="14"/>
        <v>-0.13700000000000001</v>
      </c>
    </row>
    <row r="965" spans="2:7" x14ac:dyDescent="0.3">
      <c r="B965" s="26">
        <v>42305</v>
      </c>
      <c r="C965">
        <v>-0.14099999999999999</v>
      </c>
      <c r="D965">
        <v>0.112</v>
      </c>
      <c r="E965">
        <v>-0.14499999999999999</v>
      </c>
      <c r="F965" t="s">
        <v>47</v>
      </c>
      <c r="G965">
        <f t="shared" si="14"/>
        <v>-0.14499999999999999</v>
      </c>
    </row>
    <row r="966" spans="2:7" x14ac:dyDescent="0.3">
      <c r="B966" s="26">
        <v>42306</v>
      </c>
      <c r="C966">
        <v>-0.121</v>
      </c>
      <c r="D966">
        <v>0.17</v>
      </c>
      <c r="E966">
        <v>-0.14299999999999999</v>
      </c>
      <c r="F966" t="s">
        <v>47</v>
      </c>
      <c r="G966">
        <f t="shared" si="14"/>
        <v>-0.14299999999999999</v>
      </c>
    </row>
    <row r="967" spans="2:7" x14ac:dyDescent="0.3">
      <c r="B967" s="26">
        <v>42307</v>
      </c>
      <c r="C967">
        <v>-0.12</v>
      </c>
      <c r="D967">
        <v>0.17100000000000001</v>
      </c>
      <c r="E967">
        <v>-0.129</v>
      </c>
      <c r="F967" t="s">
        <v>47</v>
      </c>
      <c r="G967">
        <f t="shared" si="14"/>
        <v>-0.129</v>
      </c>
    </row>
    <row r="968" spans="2:7" x14ac:dyDescent="0.3">
      <c r="B968" s="26">
        <v>42310</v>
      </c>
      <c r="C968">
        <v>-0.109</v>
      </c>
      <c r="D968">
        <v>0.19239999999999999</v>
      </c>
      <c r="E968">
        <v>-0.129</v>
      </c>
      <c r="F968" t="s">
        <v>47</v>
      </c>
      <c r="G968">
        <f t="shared" si="14"/>
        <v>-0.129</v>
      </c>
    </row>
    <row r="969" spans="2:7" x14ac:dyDescent="0.3">
      <c r="B969" s="26">
        <v>42311</v>
      </c>
      <c r="C969">
        <v>-0.122</v>
      </c>
      <c r="D969">
        <v>0.1825</v>
      </c>
      <c r="E969">
        <v>-0.13400000000000001</v>
      </c>
      <c r="F969" t="s">
        <v>47</v>
      </c>
      <c r="G969">
        <f t="shared" si="14"/>
        <v>-0.13400000000000001</v>
      </c>
    </row>
    <row r="970" spans="2:7" x14ac:dyDescent="0.3">
      <c r="B970" s="26">
        <v>42312</v>
      </c>
      <c r="C970">
        <v>-0.122</v>
      </c>
      <c r="D970">
        <v>0.18079999999999999</v>
      </c>
      <c r="E970">
        <v>-0.13</v>
      </c>
      <c r="F970" t="s">
        <v>47</v>
      </c>
      <c r="G970">
        <f t="shared" ref="G970:G1033" si="15">+IF(F970="#N/A N/A",E970,F970)</f>
        <v>-0.13</v>
      </c>
    </row>
    <row r="971" spans="2:7" x14ac:dyDescent="0.3">
      <c r="B971" s="26">
        <v>42313</v>
      </c>
      <c r="C971">
        <v>-0.128</v>
      </c>
      <c r="D971">
        <v>0.17699999999999999</v>
      </c>
      <c r="E971">
        <v>-0.129</v>
      </c>
      <c r="F971" t="s">
        <v>47</v>
      </c>
      <c r="G971">
        <f t="shared" si="15"/>
        <v>-0.129</v>
      </c>
    </row>
    <row r="972" spans="2:7" x14ac:dyDescent="0.3">
      <c r="B972" s="26">
        <v>42314</v>
      </c>
      <c r="C972">
        <v>-0.105</v>
      </c>
      <c r="D972">
        <v>0.214</v>
      </c>
      <c r="E972">
        <v>-0.13800000000000001</v>
      </c>
      <c r="F972" t="s">
        <v>47</v>
      </c>
      <c r="G972">
        <f t="shared" si="15"/>
        <v>-0.13800000000000001</v>
      </c>
    </row>
    <row r="973" spans="2:7" x14ac:dyDescent="0.3">
      <c r="B973" s="26">
        <v>42317</v>
      </c>
      <c r="C973">
        <v>-0.153</v>
      </c>
      <c r="D973">
        <v>0.16</v>
      </c>
      <c r="E973">
        <v>-0.14499999999999999</v>
      </c>
      <c r="F973" t="s">
        <v>47</v>
      </c>
      <c r="G973">
        <f t="shared" si="15"/>
        <v>-0.14499999999999999</v>
      </c>
    </row>
    <row r="974" spans="2:7" x14ac:dyDescent="0.3">
      <c r="B974" s="26">
        <v>42318</v>
      </c>
      <c r="C974">
        <v>-0.16400000000000001</v>
      </c>
      <c r="D974">
        <v>0.1449</v>
      </c>
      <c r="E974">
        <v>-0.13900000000000001</v>
      </c>
      <c r="F974" t="s">
        <v>47</v>
      </c>
      <c r="G974">
        <f t="shared" si="15"/>
        <v>-0.13900000000000001</v>
      </c>
    </row>
    <row r="975" spans="2:7" x14ac:dyDescent="0.3">
      <c r="B975" s="26">
        <v>42319</v>
      </c>
      <c r="C975">
        <v>-0.156</v>
      </c>
      <c r="D975">
        <v>0.14299999999999999</v>
      </c>
      <c r="E975">
        <v>-0.13100000000000001</v>
      </c>
      <c r="F975" t="s">
        <v>47</v>
      </c>
      <c r="G975">
        <f t="shared" si="15"/>
        <v>-0.13100000000000001</v>
      </c>
    </row>
    <row r="976" spans="2:7" x14ac:dyDescent="0.3">
      <c r="B976" s="26">
        <v>42320</v>
      </c>
      <c r="C976">
        <v>-0.16300000000000001</v>
      </c>
      <c r="D976">
        <v>0.15</v>
      </c>
      <c r="E976">
        <v>-0.13800000000000001</v>
      </c>
      <c r="F976" t="s">
        <v>47</v>
      </c>
      <c r="G976">
        <f t="shared" si="15"/>
        <v>-0.13800000000000001</v>
      </c>
    </row>
    <row r="977" spans="2:7" x14ac:dyDescent="0.3">
      <c r="B977" s="26">
        <v>42321</v>
      </c>
      <c r="C977">
        <v>-0.17399999999999999</v>
      </c>
      <c r="D977">
        <v>0.13100000000000001</v>
      </c>
      <c r="E977">
        <v>-0.13200000000000001</v>
      </c>
      <c r="F977" t="s">
        <v>47</v>
      </c>
      <c r="G977">
        <f t="shared" si="15"/>
        <v>-0.13200000000000001</v>
      </c>
    </row>
    <row r="978" spans="2:7" x14ac:dyDescent="0.3">
      <c r="B978" s="26">
        <v>42324</v>
      </c>
      <c r="C978">
        <v>-0.16800000000000001</v>
      </c>
      <c r="D978">
        <v>0.13150000000000001</v>
      </c>
      <c r="E978">
        <v>-0.13800000000000001</v>
      </c>
      <c r="F978" t="s">
        <v>47</v>
      </c>
      <c r="G978">
        <f t="shared" si="15"/>
        <v>-0.13800000000000001</v>
      </c>
    </row>
    <row r="979" spans="2:7" x14ac:dyDescent="0.3">
      <c r="B979" s="26">
        <v>42325</v>
      </c>
      <c r="C979">
        <v>-0.1875</v>
      </c>
      <c r="D979">
        <v>0.1106</v>
      </c>
      <c r="E979">
        <v>-0.13100000000000001</v>
      </c>
      <c r="F979" t="s">
        <v>47</v>
      </c>
      <c r="G979">
        <f t="shared" si="15"/>
        <v>-0.13100000000000001</v>
      </c>
    </row>
    <row r="980" spans="2:7" x14ac:dyDescent="0.3">
      <c r="B980" s="26">
        <v>42326</v>
      </c>
      <c r="C980">
        <v>-0.17899999999999999</v>
      </c>
      <c r="D980">
        <v>0.111</v>
      </c>
      <c r="E980">
        <v>-0.129</v>
      </c>
      <c r="F980" t="s">
        <v>47</v>
      </c>
      <c r="G980">
        <f t="shared" si="15"/>
        <v>-0.129</v>
      </c>
    </row>
    <row r="981" spans="2:7" x14ac:dyDescent="0.3">
      <c r="B981" s="26">
        <v>42327</v>
      </c>
      <c r="C981">
        <v>-0.186</v>
      </c>
      <c r="D981">
        <v>8.9499999999999996E-2</v>
      </c>
      <c r="E981">
        <v>-0.13700000000000001</v>
      </c>
      <c r="F981" t="s">
        <v>47</v>
      </c>
      <c r="G981">
        <f t="shared" si="15"/>
        <v>-0.13700000000000001</v>
      </c>
    </row>
    <row r="982" spans="2:7" x14ac:dyDescent="0.3">
      <c r="B982" s="26">
        <v>42328</v>
      </c>
      <c r="C982">
        <v>-0.21249999999999999</v>
      </c>
      <c r="D982">
        <v>6.7500000000000004E-2</v>
      </c>
      <c r="E982">
        <v>-0.13300000000000001</v>
      </c>
      <c r="F982" t="s">
        <v>47</v>
      </c>
      <c r="G982">
        <f t="shared" si="15"/>
        <v>-0.13300000000000001</v>
      </c>
    </row>
    <row r="983" spans="2:7" x14ac:dyDescent="0.3">
      <c r="B983" s="26">
        <v>42331</v>
      </c>
      <c r="C983">
        <v>-0.222</v>
      </c>
      <c r="D983">
        <v>6.8000000000000005E-2</v>
      </c>
      <c r="E983">
        <v>-0.13800000000000001</v>
      </c>
      <c r="F983" t="s">
        <v>47</v>
      </c>
      <c r="G983">
        <f t="shared" si="15"/>
        <v>-0.13800000000000001</v>
      </c>
    </row>
    <row r="984" spans="2:7" x14ac:dyDescent="0.3">
      <c r="B984" s="26">
        <v>42332</v>
      </c>
      <c r="C984">
        <v>-0.19800000000000001</v>
      </c>
      <c r="D984">
        <v>8.6999999999999994E-2</v>
      </c>
      <c r="E984">
        <v>-0.13900000000000001</v>
      </c>
      <c r="F984" t="s">
        <v>47</v>
      </c>
      <c r="G984">
        <f t="shared" si="15"/>
        <v>-0.13900000000000001</v>
      </c>
    </row>
    <row r="985" spans="2:7" x14ac:dyDescent="0.3">
      <c r="B985" s="26">
        <v>42333</v>
      </c>
      <c r="C985">
        <v>-0.22</v>
      </c>
      <c r="D985">
        <v>5.6000000000000001E-2</v>
      </c>
      <c r="E985">
        <v>-0.13400000000000001</v>
      </c>
      <c r="F985" t="s">
        <v>47</v>
      </c>
      <c r="G985">
        <f t="shared" si="15"/>
        <v>-0.13400000000000001</v>
      </c>
    </row>
    <row r="986" spans="2:7" x14ac:dyDescent="0.3">
      <c r="B986" s="26">
        <v>42334</v>
      </c>
      <c r="C986">
        <v>-0.22800000000000001</v>
      </c>
      <c r="D986">
        <v>5.5500000000000001E-2</v>
      </c>
      <c r="E986">
        <v>-0.13900000000000001</v>
      </c>
      <c r="F986" t="s">
        <v>47</v>
      </c>
      <c r="G986">
        <f t="shared" si="15"/>
        <v>-0.13900000000000001</v>
      </c>
    </row>
    <row r="987" spans="2:7" x14ac:dyDescent="0.3">
      <c r="B987" s="26">
        <v>42335</v>
      </c>
      <c r="C987">
        <v>-0.22450000000000001</v>
      </c>
      <c r="D987">
        <v>5.0999999999999997E-2</v>
      </c>
      <c r="E987">
        <v>-0.13800000000000001</v>
      </c>
      <c r="F987" t="s">
        <v>47</v>
      </c>
      <c r="G987">
        <f t="shared" si="15"/>
        <v>-0.13800000000000001</v>
      </c>
    </row>
    <row r="988" spans="2:7" x14ac:dyDescent="0.3">
      <c r="B988" s="26">
        <v>42338</v>
      </c>
      <c r="C988">
        <v>-0.22750000000000001</v>
      </c>
      <c r="D988">
        <v>5.7200000000000001E-2</v>
      </c>
      <c r="E988">
        <v>-0.127</v>
      </c>
      <c r="F988" t="s">
        <v>47</v>
      </c>
      <c r="G988">
        <f t="shared" si="15"/>
        <v>-0.127</v>
      </c>
    </row>
    <row r="989" spans="2:7" x14ac:dyDescent="0.3">
      <c r="B989" s="26">
        <v>42339</v>
      </c>
      <c r="C989">
        <v>-0.24399999999999999</v>
      </c>
      <c r="D989">
        <v>3.1E-2</v>
      </c>
      <c r="E989">
        <v>-0.13100000000000001</v>
      </c>
      <c r="F989" t="s">
        <v>47</v>
      </c>
      <c r="G989">
        <f t="shared" si="15"/>
        <v>-0.13100000000000001</v>
      </c>
    </row>
    <row r="990" spans="2:7" x14ac:dyDescent="0.3">
      <c r="B990" s="26">
        <v>42340</v>
      </c>
      <c r="C990">
        <v>-0.24399999999999999</v>
      </c>
      <c r="D990">
        <v>2.3300000000000001E-2</v>
      </c>
      <c r="E990">
        <v>-0.13200000000000001</v>
      </c>
      <c r="F990" t="s">
        <v>47</v>
      </c>
      <c r="G990">
        <f t="shared" si="15"/>
        <v>-0.13200000000000001</v>
      </c>
    </row>
    <row r="991" spans="2:7" x14ac:dyDescent="0.3">
      <c r="B991" s="26">
        <v>42341</v>
      </c>
      <c r="C991">
        <v>-0.11600000000000001</v>
      </c>
      <c r="D991">
        <v>0.19570000000000001</v>
      </c>
      <c r="E991">
        <v>-0.13600000000000001</v>
      </c>
      <c r="F991" t="s">
        <v>47</v>
      </c>
      <c r="G991">
        <f t="shared" si="15"/>
        <v>-0.13600000000000001</v>
      </c>
    </row>
    <row r="992" spans="2:7" x14ac:dyDescent="0.3">
      <c r="B992" s="26">
        <v>42342</v>
      </c>
      <c r="C992">
        <v>-0.13500000000000001</v>
      </c>
      <c r="D992">
        <v>0.19400000000000001</v>
      </c>
      <c r="E992">
        <v>-0.13800000000000001</v>
      </c>
      <c r="F992" t="s">
        <v>47</v>
      </c>
      <c r="G992">
        <f t="shared" si="15"/>
        <v>-0.13800000000000001</v>
      </c>
    </row>
    <row r="993" spans="2:7" x14ac:dyDescent="0.3">
      <c r="B993" s="26">
        <v>42345</v>
      </c>
      <c r="C993">
        <v>-0.14699999999999999</v>
      </c>
      <c r="D993">
        <v>0.1401</v>
      </c>
      <c r="E993">
        <v>-0.14199999999999999</v>
      </c>
      <c r="F993" t="s">
        <v>47</v>
      </c>
      <c r="G993">
        <f t="shared" si="15"/>
        <v>-0.14199999999999999</v>
      </c>
    </row>
    <row r="994" spans="2:7" x14ac:dyDescent="0.3">
      <c r="B994" s="26">
        <v>42346</v>
      </c>
      <c r="C994">
        <v>-0.14899999999999999</v>
      </c>
      <c r="D994">
        <v>0.13739999999999999</v>
      </c>
      <c r="E994">
        <v>-0.14699999999999999</v>
      </c>
      <c r="F994" t="s">
        <v>47</v>
      </c>
      <c r="G994">
        <f t="shared" si="15"/>
        <v>-0.14699999999999999</v>
      </c>
    </row>
    <row r="995" spans="2:7" x14ac:dyDescent="0.3">
      <c r="B995" s="26">
        <v>42347</v>
      </c>
      <c r="C995">
        <v>-0.151</v>
      </c>
      <c r="D995">
        <v>0.14299999999999999</v>
      </c>
      <c r="E995">
        <v>-0.23499999999999999</v>
      </c>
      <c r="F995" t="s">
        <v>47</v>
      </c>
      <c r="G995">
        <f t="shared" si="15"/>
        <v>-0.23499999999999999</v>
      </c>
    </row>
    <row r="996" spans="2:7" x14ac:dyDescent="0.3">
      <c r="B996" s="26">
        <v>42348</v>
      </c>
      <c r="C996">
        <v>-0.156</v>
      </c>
      <c r="D996">
        <v>0.1348</v>
      </c>
      <c r="E996">
        <v>-0.23200000000000001</v>
      </c>
      <c r="F996" t="s">
        <v>47</v>
      </c>
      <c r="G996">
        <f t="shared" si="15"/>
        <v>-0.23200000000000001</v>
      </c>
    </row>
    <row r="997" spans="2:7" x14ac:dyDescent="0.3">
      <c r="B997" s="26">
        <v>42349</v>
      </c>
      <c r="C997">
        <v>-0.17299999999999999</v>
      </c>
      <c r="D997">
        <v>0.114</v>
      </c>
      <c r="E997">
        <v>-0.23100000000000001</v>
      </c>
      <c r="F997" t="s">
        <v>47</v>
      </c>
      <c r="G997">
        <f t="shared" si="15"/>
        <v>-0.23100000000000001</v>
      </c>
    </row>
    <row r="998" spans="2:7" x14ac:dyDescent="0.3">
      <c r="B998" s="26">
        <v>42352</v>
      </c>
      <c r="C998">
        <v>-0.16700000000000001</v>
      </c>
      <c r="D998">
        <v>0.13750000000000001</v>
      </c>
      <c r="E998">
        <v>-0.23</v>
      </c>
      <c r="F998" t="s">
        <v>47</v>
      </c>
      <c r="G998">
        <f t="shared" si="15"/>
        <v>-0.23</v>
      </c>
    </row>
    <row r="999" spans="2:7" x14ac:dyDescent="0.3">
      <c r="B999" s="26">
        <v>42353</v>
      </c>
      <c r="C999">
        <v>-0.157</v>
      </c>
      <c r="D999">
        <v>0.17799999999999999</v>
      </c>
      <c r="E999">
        <v>-0.23899999999999999</v>
      </c>
      <c r="F999" t="s">
        <v>47</v>
      </c>
      <c r="G999">
        <f t="shared" si="15"/>
        <v>-0.23899999999999999</v>
      </c>
    </row>
    <row r="1000" spans="2:7" x14ac:dyDescent="0.3">
      <c r="B1000" s="26">
        <v>42354</v>
      </c>
      <c r="C1000">
        <v>-0.151</v>
      </c>
      <c r="D1000">
        <v>0.21299999999999999</v>
      </c>
      <c r="E1000">
        <v>-0.24099999999999999</v>
      </c>
      <c r="F1000" t="s">
        <v>47</v>
      </c>
      <c r="G1000">
        <f t="shared" si="15"/>
        <v>-0.24099999999999999</v>
      </c>
    </row>
    <row r="1001" spans="2:7" x14ac:dyDescent="0.3">
      <c r="B1001" s="26">
        <v>42355</v>
      </c>
      <c r="C1001">
        <v>-0.16200000000000001</v>
      </c>
      <c r="D1001">
        <v>0.16600000000000001</v>
      </c>
      <c r="E1001">
        <v>-0.23799999999999999</v>
      </c>
      <c r="F1001" t="s">
        <v>47</v>
      </c>
      <c r="G1001">
        <f t="shared" si="15"/>
        <v>-0.23799999999999999</v>
      </c>
    </row>
    <row r="1002" spans="2:7" x14ac:dyDescent="0.3">
      <c r="B1002" s="26">
        <v>42356</v>
      </c>
      <c r="C1002">
        <v>-0.16800000000000001</v>
      </c>
      <c r="D1002">
        <v>0.14299999999999999</v>
      </c>
      <c r="E1002">
        <v>-0.23699999999999999</v>
      </c>
      <c r="F1002" t="s">
        <v>47</v>
      </c>
      <c r="G1002">
        <f t="shared" si="15"/>
        <v>-0.23699999999999999</v>
      </c>
    </row>
    <row r="1003" spans="2:7" x14ac:dyDescent="0.3">
      <c r="B1003" s="26">
        <v>42359</v>
      </c>
      <c r="C1003">
        <v>-0.156</v>
      </c>
      <c r="D1003">
        <v>0.15840000000000001</v>
      </c>
      <c r="E1003">
        <v>-0.23100000000000001</v>
      </c>
      <c r="F1003" t="s">
        <v>47</v>
      </c>
      <c r="G1003">
        <f t="shared" si="15"/>
        <v>-0.23100000000000001</v>
      </c>
    </row>
    <row r="1004" spans="2:7" x14ac:dyDescent="0.3">
      <c r="B1004" s="26">
        <v>42360</v>
      </c>
      <c r="C1004">
        <v>-0.14399999999999999</v>
      </c>
      <c r="D1004">
        <v>0.19650000000000001</v>
      </c>
      <c r="E1004">
        <v>-0.23100000000000001</v>
      </c>
      <c r="F1004" t="s">
        <v>47</v>
      </c>
      <c r="G1004">
        <f t="shared" si="15"/>
        <v>-0.23100000000000001</v>
      </c>
    </row>
    <row r="1005" spans="2:7" x14ac:dyDescent="0.3">
      <c r="B1005" s="26">
        <v>42361</v>
      </c>
      <c r="C1005">
        <v>-0.14000000000000001</v>
      </c>
      <c r="D1005">
        <v>0.215</v>
      </c>
      <c r="E1005">
        <v>-0.23400000000000001</v>
      </c>
      <c r="F1005" t="s">
        <v>47</v>
      </c>
      <c r="G1005">
        <f t="shared" si="15"/>
        <v>-0.23400000000000001</v>
      </c>
    </row>
    <row r="1006" spans="2:7" x14ac:dyDescent="0.3">
      <c r="B1006" s="26">
        <v>42362</v>
      </c>
      <c r="C1006">
        <v>-0.13500000000000001</v>
      </c>
      <c r="D1006">
        <v>0.215</v>
      </c>
      <c r="E1006">
        <v>-0.24399999999999999</v>
      </c>
      <c r="F1006" t="s">
        <v>47</v>
      </c>
      <c r="G1006">
        <f t="shared" si="15"/>
        <v>-0.24399999999999999</v>
      </c>
    </row>
    <row r="1007" spans="2:7" x14ac:dyDescent="0.3">
      <c r="B1007" s="26">
        <v>42363</v>
      </c>
      <c r="C1007">
        <v>-0.13500000000000001</v>
      </c>
      <c r="D1007">
        <v>0.215</v>
      </c>
      <c r="E1007">
        <v>-0.24399999999999999</v>
      </c>
      <c r="F1007" t="s">
        <v>47</v>
      </c>
      <c r="G1007">
        <f t="shared" si="15"/>
        <v>-0.24399999999999999</v>
      </c>
    </row>
    <row r="1008" spans="2:7" x14ac:dyDescent="0.3">
      <c r="B1008" s="26">
        <v>42366</v>
      </c>
      <c r="C1008">
        <v>-0.14299999999999999</v>
      </c>
      <c r="D1008">
        <v>0.192</v>
      </c>
      <c r="E1008">
        <v>-0.23799999999999999</v>
      </c>
      <c r="F1008" t="s">
        <v>47</v>
      </c>
      <c r="G1008">
        <f t="shared" si="15"/>
        <v>-0.23799999999999999</v>
      </c>
    </row>
    <row r="1009" spans="2:7" x14ac:dyDescent="0.3">
      <c r="B1009" s="26">
        <v>42367</v>
      </c>
      <c r="C1009">
        <v>-0.14299999999999999</v>
      </c>
      <c r="D1009">
        <v>0.214</v>
      </c>
      <c r="E1009">
        <v>-0.223</v>
      </c>
      <c r="F1009" t="s">
        <v>47</v>
      </c>
      <c r="G1009">
        <f t="shared" si="15"/>
        <v>-0.223</v>
      </c>
    </row>
    <row r="1010" spans="2:7" x14ac:dyDescent="0.3">
      <c r="B1010" s="26">
        <v>42368</v>
      </c>
      <c r="C1010">
        <v>-0.15</v>
      </c>
      <c r="D1010">
        <v>0.21199999999999999</v>
      </c>
      <c r="E1010">
        <v>-0.14000000000000001</v>
      </c>
      <c r="F1010" t="s">
        <v>47</v>
      </c>
      <c r="G1010">
        <f t="shared" si="15"/>
        <v>-0.14000000000000001</v>
      </c>
    </row>
    <row r="1011" spans="2:7" x14ac:dyDescent="0.3">
      <c r="B1011" s="26">
        <v>42369</v>
      </c>
      <c r="C1011">
        <v>-0.14499999999999999</v>
      </c>
      <c r="D1011">
        <v>0.21199999999999999</v>
      </c>
      <c r="E1011">
        <v>-0.127</v>
      </c>
      <c r="F1011" t="s">
        <v>47</v>
      </c>
      <c r="G1011">
        <f t="shared" si="15"/>
        <v>-0.127</v>
      </c>
    </row>
    <row r="1012" spans="2:7" x14ac:dyDescent="0.3">
      <c r="B1012" s="26">
        <v>42370</v>
      </c>
      <c r="C1012">
        <v>-0.14499999999999999</v>
      </c>
      <c r="D1012">
        <v>0.21199999999999999</v>
      </c>
      <c r="E1012">
        <v>-0.127</v>
      </c>
      <c r="F1012" t="s">
        <v>47</v>
      </c>
      <c r="G1012">
        <f t="shared" si="15"/>
        <v>-0.127</v>
      </c>
    </row>
    <row r="1013" spans="2:7" x14ac:dyDescent="0.3">
      <c r="B1013" s="26">
        <v>42373</v>
      </c>
      <c r="C1013">
        <v>-0.16200000000000001</v>
      </c>
      <c r="D1013">
        <v>0.17899999999999999</v>
      </c>
      <c r="E1013">
        <v>-0.24099999999999999</v>
      </c>
      <c r="F1013" t="s">
        <v>47</v>
      </c>
      <c r="G1013">
        <f t="shared" si="15"/>
        <v>-0.24099999999999999</v>
      </c>
    </row>
    <row r="1014" spans="2:7" x14ac:dyDescent="0.3">
      <c r="B1014" s="26">
        <v>42374</v>
      </c>
      <c r="C1014">
        <v>-0.191</v>
      </c>
      <c r="D1014">
        <v>0.13500000000000001</v>
      </c>
      <c r="E1014">
        <v>-0.251</v>
      </c>
      <c r="F1014" t="s">
        <v>47</v>
      </c>
      <c r="G1014">
        <f t="shared" si="15"/>
        <v>-0.251</v>
      </c>
    </row>
    <row r="1015" spans="2:7" x14ac:dyDescent="0.3">
      <c r="B1015" s="26">
        <v>42375</v>
      </c>
      <c r="C1015">
        <v>-0.19700000000000001</v>
      </c>
      <c r="D1015">
        <v>0.114</v>
      </c>
      <c r="E1015">
        <v>-0.253</v>
      </c>
      <c r="F1015" t="s">
        <v>47</v>
      </c>
      <c r="G1015">
        <f t="shared" si="15"/>
        <v>-0.253</v>
      </c>
    </row>
    <row r="1016" spans="2:7" x14ac:dyDescent="0.3">
      <c r="B1016" s="26">
        <v>42376</v>
      </c>
      <c r="C1016">
        <v>-0.191</v>
      </c>
      <c r="D1016">
        <v>0.13300000000000001</v>
      </c>
      <c r="E1016">
        <v>-0.23300000000000001</v>
      </c>
      <c r="F1016" t="s">
        <v>47</v>
      </c>
      <c r="G1016">
        <f t="shared" si="15"/>
        <v>-0.23300000000000001</v>
      </c>
    </row>
    <row r="1017" spans="2:7" x14ac:dyDescent="0.3">
      <c r="B1017" s="26">
        <v>42377</v>
      </c>
      <c r="C1017">
        <v>-0.19600000000000001</v>
      </c>
      <c r="D1017">
        <v>0.1195</v>
      </c>
      <c r="E1017">
        <v>-0.23499999999999999</v>
      </c>
      <c r="F1017" t="s">
        <v>47</v>
      </c>
      <c r="G1017">
        <f t="shared" si="15"/>
        <v>-0.23499999999999999</v>
      </c>
    </row>
    <row r="1018" spans="2:7" x14ac:dyDescent="0.3">
      <c r="B1018" s="26">
        <v>42380</v>
      </c>
      <c r="C1018">
        <v>-0.19500000000000001</v>
      </c>
      <c r="D1018">
        <v>0.124</v>
      </c>
      <c r="E1018">
        <v>-0.23599999999999999</v>
      </c>
      <c r="F1018" t="s">
        <v>47</v>
      </c>
      <c r="G1018">
        <f t="shared" si="15"/>
        <v>-0.23599999999999999</v>
      </c>
    </row>
    <row r="1019" spans="2:7" x14ac:dyDescent="0.3">
      <c r="B1019" s="26">
        <v>42381</v>
      </c>
      <c r="C1019">
        <v>-0.2</v>
      </c>
      <c r="D1019">
        <v>0.1135</v>
      </c>
      <c r="E1019">
        <v>-0.23300000000000001</v>
      </c>
      <c r="F1019" t="s">
        <v>47</v>
      </c>
      <c r="G1019">
        <f t="shared" si="15"/>
        <v>-0.23300000000000001</v>
      </c>
    </row>
    <row r="1020" spans="2:7" x14ac:dyDescent="0.3">
      <c r="B1020" s="26">
        <v>42382</v>
      </c>
      <c r="C1020">
        <v>-0.19800000000000001</v>
      </c>
      <c r="D1020">
        <v>0.108</v>
      </c>
      <c r="E1020">
        <v>-0.23699999999999999</v>
      </c>
      <c r="F1020" t="s">
        <v>47</v>
      </c>
      <c r="G1020">
        <f t="shared" si="15"/>
        <v>-0.23699999999999999</v>
      </c>
    </row>
    <row r="1021" spans="2:7" x14ac:dyDescent="0.3">
      <c r="B1021" s="26">
        <v>42383</v>
      </c>
      <c r="C1021">
        <v>-0.19600000000000001</v>
      </c>
      <c r="D1021">
        <v>0.1133</v>
      </c>
      <c r="E1021">
        <v>-0.24</v>
      </c>
      <c r="F1021" t="s">
        <v>47</v>
      </c>
      <c r="G1021">
        <f t="shared" si="15"/>
        <v>-0.24</v>
      </c>
    </row>
    <row r="1022" spans="2:7" x14ac:dyDescent="0.3">
      <c r="B1022" s="26">
        <v>42384</v>
      </c>
      <c r="C1022">
        <v>-0.20499999999999999</v>
      </c>
      <c r="D1022">
        <v>9.4E-2</v>
      </c>
      <c r="E1022">
        <v>-0.23899999999999999</v>
      </c>
      <c r="F1022" t="s">
        <v>47</v>
      </c>
      <c r="G1022">
        <f t="shared" si="15"/>
        <v>-0.23899999999999999</v>
      </c>
    </row>
    <row r="1023" spans="2:7" x14ac:dyDescent="0.3">
      <c r="B1023" s="26">
        <v>42387</v>
      </c>
      <c r="C1023">
        <v>-0.19900000000000001</v>
      </c>
      <c r="D1023">
        <v>8.5999999999999993E-2</v>
      </c>
      <c r="E1023">
        <v>-0.24</v>
      </c>
      <c r="F1023" t="s">
        <v>47</v>
      </c>
      <c r="G1023">
        <f t="shared" si="15"/>
        <v>-0.24</v>
      </c>
    </row>
    <row r="1024" spans="2:7" x14ac:dyDescent="0.3">
      <c r="B1024" s="26">
        <v>42388</v>
      </c>
      <c r="C1024">
        <v>-0.20599999999999999</v>
      </c>
      <c r="D1024">
        <v>8.2299999999999998E-2</v>
      </c>
      <c r="E1024">
        <v>-0.23899999999999999</v>
      </c>
      <c r="F1024" t="s">
        <v>47</v>
      </c>
      <c r="G1024">
        <f t="shared" si="15"/>
        <v>-0.23899999999999999</v>
      </c>
    </row>
    <row r="1025" spans="2:7" x14ac:dyDescent="0.3">
      <c r="B1025" s="26">
        <v>42389</v>
      </c>
      <c r="C1025">
        <v>-0.224</v>
      </c>
      <c r="D1025">
        <v>5.0900000000000001E-2</v>
      </c>
      <c r="E1025">
        <v>-0.23799999999999999</v>
      </c>
      <c r="F1025" t="s">
        <v>47</v>
      </c>
      <c r="G1025">
        <f t="shared" si="15"/>
        <v>-0.23799999999999999</v>
      </c>
    </row>
    <row r="1026" spans="2:7" x14ac:dyDescent="0.3">
      <c r="B1026" s="26">
        <v>42390</v>
      </c>
      <c r="C1026">
        <v>-0.26600000000000001</v>
      </c>
      <c r="D1026">
        <v>1.2E-2</v>
      </c>
      <c r="E1026">
        <v>-0.24</v>
      </c>
      <c r="F1026" t="s">
        <v>47</v>
      </c>
      <c r="G1026">
        <f t="shared" si="15"/>
        <v>-0.24</v>
      </c>
    </row>
    <row r="1027" spans="2:7" x14ac:dyDescent="0.3">
      <c r="B1027" s="26">
        <v>42391</v>
      </c>
      <c r="C1027">
        <v>-0.25900000000000001</v>
      </c>
      <c r="D1027">
        <v>2.35E-2</v>
      </c>
      <c r="E1027">
        <v>-0.24099999999999999</v>
      </c>
      <c r="F1027" t="s">
        <v>47</v>
      </c>
      <c r="G1027">
        <f t="shared" si="15"/>
        <v>-0.24099999999999999</v>
      </c>
    </row>
    <row r="1028" spans="2:7" x14ac:dyDescent="0.3">
      <c r="B1028" s="26">
        <v>42394</v>
      </c>
      <c r="C1028">
        <v>-0.26</v>
      </c>
      <c r="D1028">
        <v>1.9E-2</v>
      </c>
      <c r="E1028">
        <v>-0.23799999999999999</v>
      </c>
      <c r="F1028" t="s">
        <v>47</v>
      </c>
      <c r="G1028">
        <f t="shared" si="15"/>
        <v>-0.23799999999999999</v>
      </c>
    </row>
    <row r="1029" spans="2:7" x14ac:dyDescent="0.3">
      <c r="B1029" s="26">
        <v>42395</v>
      </c>
      <c r="C1029">
        <v>-0.26500000000000001</v>
      </c>
      <c r="D1029">
        <v>8.9999999999999993E-3</v>
      </c>
      <c r="E1029">
        <v>-0.23599999999999999</v>
      </c>
      <c r="F1029" t="s">
        <v>47</v>
      </c>
      <c r="G1029">
        <f t="shared" si="15"/>
        <v>-0.23599999999999999</v>
      </c>
    </row>
    <row r="1030" spans="2:7" x14ac:dyDescent="0.3">
      <c r="B1030" s="26">
        <v>42396</v>
      </c>
      <c r="C1030">
        <v>-0.247</v>
      </c>
      <c r="D1030">
        <v>2.2499999999999999E-2</v>
      </c>
      <c r="E1030">
        <v>-0.23699999999999999</v>
      </c>
      <c r="F1030" t="s">
        <v>47</v>
      </c>
      <c r="G1030">
        <f t="shared" si="15"/>
        <v>-0.23699999999999999</v>
      </c>
    </row>
    <row r="1031" spans="2:7" x14ac:dyDescent="0.3">
      <c r="B1031" s="26">
        <v>42397</v>
      </c>
      <c r="C1031">
        <v>-0.25900000000000001</v>
      </c>
      <c r="D1031">
        <v>-5.0000000000000001E-4</v>
      </c>
      <c r="E1031">
        <v>-0.23899999999999999</v>
      </c>
      <c r="F1031" t="s">
        <v>47</v>
      </c>
      <c r="G1031">
        <f t="shared" si="15"/>
        <v>-0.23899999999999999</v>
      </c>
    </row>
    <row r="1032" spans="2:7" x14ac:dyDescent="0.3">
      <c r="B1032" s="26">
        <v>42398</v>
      </c>
      <c r="C1032">
        <v>-0.29680000000000001</v>
      </c>
      <c r="D1032">
        <v>-4.9500000000000002E-2</v>
      </c>
      <c r="E1032">
        <v>-0.22800000000000001</v>
      </c>
      <c r="F1032" t="s">
        <v>47</v>
      </c>
      <c r="G1032">
        <f t="shared" si="15"/>
        <v>-0.22800000000000001</v>
      </c>
    </row>
    <row r="1033" spans="2:7" x14ac:dyDescent="0.3">
      <c r="B1033" s="26">
        <v>42401</v>
      </c>
      <c r="C1033">
        <v>-0.29099999999999998</v>
      </c>
      <c r="D1033">
        <v>-4.3999999999999997E-2</v>
      </c>
      <c r="E1033">
        <v>-0.23699999999999999</v>
      </c>
      <c r="F1033" t="s">
        <v>47</v>
      </c>
      <c r="G1033">
        <f t="shared" si="15"/>
        <v>-0.23699999999999999</v>
      </c>
    </row>
    <row r="1034" spans="2:7" x14ac:dyDescent="0.3">
      <c r="B1034" s="26">
        <v>42402</v>
      </c>
      <c r="C1034">
        <v>-0.30199999999999999</v>
      </c>
      <c r="D1034">
        <v>-6.3E-2</v>
      </c>
      <c r="E1034">
        <v>-0.23200000000000001</v>
      </c>
      <c r="F1034" t="s">
        <v>47</v>
      </c>
      <c r="G1034">
        <f t="shared" ref="G1034:G1097" si="16">+IF(F1034="#N/A N/A",E1034,F1034)</f>
        <v>-0.23200000000000001</v>
      </c>
    </row>
    <row r="1035" spans="2:7" x14ac:dyDescent="0.3">
      <c r="B1035" s="26">
        <v>42403</v>
      </c>
      <c r="C1035">
        <v>-0.317</v>
      </c>
      <c r="D1035">
        <v>-8.5199999999999998E-2</v>
      </c>
      <c r="E1035">
        <v>-0.247</v>
      </c>
      <c r="F1035" t="s">
        <v>47</v>
      </c>
      <c r="G1035">
        <f t="shared" si="16"/>
        <v>-0.247</v>
      </c>
    </row>
    <row r="1036" spans="2:7" x14ac:dyDescent="0.3">
      <c r="B1036" s="26">
        <v>42404</v>
      </c>
      <c r="C1036">
        <v>-0.30299999999999999</v>
      </c>
      <c r="D1036">
        <v>-6.5000000000000002E-2</v>
      </c>
      <c r="E1036">
        <v>-0.23100000000000001</v>
      </c>
      <c r="F1036" t="s">
        <v>47</v>
      </c>
      <c r="G1036">
        <f t="shared" si="16"/>
        <v>-0.23100000000000001</v>
      </c>
    </row>
    <row r="1037" spans="2:7" x14ac:dyDescent="0.3">
      <c r="B1037" s="26">
        <v>42405</v>
      </c>
      <c r="C1037">
        <v>-0.30199999999999999</v>
      </c>
      <c r="D1037">
        <v>-6.5000000000000002E-2</v>
      </c>
      <c r="E1037">
        <v>-0.23599999999999999</v>
      </c>
      <c r="F1037" t="s">
        <v>47</v>
      </c>
      <c r="G1037">
        <f t="shared" si="16"/>
        <v>-0.23599999999999999</v>
      </c>
    </row>
    <row r="1038" spans="2:7" x14ac:dyDescent="0.3">
      <c r="B1038" s="26">
        <v>42408</v>
      </c>
      <c r="C1038">
        <v>-0.28199999999999997</v>
      </c>
      <c r="D1038">
        <v>-7.0000000000000007E-2</v>
      </c>
      <c r="E1038">
        <v>-0.24199999999999999</v>
      </c>
      <c r="F1038" t="s">
        <v>47</v>
      </c>
      <c r="G1038">
        <f t="shared" si="16"/>
        <v>-0.24199999999999999</v>
      </c>
    </row>
    <row r="1039" spans="2:7" x14ac:dyDescent="0.3">
      <c r="B1039" s="26">
        <v>42409</v>
      </c>
      <c r="C1039">
        <v>-0.28100000000000003</v>
      </c>
      <c r="D1039">
        <v>-6.5000000000000002E-2</v>
      </c>
      <c r="E1039">
        <v>-0.23699999999999999</v>
      </c>
      <c r="F1039" t="s">
        <v>47</v>
      </c>
      <c r="G1039">
        <f t="shared" si="16"/>
        <v>-0.23699999999999999</v>
      </c>
    </row>
    <row r="1040" spans="2:7" x14ac:dyDescent="0.3">
      <c r="B1040" s="26">
        <v>42410</v>
      </c>
      <c r="C1040">
        <v>-0.28649999999999998</v>
      </c>
      <c r="D1040">
        <v>-6.6100000000000006E-2</v>
      </c>
      <c r="E1040">
        <v>-0.23699999999999999</v>
      </c>
      <c r="F1040" t="s">
        <v>47</v>
      </c>
      <c r="G1040">
        <f t="shared" si="16"/>
        <v>-0.23699999999999999</v>
      </c>
    </row>
    <row r="1041" spans="2:7" x14ac:dyDescent="0.3">
      <c r="B1041" s="26">
        <v>42411</v>
      </c>
      <c r="C1041">
        <v>-0.29599999999999999</v>
      </c>
      <c r="D1041">
        <v>-8.1000000000000003E-2</v>
      </c>
      <c r="E1041">
        <v>-0.23899999999999999</v>
      </c>
      <c r="F1041" t="s">
        <v>47</v>
      </c>
      <c r="G1041">
        <f t="shared" si="16"/>
        <v>-0.23899999999999999</v>
      </c>
    </row>
    <row r="1042" spans="2:7" x14ac:dyDescent="0.3">
      <c r="B1042" s="26">
        <v>42412</v>
      </c>
      <c r="C1042">
        <v>-0.26100000000000001</v>
      </c>
      <c r="D1042">
        <v>-4.1000000000000002E-2</v>
      </c>
      <c r="E1042">
        <v>-0.24</v>
      </c>
      <c r="F1042" t="s">
        <v>47</v>
      </c>
      <c r="G1042">
        <f t="shared" si="16"/>
        <v>-0.24</v>
      </c>
    </row>
    <row r="1043" spans="2:7" x14ac:dyDescent="0.3">
      <c r="B1043" s="26">
        <v>42415</v>
      </c>
      <c r="C1043">
        <v>-0.27900000000000003</v>
      </c>
      <c r="D1043">
        <v>-7.1999999999999995E-2</v>
      </c>
      <c r="E1043">
        <v>-0.24299999999999999</v>
      </c>
      <c r="F1043" t="s">
        <v>47</v>
      </c>
      <c r="G1043">
        <f t="shared" si="16"/>
        <v>-0.24299999999999999</v>
      </c>
    </row>
    <row r="1044" spans="2:7" x14ac:dyDescent="0.3">
      <c r="B1044" s="26">
        <v>42416</v>
      </c>
      <c r="C1044">
        <v>-0.28399999999999997</v>
      </c>
      <c r="D1044">
        <v>-0.06</v>
      </c>
      <c r="E1044">
        <v>-0.24199999999999999</v>
      </c>
      <c r="F1044" t="s">
        <v>47</v>
      </c>
      <c r="G1044">
        <f t="shared" si="16"/>
        <v>-0.24199999999999999</v>
      </c>
    </row>
    <row r="1045" spans="2:7" x14ac:dyDescent="0.3">
      <c r="B1045" s="26">
        <v>42417</v>
      </c>
      <c r="C1045">
        <v>-0.27900000000000003</v>
      </c>
      <c r="D1045">
        <v>-5.7000000000000002E-2</v>
      </c>
      <c r="E1045">
        <v>-0.24399999999999999</v>
      </c>
      <c r="F1045" t="s">
        <v>47</v>
      </c>
      <c r="G1045">
        <f t="shared" si="16"/>
        <v>-0.24399999999999999</v>
      </c>
    </row>
    <row r="1046" spans="2:7" x14ac:dyDescent="0.3">
      <c r="B1046" s="26">
        <v>42418</v>
      </c>
      <c r="C1046">
        <v>-0.29699999999999999</v>
      </c>
      <c r="D1046">
        <v>-8.5000000000000006E-2</v>
      </c>
      <c r="E1046">
        <v>-0.24399999999999999</v>
      </c>
      <c r="F1046" t="s">
        <v>47</v>
      </c>
      <c r="G1046">
        <f t="shared" si="16"/>
        <v>-0.24399999999999999</v>
      </c>
    </row>
    <row r="1047" spans="2:7" x14ac:dyDescent="0.3">
      <c r="B1047" s="26">
        <v>42419</v>
      </c>
      <c r="C1047">
        <v>-0.29599999999999999</v>
      </c>
      <c r="D1047">
        <v>-8.5000000000000006E-2</v>
      </c>
      <c r="E1047">
        <v>-0.24299999999999999</v>
      </c>
      <c r="F1047" t="s">
        <v>47</v>
      </c>
      <c r="G1047">
        <f t="shared" si="16"/>
        <v>-0.24299999999999999</v>
      </c>
    </row>
    <row r="1048" spans="2:7" x14ac:dyDescent="0.3">
      <c r="B1048" s="26">
        <v>42422</v>
      </c>
      <c r="C1048">
        <v>-0.30199999999999999</v>
      </c>
      <c r="D1048">
        <v>-9.7000000000000003E-2</v>
      </c>
      <c r="E1048">
        <v>-0.24199999999999999</v>
      </c>
      <c r="F1048" t="s">
        <v>47</v>
      </c>
      <c r="G1048">
        <f t="shared" si="16"/>
        <v>-0.24199999999999999</v>
      </c>
    </row>
    <row r="1049" spans="2:7" x14ac:dyDescent="0.3">
      <c r="B1049" s="26">
        <v>42423</v>
      </c>
      <c r="C1049">
        <v>-0.30199999999999999</v>
      </c>
      <c r="D1049">
        <v>-0.10100000000000001</v>
      </c>
      <c r="E1049">
        <v>-0.246</v>
      </c>
      <c r="F1049" t="s">
        <v>47</v>
      </c>
      <c r="G1049">
        <f t="shared" si="16"/>
        <v>-0.246</v>
      </c>
    </row>
    <row r="1050" spans="2:7" x14ac:dyDescent="0.3">
      <c r="B1050" s="26">
        <v>42424</v>
      </c>
      <c r="C1050">
        <v>-0.28699999999999998</v>
      </c>
      <c r="D1050">
        <v>-9.6500000000000002E-2</v>
      </c>
      <c r="E1050">
        <v>-0.247</v>
      </c>
      <c r="F1050" t="s">
        <v>47</v>
      </c>
      <c r="G1050">
        <f t="shared" si="16"/>
        <v>-0.247</v>
      </c>
    </row>
    <row r="1051" spans="2:7" x14ac:dyDescent="0.3">
      <c r="B1051" s="26">
        <v>42425</v>
      </c>
      <c r="C1051">
        <v>-0.30499999999999999</v>
      </c>
      <c r="D1051">
        <v>-0.11849999999999999</v>
      </c>
      <c r="E1051">
        <v>-0.249</v>
      </c>
      <c r="F1051" t="s">
        <v>47</v>
      </c>
      <c r="G1051">
        <f t="shared" si="16"/>
        <v>-0.249</v>
      </c>
    </row>
    <row r="1052" spans="2:7" x14ac:dyDescent="0.3">
      <c r="B1052" s="26">
        <v>42426</v>
      </c>
      <c r="C1052">
        <v>-0.318</v>
      </c>
      <c r="D1052">
        <v>-0.128</v>
      </c>
      <c r="E1052">
        <v>-0.24299999999999999</v>
      </c>
      <c r="F1052" t="s">
        <v>47</v>
      </c>
      <c r="G1052">
        <f t="shared" si="16"/>
        <v>-0.24299999999999999</v>
      </c>
    </row>
    <row r="1053" spans="2:7" x14ac:dyDescent="0.3">
      <c r="B1053" s="26">
        <v>42429</v>
      </c>
      <c r="C1053">
        <v>-0.34599999999999997</v>
      </c>
      <c r="D1053">
        <v>-0.16750000000000001</v>
      </c>
      <c r="E1053">
        <v>-0.22700000000000001</v>
      </c>
      <c r="F1053" t="s">
        <v>47</v>
      </c>
      <c r="G1053">
        <f t="shared" si="16"/>
        <v>-0.22700000000000001</v>
      </c>
    </row>
    <row r="1054" spans="2:7" x14ac:dyDescent="0.3">
      <c r="B1054" s="26">
        <v>42430</v>
      </c>
      <c r="C1054">
        <v>-0.33300000000000002</v>
      </c>
      <c r="D1054">
        <v>-0.151</v>
      </c>
      <c r="E1054">
        <v>-0.23799999999999999</v>
      </c>
      <c r="F1054" t="s">
        <v>47</v>
      </c>
      <c r="G1054">
        <f t="shared" si="16"/>
        <v>-0.23799999999999999</v>
      </c>
    </row>
    <row r="1055" spans="2:7" x14ac:dyDescent="0.3">
      <c r="B1055" s="26">
        <v>42431</v>
      </c>
      <c r="C1055">
        <v>-0.32600000000000001</v>
      </c>
      <c r="D1055">
        <v>-0.13200000000000001</v>
      </c>
      <c r="E1055">
        <v>-0.23400000000000001</v>
      </c>
      <c r="F1055" t="s">
        <v>47</v>
      </c>
      <c r="G1055">
        <f t="shared" si="16"/>
        <v>-0.23400000000000001</v>
      </c>
    </row>
    <row r="1056" spans="2:7" x14ac:dyDescent="0.3">
      <c r="B1056" s="26">
        <v>42432</v>
      </c>
      <c r="C1056">
        <v>-0.35099999999999998</v>
      </c>
      <c r="D1056">
        <v>-0.18</v>
      </c>
      <c r="E1056">
        <v>-0.23799999999999999</v>
      </c>
      <c r="F1056" t="s">
        <v>47</v>
      </c>
      <c r="G1056">
        <f t="shared" si="16"/>
        <v>-0.23799999999999999</v>
      </c>
    </row>
    <row r="1057" spans="2:7" x14ac:dyDescent="0.3">
      <c r="B1057" s="26">
        <v>42433</v>
      </c>
      <c r="C1057">
        <v>-0.318</v>
      </c>
      <c r="D1057">
        <v>-0.11600000000000001</v>
      </c>
      <c r="E1057">
        <v>-0.23599999999999999</v>
      </c>
      <c r="F1057" t="s">
        <v>47</v>
      </c>
      <c r="G1057">
        <f t="shared" si="16"/>
        <v>-0.23599999999999999</v>
      </c>
    </row>
    <row r="1058" spans="2:7" x14ac:dyDescent="0.3">
      <c r="B1058" s="26">
        <v>42436</v>
      </c>
      <c r="C1058">
        <v>-0.31900000000000001</v>
      </c>
      <c r="D1058">
        <v>-0.13600000000000001</v>
      </c>
      <c r="E1058">
        <v>-0.23899999999999999</v>
      </c>
      <c r="F1058" t="s">
        <v>47</v>
      </c>
      <c r="G1058">
        <f t="shared" si="16"/>
        <v>-0.23899999999999999</v>
      </c>
    </row>
    <row r="1059" spans="2:7" x14ac:dyDescent="0.3">
      <c r="B1059" s="26">
        <v>42437</v>
      </c>
      <c r="C1059">
        <v>-0.32900000000000001</v>
      </c>
      <c r="D1059">
        <v>-0.14430000000000001</v>
      </c>
      <c r="E1059">
        <v>-0.23400000000000001</v>
      </c>
      <c r="F1059" t="s">
        <v>47</v>
      </c>
      <c r="G1059">
        <f t="shared" si="16"/>
        <v>-0.23400000000000001</v>
      </c>
    </row>
    <row r="1060" spans="2:7" x14ac:dyDescent="0.3">
      <c r="B1060" s="26">
        <v>42438</v>
      </c>
      <c r="C1060">
        <v>-0.312</v>
      </c>
      <c r="D1060">
        <v>-0.10199999999999999</v>
      </c>
      <c r="E1060">
        <v>-0.23599999999999999</v>
      </c>
      <c r="F1060" t="s">
        <v>47</v>
      </c>
      <c r="G1060">
        <f t="shared" si="16"/>
        <v>-0.23599999999999999</v>
      </c>
    </row>
    <row r="1061" spans="2:7" x14ac:dyDescent="0.3">
      <c r="B1061" s="26">
        <v>42439</v>
      </c>
      <c r="C1061">
        <v>-0.253</v>
      </c>
      <c r="D1061">
        <v>-4.4499999999999998E-2</v>
      </c>
      <c r="E1061">
        <v>-0.24199999999999999</v>
      </c>
      <c r="F1061" t="s">
        <v>47</v>
      </c>
      <c r="G1061">
        <f t="shared" si="16"/>
        <v>-0.24199999999999999</v>
      </c>
    </row>
    <row r="1062" spans="2:7" x14ac:dyDescent="0.3">
      <c r="B1062" s="26">
        <v>42440</v>
      </c>
      <c r="C1062">
        <v>-0.26300000000000001</v>
      </c>
      <c r="D1062">
        <v>-6.5000000000000002E-2</v>
      </c>
      <c r="E1062">
        <v>-0.24199999999999999</v>
      </c>
      <c r="F1062" t="s">
        <v>47</v>
      </c>
      <c r="G1062">
        <f t="shared" si="16"/>
        <v>-0.24199999999999999</v>
      </c>
    </row>
    <row r="1063" spans="2:7" x14ac:dyDescent="0.3">
      <c r="B1063" s="26">
        <v>42443</v>
      </c>
      <c r="C1063">
        <v>-0.25800000000000001</v>
      </c>
      <c r="D1063">
        <v>-4.8000000000000001E-2</v>
      </c>
      <c r="E1063">
        <v>-0.24299999999999999</v>
      </c>
      <c r="F1063" t="s">
        <v>47</v>
      </c>
      <c r="G1063">
        <f t="shared" si="16"/>
        <v>-0.24299999999999999</v>
      </c>
    </row>
    <row r="1064" spans="2:7" x14ac:dyDescent="0.3">
      <c r="B1064" s="26">
        <v>42444</v>
      </c>
      <c r="C1064">
        <v>-0.254</v>
      </c>
      <c r="D1064">
        <v>-3.6999999999999998E-2</v>
      </c>
      <c r="E1064">
        <v>-0.248</v>
      </c>
      <c r="F1064" t="s">
        <v>47</v>
      </c>
      <c r="G1064">
        <f t="shared" si="16"/>
        <v>-0.248</v>
      </c>
    </row>
    <row r="1065" spans="2:7" x14ac:dyDescent="0.3">
      <c r="B1065" s="26">
        <v>42445</v>
      </c>
      <c r="C1065">
        <v>-0.26100000000000001</v>
      </c>
      <c r="D1065">
        <v>-4.5999999999999999E-2</v>
      </c>
      <c r="E1065">
        <v>-0.33900000000000002</v>
      </c>
      <c r="F1065" t="s">
        <v>47</v>
      </c>
      <c r="G1065">
        <f t="shared" si="16"/>
        <v>-0.33900000000000002</v>
      </c>
    </row>
    <row r="1066" spans="2:7" x14ac:dyDescent="0.3">
      <c r="B1066" s="26">
        <v>42446</v>
      </c>
      <c r="C1066">
        <v>-0.26800000000000002</v>
      </c>
      <c r="D1066">
        <v>-9.0999999999999998E-2</v>
      </c>
      <c r="E1066">
        <v>-0.34699999999999998</v>
      </c>
      <c r="F1066" t="s">
        <v>47</v>
      </c>
      <c r="G1066">
        <f t="shared" si="16"/>
        <v>-0.34699999999999998</v>
      </c>
    </row>
    <row r="1067" spans="2:7" x14ac:dyDescent="0.3">
      <c r="B1067" s="26">
        <v>42447</v>
      </c>
      <c r="C1067">
        <v>-0.27600000000000002</v>
      </c>
      <c r="D1067">
        <v>-9.6000000000000002E-2</v>
      </c>
      <c r="E1067">
        <v>-0.34499999999999997</v>
      </c>
      <c r="F1067" t="s">
        <v>47</v>
      </c>
      <c r="G1067">
        <f t="shared" si="16"/>
        <v>-0.34499999999999997</v>
      </c>
    </row>
    <row r="1068" spans="2:7" x14ac:dyDescent="0.3">
      <c r="B1068" s="26">
        <v>42450</v>
      </c>
      <c r="C1068">
        <v>-0.27600000000000002</v>
      </c>
      <c r="D1068">
        <v>-9.5000000000000001E-2</v>
      </c>
      <c r="E1068">
        <v>-0.34499999999999997</v>
      </c>
      <c r="F1068" t="s">
        <v>47</v>
      </c>
      <c r="G1068">
        <f t="shared" si="16"/>
        <v>-0.34499999999999997</v>
      </c>
    </row>
    <row r="1069" spans="2:7" x14ac:dyDescent="0.3">
      <c r="B1069" s="26">
        <v>42451</v>
      </c>
      <c r="C1069">
        <v>-0.27300000000000002</v>
      </c>
      <c r="D1069">
        <v>-8.7999999999999995E-2</v>
      </c>
      <c r="E1069">
        <v>-0.34399999999999997</v>
      </c>
      <c r="F1069" t="s">
        <v>47</v>
      </c>
      <c r="G1069">
        <f t="shared" si="16"/>
        <v>-0.34399999999999997</v>
      </c>
    </row>
    <row r="1070" spans="2:7" x14ac:dyDescent="0.3">
      <c r="B1070" s="26">
        <v>42452</v>
      </c>
      <c r="C1070">
        <v>-0.27750000000000002</v>
      </c>
      <c r="D1070">
        <v>-9.7000000000000003E-2</v>
      </c>
      <c r="E1070">
        <v>-0.34599999999999997</v>
      </c>
      <c r="F1070" t="s">
        <v>47</v>
      </c>
      <c r="G1070">
        <f t="shared" si="16"/>
        <v>-0.34599999999999997</v>
      </c>
    </row>
    <row r="1071" spans="2:7" x14ac:dyDescent="0.3">
      <c r="B1071" s="26">
        <v>42453</v>
      </c>
      <c r="C1071">
        <v>-0.27</v>
      </c>
      <c r="D1071">
        <v>-8.2699999999999996E-2</v>
      </c>
      <c r="E1071">
        <v>-0.34899999999999998</v>
      </c>
      <c r="F1071" t="s">
        <v>47</v>
      </c>
      <c r="G1071">
        <f t="shared" si="16"/>
        <v>-0.34899999999999998</v>
      </c>
    </row>
    <row r="1072" spans="2:7" x14ac:dyDescent="0.3">
      <c r="B1072" s="26">
        <v>42454</v>
      </c>
      <c r="C1072">
        <v>-0.27</v>
      </c>
      <c r="D1072">
        <v>-8.2699999999999996E-2</v>
      </c>
      <c r="E1072">
        <v>-0.34899999999999998</v>
      </c>
      <c r="F1072" t="s">
        <v>47</v>
      </c>
      <c r="G1072">
        <f t="shared" si="16"/>
        <v>-0.34899999999999998</v>
      </c>
    </row>
    <row r="1073" spans="2:7" x14ac:dyDescent="0.3">
      <c r="B1073" s="26">
        <v>42457</v>
      </c>
      <c r="C1073">
        <v>-0.27</v>
      </c>
      <c r="D1073">
        <v>-8.2699999999999996E-2</v>
      </c>
      <c r="E1073">
        <v>-0.34899999999999998</v>
      </c>
      <c r="F1073" t="s">
        <v>47</v>
      </c>
      <c r="G1073">
        <f t="shared" si="16"/>
        <v>-0.34899999999999998</v>
      </c>
    </row>
    <row r="1074" spans="2:7" x14ac:dyDescent="0.3">
      <c r="B1074" s="26">
        <v>42458</v>
      </c>
      <c r="C1074">
        <v>-0.28100000000000003</v>
      </c>
      <c r="D1074">
        <v>-0.1245</v>
      </c>
      <c r="E1074">
        <v>-0.34699999999999998</v>
      </c>
      <c r="F1074" t="s">
        <v>47</v>
      </c>
      <c r="G1074">
        <f t="shared" si="16"/>
        <v>-0.34699999999999998</v>
      </c>
    </row>
    <row r="1075" spans="2:7" x14ac:dyDescent="0.3">
      <c r="B1075" s="26">
        <v>42459</v>
      </c>
      <c r="C1075">
        <v>-0.27900000000000003</v>
      </c>
      <c r="D1075">
        <v>-0.11</v>
      </c>
      <c r="E1075">
        <v>-0.34699999999999998</v>
      </c>
      <c r="F1075" t="s">
        <v>47</v>
      </c>
      <c r="G1075">
        <f t="shared" si="16"/>
        <v>-0.34699999999999998</v>
      </c>
    </row>
    <row r="1076" spans="2:7" x14ac:dyDescent="0.3">
      <c r="B1076" s="26">
        <v>42460</v>
      </c>
      <c r="C1076">
        <v>-0.27650000000000002</v>
      </c>
      <c r="D1076">
        <v>-0.10829999999999999</v>
      </c>
      <c r="E1076">
        <v>-0.30299999999999999</v>
      </c>
      <c r="F1076" t="s">
        <v>47</v>
      </c>
      <c r="G1076">
        <f t="shared" si="16"/>
        <v>-0.30299999999999999</v>
      </c>
    </row>
    <row r="1077" spans="2:7" x14ac:dyDescent="0.3">
      <c r="B1077" s="26">
        <v>42461</v>
      </c>
      <c r="C1077">
        <v>-0.27479999999999999</v>
      </c>
      <c r="D1077">
        <v>-0.111</v>
      </c>
      <c r="E1077">
        <v>-0.33500000000000002</v>
      </c>
      <c r="F1077" t="s">
        <v>47</v>
      </c>
      <c r="G1077">
        <f t="shared" si="16"/>
        <v>-0.33500000000000002</v>
      </c>
    </row>
    <row r="1078" spans="2:7" x14ac:dyDescent="0.3">
      <c r="B1078" s="26">
        <v>42464</v>
      </c>
      <c r="C1078">
        <v>-0.27050000000000002</v>
      </c>
      <c r="D1078">
        <v>-0.114</v>
      </c>
      <c r="E1078">
        <v>-0.33100000000000002</v>
      </c>
      <c r="F1078" t="s">
        <v>47</v>
      </c>
      <c r="G1078">
        <f t="shared" si="16"/>
        <v>-0.33100000000000002</v>
      </c>
    </row>
    <row r="1079" spans="2:7" x14ac:dyDescent="0.3">
      <c r="B1079" s="26">
        <v>42465</v>
      </c>
      <c r="C1079">
        <v>-0.27800000000000002</v>
      </c>
      <c r="D1079">
        <v>-0.13200000000000001</v>
      </c>
      <c r="E1079">
        <v>-0.33200000000000002</v>
      </c>
      <c r="F1079" t="s">
        <v>47</v>
      </c>
      <c r="G1079">
        <f t="shared" si="16"/>
        <v>-0.33200000000000002</v>
      </c>
    </row>
    <row r="1080" spans="2:7" x14ac:dyDescent="0.3">
      <c r="B1080" s="26">
        <v>42466</v>
      </c>
      <c r="C1080">
        <v>-0.28000000000000003</v>
      </c>
      <c r="D1080">
        <v>-0.13200000000000001</v>
      </c>
      <c r="E1080">
        <v>-0.33400000000000002</v>
      </c>
      <c r="F1080" t="s">
        <v>47</v>
      </c>
      <c r="G1080">
        <f t="shared" si="16"/>
        <v>-0.33400000000000002</v>
      </c>
    </row>
    <row r="1081" spans="2:7" x14ac:dyDescent="0.3">
      <c r="B1081" s="26">
        <v>42467</v>
      </c>
      <c r="C1081">
        <v>-0.28999999999999998</v>
      </c>
      <c r="D1081">
        <v>-0.14899999999999999</v>
      </c>
      <c r="E1081">
        <v>-0.33</v>
      </c>
      <c r="F1081" t="s">
        <v>47</v>
      </c>
      <c r="G1081">
        <f t="shared" si="16"/>
        <v>-0.33</v>
      </c>
    </row>
    <row r="1082" spans="2:7" x14ac:dyDescent="0.3">
      <c r="B1082" s="26">
        <v>42468</v>
      </c>
      <c r="C1082">
        <v>-0.28999999999999998</v>
      </c>
      <c r="D1082">
        <v>-0.14779999999999999</v>
      </c>
      <c r="E1082">
        <v>-0.33400000000000002</v>
      </c>
      <c r="F1082" t="s">
        <v>47</v>
      </c>
      <c r="G1082">
        <f t="shared" si="16"/>
        <v>-0.33400000000000002</v>
      </c>
    </row>
    <row r="1083" spans="2:7" x14ac:dyDescent="0.3">
      <c r="B1083" s="26">
        <v>42471</v>
      </c>
      <c r="C1083">
        <v>-0.29499999999999998</v>
      </c>
      <c r="D1083">
        <v>-0.155</v>
      </c>
      <c r="E1083">
        <v>-0.33300000000000002</v>
      </c>
      <c r="F1083" t="s">
        <v>47</v>
      </c>
      <c r="G1083">
        <f t="shared" si="16"/>
        <v>-0.33300000000000002</v>
      </c>
    </row>
    <row r="1084" spans="2:7" x14ac:dyDescent="0.3">
      <c r="B1084" s="26">
        <v>42472</v>
      </c>
      <c r="C1084">
        <v>-0.29099999999999998</v>
      </c>
      <c r="D1084">
        <v>-0.12330000000000001</v>
      </c>
      <c r="E1084">
        <v>-0.34100000000000003</v>
      </c>
      <c r="F1084" t="s">
        <v>47</v>
      </c>
      <c r="G1084">
        <f t="shared" si="16"/>
        <v>-0.34100000000000003</v>
      </c>
    </row>
    <row r="1085" spans="2:7" x14ac:dyDescent="0.3">
      <c r="B1085" s="26">
        <v>42473</v>
      </c>
      <c r="C1085">
        <v>-0.29499999999999998</v>
      </c>
      <c r="D1085">
        <v>-0.14000000000000001</v>
      </c>
      <c r="E1085">
        <v>-0.33700000000000002</v>
      </c>
      <c r="F1085" t="s">
        <v>47</v>
      </c>
      <c r="G1085">
        <f t="shared" si="16"/>
        <v>-0.33700000000000002</v>
      </c>
    </row>
    <row r="1086" spans="2:7" x14ac:dyDescent="0.3">
      <c r="B1086" s="26">
        <v>42474</v>
      </c>
      <c r="C1086">
        <v>-0.28499999999999998</v>
      </c>
      <c r="D1086">
        <v>-0.11899999999999999</v>
      </c>
      <c r="E1086">
        <v>-0.34</v>
      </c>
      <c r="F1086" t="s">
        <v>47</v>
      </c>
      <c r="G1086">
        <f t="shared" si="16"/>
        <v>-0.34</v>
      </c>
    </row>
    <row r="1087" spans="2:7" x14ac:dyDescent="0.3">
      <c r="B1087" s="26">
        <v>42475</v>
      </c>
      <c r="C1087">
        <v>-0.29099999999999998</v>
      </c>
      <c r="D1087">
        <v>-0.14399999999999999</v>
      </c>
      <c r="E1087">
        <v>-0.34100000000000003</v>
      </c>
      <c r="F1087" t="s">
        <v>47</v>
      </c>
      <c r="G1087">
        <f t="shared" si="16"/>
        <v>-0.34100000000000003</v>
      </c>
    </row>
    <row r="1088" spans="2:7" x14ac:dyDescent="0.3">
      <c r="B1088" s="26">
        <v>42478</v>
      </c>
      <c r="C1088">
        <v>-0.28349999999999997</v>
      </c>
      <c r="D1088">
        <v>-0.1249</v>
      </c>
      <c r="E1088">
        <v>-0.34799999999999998</v>
      </c>
      <c r="F1088" t="s">
        <v>47</v>
      </c>
      <c r="G1088">
        <f t="shared" si="16"/>
        <v>-0.34799999999999998</v>
      </c>
    </row>
    <row r="1089" spans="2:7" x14ac:dyDescent="0.3">
      <c r="B1089" s="26">
        <v>42479</v>
      </c>
      <c r="C1089">
        <v>-0.28399999999999997</v>
      </c>
      <c r="D1089">
        <v>-0.13300000000000001</v>
      </c>
      <c r="E1089">
        <v>-0.34</v>
      </c>
      <c r="F1089" t="s">
        <v>47</v>
      </c>
      <c r="G1089">
        <f t="shared" si="16"/>
        <v>-0.34</v>
      </c>
    </row>
    <row r="1090" spans="2:7" x14ac:dyDescent="0.3">
      <c r="B1090" s="26">
        <v>42480</v>
      </c>
      <c r="C1090">
        <v>-0.28399999999999997</v>
      </c>
      <c r="D1090">
        <v>-0.1328</v>
      </c>
      <c r="E1090">
        <v>-0.34300000000000003</v>
      </c>
      <c r="F1090" t="s">
        <v>47</v>
      </c>
      <c r="G1090">
        <f t="shared" si="16"/>
        <v>-0.34300000000000003</v>
      </c>
    </row>
    <row r="1091" spans="2:7" x14ac:dyDescent="0.3">
      <c r="B1091" s="26">
        <v>42481</v>
      </c>
      <c r="C1091">
        <v>-0.27250000000000002</v>
      </c>
      <c r="D1091">
        <v>-8.9499999999999996E-2</v>
      </c>
      <c r="E1091">
        <v>-0.34200000000000003</v>
      </c>
      <c r="F1091" t="s">
        <v>47</v>
      </c>
      <c r="G1091">
        <f t="shared" si="16"/>
        <v>-0.34200000000000003</v>
      </c>
    </row>
    <row r="1092" spans="2:7" x14ac:dyDescent="0.3">
      <c r="B1092" s="26">
        <v>42482</v>
      </c>
      <c r="C1092">
        <v>-0.28449999999999998</v>
      </c>
      <c r="D1092">
        <v>-0.107</v>
      </c>
      <c r="E1092">
        <v>-0.34</v>
      </c>
      <c r="F1092" t="s">
        <v>47</v>
      </c>
      <c r="G1092">
        <f t="shared" si="16"/>
        <v>-0.34</v>
      </c>
    </row>
    <row r="1093" spans="2:7" x14ac:dyDescent="0.3">
      <c r="B1093" s="26">
        <v>42485</v>
      </c>
      <c r="C1093">
        <v>-0.28100000000000003</v>
      </c>
      <c r="D1093">
        <v>-8.6999999999999994E-2</v>
      </c>
      <c r="E1093">
        <v>-0.34100000000000003</v>
      </c>
      <c r="F1093" t="s">
        <v>47</v>
      </c>
      <c r="G1093">
        <f t="shared" si="16"/>
        <v>-0.34100000000000003</v>
      </c>
    </row>
    <row r="1094" spans="2:7" x14ac:dyDescent="0.3">
      <c r="B1094" s="26">
        <v>42486</v>
      </c>
      <c r="C1094">
        <v>-0.27700000000000002</v>
      </c>
      <c r="D1094">
        <v>-5.5E-2</v>
      </c>
      <c r="E1094">
        <v>-0.34200000000000003</v>
      </c>
      <c r="F1094" t="s">
        <v>47</v>
      </c>
      <c r="G1094">
        <f t="shared" si="16"/>
        <v>-0.34200000000000003</v>
      </c>
    </row>
    <row r="1095" spans="2:7" x14ac:dyDescent="0.3">
      <c r="B1095" s="26">
        <v>42487</v>
      </c>
      <c r="C1095">
        <v>-0.27900000000000003</v>
      </c>
      <c r="D1095">
        <v>-7.7200000000000005E-2</v>
      </c>
      <c r="E1095">
        <v>-0.34</v>
      </c>
      <c r="F1095" t="s">
        <v>47</v>
      </c>
      <c r="G1095">
        <f t="shared" si="16"/>
        <v>-0.34</v>
      </c>
    </row>
    <row r="1096" spans="2:7" x14ac:dyDescent="0.3">
      <c r="B1096" s="26">
        <v>42488</v>
      </c>
      <c r="C1096">
        <v>-0.27900000000000003</v>
      </c>
      <c r="D1096">
        <v>-9.0200000000000002E-2</v>
      </c>
      <c r="E1096">
        <v>-0.33700000000000002</v>
      </c>
      <c r="F1096" t="s">
        <v>47</v>
      </c>
      <c r="G1096">
        <f t="shared" si="16"/>
        <v>-0.33700000000000002</v>
      </c>
    </row>
    <row r="1097" spans="2:7" x14ac:dyDescent="0.3">
      <c r="B1097" s="26">
        <v>42489</v>
      </c>
      <c r="C1097">
        <v>-0.26700000000000002</v>
      </c>
      <c r="D1097">
        <v>-7.2499999999999995E-2</v>
      </c>
      <c r="E1097">
        <v>-0.33300000000000002</v>
      </c>
      <c r="F1097" t="s">
        <v>47</v>
      </c>
      <c r="G1097">
        <f t="shared" si="16"/>
        <v>-0.33300000000000002</v>
      </c>
    </row>
    <row r="1098" spans="2:7" x14ac:dyDescent="0.3">
      <c r="B1098" s="26">
        <v>42492</v>
      </c>
      <c r="C1098">
        <v>-0.25900000000000001</v>
      </c>
      <c r="D1098">
        <v>-7.0999999999999994E-2</v>
      </c>
      <c r="E1098">
        <v>-0.33800000000000002</v>
      </c>
      <c r="F1098" t="s">
        <v>47</v>
      </c>
      <c r="G1098">
        <f t="shared" ref="G1098:G1161" si="17">+IF(F1098="#N/A N/A",E1098,F1098)</f>
        <v>-0.33800000000000002</v>
      </c>
    </row>
    <row r="1099" spans="2:7" x14ac:dyDescent="0.3">
      <c r="B1099" s="26">
        <v>42493</v>
      </c>
      <c r="C1099">
        <v>-0.27400000000000002</v>
      </c>
      <c r="D1099">
        <v>-0.1115</v>
      </c>
      <c r="E1099">
        <v>-0.33100000000000002</v>
      </c>
      <c r="F1099" t="s">
        <v>47</v>
      </c>
      <c r="G1099">
        <f t="shared" si="17"/>
        <v>-0.33100000000000002</v>
      </c>
    </row>
    <row r="1100" spans="2:7" x14ac:dyDescent="0.3">
      <c r="B1100" s="26">
        <v>42494</v>
      </c>
      <c r="C1100">
        <v>-0.27600000000000002</v>
      </c>
      <c r="D1100">
        <v>-0.108</v>
      </c>
      <c r="E1100">
        <v>-0.33600000000000002</v>
      </c>
      <c r="F1100" t="s">
        <v>47</v>
      </c>
      <c r="G1100">
        <f t="shared" si="17"/>
        <v>-0.33600000000000002</v>
      </c>
    </row>
    <row r="1101" spans="2:7" x14ac:dyDescent="0.3">
      <c r="B1101" s="26">
        <v>42495</v>
      </c>
      <c r="C1101">
        <v>-0.28449999999999998</v>
      </c>
      <c r="D1101">
        <v>-0.13500000000000001</v>
      </c>
      <c r="E1101">
        <v>-0.34100000000000003</v>
      </c>
      <c r="F1101" t="s">
        <v>47</v>
      </c>
      <c r="G1101">
        <f t="shared" si="17"/>
        <v>-0.34100000000000003</v>
      </c>
    </row>
    <row r="1102" spans="2:7" x14ac:dyDescent="0.3">
      <c r="B1102" s="26">
        <v>42496</v>
      </c>
      <c r="C1102">
        <v>-0.29049999999999998</v>
      </c>
      <c r="D1102">
        <v>-0.14199999999999999</v>
      </c>
      <c r="E1102">
        <v>-0.32900000000000001</v>
      </c>
      <c r="F1102" t="s">
        <v>47</v>
      </c>
      <c r="G1102">
        <f t="shared" si="17"/>
        <v>-0.32900000000000001</v>
      </c>
    </row>
    <row r="1103" spans="2:7" x14ac:dyDescent="0.3">
      <c r="B1103" s="26">
        <v>42499</v>
      </c>
      <c r="C1103">
        <v>-0.29599999999999999</v>
      </c>
      <c r="D1103">
        <v>-0.158</v>
      </c>
      <c r="E1103">
        <v>-0.32600000000000001</v>
      </c>
      <c r="F1103" t="s">
        <v>47</v>
      </c>
      <c r="G1103">
        <f t="shared" si="17"/>
        <v>-0.32600000000000001</v>
      </c>
    </row>
    <row r="1104" spans="2:7" x14ac:dyDescent="0.3">
      <c r="B1104" s="26">
        <v>42500</v>
      </c>
      <c r="C1104">
        <v>-0.29299999999999998</v>
      </c>
      <c r="D1104">
        <v>-0.158</v>
      </c>
      <c r="E1104">
        <v>-0.33300000000000002</v>
      </c>
      <c r="F1104" t="s">
        <v>47</v>
      </c>
      <c r="G1104">
        <f t="shared" si="17"/>
        <v>-0.33300000000000002</v>
      </c>
    </row>
    <row r="1105" spans="2:7" x14ac:dyDescent="0.3">
      <c r="B1105" s="26">
        <v>42501</v>
      </c>
      <c r="C1105">
        <v>-0.29399999999999998</v>
      </c>
      <c r="D1105">
        <v>-0.1565</v>
      </c>
      <c r="E1105">
        <v>-0.33500000000000002</v>
      </c>
      <c r="F1105" t="s">
        <v>47</v>
      </c>
      <c r="G1105">
        <f t="shared" si="17"/>
        <v>-0.33500000000000002</v>
      </c>
    </row>
    <row r="1106" spans="2:7" x14ac:dyDescent="0.3">
      <c r="B1106" s="26">
        <v>42502</v>
      </c>
      <c r="C1106">
        <v>-0.28949999999999998</v>
      </c>
      <c r="D1106">
        <v>-0.14299999999999999</v>
      </c>
      <c r="E1106">
        <v>-0.34200000000000003</v>
      </c>
      <c r="F1106" t="s">
        <v>47</v>
      </c>
      <c r="G1106">
        <f t="shared" si="17"/>
        <v>-0.34200000000000003</v>
      </c>
    </row>
    <row r="1107" spans="2:7" x14ac:dyDescent="0.3">
      <c r="B1107" s="26">
        <v>42503</v>
      </c>
      <c r="C1107">
        <v>-0.28970000000000001</v>
      </c>
      <c r="D1107">
        <v>-0.151</v>
      </c>
      <c r="E1107">
        <v>-0.34100000000000003</v>
      </c>
      <c r="F1107" t="s">
        <v>47</v>
      </c>
      <c r="G1107">
        <f t="shared" si="17"/>
        <v>-0.34100000000000003</v>
      </c>
    </row>
    <row r="1108" spans="2:7" x14ac:dyDescent="0.3">
      <c r="B1108" s="26">
        <v>42506</v>
      </c>
      <c r="C1108">
        <v>-0.28599999999999998</v>
      </c>
      <c r="D1108">
        <v>-0.14000000000000001</v>
      </c>
      <c r="E1108">
        <v>-0.34699999999999998</v>
      </c>
      <c r="F1108" t="s">
        <v>47</v>
      </c>
      <c r="G1108">
        <f t="shared" si="17"/>
        <v>-0.34699999999999998</v>
      </c>
    </row>
    <row r="1109" spans="2:7" x14ac:dyDescent="0.3">
      <c r="B1109" s="26">
        <v>42507</v>
      </c>
      <c r="C1109">
        <v>-0.28199999999999997</v>
      </c>
      <c r="D1109">
        <v>-0.13700000000000001</v>
      </c>
      <c r="E1109">
        <v>-0.33400000000000002</v>
      </c>
      <c r="F1109" t="s">
        <v>47</v>
      </c>
      <c r="G1109">
        <f t="shared" si="17"/>
        <v>-0.33400000000000002</v>
      </c>
    </row>
    <row r="1110" spans="2:7" x14ac:dyDescent="0.3">
      <c r="B1110" s="26">
        <v>42508</v>
      </c>
      <c r="C1110">
        <v>-0.27700000000000002</v>
      </c>
      <c r="D1110">
        <v>-0.1195</v>
      </c>
      <c r="E1110">
        <v>-0.33700000000000002</v>
      </c>
      <c r="F1110" t="s">
        <v>47</v>
      </c>
      <c r="G1110">
        <f t="shared" si="17"/>
        <v>-0.33700000000000002</v>
      </c>
    </row>
    <row r="1111" spans="2:7" x14ac:dyDescent="0.3">
      <c r="B1111" s="26">
        <v>42509</v>
      </c>
      <c r="C1111">
        <v>-0.27600000000000002</v>
      </c>
      <c r="D1111">
        <v>-0.11600000000000001</v>
      </c>
      <c r="E1111">
        <v>-0.34</v>
      </c>
      <c r="F1111" t="s">
        <v>47</v>
      </c>
      <c r="G1111">
        <f t="shared" si="17"/>
        <v>-0.34</v>
      </c>
    </row>
    <row r="1112" spans="2:7" x14ac:dyDescent="0.3">
      <c r="B1112" s="26">
        <v>42510</v>
      </c>
      <c r="C1112">
        <v>-0.28000000000000003</v>
      </c>
      <c r="D1112">
        <v>-0.11899999999999999</v>
      </c>
      <c r="E1112">
        <v>-0.33500000000000002</v>
      </c>
      <c r="F1112" t="s">
        <v>47</v>
      </c>
      <c r="G1112">
        <f t="shared" si="17"/>
        <v>-0.33500000000000002</v>
      </c>
    </row>
    <row r="1113" spans="2:7" x14ac:dyDescent="0.3">
      <c r="B1113" s="26">
        <v>42513</v>
      </c>
      <c r="C1113">
        <v>-0.27900000000000003</v>
      </c>
      <c r="D1113">
        <v>-0.1171</v>
      </c>
      <c r="E1113">
        <v>-0.33800000000000002</v>
      </c>
      <c r="F1113" t="s">
        <v>47</v>
      </c>
      <c r="G1113">
        <f t="shared" si="17"/>
        <v>-0.33800000000000002</v>
      </c>
    </row>
    <row r="1114" spans="2:7" x14ac:dyDescent="0.3">
      <c r="B1114" s="26">
        <v>42514</v>
      </c>
      <c r="C1114">
        <v>-0.28199999999999997</v>
      </c>
      <c r="D1114">
        <v>-0.1178</v>
      </c>
      <c r="E1114">
        <v>-0.34</v>
      </c>
      <c r="F1114" t="s">
        <v>47</v>
      </c>
      <c r="G1114">
        <f t="shared" si="17"/>
        <v>-0.34</v>
      </c>
    </row>
    <row r="1115" spans="2:7" x14ac:dyDescent="0.3">
      <c r="B1115" s="26">
        <v>42515</v>
      </c>
      <c r="C1115">
        <v>-0.28599999999999998</v>
      </c>
      <c r="D1115">
        <v>-0.13689999999999999</v>
      </c>
      <c r="E1115">
        <v>-0.34200000000000003</v>
      </c>
      <c r="F1115" t="s">
        <v>47</v>
      </c>
      <c r="G1115">
        <f t="shared" si="17"/>
        <v>-0.34200000000000003</v>
      </c>
    </row>
    <row r="1116" spans="2:7" x14ac:dyDescent="0.3">
      <c r="B1116" s="26">
        <v>42516</v>
      </c>
      <c r="C1116">
        <v>-0.29199999999999998</v>
      </c>
      <c r="D1116">
        <v>-0.14699999999999999</v>
      </c>
      <c r="E1116">
        <v>-0.35599999999999998</v>
      </c>
      <c r="F1116" t="s">
        <v>47</v>
      </c>
      <c r="G1116">
        <f t="shared" si="17"/>
        <v>-0.35599999999999998</v>
      </c>
    </row>
    <row r="1117" spans="2:7" x14ac:dyDescent="0.3">
      <c r="B1117" s="26">
        <v>42517</v>
      </c>
      <c r="C1117">
        <v>-0.29299999999999998</v>
      </c>
      <c r="D1117">
        <v>-0.14960000000000001</v>
      </c>
      <c r="E1117">
        <v>-0.34599999999999997</v>
      </c>
      <c r="F1117" t="s">
        <v>47</v>
      </c>
      <c r="G1117">
        <f t="shared" si="17"/>
        <v>-0.34599999999999997</v>
      </c>
    </row>
    <row r="1118" spans="2:7" x14ac:dyDescent="0.3">
      <c r="B1118" s="26">
        <v>42520</v>
      </c>
      <c r="C1118">
        <v>-0.28949999999999998</v>
      </c>
      <c r="D1118">
        <v>-0.13700000000000001</v>
      </c>
      <c r="E1118">
        <v>-0.34499999999999997</v>
      </c>
      <c r="F1118" t="s">
        <v>47</v>
      </c>
      <c r="G1118">
        <f t="shared" si="17"/>
        <v>-0.34499999999999997</v>
      </c>
    </row>
    <row r="1119" spans="2:7" x14ac:dyDescent="0.3">
      <c r="B1119" s="26">
        <v>42521</v>
      </c>
      <c r="C1119">
        <v>-0.29399999999999998</v>
      </c>
      <c r="D1119">
        <v>-0.14599999999999999</v>
      </c>
      <c r="E1119">
        <v>-0.32400000000000001</v>
      </c>
      <c r="F1119" t="s">
        <v>47</v>
      </c>
      <c r="G1119">
        <f t="shared" si="17"/>
        <v>-0.32400000000000001</v>
      </c>
    </row>
    <row r="1120" spans="2:7" x14ac:dyDescent="0.3">
      <c r="B1120" s="26">
        <v>42522</v>
      </c>
      <c r="C1120">
        <v>-0.29299999999999998</v>
      </c>
      <c r="D1120">
        <v>-0.14899999999999999</v>
      </c>
      <c r="E1120">
        <v>-0.33300000000000002</v>
      </c>
      <c r="F1120" t="s">
        <v>47</v>
      </c>
      <c r="G1120">
        <f t="shared" si="17"/>
        <v>-0.33300000000000002</v>
      </c>
    </row>
    <row r="1121" spans="2:7" x14ac:dyDescent="0.3">
      <c r="B1121" s="26">
        <v>42523</v>
      </c>
      <c r="C1121">
        <v>-0.28999999999999998</v>
      </c>
      <c r="D1121">
        <v>-0.14699999999999999</v>
      </c>
      <c r="E1121">
        <v>-0.33</v>
      </c>
      <c r="F1121" t="s">
        <v>47</v>
      </c>
      <c r="G1121">
        <f t="shared" si="17"/>
        <v>-0.33</v>
      </c>
    </row>
    <row r="1122" spans="2:7" x14ac:dyDescent="0.3">
      <c r="B1122" s="26">
        <v>42524</v>
      </c>
      <c r="C1122">
        <v>-0.29899999999999999</v>
      </c>
      <c r="D1122">
        <v>-0.16950000000000001</v>
      </c>
      <c r="E1122">
        <v>-0.33800000000000002</v>
      </c>
      <c r="F1122" t="s">
        <v>47</v>
      </c>
      <c r="G1122">
        <f t="shared" si="17"/>
        <v>-0.33800000000000002</v>
      </c>
    </row>
    <row r="1123" spans="2:7" x14ac:dyDescent="0.3">
      <c r="B1123" s="26">
        <v>42527</v>
      </c>
      <c r="C1123">
        <v>-0.30099999999999999</v>
      </c>
      <c r="D1123">
        <v>-0.153</v>
      </c>
      <c r="E1123">
        <v>-0.33100000000000002</v>
      </c>
      <c r="F1123" t="s">
        <v>47</v>
      </c>
      <c r="G1123">
        <f t="shared" si="17"/>
        <v>-0.33100000000000002</v>
      </c>
    </row>
    <row r="1124" spans="2:7" x14ac:dyDescent="0.3">
      <c r="B1124" s="26">
        <v>42528</v>
      </c>
      <c r="C1124">
        <v>-0.29799999999999999</v>
      </c>
      <c r="D1124">
        <v>-0.16700000000000001</v>
      </c>
      <c r="E1124">
        <v>-0.33300000000000002</v>
      </c>
      <c r="F1124" t="s">
        <v>47</v>
      </c>
      <c r="G1124">
        <f t="shared" si="17"/>
        <v>-0.33300000000000002</v>
      </c>
    </row>
    <row r="1125" spans="2:7" x14ac:dyDescent="0.3">
      <c r="B1125" s="26">
        <v>42529</v>
      </c>
      <c r="C1125">
        <v>-0.28999999999999998</v>
      </c>
      <c r="D1125">
        <v>-0.159</v>
      </c>
      <c r="E1125">
        <v>-0.33700000000000002</v>
      </c>
      <c r="F1125" t="s">
        <v>47</v>
      </c>
      <c r="G1125">
        <f t="shared" si="17"/>
        <v>-0.33700000000000002</v>
      </c>
    </row>
    <row r="1126" spans="2:7" x14ac:dyDescent="0.3">
      <c r="B1126" s="26">
        <v>42530</v>
      </c>
      <c r="C1126">
        <v>-0.29099999999999998</v>
      </c>
      <c r="D1126">
        <v>-0.16650000000000001</v>
      </c>
      <c r="E1126">
        <v>-0.33100000000000002</v>
      </c>
      <c r="F1126" t="s">
        <v>47</v>
      </c>
      <c r="G1126">
        <f t="shared" si="17"/>
        <v>-0.33100000000000002</v>
      </c>
    </row>
    <row r="1127" spans="2:7" x14ac:dyDescent="0.3">
      <c r="B1127" s="26">
        <v>42531</v>
      </c>
      <c r="C1127">
        <v>-0.28949999999999998</v>
      </c>
      <c r="D1127">
        <v>-0.16789999999999999</v>
      </c>
      <c r="E1127">
        <v>-0.32900000000000001</v>
      </c>
      <c r="F1127" t="s">
        <v>47</v>
      </c>
      <c r="G1127">
        <f t="shared" si="17"/>
        <v>-0.32900000000000001</v>
      </c>
    </row>
    <row r="1128" spans="2:7" x14ac:dyDescent="0.3">
      <c r="B1128" s="26">
        <v>42534</v>
      </c>
      <c r="C1128">
        <v>-0.28899999999999998</v>
      </c>
      <c r="D1128">
        <v>-0.17100000000000001</v>
      </c>
      <c r="E1128">
        <v>-0.32700000000000001</v>
      </c>
      <c r="F1128" t="s">
        <v>47</v>
      </c>
      <c r="G1128">
        <f t="shared" si="17"/>
        <v>-0.32700000000000001</v>
      </c>
    </row>
    <row r="1129" spans="2:7" x14ac:dyDescent="0.3">
      <c r="B1129" s="26">
        <v>42535</v>
      </c>
      <c r="C1129">
        <v>-0.29549999999999998</v>
      </c>
      <c r="D1129">
        <v>-0.183</v>
      </c>
      <c r="E1129">
        <v>-0.33</v>
      </c>
      <c r="F1129" t="s">
        <v>47</v>
      </c>
      <c r="G1129">
        <f t="shared" si="17"/>
        <v>-0.33</v>
      </c>
    </row>
    <row r="1130" spans="2:7" x14ac:dyDescent="0.3">
      <c r="B1130" s="26">
        <v>42536</v>
      </c>
      <c r="C1130">
        <v>-0.30599999999999999</v>
      </c>
      <c r="D1130">
        <v>-0.1968</v>
      </c>
      <c r="E1130">
        <v>-0.33400000000000002</v>
      </c>
      <c r="F1130" t="s">
        <v>47</v>
      </c>
      <c r="G1130">
        <f t="shared" si="17"/>
        <v>-0.33400000000000002</v>
      </c>
    </row>
    <row r="1131" spans="2:7" x14ac:dyDescent="0.3">
      <c r="B1131" s="26">
        <v>42537</v>
      </c>
      <c r="C1131">
        <v>-0.311</v>
      </c>
      <c r="D1131">
        <v>-0.20799999999999999</v>
      </c>
      <c r="E1131">
        <v>-0.33500000000000002</v>
      </c>
      <c r="F1131" t="s">
        <v>47</v>
      </c>
      <c r="G1131">
        <f t="shared" si="17"/>
        <v>-0.33500000000000002</v>
      </c>
    </row>
    <row r="1132" spans="2:7" x14ac:dyDescent="0.3">
      <c r="B1132" s="26">
        <v>42538</v>
      </c>
      <c r="C1132">
        <v>-0.32600000000000001</v>
      </c>
      <c r="D1132">
        <v>-0.217</v>
      </c>
      <c r="E1132">
        <v>-0.34100000000000003</v>
      </c>
      <c r="F1132" t="s">
        <v>47</v>
      </c>
      <c r="G1132">
        <f t="shared" si="17"/>
        <v>-0.34100000000000003</v>
      </c>
    </row>
    <row r="1133" spans="2:7" x14ac:dyDescent="0.3">
      <c r="B1133" s="26">
        <v>42541</v>
      </c>
      <c r="C1133">
        <v>-0.318</v>
      </c>
      <c r="D1133">
        <v>-0.20599999999999999</v>
      </c>
      <c r="E1133">
        <v>-0.34100000000000003</v>
      </c>
      <c r="F1133" t="s">
        <v>47</v>
      </c>
      <c r="G1133">
        <f t="shared" si="17"/>
        <v>-0.34100000000000003</v>
      </c>
    </row>
    <row r="1134" spans="2:7" x14ac:dyDescent="0.3">
      <c r="B1134" s="26">
        <v>42542</v>
      </c>
      <c r="C1134">
        <v>-0.32</v>
      </c>
      <c r="D1134">
        <v>-0.20300000000000001</v>
      </c>
      <c r="E1134">
        <v>-0.33500000000000002</v>
      </c>
      <c r="F1134" t="s">
        <v>47</v>
      </c>
      <c r="G1134">
        <f t="shared" si="17"/>
        <v>-0.33500000000000002</v>
      </c>
    </row>
    <row r="1135" spans="2:7" x14ac:dyDescent="0.3">
      <c r="B1135" s="26">
        <v>42543</v>
      </c>
      <c r="C1135">
        <v>-0.32</v>
      </c>
      <c r="D1135">
        <v>-0.189</v>
      </c>
      <c r="E1135">
        <v>-0.34</v>
      </c>
      <c r="F1135" t="s">
        <v>47</v>
      </c>
      <c r="G1135">
        <f t="shared" si="17"/>
        <v>-0.34</v>
      </c>
    </row>
    <row r="1136" spans="2:7" x14ac:dyDescent="0.3">
      <c r="B1136" s="26">
        <v>42544</v>
      </c>
      <c r="C1136">
        <v>-0.309</v>
      </c>
      <c r="D1136">
        <v>-0.16500000000000001</v>
      </c>
      <c r="E1136">
        <v>-0.34499999999999997</v>
      </c>
      <c r="F1136" t="s">
        <v>47</v>
      </c>
      <c r="G1136">
        <f t="shared" si="17"/>
        <v>-0.34499999999999997</v>
      </c>
    </row>
    <row r="1137" spans="2:7" x14ac:dyDescent="0.3">
      <c r="B1137" s="26">
        <v>42545</v>
      </c>
      <c r="C1137">
        <v>-0.35199999999999998</v>
      </c>
      <c r="D1137">
        <v>-0.22700000000000001</v>
      </c>
      <c r="E1137">
        <v>-0.32300000000000001</v>
      </c>
      <c r="F1137" t="s">
        <v>47</v>
      </c>
      <c r="G1137">
        <f t="shared" si="17"/>
        <v>-0.32300000000000001</v>
      </c>
    </row>
    <row r="1138" spans="2:7" x14ac:dyDescent="0.3">
      <c r="B1138" s="26">
        <v>42548</v>
      </c>
      <c r="C1138">
        <v>-0.34699999999999998</v>
      </c>
      <c r="D1138">
        <v>-0.249</v>
      </c>
      <c r="E1138">
        <v>-0.33600000000000002</v>
      </c>
      <c r="F1138" t="s">
        <v>47</v>
      </c>
      <c r="G1138">
        <f t="shared" si="17"/>
        <v>-0.33600000000000002</v>
      </c>
    </row>
    <row r="1139" spans="2:7" x14ac:dyDescent="0.3">
      <c r="B1139" s="26">
        <v>42549</v>
      </c>
      <c r="C1139">
        <v>-0.35799999999999998</v>
      </c>
      <c r="D1139">
        <v>-0.25900000000000001</v>
      </c>
      <c r="E1139">
        <v>-0.33700000000000002</v>
      </c>
      <c r="F1139" t="s">
        <v>47</v>
      </c>
      <c r="G1139">
        <f t="shared" si="17"/>
        <v>-0.33700000000000002</v>
      </c>
    </row>
    <row r="1140" spans="2:7" x14ac:dyDescent="0.3">
      <c r="B1140" s="26">
        <v>42550</v>
      </c>
      <c r="C1140">
        <v>-0.35720000000000002</v>
      </c>
      <c r="D1140">
        <v>-0.2601</v>
      </c>
      <c r="E1140">
        <v>-0.33700000000000002</v>
      </c>
      <c r="F1140" t="s">
        <v>47</v>
      </c>
      <c r="G1140">
        <f t="shared" si="17"/>
        <v>-0.33700000000000002</v>
      </c>
    </row>
    <row r="1141" spans="2:7" x14ac:dyDescent="0.3">
      <c r="B1141" s="26">
        <v>42551</v>
      </c>
      <c r="C1141">
        <v>-0.36299999999999999</v>
      </c>
      <c r="D1141">
        <v>-0.26300000000000001</v>
      </c>
      <c r="E1141">
        <v>-0.29299999999999998</v>
      </c>
      <c r="F1141" t="s">
        <v>47</v>
      </c>
      <c r="G1141">
        <f t="shared" si="17"/>
        <v>-0.29299999999999998</v>
      </c>
    </row>
    <row r="1142" spans="2:7" x14ac:dyDescent="0.3">
      <c r="B1142" s="26">
        <v>42552</v>
      </c>
      <c r="C1142">
        <v>-0.36299999999999999</v>
      </c>
      <c r="D1142">
        <v>-0.27989999999999998</v>
      </c>
      <c r="E1142">
        <v>-0.32100000000000001</v>
      </c>
      <c r="F1142" t="s">
        <v>47</v>
      </c>
      <c r="G1142">
        <f t="shared" si="17"/>
        <v>-0.32100000000000001</v>
      </c>
    </row>
    <row r="1143" spans="2:7" x14ac:dyDescent="0.3">
      <c r="B1143" s="26">
        <v>42555</v>
      </c>
      <c r="C1143">
        <v>-0.38100000000000001</v>
      </c>
      <c r="D1143">
        <v>-0.309</v>
      </c>
      <c r="E1143">
        <v>-0.315</v>
      </c>
      <c r="F1143" t="s">
        <v>47</v>
      </c>
      <c r="G1143">
        <f t="shared" si="17"/>
        <v>-0.315</v>
      </c>
    </row>
    <row r="1144" spans="2:7" x14ac:dyDescent="0.3">
      <c r="B1144" s="26">
        <v>42556</v>
      </c>
      <c r="C1144">
        <v>-0.38200000000000001</v>
      </c>
      <c r="D1144">
        <v>-0.33200000000000002</v>
      </c>
      <c r="E1144">
        <v>-0.32300000000000001</v>
      </c>
      <c r="F1144" t="s">
        <v>47</v>
      </c>
      <c r="G1144">
        <f t="shared" si="17"/>
        <v>-0.32300000000000001</v>
      </c>
    </row>
    <row r="1145" spans="2:7" x14ac:dyDescent="0.3">
      <c r="B1145" s="26">
        <v>42557</v>
      </c>
      <c r="C1145">
        <v>-0.38100000000000001</v>
      </c>
      <c r="D1145">
        <v>-0.32650000000000001</v>
      </c>
      <c r="E1145">
        <v>-0.32600000000000001</v>
      </c>
      <c r="F1145" t="s">
        <v>47</v>
      </c>
      <c r="G1145">
        <f t="shared" si="17"/>
        <v>-0.32600000000000001</v>
      </c>
    </row>
    <row r="1146" spans="2:7" x14ac:dyDescent="0.3">
      <c r="B1146" s="26">
        <v>42558</v>
      </c>
      <c r="C1146">
        <v>-0.38069999999999998</v>
      </c>
      <c r="D1146">
        <v>-0.3271</v>
      </c>
      <c r="E1146">
        <v>-0.32900000000000001</v>
      </c>
      <c r="F1146" t="s">
        <v>47</v>
      </c>
      <c r="G1146">
        <f t="shared" si="17"/>
        <v>-0.32900000000000001</v>
      </c>
    </row>
    <row r="1147" spans="2:7" x14ac:dyDescent="0.3">
      <c r="B1147" s="26">
        <v>42559</v>
      </c>
      <c r="C1147">
        <v>-0.39200000000000002</v>
      </c>
      <c r="D1147">
        <v>-0.33900000000000002</v>
      </c>
      <c r="E1147">
        <v>-0.32100000000000001</v>
      </c>
      <c r="F1147" t="s">
        <v>47</v>
      </c>
      <c r="G1147">
        <f t="shared" si="17"/>
        <v>-0.32100000000000001</v>
      </c>
    </row>
    <row r="1148" spans="2:7" x14ac:dyDescent="0.3">
      <c r="B1148" s="26">
        <v>42562</v>
      </c>
      <c r="C1148">
        <v>-0.38800000000000001</v>
      </c>
      <c r="D1148">
        <v>-0.33050000000000002</v>
      </c>
      <c r="E1148">
        <v>-0.32600000000000001</v>
      </c>
      <c r="F1148" t="s">
        <v>47</v>
      </c>
      <c r="G1148">
        <f t="shared" si="17"/>
        <v>-0.32600000000000001</v>
      </c>
    </row>
    <row r="1149" spans="2:7" x14ac:dyDescent="0.3">
      <c r="B1149" s="26">
        <v>42563</v>
      </c>
      <c r="C1149">
        <v>-0.37230000000000002</v>
      </c>
      <c r="D1149">
        <v>-0.29749999999999999</v>
      </c>
      <c r="E1149">
        <v>-0.32400000000000001</v>
      </c>
      <c r="F1149" t="s">
        <v>47</v>
      </c>
      <c r="G1149">
        <f t="shared" si="17"/>
        <v>-0.32400000000000001</v>
      </c>
    </row>
    <row r="1150" spans="2:7" x14ac:dyDescent="0.3">
      <c r="B1150" s="26">
        <v>42564</v>
      </c>
      <c r="C1150">
        <v>-0.37769999999999998</v>
      </c>
      <c r="D1150">
        <v>-0.315</v>
      </c>
      <c r="E1150">
        <v>-0.32600000000000001</v>
      </c>
      <c r="F1150" t="s">
        <v>47</v>
      </c>
      <c r="G1150">
        <f t="shared" si="17"/>
        <v>-0.32600000000000001</v>
      </c>
    </row>
    <row r="1151" spans="2:7" x14ac:dyDescent="0.3">
      <c r="B1151" s="26">
        <v>42565</v>
      </c>
      <c r="C1151">
        <v>-0.36749999999999999</v>
      </c>
      <c r="D1151">
        <v>-0.2898</v>
      </c>
      <c r="E1151">
        <v>-0.33200000000000002</v>
      </c>
      <c r="F1151" t="s">
        <v>47</v>
      </c>
      <c r="G1151">
        <f t="shared" si="17"/>
        <v>-0.33200000000000002</v>
      </c>
    </row>
    <row r="1152" spans="2:7" x14ac:dyDescent="0.3">
      <c r="B1152" s="26">
        <v>42566</v>
      </c>
      <c r="C1152">
        <v>-0.36</v>
      </c>
      <c r="D1152">
        <v>-0.27100000000000002</v>
      </c>
      <c r="E1152">
        <v>-0.33300000000000002</v>
      </c>
      <c r="F1152" t="s">
        <v>47</v>
      </c>
      <c r="G1152">
        <f t="shared" si="17"/>
        <v>-0.33300000000000002</v>
      </c>
    </row>
    <row r="1153" spans="2:7" x14ac:dyDescent="0.3">
      <c r="B1153" s="26">
        <v>42569</v>
      </c>
      <c r="C1153">
        <v>-0.36299999999999999</v>
      </c>
      <c r="D1153">
        <v>-0.28989999999999999</v>
      </c>
      <c r="E1153">
        <v>-0.33400000000000002</v>
      </c>
      <c r="F1153" t="s">
        <v>47</v>
      </c>
      <c r="G1153">
        <f t="shared" si="17"/>
        <v>-0.33400000000000002</v>
      </c>
    </row>
    <row r="1154" spans="2:7" x14ac:dyDescent="0.3">
      <c r="B1154" s="26">
        <v>42570</v>
      </c>
      <c r="C1154">
        <v>-0.36299999999999999</v>
      </c>
      <c r="D1154">
        <v>-0.28699999999999998</v>
      </c>
      <c r="E1154">
        <v>-0.33600000000000002</v>
      </c>
      <c r="F1154" t="s">
        <v>47</v>
      </c>
      <c r="G1154">
        <f t="shared" si="17"/>
        <v>-0.33600000000000002</v>
      </c>
    </row>
    <row r="1155" spans="2:7" x14ac:dyDescent="0.3">
      <c r="B1155" s="26">
        <v>42571</v>
      </c>
      <c r="C1155">
        <v>-0.35499999999999998</v>
      </c>
      <c r="D1155">
        <v>-0.27500000000000002</v>
      </c>
      <c r="E1155">
        <v>-0.33300000000000002</v>
      </c>
      <c r="F1155" t="s">
        <v>47</v>
      </c>
      <c r="G1155">
        <f t="shared" si="17"/>
        <v>-0.33300000000000002</v>
      </c>
    </row>
    <row r="1156" spans="2:7" x14ac:dyDescent="0.3">
      <c r="B1156" s="26">
        <v>42572</v>
      </c>
      <c r="C1156">
        <v>-0.35499999999999998</v>
      </c>
      <c r="D1156">
        <v>-0.27300000000000002</v>
      </c>
      <c r="E1156">
        <v>-0.33500000000000002</v>
      </c>
      <c r="F1156" t="s">
        <v>47</v>
      </c>
      <c r="G1156">
        <f t="shared" si="17"/>
        <v>-0.33500000000000002</v>
      </c>
    </row>
    <row r="1157" spans="2:7" x14ac:dyDescent="0.3">
      <c r="B1157" s="26">
        <v>42573</v>
      </c>
      <c r="C1157">
        <v>-0.34699999999999998</v>
      </c>
      <c r="D1157">
        <v>-0.26750000000000002</v>
      </c>
      <c r="E1157">
        <v>-0.33500000000000002</v>
      </c>
      <c r="F1157" t="s">
        <v>47</v>
      </c>
      <c r="G1157">
        <f t="shared" si="17"/>
        <v>-0.33500000000000002</v>
      </c>
    </row>
    <row r="1158" spans="2:7" x14ac:dyDescent="0.3">
      <c r="B1158" s="26">
        <v>42576</v>
      </c>
      <c r="C1158">
        <v>-0.34499999999999997</v>
      </c>
      <c r="D1158">
        <v>-0.27250000000000002</v>
      </c>
      <c r="E1158">
        <v>-0.33400000000000002</v>
      </c>
      <c r="F1158" t="s">
        <v>47</v>
      </c>
      <c r="G1158">
        <f t="shared" si="17"/>
        <v>-0.33400000000000002</v>
      </c>
    </row>
    <row r="1159" spans="2:7" x14ac:dyDescent="0.3">
      <c r="B1159" s="26">
        <v>42577</v>
      </c>
      <c r="C1159">
        <v>-0.34300000000000003</v>
      </c>
      <c r="D1159">
        <v>-0.26500000000000001</v>
      </c>
      <c r="E1159">
        <v>-0.33400000000000002</v>
      </c>
      <c r="F1159" t="s">
        <v>47</v>
      </c>
      <c r="G1159">
        <f t="shared" si="17"/>
        <v>-0.33400000000000002</v>
      </c>
    </row>
    <row r="1160" spans="2:7" x14ac:dyDescent="0.3">
      <c r="B1160" s="26">
        <v>42578</v>
      </c>
      <c r="C1160">
        <v>-0.34899999999999998</v>
      </c>
      <c r="D1160">
        <v>-0.29199999999999998</v>
      </c>
      <c r="E1160">
        <v>-0.33100000000000002</v>
      </c>
      <c r="F1160" t="s">
        <v>47</v>
      </c>
      <c r="G1160">
        <f t="shared" si="17"/>
        <v>-0.33100000000000002</v>
      </c>
    </row>
    <row r="1161" spans="2:7" x14ac:dyDescent="0.3">
      <c r="B1161" s="26">
        <v>42579</v>
      </c>
      <c r="C1161">
        <v>-0.34699999999999998</v>
      </c>
      <c r="D1161">
        <v>-0.28739999999999999</v>
      </c>
      <c r="E1161">
        <v>-0.33500000000000002</v>
      </c>
      <c r="F1161" t="s">
        <v>47</v>
      </c>
      <c r="G1161">
        <f t="shared" si="17"/>
        <v>-0.33500000000000002</v>
      </c>
    </row>
    <row r="1162" spans="2:7" x14ac:dyDescent="0.3">
      <c r="B1162" s="26">
        <v>42580</v>
      </c>
      <c r="C1162">
        <v>-0.35099999999999998</v>
      </c>
      <c r="D1162">
        <v>-0.30199999999999999</v>
      </c>
      <c r="E1162">
        <v>-0.32100000000000001</v>
      </c>
      <c r="F1162" t="s">
        <v>47</v>
      </c>
      <c r="G1162">
        <f t="shared" ref="G1162:G1225" si="18">+IF(F1162="#N/A N/A",E1162,F1162)</f>
        <v>-0.32100000000000001</v>
      </c>
    </row>
    <row r="1163" spans="2:7" x14ac:dyDescent="0.3">
      <c r="B1163" s="26">
        <v>42583</v>
      </c>
      <c r="C1163">
        <v>-0.34799999999999998</v>
      </c>
      <c r="D1163">
        <v>-0.29770000000000002</v>
      </c>
      <c r="E1163">
        <v>-0.33</v>
      </c>
      <c r="F1163" t="s">
        <v>47</v>
      </c>
      <c r="G1163">
        <f t="shared" si="18"/>
        <v>-0.33</v>
      </c>
    </row>
    <row r="1164" spans="2:7" x14ac:dyDescent="0.3">
      <c r="B1164" s="26">
        <v>42584</v>
      </c>
      <c r="C1164">
        <v>-0.33600000000000002</v>
      </c>
      <c r="D1164">
        <v>-0.26700000000000002</v>
      </c>
      <c r="E1164">
        <v>-0.33100000000000002</v>
      </c>
      <c r="F1164" t="s">
        <v>47</v>
      </c>
      <c r="G1164">
        <f t="shared" si="18"/>
        <v>-0.33100000000000002</v>
      </c>
    </row>
    <row r="1165" spans="2:7" x14ac:dyDescent="0.3">
      <c r="B1165" s="26">
        <v>42585</v>
      </c>
      <c r="C1165">
        <v>-0.33600000000000002</v>
      </c>
      <c r="D1165">
        <v>-0.27100000000000002</v>
      </c>
      <c r="E1165">
        <v>-0.33200000000000002</v>
      </c>
      <c r="F1165" t="s">
        <v>47</v>
      </c>
      <c r="G1165">
        <f t="shared" si="18"/>
        <v>-0.33200000000000002</v>
      </c>
    </row>
    <row r="1166" spans="2:7" x14ac:dyDescent="0.3">
      <c r="B1166" s="26">
        <v>42586</v>
      </c>
      <c r="C1166">
        <v>-0.35299999999999998</v>
      </c>
      <c r="D1166">
        <v>-0.30099999999999999</v>
      </c>
      <c r="E1166">
        <v>-0.33700000000000002</v>
      </c>
      <c r="F1166" t="s">
        <v>47</v>
      </c>
      <c r="G1166">
        <f t="shared" si="18"/>
        <v>-0.33700000000000002</v>
      </c>
    </row>
    <row r="1167" spans="2:7" x14ac:dyDescent="0.3">
      <c r="B1167" s="26">
        <v>42587</v>
      </c>
      <c r="C1167">
        <v>-0.34799999999999998</v>
      </c>
      <c r="D1167">
        <v>-0.28739999999999999</v>
      </c>
      <c r="E1167">
        <v>-0.33900000000000002</v>
      </c>
      <c r="F1167" t="s">
        <v>47</v>
      </c>
      <c r="G1167">
        <f t="shared" si="18"/>
        <v>-0.33900000000000002</v>
      </c>
    </row>
    <row r="1168" spans="2:7" x14ac:dyDescent="0.3">
      <c r="B1168" s="26">
        <v>42590</v>
      </c>
      <c r="C1168">
        <v>-0.35399999999999998</v>
      </c>
      <c r="D1168">
        <v>-0.28920000000000001</v>
      </c>
      <c r="E1168">
        <v>-0.34200000000000003</v>
      </c>
      <c r="F1168" t="s">
        <v>47</v>
      </c>
      <c r="G1168">
        <f t="shared" si="18"/>
        <v>-0.34200000000000003</v>
      </c>
    </row>
    <row r="1169" spans="2:7" x14ac:dyDescent="0.3">
      <c r="B1169" s="26">
        <v>42591</v>
      </c>
      <c r="C1169">
        <v>-0.35699999999999998</v>
      </c>
      <c r="D1169">
        <v>-0.29799999999999999</v>
      </c>
      <c r="E1169">
        <v>-0.33800000000000002</v>
      </c>
      <c r="F1169" t="s">
        <v>47</v>
      </c>
      <c r="G1169">
        <f t="shared" si="18"/>
        <v>-0.33800000000000002</v>
      </c>
    </row>
    <row r="1170" spans="2:7" x14ac:dyDescent="0.3">
      <c r="B1170" s="26">
        <v>42592</v>
      </c>
      <c r="C1170">
        <v>-0.36899999999999999</v>
      </c>
      <c r="D1170">
        <v>-0.32050000000000001</v>
      </c>
      <c r="E1170">
        <v>-0.33300000000000002</v>
      </c>
      <c r="F1170" t="s">
        <v>47</v>
      </c>
      <c r="G1170">
        <f t="shared" si="18"/>
        <v>-0.33300000000000002</v>
      </c>
    </row>
    <row r="1171" spans="2:7" x14ac:dyDescent="0.3">
      <c r="B1171" s="26">
        <v>42593</v>
      </c>
      <c r="C1171">
        <v>-0.35899999999999999</v>
      </c>
      <c r="D1171">
        <v>-0.30099999999999999</v>
      </c>
      <c r="E1171">
        <v>-0.34399999999999997</v>
      </c>
      <c r="F1171" t="s">
        <v>47</v>
      </c>
      <c r="G1171">
        <f t="shared" si="18"/>
        <v>-0.34399999999999997</v>
      </c>
    </row>
    <row r="1172" spans="2:7" x14ac:dyDescent="0.3">
      <c r="B1172" s="26">
        <v>42594</v>
      </c>
      <c r="C1172">
        <v>-0.36199999999999999</v>
      </c>
      <c r="D1172">
        <v>-0.31080000000000002</v>
      </c>
      <c r="E1172">
        <v>-0.34699999999999998</v>
      </c>
      <c r="F1172" t="s">
        <v>47</v>
      </c>
      <c r="G1172">
        <f t="shared" si="18"/>
        <v>-0.34699999999999998</v>
      </c>
    </row>
    <row r="1173" spans="2:7" x14ac:dyDescent="0.3">
      <c r="B1173" s="26">
        <v>42597</v>
      </c>
      <c r="C1173">
        <v>-0.35499999999999998</v>
      </c>
      <c r="D1173">
        <v>-0.29099999999999998</v>
      </c>
      <c r="E1173">
        <v>-0.34599999999999997</v>
      </c>
      <c r="F1173" t="s">
        <v>47</v>
      </c>
      <c r="G1173">
        <f t="shared" si="18"/>
        <v>-0.34599999999999997</v>
      </c>
    </row>
    <row r="1174" spans="2:7" x14ac:dyDescent="0.3">
      <c r="B1174" s="26">
        <v>42598</v>
      </c>
      <c r="C1174">
        <v>-0.34899999999999998</v>
      </c>
      <c r="D1174">
        <v>-0.27900000000000003</v>
      </c>
      <c r="E1174">
        <v>-0.33600000000000002</v>
      </c>
      <c r="F1174" t="s">
        <v>47</v>
      </c>
      <c r="G1174">
        <f t="shared" si="18"/>
        <v>-0.33600000000000002</v>
      </c>
    </row>
    <row r="1175" spans="2:7" x14ac:dyDescent="0.3">
      <c r="B1175" s="26">
        <v>42599</v>
      </c>
      <c r="C1175">
        <v>-0.34799999999999998</v>
      </c>
      <c r="D1175">
        <v>-0.28399999999999997</v>
      </c>
      <c r="E1175">
        <v>-0.33800000000000002</v>
      </c>
      <c r="F1175" t="s">
        <v>47</v>
      </c>
      <c r="G1175">
        <f t="shared" si="18"/>
        <v>-0.33800000000000002</v>
      </c>
    </row>
    <row r="1176" spans="2:7" x14ac:dyDescent="0.3">
      <c r="B1176" s="26">
        <v>42600</v>
      </c>
      <c r="C1176">
        <v>-0.35</v>
      </c>
      <c r="D1176">
        <v>-0.29380000000000001</v>
      </c>
      <c r="E1176">
        <v>-0.33900000000000002</v>
      </c>
      <c r="F1176" t="s">
        <v>47</v>
      </c>
      <c r="G1176">
        <f t="shared" si="18"/>
        <v>-0.33900000000000002</v>
      </c>
    </row>
    <row r="1177" spans="2:7" x14ac:dyDescent="0.3">
      <c r="B1177" s="26">
        <v>42601</v>
      </c>
      <c r="C1177">
        <v>-0.33750000000000002</v>
      </c>
      <c r="D1177">
        <v>-0.27900000000000003</v>
      </c>
      <c r="E1177">
        <v>-0.34200000000000003</v>
      </c>
      <c r="F1177" t="s">
        <v>47</v>
      </c>
      <c r="G1177">
        <f t="shared" si="18"/>
        <v>-0.34200000000000003</v>
      </c>
    </row>
    <row r="1178" spans="2:7" x14ac:dyDescent="0.3">
      <c r="B1178" s="26">
        <v>42604</v>
      </c>
      <c r="C1178">
        <v>-0.34399999999999997</v>
      </c>
      <c r="D1178">
        <v>-0.29299999999999998</v>
      </c>
      <c r="E1178">
        <v>-0.34100000000000003</v>
      </c>
      <c r="F1178" t="s">
        <v>47</v>
      </c>
      <c r="G1178">
        <f t="shared" si="18"/>
        <v>-0.34100000000000003</v>
      </c>
    </row>
    <row r="1179" spans="2:7" x14ac:dyDescent="0.3">
      <c r="B1179" s="26">
        <v>42605</v>
      </c>
      <c r="C1179">
        <v>-0.34300000000000003</v>
      </c>
      <c r="D1179">
        <v>-0.29099999999999998</v>
      </c>
      <c r="E1179">
        <v>-0.34</v>
      </c>
      <c r="F1179" t="s">
        <v>47</v>
      </c>
      <c r="G1179">
        <f t="shared" si="18"/>
        <v>-0.34</v>
      </c>
    </row>
    <row r="1180" spans="2:7" x14ac:dyDescent="0.3">
      <c r="B1180" s="26">
        <v>42606</v>
      </c>
      <c r="C1180">
        <v>-0.33500000000000002</v>
      </c>
      <c r="D1180">
        <v>-0.28599999999999998</v>
      </c>
      <c r="E1180">
        <v>-0.33900000000000002</v>
      </c>
      <c r="F1180" t="s">
        <v>47</v>
      </c>
      <c r="G1180">
        <f t="shared" si="18"/>
        <v>-0.33900000000000002</v>
      </c>
    </row>
    <row r="1181" spans="2:7" x14ac:dyDescent="0.3">
      <c r="B1181" s="26">
        <v>42607</v>
      </c>
      <c r="C1181">
        <v>-0.32700000000000001</v>
      </c>
      <c r="D1181">
        <v>-0.27600000000000002</v>
      </c>
      <c r="E1181">
        <v>-0.34100000000000003</v>
      </c>
      <c r="F1181" t="s">
        <v>47</v>
      </c>
      <c r="G1181">
        <f t="shared" si="18"/>
        <v>-0.34100000000000003</v>
      </c>
    </row>
    <row r="1182" spans="2:7" x14ac:dyDescent="0.3">
      <c r="B1182" s="26">
        <v>42608</v>
      </c>
      <c r="C1182">
        <v>-0.33050000000000002</v>
      </c>
      <c r="D1182">
        <v>-0.27200000000000002</v>
      </c>
      <c r="E1182">
        <v>-0.34300000000000003</v>
      </c>
      <c r="F1182" t="s">
        <v>47</v>
      </c>
      <c r="G1182">
        <f t="shared" si="18"/>
        <v>-0.34300000000000003</v>
      </c>
    </row>
    <row r="1183" spans="2:7" x14ac:dyDescent="0.3">
      <c r="B1183" s="26">
        <v>42611</v>
      </c>
      <c r="C1183">
        <v>-0.33650000000000002</v>
      </c>
      <c r="D1183">
        <v>-0.27800000000000002</v>
      </c>
      <c r="E1183">
        <v>-0.34499999999999997</v>
      </c>
      <c r="F1183" t="s">
        <v>47</v>
      </c>
      <c r="G1183">
        <f t="shared" si="18"/>
        <v>-0.34499999999999997</v>
      </c>
    </row>
    <row r="1184" spans="2:7" x14ac:dyDescent="0.3">
      <c r="B1184" s="26">
        <v>42612</v>
      </c>
      <c r="C1184">
        <v>-0.33850000000000002</v>
      </c>
      <c r="D1184">
        <v>-0.2848</v>
      </c>
      <c r="E1184">
        <v>-0.34100000000000003</v>
      </c>
      <c r="F1184" t="s">
        <v>47</v>
      </c>
      <c r="G1184">
        <f t="shared" si="18"/>
        <v>-0.34100000000000003</v>
      </c>
    </row>
    <row r="1185" spans="2:7" x14ac:dyDescent="0.3">
      <c r="B1185" s="26">
        <v>42613</v>
      </c>
      <c r="C1185">
        <v>-0.34100000000000003</v>
      </c>
      <c r="D1185">
        <v>-0.27879999999999999</v>
      </c>
      <c r="E1185">
        <v>-0.32900000000000001</v>
      </c>
      <c r="F1185" t="s">
        <v>47</v>
      </c>
      <c r="G1185">
        <f t="shared" si="18"/>
        <v>-0.32900000000000001</v>
      </c>
    </row>
    <row r="1186" spans="2:7" x14ac:dyDescent="0.3">
      <c r="B1186" s="26">
        <v>42614</v>
      </c>
      <c r="C1186">
        <v>-0.34499999999999997</v>
      </c>
      <c r="D1186">
        <v>-0.28549999999999998</v>
      </c>
      <c r="E1186">
        <v>-0.33800000000000002</v>
      </c>
      <c r="F1186" t="s">
        <v>47</v>
      </c>
      <c r="G1186">
        <f t="shared" si="18"/>
        <v>-0.33800000000000002</v>
      </c>
    </row>
    <row r="1187" spans="2:7" x14ac:dyDescent="0.3">
      <c r="B1187" s="26">
        <v>42615</v>
      </c>
      <c r="C1187">
        <v>-0.34599999999999997</v>
      </c>
      <c r="D1187">
        <v>-0.28239999999999998</v>
      </c>
      <c r="E1187">
        <v>-0.33900000000000002</v>
      </c>
      <c r="F1187" t="s">
        <v>47</v>
      </c>
      <c r="G1187">
        <f t="shared" si="18"/>
        <v>-0.33900000000000002</v>
      </c>
    </row>
    <row r="1188" spans="2:7" x14ac:dyDescent="0.3">
      <c r="B1188" s="26">
        <v>42618</v>
      </c>
      <c r="C1188">
        <v>-0.35</v>
      </c>
      <c r="D1188">
        <v>-0.28599999999999998</v>
      </c>
      <c r="E1188">
        <v>-0.33900000000000002</v>
      </c>
      <c r="F1188" t="s">
        <v>47</v>
      </c>
      <c r="G1188">
        <f t="shared" si="18"/>
        <v>-0.33900000000000002</v>
      </c>
    </row>
    <row r="1189" spans="2:7" x14ac:dyDescent="0.3">
      <c r="B1189" s="26">
        <v>42619</v>
      </c>
      <c r="C1189">
        <v>-0.372</v>
      </c>
      <c r="D1189">
        <v>-0.32179999999999997</v>
      </c>
      <c r="E1189">
        <v>-0.34100000000000003</v>
      </c>
      <c r="F1189" t="s">
        <v>47</v>
      </c>
      <c r="G1189">
        <f t="shared" si="18"/>
        <v>-0.34100000000000003</v>
      </c>
    </row>
    <row r="1190" spans="2:7" x14ac:dyDescent="0.3">
      <c r="B1190" s="26">
        <v>42620</v>
      </c>
      <c r="C1190">
        <v>-0.372</v>
      </c>
      <c r="D1190">
        <v>-0.32700000000000001</v>
      </c>
      <c r="E1190">
        <v>-0.35399999999999998</v>
      </c>
      <c r="F1190" t="s">
        <v>47</v>
      </c>
      <c r="G1190">
        <f t="shared" si="18"/>
        <v>-0.35399999999999998</v>
      </c>
    </row>
    <row r="1191" spans="2:7" x14ac:dyDescent="0.3">
      <c r="B1191" s="26">
        <v>42621</v>
      </c>
      <c r="C1191">
        <v>-0.35299999999999998</v>
      </c>
      <c r="D1191">
        <v>-0.28749999999999998</v>
      </c>
      <c r="E1191">
        <v>-0.33700000000000002</v>
      </c>
      <c r="F1191" t="s">
        <v>47</v>
      </c>
      <c r="G1191">
        <f t="shared" si="18"/>
        <v>-0.33700000000000002</v>
      </c>
    </row>
    <row r="1192" spans="2:7" x14ac:dyDescent="0.3">
      <c r="B1192" s="26">
        <v>42622</v>
      </c>
      <c r="C1192">
        <v>-0.34599999999999997</v>
      </c>
      <c r="D1192">
        <v>-0.26050000000000001</v>
      </c>
      <c r="E1192">
        <v>-0.34200000000000003</v>
      </c>
      <c r="F1192" t="s">
        <v>47</v>
      </c>
      <c r="G1192">
        <f t="shared" si="18"/>
        <v>-0.34200000000000003</v>
      </c>
    </row>
    <row r="1193" spans="2:7" x14ac:dyDescent="0.3">
      <c r="B1193" s="26">
        <v>42625</v>
      </c>
      <c r="C1193">
        <v>-0.3422</v>
      </c>
      <c r="D1193">
        <v>-0.252</v>
      </c>
      <c r="E1193">
        <v>-0.34399999999999997</v>
      </c>
      <c r="F1193" t="s">
        <v>47</v>
      </c>
      <c r="G1193">
        <f t="shared" si="18"/>
        <v>-0.34399999999999997</v>
      </c>
    </row>
    <row r="1194" spans="2:7" x14ac:dyDescent="0.3">
      <c r="B1194" s="26">
        <v>42626</v>
      </c>
      <c r="C1194">
        <v>-0.33600000000000002</v>
      </c>
      <c r="D1194">
        <v>-0.2283</v>
      </c>
      <c r="E1194">
        <v>-0.34599999999999997</v>
      </c>
      <c r="F1194" t="s">
        <v>47</v>
      </c>
      <c r="G1194">
        <f t="shared" si="18"/>
        <v>-0.34599999999999997</v>
      </c>
    </row>
    <row r="1195" spans="2:7" x14ac:dyDescent="0.3">
      <c r="B1195" s="26">
        <v>42627</v>
      </c>
      <c r="C1195">
        <v>-0.35149999999999998</v>
      </c>
      <c r="D1195">
        <v>-0.25800000000000001</v>
      </c>
      <c r="E1195">
        <v>-0.34200000000000003</v>
      </c>
      <c r="F1195" t="s">
        <v>47</v>
      </c>
      <c r="G1195">
        <f t="shared" si="18"/>
        <v>-0.34200000000000003</v>
      </c>
    </row>
    <row r="1196" spans="2:7" x14ac:dyDescent="0.3">
      <c r="B1196" s="26">
        <v>42628</v>
      </c>
      <c r="C1196">
        <v>-0.34799999999999998</v>
      </c>
      <c r="D1196">
        <v>-0.2445</v>
      </c>
      <c r="E1196">
        <v>-0.34499999999999997</v>
      </c>
      <c r="F1196" t="s">
        <v>47</v>
      </c>
      <c r="G1196">
        <f t="shared" si="18"/>
        <v>-0.34499999999999997</v>
      </c>
    </row>
    <row r="1197" spans="2:7" x14ac:dyDescent="0.3">
      <c r="B1197" s="26">
        <v>42629</v>
      </c>
      <c r="C1197">
        <v>-0.35499999999999998</v>
      </c>
      <c r="D1197">
        <v>-0.26279999999999998</v>
      </c>
      <c r="E1197">
        <v>-0.34599999999999997</v>
      </c>
      <c r="F1197" t="s">
        <v>47</v>
      </c>
      <c r="G1197">
        <f t="shared" si="18"/>
        <v>-0.34599999999999997</v>
      </c>
    </row>
    <row r="1198" spans="2:7" x14ac:dyDescent="0.3">
      <c r="B1198" s="26">
        <v>42632</v>
      </c>
      <c r="C1198">
        <v>-0.3503</v>
      </c>
      <c r="D1198">
        <v>-0.254</v>
      </c>
      <c r="E1198">
        <v>-0.34699999999999998</v>
      </c>
      <c r="F1198" t="s">
        <v>47</v>
      </c>
      <c r="G1198">
        <f t="shared" si="18"/>
        <v>-0.34699999999999998</v>
      </c>
    </row>
    <row r="1199" spans="2:7" x14ac:dyDescent="0.3">
      <c r="B1199" s="26">
        <v>42633</v>
      </c>
      <c r="C1199">
        <v>-0.35599999999999998</v>
      </c>
      <c r="D1199">
        <v>-0.26900000000000002</v>
      </c>
      <c r="E1199">
        <v>-0.34599999999999997</v>
      </c>
      <c r="F1199" t="s">
        <v>47</v>
      </c>
      <c r="G1199">
        <f t="shared" si="18"/>
        <v>-0.34599999999999997</v>
      </c>
    </row>
    <row r="1200" spans="2:7" x14ac:dyDescent="0.3">
      <c r="B1200" s="26">
        <v>42634</v>
      </c>
      <c r="C1200">
        <v>-0.35199999999999998</v>
      </c>
      <c r="D1200">
        <v>-0.26</v>
      </c>
      <c r="E1200">
        <v>-0.34699999999999998</v>
      </c>
      <c r="F1200" t="s">
        <v>47</v>
      </c>
      <c r="G1200">
        <f t="shared" si="18"/>
        <v>-0.34699999999999998</v>
      </c>
    </row>
    <row r="1201" spans="2:7" x14ac:dyDescent="0.3">
      <c r="B1201" s="26">
        <v>42635</v>
      </c>
      <c r="C1201">
        <v>-0.35899999999999999</v>
      </c>
      <c r="D1201">
        <v>-0.29699999999999999</v>
      </c>
      <c r="E1201">
        <v>-0.34200000000000003</v>
      </c>
      <c r="F1201" t="s">
        <v>47</v>
      </c>
      <c r="G1201">
        <f t="shared" si="18"/>
        <v>-0.34200000000000003</v>
      </c>
    </row>
    <row r="1202" spans="2:7" x14ac:dyDescent="0.3">
      <c r="B1202" s="26">
        <v>42636</v>
      </c>
      <c r="C1202">
        <v>-0.36</v>
      </c>
      <c r="D1202">
        <v>-0.2999</v>
      </c>
      <c r="E1202">
        <v>-0.34499999999999997</v>
      </c>
      <c r="F1202" t="s">
        <v>47</v>
      </c>
      <c r="G1202">
        <f t="shared" si="18"/>
        <v>-0.34499999999999997</v>
      </c>
    </row>
    <row r="1203" spans="2:7" x14ac:dyDescent="0.3">
      <c r="B1203" s="26">
        <v>42639</v>
      </c>
      <c r="C1203">
        <v>-0.36399999999999999</v>
      </c>
      <c r="D1203">
        <v>-0.31230000000000002</v>
      </c>
      <c r="E1203">
        <v>-0.34499999999999997</v>
      </c>
      <c r="F1203" t="s">
        <v>47</v>
      </c>
      <c r="G1203">
        <f t="shared" si="18"/>
        <v>-0.34499999999999997</v>
      </c>
    </row>
    <row r="1204" spans="2:7" x14ac:dyDescent="0.3">
      <c r="B1204" s="26">
        <v>42640</v>
      </c>
      <c r="C1204">
        <v>-0.36</v>
      </c>
      <c r="D1204">
        <v>-0.31130000000000002</v>
      </c>
      <c r="E1204">
        <v>-0.34300000000000003</v>
      </c>
      <c r="F1204" t="s">
        <v>47</v>
      </c>
      <c r="G1204">
        <f t="shared" si="18"/>
        <v>-0.34300000000000003</v>
      </c>
    </row>
    <row r="1205" spans="2:7" x14ac:dyDescent="0.3">
      <c r="B1205" s="26">
        <v>42641</v>
      </c>
      <c r="C1205">
        <v>-0.36</v>
      </c>
      <c r="D1205">
        <v>-0.31230000000000002</v>
      </c>
      <c r="E1205">
        <v>-0.34599999999999997</v>
      </c>
      <c r="F1205" t="s">
        <v>47</v>
      </c>
      <c r="G1205">
        <f t="shared" si="18"/>
        <v>-0.34599999999999997</v>
      </c>
    </row>
    <row r="1206" spans="2:7" x14ac:dyDescent="0.3">
      <c r="B1206" s="26">
        <v>42642</v>
      </c>
      <c r="C1206">
        <v>-0.35699999999999998</v>
      </c>
      <c r="D1206">
        <v>-0.31080000000000002</v>
      </c>
      <c r="E1206">
        <v>-0.34300000000000003</v>
      </c>
      <c r="F1206" t="s">
        <v>47</v>
      </c>
      <c r="G1206">
        <f t="shared" si="18"/>
        <v>-0.34300000000000003</v>
      </c>
    </row>
    <row r="1207" spans="2:7" x14ac:dyDescent="0.3">
      <c r="B1207" s="26">
        <v>42643</v>
      </c>
      <c r="C1207">
        <v>-0.34599999999999997</v>
      </c>
      <c r="D1207">
        <v>-0.28599999999999998</v>
      </c>
      <c r="E1207">
        <v>-0.32900000000000001</v>
      </c>
      <c r="F1207" t="s">
        <v>47</v>
      </c>
      <c r="G1207">
        <f t="shared" si="18"/>
        <v>-0.32900000000000001</v>
      </c>
    </row>
    <row r="1208" spans="2:7" x14ac:dyDescent="0.3">
      <c r="B1208" s="26">
        <v>42646</v>
      </c>
      <c r="C1208">
        <v>-0.34100000000000003</v>
      </c>
      <c r="D1208">
        <v>-0.28029999999999999</v>
      </c>
      <c r="E1208">
        <v>-0.32100000000000001</v>
      </c>
      <c r="F1208" t="s">
        <v>47</v>
      </c>
      <c r="G1208">
        <f t="shared" si="18"/>
        <v>-0.32100000000000001</v>
      </c>
    </row>
    <row r="1209" spans="2:7" x14ac:dyDescent="0.3">
      <c r="B1209" s="26">
        <v>42647</v>
      </c>
      <c r="C1209">
        <v>-0.33300000000000002</v>
      </c>
      <c r="D1209">
        <v>-0.26979999999999998</v>
      </c>
      <c r="E1209">
        <v>-0.34399999999999997</v>
      </c>
      <c r="F1209" t="s">
        <v>47</v>
      </c>
      <c r="G1209">
        <f t="shared" si="18"/>
        <v>-0.34399999999999997</v>
      </c>
    </row>
    <row r="1210" spans="2:7" x14ac:dyDescent="0.3">
      <c r="B1210" s="26">
        <v>42648</v>
      </c>
      <c r="C1210">
        <v>-0.33750000000000002</v>
      </c>
      <c r="D1210">
        <v>-0.25</v>
      </c>
      <c r="E1210">
        <v>-0.34200000000000003</v>
      </c>
      <c r="F1210" t="s">
        <v>47</v>
      </c>
      <c r="G1210">
        <f t="shared" si="18"/>
        <v>-0.34200000000000003</v>
      </c>
    </row>
    <row r="1211" spans="2:7" x14ac:dyDescent="0.3">
      <c r="B1211" s="26">
        <v>42649</v>
      </c>
      <c r="C1211">
        <v>-0.33600000000000002</v>
      </c>
      <c r="D1211">
        <v>-0.24299999999999999</v>
      </c>
      <c r="E1211">
        <v>-0.34599999999999997</v>
      </c>
      <c r="F1211" t="s">
        <v>47</v>
      </c>
      <c r="G1211">
        <f t="shared" si="18"/>
        <v>-0.34599999999999997</v>
      </c>
    </row>
    <row r="1212" spans="2:7" x14ac:dyDescent="0.3">
      <c r="B1212" s="26">
        <v>42650</v>
      </c>
      <c r="C1212">
        <v>-0.32900000000000001</v>
      </c>
      <c r="D1212">
        <v>-0.22700000000000001</v>
      </c>
      <c r="E1212">
        <v>-0.34899999999999998</v>
      </c>
      <c r="F1212" t="s">
        <v>47</v>
      </c>
      <c r="G1212">
        <f t="shared" si="18"/>
        <v>-0.34899999999999998</v>
      </c>
    </row>
    <row r="1213" spans="2:7" x14ac:dyDescent="0.3">
      <c r="B1213" s="26">
        <v>42653</v>
      </c>
      <c r="C1213">
        <v>-0.31950000000000001</v>
      </c>
      <c r="D1213">
        <v>-0.20300000000000001</v>
      </c>
      <c r="E1213">
        <v>-0.34499999999999997</v>
      </c>
      <c r="F1213" t="s">
        <v>47</v>
      </c>
      <c r="G1213">
        <f t="shared" si="18"/>
        <v>-0.34499999999999997</v>
      </c>
    </row>
    <row r="1214" spans="2:7" x14ac:dyDescent="0.3">
      <c r="B1214" s="26">
        <v>42654</v>
      </c>
      <c r="C1214">
        <v>-0.32600000000000001</v>
      </c>
      <c r="D1214">
        <v>-0.214</v>
      </c>
      <c r="E1214">
        <v>-0.34799999999999998</v>
      </c>
      <c r="F1214" t="s">
        <v>47</v>
      </c>
      <c r="G1214">
        <f t="shared" si="18"/>
        <v>-0.34799999999999998</v>
      </c>
    </row>
    <row r="1215" spans="2:7" x14ac:dyDescent="0.3">
      <c r="B1215" s="26">
        <v>42655</v>
      </c>
      <c r="C1215">
        <v>-0.32400000000000001</v>
      </c>
      <c r="D1215">
        <v>-0.2135</v>
      </c>
      <c r="E1215">
        <v>-0.34699999999999998</v>
      </c>
      <c r="F1215" t="s">
        <v>47</v>
      </c>
      <c r="G1215">
        <f t="shared" si="18"/>
        <v>-0.34699999999999998</v>
      </c>
    </row>
    <row r="1216" spans="2:7" x14ac:dyDescent="0.3">
      <c r="B1216" s="26">
        <v>42656</v>
      </c>
      <c r="C1216">
        <v>-0.32100000000000001</v>
      </c>
      <c r="D1216">
        <v>-0.214</v>
      </c>
      <c r="E1216">
        <v>-0.34799999999999998</v>
      </c>
      <c r="F1216" t="s">
        <v>47</v>
      </c>
      <c r="G1216">
        <f t="shared" si="18"/>
        <v>-0.34799999999999998</v>
      </c>
    </row>
    <row r="1217" spans="2:7" x14ac:dyDescent="0.3">
      <c r="B1217" s="26">
        <v>42657</v>
      </c>
      <c r="C1217">
        <v>-0.32</v>
      </c>
      <c r="D1217">
        <v>-0.20499999999999999</v>
      </c>
      <c r="E1217">
        <v>-0.35</v>
      </c>
      <c r="F1217" t="s">
        <v>47</v>
      </c>
      <c r="G1217">
        <f t="shared" si="18"/>
        <v>-0.35</v>
      </c>
    </row>
    <row r="1218" spans="2:7" x14ac:dyDescent="0.3">
      <c r="B1218" s="26">
        <v>42660</v>
      </c>
      <c r="C1218">
        <v>-0.31900000000000001</v>
      </c>
      <c r="D1218">
        <v>-0.20549999999999999</v>
      </c>
      <c r="E1218">
        <v>-0.35199999999999998</v>
      </c>
      <c r="F1218" t="s">
        <v>47</v>
      </c>
      <c r="G1218">
        <f t="shared" si="18"/>
        <v>-0.35199999999999998</v>
      </c>
    </row>
    <row r="1219" spans="2:7" x14ac:dyDescent="0.3">
      <c r="B1219" s="26">
        <v>42661</v>
      </c>
      <c r="C1219">
        <v>-0.32100000000000001</v>
      </c>
      <c r="D1219">
        <v>-0.21299999999999999</v>
      </c>
      <c r="E1219">
        <v>-0.34899999999999998</v>
      </c>
      <c r="F1219" t="s">
        <v>47</v>
      </c>
      <c r="G1219">
        <f t="shared" si="18"/>
        <v>-0.34899999999999998</v>
      </c>
    </row>
    <row r="1220" spans="2:7" x14ac:dyDescent="0.3">
      <c r="B1220" s="26">
        <v>42662</v>
      </c>
      <c r="C1220">
        <v>-0.31900000000000001</v>
      </c>
      <c r="D1220">
        <v>-0.21129999999999999</v>
      </c>
      <c r="E1220">
        <v>-0.35099999999999998</v>
      </c>
      <c r="F1220" t="s">
        <v>47</v>
      </c>
      <c r="G1220">
        <f t="shared" si="18"/>
        <v>-0.35099999999999998</v>
      </c>
    </row>
    <row r="1221" spans="2:7" x14ac:dyDescent="0.3">
      <c r="B1221" s="26">
        <v>42663</v>
      </c>
      <c r="C1221">
        <v>-0.316</v>
      </c>
      <c r="D1221">
        <v>-0.215</v>
      </c>
      <c r="E1221">
        <v>-0.34899999999999998</v>
      </c>
      <c r="F1221" t="s">
        <v>47</v>
      </c>
      <c r="G1221">
        <f t="shared" si="18"/>
        <v>-0.34899999999999998</v>
      </c>
    </row>
    <row r="1222" spans="2:7" x14ac:dyDescent="0.3">
      <c r="B1222" s="26">
        <v>42664</v>
      </c>
      <c r="C1222">
        <v>-0.311</v>
      </c>
      <c r="D1222">
        <v>-0.2049</v>
      </c>
      <c r="E1222">
        <v>-0.34799999999999998</v>
      </c>
      <c r="F1222" t="s">
        <v>47</v>
      </c>
      <c r="G1222">
        <f t="shared" si="18"/>
        <v>-0.34799999999999998</v>
      </c>
    </row>
    <row r="1223" spans="2:7" x14ac:dyDescent="0.3">
      <c r="B1223" s="26">
        <v>42667</v>
      </c>
      <c r="C1223">
        <v>-0.307</v>
      </c>
      <c r="D1223">
        <v>-0.19800000000000001</v>
      </c>
      <c r="E1223">
        <v>-0.35</v>
      </c>
      <c r="F1223" t="s">
        <v>47</v>
      </c>
      <c r="G1223">
        <f t="shared" si="18"/>
        <v>-0.35</v>
      </c>
    </row>
    <row r="1224" spans="2:7" x14ac:dyDescent="0.3">
      <c r="B1224" s="26">
        <v>42668</v>
      </c>
      <c r="C1224">
        <v>-0.30099999999999999</v>
      </c>
      <c r="D1224">
        <v>-0.1855</v>
      </c>
      <c r="E1224">
        <v>-0.35199999999999998</v>
      </c>
      <c r="F1224" t="s">
        <v>47</v>
      </c>
      <c r="G1224">
        <f t="shared" si="18"/>
        <v>-0.35199999999999998</v>
      </c>
    </row>
    <row r="1225" spans="2:7" x14ac:dyDescent="0.3">
      <c r="B1225" s="26">
        <v>42669</v>
      </c>
      <c r="C1225">
        <v>-0.29599999999999999</v>
      </c>
      <c r="D1225">
        <v>-0.16300000000000001</v>
      </c>
      <c r="E1225">
        <v>-0.35099999999999998</v>
      </c>
      <c r="F1225" t="s">
        <v>47</v>
      </c>
      <c r="G1225">
        <f t="shared" si="18"/>
        <v>-0.35099999999999998</v>
      </c>
    </row>
    <row r="1226" spans="2:7" x14ac:dyDescent="0.3">
      <c r="B1226" s="26">
        <v>42670</v>
      </c>
      <c r="C1226">
        <v>-0.28399999999999997</v>
      </c>
      <c r="D1226">
        <v>-0.125</v>
      </c>
      <c r="E1226">
        <v>-0.35399999999999998</v>
      </c>
      <c r="F1226" t="s">
        <v>47</v>
      </c>
      <c r="G1226">
        <f t="shared" ref="G1226:G1289" si="19">+IF(F1226="#N/A N/A",E1226,F1226)</f>
        <v>-0.35399999999999998</v>
      </c>
    </row>
    <row r="1227" spans="2:7" x14ac:dyDescent="0.3">
      <c r="B1227" s="26">
        <v>42671</v>
      </c>
      <c r="C1227">
        <v>-0.27850000000000003</v>
      </c>
      <c r="D1227">
        <v>-0.1225</v>
      </c>
      <c r="E1227">
        <v>-0.35099999999999998</v>
      </c>
      <c r="F1227" t="s">
        <v>47</v>
      </c>
      <c r="G1227">
        <f t="shared" si="19"/>
        <v>-0.35099999999999998</v>
      </c>
    </row>
    <row r="1228" spans="2:7" x14ac:dyDescent="0.3">
      <c r="B1228" s="26">
        <v>42674</v>
      </c>
      <c r="C1228">
        <v>-0.27800000000000002</v>
      </c>
      <c r="D1228">
        <v>-0.128</v>
      </c>
      <c r="E1228">
        <v>-0.33200000000000002</v>
      </c>
      <c r="F1228" t="s">
        <v>47</v>
      </c>
      <c r="G1228">
        <f t="shared" si="19"/>
        <v>-0.33200000000000002</v>
      </c>
    </row>
    <row r="1229" spans="2:7" x14ac:dyDescent="0.3">
      <c r="B1229" s="26">
        <v>42675</v>
      </c>
      <c r="C1229">
        <v>-0.26900000000000002</v>
      </c>
      <c r="D1229">
        <v>-0.11899999999999999</v>
      </c>
      <c r="E1229">
        <v>-0.34799999999999998</v>
      </c>
      <c r="F1229" t="s">
        <v>47</v>
      </c>
      <c r="G1229">
        <f t="shared" si="19"/>
        <v>-0.34799999999999998</v>
      </c>
    </row>
    <row r="1230" spans="2:7" x14ac:dyDescent="0.3">
      <c r="B1230" s="26">
        <v>42676</v>
      </c>
      <c r="C1230">
        <v>-0.27500000000000002</v>
      </c>
      <c r="D1230">
        <v>-0.1338</v>
      </c>
      <c r="E1230">
        <v>-0.34300000000000003</v>
      </c>
      <c r="F1230" t="s">
        <v>47</v>
      </c>
      <c r="G1230">
        <f t="shared" si="19"/>
        <v>-0.34300000000000003</v>
      </c>
    </row>
    <row r="1231" spans="2:7" x14ac:dyDescent="0.3">
      <c r="B1231" s="26">
        <v>42677</v>
      </c>
      <c r="C1231">
        <v>-0.26600000000000001</v>
      </c>
      <c r="D1231">
        <v>-0.107</v>
      </c>
      <c r="E1231">
        <v>-0.34300000000000003</v>
      </c>
      <c r="F1231" t="s">
        <v>47</v>
      </c>
      <c r="G1231">
        <f t="shared" si="19"/>
        <v>-0.34300000000000003</v>
      </c>
    </row>
    <row r="1232" spans="2:7" x14ac:dyDescent="0.3">
      <c r="B1232" s="26">
        <v>42678</v>
      </c>
      <c r="C1232">
        <v>-0.26900000000000002</v>
      </c>
      <c r="D1232">
        <v>-0.122</v>
      </c>
      <c r="E1232">
        <v>-0.34300000000000003</v>
      </c>
      <c r="F1232" t="s">
        <v>47</v>
      </c>
      <c r="G1232">
        <f t="shared" si="19"/>
        <v>-0.34300000000000003</v>
      </c>
    </row>
    <row r="1233" spans="2:7" x14ac:dyDescent="0.3">
      <c r="B1233" s="26">
        <v>42681</v>
      </c>
      <c r="C1233">
        <v>-0.26700000000000002</v>
      </c>
      <c r="D1233">
        <v>-0.10929999999999999</v>
      </c>
      <c r="E1233">
        <v>-0.34399999999999997</v>
      </c>
      <c r="F1233" t="s">
        <v>47</v>
      </c>
      <c r="G1233">
        <f t="shared" si="19"/>
        <v>-0.34399999999999997</v>
      </c>
    </row>
    <row r="1234" spans="2:7" x14ac:dyDescent="0.3">
      <c r="B1234" s="26">
        <v>42682</v>
      </c>
      <c r="C1234">
        <v>-0.25800000000000001</v>
      </c>
      <c r="D1234">
        <v>-9.4E-2</v>
      </c>
      <c r="E1234">
        <v>-0.34399999999999997</v>
      </c>
      <c r="F1234" t="s">
        <v>47</v>
      </c>
      <c r="G1234">
        <f t="shared" si="19"/>
        <v>-0.34399999999999997</v>
      </c>
    </row>
    <row r="1235" spans="2:7" x14ac:dyDescent="0.3">
      <c r="B1235" s="26">
        <v>42683</v>
      </c>
      <c r="C1235">
        <v>-0.25600000000000001</v>
      </c>
      <c r="D1235">
        <v>-7.9000000000000001E-2</v>
      </c>
      <c r="E1235">
        <v>-0.35599999999999998</v>
      </c>
      <c r="F1235" t="s">
        <v>47</v>
      </c>
      <c r="G1235">
        <f t="shared" si="19"/>
        <v>-0.35599999999999998</v>
      </c>
    </row>
    <row r="1236" spans="2:7" x14ac:dyDescent="0.3">
      <c r="B1236" s="26">
        <v>42684</v>
      </c>
      <c r="C1236">
        <v>-0.253</v>
      </c>
      <c r="D1236">
        <v>-3.2000000000000001E-2</v>
      </c>
      <c r="E1236">
        <v>-0.35299999999999998</v>
      </c>
      <c r="F1236" t="s">
        <v>47</v>
      </c>
      <c r="G1236">
        <f t="shared" si="19"/>
        <v>-0.35299999999999998</v>
      </c>
    </row>
    <row r="1237" spans="2:7" x14ac:dyDescent="0.3">
      <c r="B1237" s="26">
        <v>42685</v>
      </c>
      <c r="C1237">
        <v>-0.23599999999999999</v>
      </c>
      <c r="D1237">
        <v>-2.5000000000000001E-3</v>
      </c>
      <c r="E1237">
        <v>-0.35</v>
      </c>
      <c r="F1237" t="s">
        <v>47</v>
      </c>
      <c r="G1237">
        <f t="shared" si="19"/>
        <v>-0.35</v>
      </c>
    </row>
    <row r="1238" spans="2:7" x14ac:dyDescent="0.3">
      <c r="B1238" s="26">
        <v>42688</v>
      </c>
      <c r="C1238">
        <v>-0.24099999999999999</v>
      </c>
      <c r="D1238">
        <v>1E-3</v>
      </c>
      <c r="E1238">
        <v>-0.34699999999999998</v>
      </c>
      <c r="F1238" t="s">
        <v>47</v>
      </c>
      <c r="G1238">
        <f t="shared" si="19"/>
        <v>-0.34699999999999998</v>
      </c>
    </row>
    <row r="1239" spans="2:7" x14ac:dyDescent="0.3">
      <c r="B1239" s="26">
        <v>42689</v>
      </c>
      <c r="C1239">
        <v>-0.24279999999999999</v>
      </c>
      <c r="D1239">
        <v>4.0000000000000001E-3</v>
      </c>
      <c r="E1239">
        <v>-0.34899999999999998</v>
      </c>
      <c r="F1239" t="s">
        <v>47</v>
      </c>
      <c r="G1239">
        <f t="shared" si="19"/>
        <v>-0.34899999999999998</v>
      </c>
    </row>
    <row r="1240" spans="2:7" x14ac:dyDescent="0.3">
      <c r="B1240" s="26">
        <v>42690</v>
      </c>
      <c r="C1240">
        <v>-0.24629999999999999</v>
      </c>
      <c r="D1240">
        <v>5.0000000000000001E-3</v>
      </c>
      <c r="E1240">
        <v>-0.35599999999999998</v>
      </c>
      <c r="F1240" t="s">
        <v>47</v>
      </c>
      <c r="G1240">
        <f t="shared" si="19"/>
        <v>-0.35599999999999998</v>
      </c>
    </row>
    <row r="1241" spans="2:7" x14ac:dyDescent="0.3">
      <c r="B1241" s="26">
        <v>42691</v>
      </c>
      <c r="C1241">
        <v>-0.253</v>
      </c>
      <c r="D1241">
        <v>-4.0000000000000001E-3</v>
      </c>
      <c r="E1241">
        <v>-0.34899999999999998</v>
      </c>
      <c r="F1241" t="s">
        <v>47</v>
      </c>
      <c r="G1241">
        <f t="shared" si="19"/>
        <v>-0.34899999999999998</v>
      </c>
    </row>
    <row r="1242" spans="2:7" x14ac:dyDescent="0.3">
      <c r="B1242" s="26">
        <v>42692</v>
      </c>
      <c r="C1242">
        <v>-0.254</v>
      </c>
      <c r="D1242">
        <v>-1.4E-2</v>
      </c>
      <c r="E1242">
        <v>-0.35</v>
      </c>
      <c r="F1242" t="s">
        <v>47</v>
      </c>
      <c r="G1242">
        <f t="shared" si="19"/>
        <v>-0.35</v>
      </c>
    </row>
    <row r="1243" spans="2:7" x14ac:dyDescent="0.3">
      <c r="B1243" s="26">
        <v>42695</v>
      </c>
      <c r="C1243">
        <v>-0.25800000000000001</v>
      </c>
      <c r="D1243">
        <v>-0.02</v>
      </c>
      <c r="E1243">
        <v>-0.34899999999999998</v>
      </c>
      <c r="F1243" t="s">
        <v>47</v>
      </c>
      <c r="G1243">
        <f t="shared" si="19"/>
        <v>-0.34899999999999998</v>
      </c>
    </row>
    <row r="1244" spans="2:7" x14ac:dyDescent="0.3">
      <c r="B1244" s="26">
        <v>42696</v>
      </c>
      <c r="C1244">
        <v>-0.25900000000000001</v>
      </c>
      <c r="D1244">
        <v>-4.2999999999999997E-2</v>
      </c>
      <c r="E1244">
        <v>-0.35099999999999998</v>
      </c>
      <c r="F1244" t="s">
        <v>47</v>
      </c>
      <c r="G1244">
        <f t="shared" si="19"/>
        <v>-0.35099999999999998</v>
      </c>
    </row>
    <row r="1245" spans="2:7" x14ac:dyDescent="0.3">
      <c r="B1245" s="26">
        <v>42697</v>
      </c>
      <c r="C1245">
        <v>-0.25800000000000001</v>
      </c>
      <c r="D1245">
        <v>-4.2999999999999997E-2</v>
      </c>
      <c r="E1245">
        <v>-0.34799999999999998</v>
      </c>
      <c r="F1245" t="s">
        <v>47</v>
      </c>
      <c r="G1245">
        <f t="shared" si="19"/>
        <v>-0.34799999999999998</v>
      </c>
    </row>
    <row r="1246" spans="2:7" x14ac:dyDescent="0.3">
      <c r="B1246" s="26">
        <v>42698</v>
      </c>
      <c r="C1246">
        <v>-0.26600000000000001</v>
      </c>
      <c r="D1246">
        <v>-5.1999999999999998E-2</v>
      </c>
      <c r="E1246">
        <v>-0.35199999999999998</v>
      </c>
      <c r="F1246" t="s">
        <v>47</v>
      </c>
      <c r="G1246">
        <f t="shared" si="19"/>
        <v>-0.35199999999999998</v>
      </c>
    </row>
    <row r="1247" spans="2:7" x14ac:dyDescent="0.3">
      <c r="B1247" s="26">
        <v>42699</v>
      </c>
      <c r="C1247">
        <v>-0.26</v>
      </c>
      <c r="D1247">
        <v>-0.04</v>
      </c>
      <c r="E1247">
        <v>-0.35</v>
      </c>
      <c r="F1247" t="s">
        <v>47</v>
      </c>
      <c r="G1247">
        <f t="shared" si="19"/>
        <v>-0.35</v>
      </c>
    </row>
    <row r="1248" spans="2:7" x14ac:dyDescent="0.3">
      <c r="B1248" s="26">
        <v>42702</v>
      </c>
      <c r="C1248">
        <v>-0.27100000000000002</v>
      </c>
      <c r="D1248">
        <v>-6.3E-2</v>
      </c>
      <c r="E1248">
        <v>-0.35299999999999998</v>
      </c>
      <c r="F1248" t="s">
        <v>47</v>
      </c>
      <c r="G1248">
        <f t="shared" si="19"/>
        <v>-0.35299999999999998</v>
      </c>
    </row>
    <row r="1249" spans="2:7" x14ac:dyDescent="0.3">
      <c r="B1249" s="26">
        <v>42703</v>
      </c>
      <c r="C1249">
        <v>-0.27800000000000002</v>
      </c>
      <c r="D1249">
        <v>-7.3300000000000004E-2</v>
      </c>
      <c r="E1249">
        <v>-0.35099999999999998</v>
      </c>
      <c r="F1249" t="s">
        <v>47</v>
      </c>
      <c r="G1249">
        <f t="shared" si="19"/>
        <v>-0.35099999999999998</v>
      </c>
    </row>
    <row r="1250" spans="2:7" x14ac:dyDescent="0.3">
      <c r="B1250" s="26">
        <v>42704</v>
      </c>
      <c r="C1250">
        <v>-0.26800000000000002</v>
      </c>
      <c r="D1250">
        <v>-4.5499999999999999E-2</v>
      </c>
      <c r="E1250">
        <v>-0.34300000000000003</v>
      </c>
      <c r="F1250" t="s">
        <v>47</v>
      </c>
      <c r="G1250">
        <f t="shared" si="19"/>
        <v>-0.34300000000000003</v>
      </c>
    </row>
    <row r="1251" spans="2:7" x14ac:dyDescent="0.3">
      <c r="B1251" s="26">
        <v>42705</v>
      </c>
      <c r="C1251">
        <v>-0.25</v>
      </c>
      <c r="D1251">
        <v>1.7000000000000001E-2</v>
      </c>
      <c r="E1251">
        <v>-0.34399999999999997</v>
      </c>
      <c r="F1251" t="s">
        <v>47</v>
      </c>
      <c r="G1251">
        <f t="shared" si="19"/>
        <v>-0.34399999999999997</v>
      </c>
    </row>
    <row r="1252" spans="2:7" x14ac:dyDescent="0.3">
      <c r="B1252" s="26">
        <v>42706</v>
      </c>
      <c r="C1252">
        <v>-0.26600000000000001</v>
      </c>
      <c r="D1252">
        <v>-4.1000000000000002E-2</v>
      </c>
      <c r="E1252">
        <v>-0.34699999999999998</v>
      </c>
      <c r="F1252" t="s">
        <v>47</v>
      </c>
      <c r="G1252">
        <f t="shared" si="19"/>
        <v>-0.34699999999999998</v>
      </c>
    </row>
    <row r="1253" spans="2:7" x14ac:dyDescent="0.3">
      <c r="B1253" s="26">
        <v>42709</v>
      </c>
      <c r="C1253">
        <v>-0.26300000000000001</v>
      </c>
      <c r="D1253">
        <v>-2.4E-2</v>
      </c>
      <c r="E1253">
        <v>-0.34699999999999998</v>
      </c>
      <c r="F1253" t="s">
        <v>47</v>
      </c>
      <c r="G1253">
        <f t="shared" si="19"/>
        <v>-0.34699999999999998</v>
      </c>
    </row>
    <row r="1254" spans="2:7" x14ac:dyDescent="0.3">
      <c r="B1254" s="26">
        <v>42710</v>
      </c>
      <c r="C1254">
        <v>-0.25</v>
      </c>
      <c r="D1254">
        <v>2.1700000000000001E-2</v>
      </c>
      <c r="E1254">
        <v>-0.35099999999999998</v>
      </c>
      <c r="F1254" t="s">
        <v>47</v>
      </c>
      <c r="G1254">
        <f t="shared" si="19"/>
        <v>-0.35099999999999998</v>
      </c>
    </row>
    <row r="1255" spans="2:7" x14ac:dyDescent="0.3">
      <c r="B1255" s="26">
        <v>42711</v>
      </c>
      <c r="C1255">
        <v>-0.25600000000000001</v>
      </c>
      <c r="D1255">
        <v>1.2999999999999999E-2</v>
      </c>
      <c r="E1255">
        <v>-0.34899999999999998</v>
      </c>
      <c r="F1255" t="s">
        <v>47</v>
      </c>
      <c r="G1255">
        <f t="shared" si="19"/>
        <v>-0.34899999999999998</v>
      </c>
    </row>
    <row r="1256" spans="2:7" x14ac:dyDescent="0.3">
      <c r="B1256" s="26">
        <v>42712</v>
      </c>
      <c r="C1256">
        <v>-0.26700000000000002</v>
      </c>
      <c r="D1256">
        <v>7.4999999999999997E-3</v>
      </c>
      <c r="E1256">
        <v>-0.34599999999999997</v>
      </c>
      <c r="F1256" t="s">
        <v>47</v>
      </c>
      <c r="G1256">
        <f t="shared" si="19"/>
        <v>-0.34599999999999997</v>
      </c>
    </row>
    <row r="1257" spans="2:7" x14ac:dyDescent="0.3">
      <c r="B1257" s="26">
        <v>42713</v>
      </c>
      <c r="C1257">
        <v>-0.27100000000000002</v>
      </c>
      <c r="D1257">
        <v>-3.5000000000000001E-3</v>
      </c>
      <c r="E1257">
        <v>-0.34799999999999998</v>
      </c>
      <c r="F1257" t="s">
        <v>47</v>
      </c>
      <c r="G1257">
        <f t="shared" si="19"/>
        <v>-0.34799999999999998</v>
      </c>
    </row>
    <row r="1258" spans="2:7" x14ac:dyDescent="0.3">
      <c r="B1258" s="26">
        <v>42716</v>
      </c>
      <c r="C1258">
        <v>-0.26600000000000001</v>
      </c>
      <c r="D1258">
        <v>2.2100000000000002E-2</v>
      </c>
      <c r="E1258">
        <v>-0.35</v>
      </c>
      <c r="F1258" t="s">
        <v>47</v>
      </c>
      <c r="G1258">
        <f t="shared" si="19"/>
        <v>-0.35</v>
      </c>
    </row>
    <row r="1259" spans="2:7" x14ac:dyDescent="0.3">
      <c r="B1259" s="26">
        <v>42717</v>
      </c>
      <c r="C1259">
        <v>-0.26800000000000002</v>
      </c>
      <c r="D1259">
        <v>3.5000000000000001E-3</v>
      </c>
      <c r="E1259">
        <v>-0.35199999999999998</v>
      </c>
      <c r="F1259" t="s">
        <v>47</v>
      </c>
      <c r="G1259">
        <f t="shared" si="19"/>
        <v>-0.35199999999999998</v>
      </c>
    </row>
    <row r="1260" spans="2:7" x14ac:dyDescent="0.3">
      <c r="B1260" s="26">
        <v>42718</v>
      </c>
      <c r="C1260">
        <v>-0.27400000000000002</v>
      </c>
      <c r="D1260">
        <v>-2.9000000000000001E-2</v>
      </c>
      <c r="E1260">
        <v>-0.35099999999999998</v>
      </c>
      <c r="F1260" t="s">
        <v>47</v>
      </c>
      <c r="G1260">
        <f t="shared" si="19"/>
        <v>-0.35099999999999998</v>
      </c>
    </row>
    <row r="1261" spans="2:7" x14ac:dyDescent="0.3">
      <c r="B1261" s="26">
        <v>42719</v>
      </c>
      <c r="C1261">
        <v>-0.27</v>
      </c>
      <c r="D1261">
        <v>1.5E-3</v>
      </c>
      <c r="E1261">
        <v>-0.35599999999999998</v>
      </c>
      <c r="F1261" t="s">
        <v>47</v>
      </c>
      <c r="G1261">
        <f t="shared" si="19"/>
        <v>-0.35599999999999998</v>
      </c>
    </row>
    <row r="1262" spans="2:7" x14ac:dyDescent="0.3">
      <c r="B1262" s="26">
        <v>42720</v>
      </c>
      <c r="C1262">
        <v>-0.26600000000000001</v>
      </c>
      <c r="D1262">
        <v>-0.01</v>
      </c>
      <c r="E1262">
        <v>-0.35399999999999998</v>
      </c>
      <c r="F1262" t="s">
        <v>47</v>
      </c>
      <c r="G1262">
        <f t="shared" si="19"/>
        <v>-0.35399999999999998</v>
      </c>
    </row>
    <row r="1263" spans="2:7" x14ac:dyDescent="0.3">
      <c r="B1263" s="26">
        <v>42723</v>
      </c>
      <c r="C1263">
        <v>-0.26500000000000001</v>
      </c>
      <c r="D1263">
        <v>-3.7499999999999999E-2</v>
      </c>
      <c r="E1263">
        <v>-0.35399999999999998</v>
      </c>
      <c r="F1263" t="s">
        <v>47</v>
      </c>
      <c r="G1263">
        <f t="shared" si="19"/>
        <v>-0.35399999999999998</v>
      </c>
    </row>
    <row r="1264" spans="2:7" x14ac:dyDescent="0.3">
      <c r="B1264" s="26">
        <v>42724</v>
      </c>
      <c r="C1264">
        <v>-0.26390000000000002</v>
      </c>
      <c r="D1264">
        <v>-2.3E-2</v>
      </c>
      <c r="E1264">
        <v>-0.35399999999999998</v>
      </c>
      <c r="F1264" t="s">
        <v>47</v>
      </c>
      <c r="G1264">
        <f t="shared" si="19"/>
        <v>-0.35399999999999998</v>
      </c>
    </row>
    <row r="1265" spans="2:7" x14ac:dyDescent="0.3">
      <c r="B1265" s="26">
        <v>42725</v>
      </c>
      <c r="C1265">
        <v>-0.26200000000000001</v>
      </c>
      <c r="D1265">
        <v>-2.8299999999999999E-2</v>
      </c>
      <c r="E1265">
        <v>-0.35299999999999998</v>
      </c>
      <c r="F1265" t="s">
        <v>47</v>
      </c>
      <c r="G1265">
        <f t="shared" si="19"/>
        <v>-0.35299999999999998</v>
      </c>
    </row>
    <row r="1266" spans="2:7" x14ac:dyDescent="0.3">
      <c r="B1266" s="26">
        <v>42726</v>
      </c>
      <c r="C1266">
        <v>-0.255</v>
      </c>
      <c r="D1266">
        <v>-1.4500000000000001E-2</v>
      </c>
      <c r="E1266">
        <v>-0.35399999999999998</v>
      </c>
      <c r="F1266" t="s">
        <v>47</v>
      </c>
      <c r="G1266">
        <f t="shared" si="19"/>
        <v>-0.35399999999999998</v>
      </c>
    </row>
    <row r="1267" spans="2:7" x14ac:dyDescent="0.3">
      <c r="B1267" s="26">
        <v>42727</v>
      </c>
      <c r="C1267">
        <v>-0.254</v>
      </c>
      <c r="D1267">
        <v>-2.7300000000000001E-2</v>
      </c>
      <c r="E1267">
        <v>-0.35599999999999998</v>
      </c>
      <c r="F1267" t="s">
        <v>47</v>
      </c>
      <c r="G1267">
        <f t="shared" si="19"/>
        <v>-0.35599999999999998</v>
      </c>
    </row>
    <row r="1268" spans="2:7" x14ac:dyDescent="0.3">
      <c r="B1268" s="26">
        <v>42730</v>
      </c>
      <c r="C1268">
        <v>-0.252</v>
      </c>
      <c r="D1268">
        <v>-2.7300000000000001E-2</v>
      </c>
      <c r="E1268">
        <v>-0.35599999999999998</v>
      </c>
      <c r="F1268" t="s">
        <v>47</v>
      </c>
      <c r="G1268">
        <f t="shared" si="19"/>
        <v>-0.35599999999999998</v>
      </c>
    </row>
    <row r="1269" spans="2:7" x14ac:dyDescent="0.3">
      <c r="B1269" s="26">
        <v>42731</v>
      </c>
      <c r="C1269">
        <v>-0.25800000000000001</v>
      </c>
      <c r="D1269">
        <v>-4.7899999999999998E-2</v>
      </c>
      <c r="E1269">
        <v>-0.35499999999999998</v>
      </c>
      <c r="F1269" t="s">
        <v>47</v>
      </c>
      <c r="G1269">
        <f t="shared" si="19"/>
        <v>-0.35499999999999998</v>
      </c>
    </row>
    <row r="1270" spans="2:7" x14ac:dyDescent="0.3">
      <c r="B1270" s="26">
        <v>42732</v>
      </c>
      <c r="C1270">
        <v>-0.26500000000000001</v>
      </c>
      <c r="D1270">
        <v>-4.2500000000000003E-2</v>
      </c>
      <c r="E1270">
        <v>-0.35399999999999998</v>
      </c>
      <c r="F1270" t="s">
        <v>47</v>
      </c>
      <c r="G1270">
        <f t="shared" si="19"/>
        <v>-0.35399999999999998</v>
      </c>
    </row>
    <row r="1271" spans="2:7" x14ac:dyDescent="0.3">
      <c r="B1271" s="26">
        <v>42733</v>
      </c>
      <c r="C1271">
        <v>-0.2697</v>
      </c>
      <c r="D1271">
        <v>-5.8999999999999997E-2</v>
      </c>
      <c r="E1271">
        <v>-0.35499999999999998</v>
      </c>
      <c r="F1271" t="s">
        <v>47</v>
      </c>
      <c r="G1271">
        <f t="shared" si="19"/>
        <v>-0.35499999999999998</v>
      </c>
    </row>
    <row r="1272" spans="2:7" x14ac:dyDescent="0.3">
      <c r="B1272" s="26">
        <v>42734</v>
      </c>
      <c r="C1272">
        <v>-0.26950000000000002</v>
      </c>
      <c r="D1272">
        <v>-5.3499999999999999E-2</v>
      </c>
      <c r="E1272">
        <v>-0.32900000000000001</v>
      </c>
      <c r="F1272" t="s">
        <v>47</v>
      </c>
      <c r="G1272">
        <f t="shared" si="19"/>
        <v>-0.32900000000000001</v>
      </c>
    </row>
    <row r="1273" spans="2:7" x14ac:dyDescent="0.3">
      <c r="B1273" s="26">
        <v>42737</v>
      </c>
      <c r="C1273">
        <v>-0.29099999999999998</v>
      </c>
      <c r="D1273">
        <v>-7.0000000000000007E-2</v>
      </c>
      <c r="E1273">
        <v>-0.35599999999999998</v>
      </c>
      <c r="F1273" t="s">
        <v>47</v>
      </c>
      <c r="G1273">
        <f t="shared" si="19"/>
        <v>-0.35599999999999998</v>
      </c>
    </row>
    <row r="1274" spans="2:7" x14ac:dyDescent="0.3">
      <c r="B1274" s="26">
        <v>42738</v>
      </c>
      <c r="C1274">
        <v>-0.27250000000000002</v>
      </c>
      <c r="D1274">
        <v>-4.8399999999999999E-2</v>
      </c>
      <c r="E1274">
        <v>-0.34799999999999998</v>
      </c>
      <c r="F1274" t="s">
        <v>47</v>
      </c>
      <c r="G1274">
        <f t="shared" si="19"/>
        <v>-0.34799999999999998</v>
      </c>
    </row>
    <row r="1275" spans="2:7" x14ac:dyDescent="0.3">
      <c r="B1275" s="26">
        <v>42739</v>
      </c>
      <c r="C1275">
        <v>-0.27250000000000002</v>
      </c>
      <c r="D1275">
        <v>-3.85E-2</v>
      </c>
      <c r="E1275">
        <v>-0.34499999999999997</v>
      </c>
      <c r="F1275" t="s">
        <v>47</v>
      </c>
      <c r="G1275">
        <f t="shared" si="19"/>
        <v>-0.34499999999999997</v>
      </c>
    </row>
    <row r="1276" spans="2:7" x14ac:dyDescent="0.3">
      <c r="B1276" s="26">
        <v>42740</v>
      </c>
      <c r="C1276">
        <v>-0.27489999999999998</v>
      </c>
      <c r="D1276">
        <v>-4.1000000000000002E-2</v>
      </c>
      <c r="E1276">
        <v>-0.35399999999999998</v>
      </c>
      <c r="F1276" t="s">
        <v>47</v>
      </c>
      <c r="G1276">
        <f t="shared" si="19"/>
        <v>-0.35399999999999998</v>
      </c>
    </row>
    <row r="1277" spans="2:7" x14ac:dyDescent="0.3">
      <c r="B1277" s="26">
        <v>42741</v>
      </c>
      <c r="C1277">
        <v>-0.26400000000000001</v>
      </c>
      <c r="D1277">
        <v>-1.2E-2</v>
      </c>
      <c r="E1277">
        <v>-0.35599999999999998</v>
      </c>
      <c r="F1277" t="s">
        <v>47</v>
      </c>
      <c r="G1277">
        <f t="shared" si="19"/>
        <v>-0.35599999999999998</v>
      </c>
    </row>
    <row r="1278" spans="2:7" x14ac:dyDescent="0.3">
      <c r="B1278" s="26">
        <v>42744</v>
      </c>
      <c r="C1278">
        <v>-0.27200000000000002</v>
      </c>
      <c r="D1278">
        <v>-2.1999999999999999E-2</v>
      </c>
      <c r="E1278">
        <v>-0.35099999999999998</v>
      </c>
      <c r="F1278" t="s">
        <v>47</v>
      </c>
      <c r="G1278">
        <f t="shared" si="19"/>
        <v>-0.35099999999999998</v>
      </c>
    </row>
    <row r="1279" spans="2:7" x14ac:dyDescent="0.3">
      <c r="B1279" s="26">
        <v>42745</v>
      </c>
      <c r="C1279">
        <v>-0.27600000000000002</v>
      </c>
      <c r="D1279">
        <v>-2.1999999999999999E-2</v>
      </c>
      <c r="E1279">
        <v>-0.35099999999999998</v>
      </c>
      <c r="F1279" t="s">
        <v>47</v>
      </c>
      <c r="G1279">
        <f t="shared" si="19"/>
        <v>-0.35099999999999998</v>
      </c>
    </row>
    <row r="1280" spans="2:7" x14ac:dyDescent="0.3">
      <c r="B1280" s="26">
        <v>42746</v>
      </c>
      <c r="C1280">
        <v>-0.28799999999999998</v>
      </c>
      <c r="D1280">
        <v>-4.8000000000000001E-2</v>
      </c>
      <c r="E1280">
        <v>-0.35099999999999998</v>
      </c>
      <c r="F1280" t="s">
        <v>47</v>
      </c>
      <c r="G1280">
        <f t="shared" si="19"/>
        <v>-0.35099999999999998</v>
      </c>
    </row>
    <row r="1281" spans="2:7" x14ac:dyDescent="0.3">
      <c r="B1281" s="26">
        <v>42747</v>
      </c>
      <c r="C1281">
        <v>-0.2843</v>
      </c>
      <c r="D1281">
        <v>-5.0299999999999997E-2</v>
      </c>
      <c r="E1281">
        <v>-0.35299999999999998</v>
      </c>
      <c r="F1281" t="s">
        <v>47</v>
      </c>
      <c r="G1281">
        <f t="shared" si="19"/>
        <v>-0.35299999999999998</v>
      </c>
    </row>
    <row r="1282" spans="2:7" x14ac:dyDescent="0.3">
      <c r="B1282" s="26">
        <v>42748</v>
      </c>
      <c r="C1282">
        <v>-0.28000000000000003</v>
      </c>
      <c r="D1282">
        <v>-3.5999999999999997E-2</v>
      </c>
      <c r="E1282">
        <v>-0.35199999999999998</v>
      </c>
      <c r="F1282" t="s">
        <v>47</v>
      </c>
      <c r="G1282">
        <f t="shared" si="19"/>
        <v>-0.35199999999999998</v>
      </c>
    </row>
    <row r="1283" spans="2:7" x14ac:dyDescent="0.3">
      <c r="B1283" s="26">
        <v>42751</v>
      </c>
      <c r="C1283">
        <v>-0.28799999999999998</v>
      </c>
      <c r="D1283">
        <v>-4.8000000000000001E-2</v>
      </c>
      <c r="E1283">
        <v>-0.35299999999999998</v>
      </c>
      <c r="F1283" t="s">
        <v>47</v>
      </c>
      <c r="G1283">
        <f t="shared" si="19"/>
        <v>-0.35299999999999998</v>
      </c>
    </row>
    <row r="1284" spans="2:7" x14ac:dyDescent="0.3">
      <c r="B1284" s="26">
        <v>42752</v>
      </c>
      <c r="C1284">
        <v>-0.28299999999999997</v>
      </c>
      <c r="D1284">
        <v>-3.9300000000000002E-2</v>
      </c>
      <c r="E1284">
        <v>-0.35199999999999998</v>
      </c>
      <c r="F1284" t="s">
        <v>47</v>
      </c>
      <c r="G1284">
        <f t="shared" si="19"/>
        <v>-0.35199999999999998</v>
      </c>
    </row>
    <row r="1285" spans="2:7" x14ac:dyDescent="0.3">
      <c r="B1285" s="26">
        <v>42753</v>
      </c>
      <c r="C1285">
        <v>-0.27800000000000002</v>
      </c>
      <c r="D1285">
        <v>-1.7500000000000002E-2</v>
      </c>
      <c r="E1285">
        <v>-0.35199999999999998</v>
      </c>
      <c r="F1285" t="s">
        <v>47</v>
      </c>
      <c r="G1285">
        <f t="shared" si="19"/>
        <v>-0.35199999999999998</v>
      </c>
    </row>
    <row r="1286" spans="2:7" x14ac:dyDescent="0.3">
      <c r="B1286" s="26">
        <v>42754</v>
      </c>
      <c r="C1286">
        <v>-0.27</v>
      </c>
      <c r="D1286">
        <v>4.1999999999999997E-3</v>
      </c>
      <c r="E1286">
        <v>-0.35099999999999998</v>
      </c>
      <c r="F1286" t="s">
        <v>47</v>
      </c>
      <c r="G1286">
        <f t="shared" si="19"/>
        <v>-0.35099999999999998</v>
      </c>
    </row>
    <row r="1287" spans="2:7" x14ac:dyDescent="0.3">
      <c r="B1287" s="26">
        <v>42755</v>
      </c>
      <c r="C1287">
        <v>-0.25800000000000001</v>
      </c>
      <c r="D1287">
        <v>2.9000000000000001E-2</v>
      </c>
      <c r="E1287">
        <v>-0.35099999999999998</v>
      </c>
      <c r="F1287" t="s">
        <v>47</v>
      </c>
      <c r="G1287">
        <f t="shared" si="19"/>
        <v>-0.35099999999999998</v>
      </c>
    </row>
    <row r="1288" spans="2:7" x14ac:dyDescent="0.3">
      <c r="B1288" s="26">
        <v>42758</v>
      </c>
      <c r="C1288">
        <v>-0.27010000000000001</v>
      </c>
      <c r="D1288">
        <v>-7.0000000000000001E-3</v>
      </c>
      <c r="E1288">
        <v>-0.35299999999999998</v>
      </c>
      <c r="F1288" t="s">
        <v>47</v>
      </c>
      <c r="G1288">
        <f t="shared" si="19"/>
        <v>-0.35299999999999998</v>
      </c>
    </row>
    <row r="1289" spans="2:7" x14ac:dyDescent="0.3">
      <c r="B1289" s="26">
        <v>42759</v>
      </c>
      <c r="C1289">
        <v>-0.26400000000000001</v>
      </c>
      <c r="D1289">
        <v>2.1000000000000001E-2</v>
      </c>
      <c r="E1289">
        <v>-0.35299999999999998</v>
      </c>
      <c r="F1289" t="s">
        <v>47</v>
      </c>
      <c r="G1289">
        <f t="shared" si="19"/>
        <v>-0.35299999999999998</v>
      </c>
    </row>
    <row r="1290" spans="2:7" x14ac:dyDescent="0.3">
      <c r="B1290" s="26">
        <v>42760</v>
      </c>
      <c r="C1290">
        <v>-0.248</v>
      </c>
      <c r="D1290">
        <v>6.0999999999999999E-2</v>
      </c>
      <c r="E1290">
        <v>-0.35399999999999998</v>
      </c>
      <c r="F1290" t="s">
        <v>47</v>
      </c>
      <c r="G1290">
        <f t="shared" ref="G1290:G1353" si="20">+IF(F1290="#N/A N/A",E1290,F1290)</f>
        <v>-0.35399999999999998</v>
      </c>
    </row>
    <row r="1291" spans="2:7" x14ac:dyDescent="0.3">
      <c r="B1291" s="26">
        <v>42761</v>
      </c>
      <c r="C1291">
        <v>-0.24399999999999999</v>
      </c>
      <c r="D1291">
        <v>7.6499999999999999E-2</v>
      </c>
      <c r="E1291">
        <v>-0.35199999999999998</v>
      </c>
      <c r="F1291" t="s">
        <v>47</v>
      </c>
      <c r="G1291">
        <f t="shared" si="20"/>
        <v>-0.35199999999999998</v>
      </c>
    </row>
    <row r="1292" spans="2:7" x14ac:dyDescent="0.3">
      <c r="B1292" s="26">
        <v>42762</v>
      </c>
      <c r="C1292">
        <v>-0.24</v>
      </c>
      <c r="D1292">
        <v>7.2700000000000001E-2</v>
      </c>
      <c r="E1292">
        <v>-0.35099999999999998</v>
      </c>
      <c r="F1292" t="s">
        <v>47</v>
      </c>
      <c r="G1292">
        <f t="shared" si="20"/>
        <v>-0.35099999999999998</v>
      </c>
    </row>
    <row r="1293" spans="2:7" x14ac:dyDescent="0.3">
      <c r="B1293" s="26">
        <v>42765</v>
      </c>
      <c r="C1293">
        <v>-0.24349999999999999</v>
      </c>
      <c r="D1293">
        <v>6.9000000000000006E-2</v>
      </c>
      <c r="E1293">
        <v>-0.35</v>
      </c>
      <c r="F1293" t="s">
        <v>47</v>
      </c>
      <c r="G1293">
        <f t="shared" si="20"/>
        <v>-0.35</v>
      </c>
    </row>
    <row r="1294" spans="2:7" x14ac:dyDescent="0.3">
      <c r="B1294" s="26">
        <v>42766</v>
      </c>
      <c r="C1294">
        <v>-0.248</v>
      </c>
      <c r="D1294">
        <v>6.3799999999999996E-2</v>
      </c>
      <c r="E1294">
        <v>-0.34499999999999997</v>
      </c>
      <c r="F1294" t="s">
        <v>47</v>
      </c>
      <c r="G1294">
        <f t="shared" si="20"/>
        <v>-0.34499999999999997</v>
      </c>
    </row>
    <row r="1295" spans="2:7" x14ac:dyDescent="0.3">
      <c r="B1295" s="26">
        <v>42767</v>
      </c>
      <c r="C1295">
        <v>-0.24199999999999999</v>
      </c>
      <c r="D1295">
        <v>7.5999999999999998E-2</v>
      </c>
      <c r="E1295">
        <v>-0.34699999999999998</v>
      </c>
      <c r="F1295" t="s">
        <v>47</v>
      </c>
      <c r="G1295">
        <f t="shared" si="20"/>
        <v>-0.34699999999999998</v>
      </c>
    </row>
    <row r="1296" spans="2:7" x14ac:dyDescent="0.3">
      <c r="B1296" s="26">
        <v>42768</v>
      </c>
      <c r="C1296">
        <v>-0.246</v>
      </c>
      <c r="D1296">
        <v>5.5E-2</v>
      </c>
      <c r="E1296">
        <v>-0.35099999999999998</v>
      </c>
      <c r="F1296" t="s">
        <v>47</v>
      </c>
      <c r="G1296">
        <f t="shared" si="20"/>
        <v>-0.35099999999999998</v>
      </c>
    </row>
    <row r="1297" spans="2:7" x14ac:dyDescent="0.3">
      <c r="B1297" s="26">
        <v>42769</v>
      </c>
      <c r="C1297">
        <v>-0.247</v>
      </c>
      <c r="D1297">
        <v>4.8000000000000001E-2</v>
      </c>
      <c r="E1297">
        <v>-0.34799999999999998</v>
      </c>
      <c r="F1297" t="s">
        <v>47</v>
      </c>
      <c r="G1297">
        <f t="shared" si="20"/>
        <v>-0.34799999999999998</v>
      </c>
    </row>
    <row r="1298" spans="2:7" x14ac:dyDescent="0.3">
      <c r="B1298" s="26">
        <v>42772</v>
      </c>
      <c r="C1298">
        <v>-0.247</v>
      </c>
      <c r="D1298">
        <v>2.3E-2</v>
      </c>
      <c r="E1298">
        <v>-0.35099999999999998</v>
      </c>
      <c r="F1298" t="s">
        <v>47</v>
      </c>
      <c r="G1298">
        <f t="shared" si="20"/>
        <v>-0.35099999999999998</v>
      </c>
    </row>
    <row r="1299" spans="2:7" x14ac:dyDescent="0.3">
      <c r="B1299" s="26">
        <v>42773</v>
      </c>
      <c r="C1299">
        <v>-0.2382</v>
      </c>
      <c r="D1299">
        <v>3.09E-2</v>
      </c>
      <c r="E1299">
        <v>-0.34899999999999998</v>
      </c>
      <c r="F1299" t="s">
        <v>47</v>
      </c>
      <c r="G1299">
        <f t="shared" si="20"/>
        <v>-0.34899999999999998</v>
      </c>
    </row>
    <row r="1300" spans="2:7" x14ac:dyDescent="0.3">
      <c r="B1300" s="26">
        <v>42774</v>
      </c>
      <c r="C1300">
        <v>-0.248</v>
      </c>
      <c r="D1300">
        <v>-3.0000000000000001E-3</v>
      </c>
      <c r="E1300">
        <v>-0.35</v>
      </c>
      <c r="F1300" t="s">
        <v>47</v>
      </c>
      <c r="G1300">
        <f t="shared" si="20"/>
        <v>-0.35</v>
      </c>
    </row>
    <row r="1301" spans="2:7" x14ac:dyDescent="0.3">
      <c r="B1301" s="26">
        <v>42775</v>
      </c>
      <c r="C1301">
        <v>-0.2382</v>
      </c>
      <c r="D1301">
        <v>1.6199999999999999E-2</v>
      </c>
      <c r="E1301">
        <v>-0.35299999999999998</v>
      </c>
      <c r="F1301" t="s">
        <v>47</v>
      </c>
      <c r="G1301">
        <f t="shared" si="20"/>
        <v>-0.35299999999999998</v>
      </c>
    </row>
    <row r="1302" spans="2:7" x14ac:dyDescent="0.3">
      <c r="B1302" s="26">
        <v>42776</v>
      </c>
      <c r="C1302">
        <v>-0.23899999999999999</v>
      </c>
      <c r="D1302">
        <v>1.7999999999999999E-2</v>
      </c>
      <c r="E1302">
        <v>-0.35199999999999998</v>
      </c>
      <c r="F1302" t="s">
        <v>47</v>
      </c>
      <c r="G1302">
        <f t="shared" si="20"/>
        <v>-0.35199999999999998</v>
      </c>
    </row>
    <row r="1303" spans="2:7" x14ac:dyDescent="0.3">
      <c r="B1303" s="26">
        <v>42779</v>
      </c>
      <c r="C1303">
        <v>-0.23499999999999999</v>
      </c>
      <c r="D1303">
        <v>3.3000000000000002E-2</v>
      </c>
      <c r="E1303">
        <v>-0.35399999999999998</v>
      </c>
      <c r="F1303" t="s">
        <v>47</v>
      </c>
      <c r="G1303">
        <f t="shared" si="20"/>
        <v>-0.35399999999999998</v>
      </c>
    </row>
    <row r="1304" spans="2:7" x14ac:dyDescent="0.3">
      <c r="B1304" s="26">
        <v>42780</v>
      </c>
      <c r="C1304">
        <v>-0.23400000000000001</v>
      </c>
      <c r="D1304">
        <v>4.8800000000000003E-2</v>
      </c>
      <c r="E1304">
        <v>-0.35299999999999998</v>
      </c>
      <c r="F1304" t="s">
        <v>47</v>
      </c>
      <c r="G1304">
        <f t="shared" si="20"/>
        <v>-0.35299999999999998</v>
      </c>
    </row>
    <row r="1305" spans="2:7" x14ac:dyDescent="0.3">
      <c r="B1305" s="26">
        <v>42781</v>
      </c>
      <c r="C1305">
        <v>-0.23200000000000001</v>
      </c>
      <c r="D1305">
        <v>4.2000000000000003E-2</v>
      </c>
      <c r="E1305">
        <v>-0.35299999999999998</v>
      </c>
      <c r="F1305" t="s">
        <v>47</v>
      </c>
      <c r="G1305">
        <f t="shared" si="20"/>
        <v>-0.35299999999999998</v>
      </c>
    </row>
    <row r="1306" spans="2:7" x14ac:dyDescent="0.3">
      <c r="B1306" s="26">
        <v>42782</v>
      </c>
      <c r="C1306">
        <v>-0.23669999999999999</v>
      </c>
      <c r="D1306">
        <v>2.2599999999999999E-2</v>
      </c>
      <c r="E1306">
        <v>-0.35399999999999998</v>
      </c>
      <c r="F1306" t="s">
        <v>47</v>
      </c>
      <c r="G1306">
        <f t="shared" si="20"/>
        <v>-0.35399999999999998</v>
      </c>
    </row>
    <row r="1307" spans="2:7" x14ac:dyDescent="0.3">
      <c r="B1307" s="26">
        <v>42783</v>
      </c>
      <c r="C1307">
        <v>-0.247</v>
      </c>
      <c r="D1307">
        <v>6.0000000000000001E-3</v>
      </c>
      <c r="E1307">
        <v>-0.35499999999999998</v>
      </c>
      <c r="F1307" t="s">
        <v>47</v>
      </c>
      <c r="G1307">
        <f t="shared" si="20"/>
        <v>-0.35499999999999998</v>
      </c>
    </row>
    <row r="1308" spans="2:7" x14ac:dyDescent="0.3">
      <c r="B1308" s="26">
        <v>42786</v>
      </c>
      <c r="C1308">
        <v>-0.245</v>
      </c>
      <c r="D1308">
        <v>1.0200000000000001E-2</v>
      </c>
      <c r="E1308">
        <v>-0.35399999999999998</v>
      </c>
      <c r="F1308" t="s">
        <v>47</v>
      </c>
      <c r="G1308">
        <f t="shared" si="20"/>
        <v>-0.35399999999999998</v>
      </c>
    </row>
    <row r="1309" spans="2:7" x14ac:dyDescent="0.3">
      <c r="B1309" s="26">
        <v>42787</v>
      </c>
      <c r="C1309">
        <v>-0.2475</v>
      </c>
      <c r="D1309">
        <v>6.0000000000000001E-3</v>
      </c>
      <c r="E1309">
        <v>-0.35599999999999998</v>
      </c>
      <c r="F1309" t="s">
        <v>47</v>
      </c>
      <c r="G1309">
        <f t="shared" si="20"/>
        <v>-0.35599999999999998</v>
      </c>
    </row>
    <row r="1310" spans="2:7" x14ac:dyDescent="0.3">
      <c r="B1310" s="26">
        <v>42788</v>
      </c>
      <c r="C1310">
        <v>-0.245</v>
      </c>
      <c r="D1310">
        <v>4.7000000000000002E-3</v>
      </c>
      <c r="E1310">
        <v>-0.36</v>
      </c>
      <c r="F1310" t="s">
        <v>47</v>
      </c>
      <c r="G1310">
        <f t="shared" si="20"/>
        <v>-0.36</v>
      </c>
    </row>
    <row r="1311" spans="2:7" x14ac:dyDescent="0.3">
      <c r="B1311" s="26">
        <v>42789</v>
      </c>
      <c r="C1311">
        <v>-0.25900000000000001</v>
      </c>
      <c r="D1311">
        <v>-2.7E-2</v>
      </c>
      <c r="E1311">
        <v>-0.35599999999999998</v>
      </c>
      <c r="F1311" t="s">
        <v>47</v>
      </c>
      <c r="G1311">
        <f t="shared" si="20"/>
        <v>-0.35599999999999998</v>
      </c>
    </row>
    <row r="1312" spans="2:7" x14ac:dyDescent="0.3">
      <c r="B1312" s="26">
        <v>42790</v>
      </c>
      <c r="C1312">
        <v>-0.25600000000000001</v>
      </c>
      <c r="D1312">
        <v>-3.6499999999999998E-2</v>
      </c>
      <c r="E1312">
        <v>-0.35899999999999999</v>
      </c>
      <c r="F1312" t="s">
        <v>47</v>
      </c>
      <c r="G1312">
        <f t="shared" si="20"/>
        <v>-0.35899999999999999</v>
      </c>
    </row>
    <row r="1313" spans="2:7" x14ac:dyDescent="0.3">
      <c r="B1313" s="26">
        <v>42793</v>
      </c>
      <c r="C1313">
        <v>-0.26</v>
      </c>
      <c r="D1313">
        <v>-3.2300000000000002E-2</v>
      </c>
      <c r="E1313">
        <v>-0.35699999999999998</v>
      </c>
      <c r="F1313" t="s">
        <v>47</v>
      </c>
      <c r="G1313">
        <f t="shared" si="20"/>
        <v>-0.35699999999999998</v>
      </c>
    </row>
    <row r="1314" spans="2:7" x14ac:dyDescent="0.3">
      <c r="B1314" s="26">
        <v>42794</v>
      </c>
      <c r="C1314">
        <v>-0.26400000000000001</v>
      </c>
      <c r="D1314">
        <v>-5.33E-2</v>
      </c>
      <c r="E1314">
        <v>-0.34499999999999997</v>
      </c>
      <c r="F1314" t="s">
        <v>47</v>
      </c>
      <c r="G1314">
        <f t="shared" si="20"/>
        <v>-0.34499999999999997</v>
      </c>
    </row>
    <row r="1315" spans="2:7" x14ac:dyDescent="0.3">
      <c r="B1315" s="26">
        <v>42795</v>
      </c>
      <c r="C1315">
        <v>-0.26100000000000001</v>
      </c>
      <c r="D1315">
        <v>-2.4299999999999999E-2</v>
      </c>
      <c r="E1315">
        <v>-0.35</v>
      </c>
      <c r="F1315" t="s">
        <v>47</v>
      </c>
      <c r="G1315">
        <f t="shared" si="20"/>
        <v>-0.35</v>
      </c>
    </row>
    <row r="1316" spans="2:7" x14ac:dyDescent="0.3">
      <c r="B1316" s="26">
        <v>42796</v>
      </c>
      <c r="C1316">
        <v>-0.246</v>
      </c>
      <c r="D1316">
        <v>1.2999999999999999E-2</v>
      </c>
      <c r="E1316">
        <v>-0.35099999999999998</v>
      </c>
      <c r="F1316" t="s">
        <v>47</v>
      </c>
      <c r="G1316">
        <f t="shared" si="20"/>
        <v>-0.35099999999999998</v>
      </c>
    </row>
    <row r="1317" spans="2:7" x14ac:dyDescent="0.3">
      <c r="B1317" s="26">
        <v>42797</v>
      </c>
      <c r="C1317">
        <v>-0.218</v>
      </c>
      <c r="D1317">
        <v>6.8000000000000005E-2</v>
      </c>
      <c r="E1317">
        <v>-0.34899999999999998</v>
      </c>
      <c r="F1317" t="s">
        <v>47</v>
      </c>
      <c r="G1317">
        <f t="shared" si="20"/>
        <v>-0.34899999999999998</v>
      </c>
    </row>
    <row r="1318" spans="2:7" x14ac:dyDescent="0.3">
      <c r="B1318" s="26">
        <v>42800</v>
      </c>
      <c r="C1318">
        <v>-0.21249999999999999</v>
      </c>
      <c r="D1318">
        <v>6.7000000000000004E-2</v>
      </c>
      <c r="E1318">
        <v>-0.35199999999999998</v>
      </c>
      <c r="F1318" t="s">
        <v>47</v>
      </c>
      <c r="G1318">
        <f t="shared" si="20"/>
        <v>-0.35199999999999998</v>
      </c>
    </row>
    <row r="1319" spans="2:7" x14ac:dyDescent="0.3">
      <c r="B1319" s="26">
        <v>42801</v>
      </c>
      <c r="C1319">
        <v>-0.222</v>
      </c>
      <c r="D1319">
        <v>5.0500000000000003E-2</v>
      </c>
      <c r="E1319">
        <v>-0.35299999999999998</v>
      </c>
      <c r="F1319" t="s">
        <v>47</v>
      </c>
      <c r="G1319">
        <f t="shared" si="20"/>
        <v>-0.35299999999999998</v>
      </c>
    </row>
    <row r="1320" spans="2:7" x14ac:dyDescent="0.3">
      <c r="B1320" s="26">
        <v>42802</v>
      </c>
      <c r="C1320">
        <v>-0.21299999999999999</v>
      </c>
      <c r="D1320">
        <v>7.6700000000000004E-2</v>
      </c>
      <c r="E1320">
        <v>-0.35299999999999998</v>
      </c>
      <c r="F1320" t="s">
        <v>47</v>
      </c>
      <c r="G1320">
        <f t="shared" si="20"/>
        <v>-0.35299999999999998</v>
      </c>
    </row>
    <row r="1321" spans="2:7" x14ac:dyDescent="0.3">
      <c r="B1321" s="26">
        <v>42803</v>
      </c>
      <c r="C1321">
        <v>-0.192</v>
      </c>
      <c r="D1321">
        <v>0.13900000000000001</v>
      </c>
      <c r="E1321">
        <v>-0.35299999999999998</v>
      </c>
      <c r="F1321" t="s">
        <v>47</v>
      </c>
      <c r="G1321">
        <f t="shared" si="20"/>
        <v>-0.35299999999999998</v>
      </c>
    </row>
    <row r="1322" spans="2:7" x14ac:dyDescent="0.3">
      <c r="B1322" s="26">
        <v>42804</v>
      </c>
      <c r="C1322">
        <v>-0.16900000000000001</v>
      </c>
      <c r="D1322">
        <v>0.2024</v>
      </c>
      <c r="E1322">
        <v>-0.35199999999999998</v>
      </c>
      <c r="F1322" t="s">
        <v>47</v>
      </c>
      <c r="G1322">
        <f t="shared" si="20"/>
        <v>-0.35199999999999998</v>
      </c>
    </row>
    <row r="1323" spans="2:7" x14ac:dyDescent="0.3">
      <c r="B1323" s="26">
        <v>42807</v>
      </c>
      <c r="C1323">
        <v>-0.185</v>
      </c>
      <c r="D1323">
        <v>0.18149999999999999</v>
      </c>
      <c r="E1323">
        <v>-0.35299999999999998</v>
      </c>
      <c r="F1323" t="s">
        <v>47</v>
      </c>
      <c r="G1323">
        <f t="shared" si="20"/>
        <v>-0.35299999999999998</v>
      </c>
    </row>
    <row r="1324" spans="2:7" x14ac:dyDescent="0.3">
      <c r="B1324" s="26">
        <v>42808</v>
      </c>
      <c r="C1324">
        <v>-0.19470000000000001</v>
      </c>
      <c r="D1324">
        <v>0.1535</v>
      </c>
      <c r="E1324">
        <v>-0.35399999999999998</v>
      </c>
      <c r="F1324" t="s">
        <v>47</v>
      </c>
      <c r="G1324">
        <f t="shared" si="20"/>
        <v>-0.35399999999999998</v>
      </c>
    </row>
    <row r="1325" spans="2:7" x14ac:dyDescent="0.3">
      <c r="B1325" s="26">
        <v>42809</v>
      </c>
      <c r="C1325">
        <v>-0.20380000000000001</v>
      </c>
      <c r="D1325">
        <v>0.13400000000000001</v>
      </c>
      <c r="E1325">
        <v>-0.35399999999999998</v>
      </c>
      <c r="F1325" t="s">
        <v>47</v>
      </c>
      <c r="G1325">
        <f t="shared" si="20"/>
        <v>-0.35399999999999998</v>
      </c>
    </row>
    <row r="1326" spans="2:7" x14ac:dyDescent="0.3">
      <c r="B1326" s="26">
        <v>42810</v>
      </c>
      <c r="C1326">
        <v>-0.19700000000000001</v>
      </c>
      <c r="D1326">
        <v>0.15040000000000001</v>
      </c>
      <c r="E1326">
        <v>-0.35399999999999998</v>
      </c>
      <c r="F1326" t="s">
        <v>47</v>
      </c>
      <c r="G1326">
        <f t="shared" si="20"/>
        <v>-0.35399999999999998</v>
      </c>
    </row>
    <row r="1327" spans="2:7" x14ac:dyDescent="0.3">
      <c r="B1327" s="26">
        <v>42811</v>
      </c>
      <c r="C1327">
        <v>-0.186</v>
      </c>
      <c r="D1327">
        <v>0.14349999999999999</v>
      </c>
      <c r="E1327">
        <v>-0.35299999999999998</v>
      </c>
      <c r="F1327" t="s">
        <v>47</v>
      </c>
      <c r="G1327">
        <f t="shared" si="20"/>
        <v>-0.35299999999999998</v>
      </c>
    </row>
    <row r="1328" spans="2:7" x14ac:dyDescent="0.3">
      <c r="B1328" s="26">
        <v>42814</v>
      </c>
      <c r="C1328">
        <v>-0.18</v>
      </c>
      <c r="D1328">
        <v>0.1532</v>
      </c>
      <c r="E1328">
        <v>-0.35</v>
      </c>
      <c r="F1328" t="s">
        <v>47</v>
      </c>
      <c r="G1328">
        <f t="shared" si="20"/>
        <v>-0.35</v>
      </c>
    </row>
    <row r="1329" spans="2:7" x14ac:dyDescent="0.3">
      <c r="B1329" s="26">
        <v>42815</v>
      </c>
      <c r="C1329">
        <v>-0.17100000000000001</v>
      </c>
      <c r="D1329">
        <v>0.16930000000000001</v>
      </c>
      <c r="E1329">
        <v>-0.34699999999999998</v>
      </c>
      <c r="F1329" t="s">
        <v>47</v>
      </c>
      <c r="G1329">
        <f t="shared" si="20"/>
        <v>-0.34699999999999998</v>
      </c>
    </row>
    <row r="1330" spans="2:7" x14ac:dyDescent="0.3">
      <c r="B1330" s="26">
        <v>42816</v>
      </c>
      <c r="C1330">
        <v>-0.185</v>
      </c>
      <c r="D1330">
        <v>0.14699999999999999</v>
      </c>
      <c r="E1330">
        <v>-0.35699999999999998</v>
      </c>
      <c r="F1330" t="s">
        <v>47</v>
      </c>
      <c r="G1330">
        <f t="shared" si="20"/>
        <v>-0.35699999999999998</v>
      </c>
    </row>
    <row r="1331" spans="2:7" x14ac:dyDescent="0.3">
      <c r="B1331" s="26">
        <v>42817</v>
      </c>
      <c r="C1331">
        <v>-0.1779</v>
      </c>
      <c r="D1331">
        <v>0.1575</v>
      </c>
      <c r="E1331">
        <v>-0.35699999999999998</v>
      </c>
      <c r="F1331" t="s">
        <v>47</v>
      </c>
      <c r="G1331">
        <f t="shared" si="20"/>
        <v>-0.35699999999999998</v>
      </c>
    </row>
    <row r="1332" spans="2:7" x14ac:dyDescent="0.3">
      <c r="B1332" s="26">
        <v>42818</v>
      </c>
      <c r="C1332">
        <v>-0.182</v>
      </c>
      <c r="D1332">
        <v>0.152</v>
      </c>
      <c r="E1332">
        <v>-0.35599999999999998</v>
      </c>
      <c r="F1332" t="s">
        <v>47</v>
      </c>
      <c r="G1332">
        <f t="shared" si="20"/>
        <v>-0.35599999999999998</v>
      </c>
    </row>
    <row r="1333" spans="2:7" x14ac:dyDescent="0.3">
      <c r="B1333" s="26">
        <v>42821</v>
      </c>
      <c r="C1333">
        <v>-0.19</v>
      </c>
      <c r="D1333">
        <v>0.1358</v>
      </c>
      <c r="E1333">
        <v>-0.35699999999999998</v>
      </c>
      <c r="F1333" t="s">
        <v>47</v>
      </c>
      <c r="G1333">
        <f t="shared" si="20"/>
        <v>-0.35699999999999998</v>
      </c>
    </row>
    <row r="1334" spans="2:7" x14ac:dyDescent="0.3">
      <c r="B1334" s="26">
        <v>42822</v>
      </c>
      <c r="C1334">
        <v>-0.19700000000000001</v>
      </c>
      <c r="D1334">
        <v>0.11899999999999999</v>
      </c>
      <c r="E1334">
        <v>-0.35699999999999998</v>
      </c>
      <c r="F1334" t="s">
        <v>47</v>
      </c>
      <c r="G1334">
        <f t="shared" si="20"/>
        <v>-0.35699999999999998</v>
      </c>
    </row>
    <row r="1335" spans="2:7" x14ac:dyDescent="0.3">
      <c r="B1335" s="26">
        <v>42823</v>
      </c>
      <c r="C1335">
        <v>-0.218</v>
      </c>
      <c r="D1335">
        <v>8.1500000000000003E-2</v>
      </c>
      <c r="E1335">
        <v>-0.35699999999999998</v>
      </c>
      <c r="F1335" t="s">
        <v>47</v>
      </c>
      <c r="G1335">
        <f t="shared" si="20"/>
        <v>-0.35699999999999998</v>
      </c>
    </row>
    <row r="1336" spans="2:7" x14ac:dyDescent="0.3">
      <c r="B1336" s="26">
        <v>42824</v>
      </c>
      <c r="C1336">
        <v>-0.22439999999999999</v>
      </c>
      <c r="D1336">
        <v>6.4000000000000001E-2</v>
      </c>
      <c r="E1336">
        <v>-0.35599999999999998</v>
      </c>
      <c r="F1336" t="s">
        <v>47</v>
      </c>
      <c r="G1336">
        <f t="shared" si="20"/>
        <v>-0.35599999999999998</v>
      </c>
    </row>
    <row r="1337" spans="2:7" x14ac:dyDescent="0.3">
      <c r="B1337" s="26">
        <v>42825</v>
      </c>
      <c r="C1337">
        <v>-0.22700000000000001</v>
      </c>
      <c r="D1337">
        <v>0.06</v>
      </c>
      <c r="E1337">
        <v>-0.35499999999999998</v>
      </c>
      <c r="F1337" t="s">
        <v>47</v>
      </c>
      <c r="G1337">
        <f t="shared" si="20"/>
        <v>-0.35499999999999998</v>
      </c>
    </row>
    <row r="1338" spans="2:7" x14ac:dyDescent="0.3">
      <c r="B1338" s="26">
        <v>42828</v>
      </c>
      <c r="C1338">
        <v>-0.24049999999999999</v>
      </c>
      <c r="D1338">
        <v>3.7999999999999999E-2</v>
      </c>
      <c r="E1338">
        <v>-0.35299999999999998</v>
      </c>
      <c r="F1338" t="s">
        <v>47</v>
      </c>
      <c r="G1338">
        <f t="shared" si="20"/>
        <v>-0.35299999999999998</v>
      </c>
    </row>
    <row r="1339" spans="2:7" x14ac:dyDescent="0.3">
      <c r="B1339" s="26">
        <v>42829</v>
      </c>
      <c r="C1339">
        <v>-0.245</v>
      </c>
      <c r="D1339">
        <v>3.5999999999999997E-2</v>
      </c>
      <c r="E1339">
        <v>-0.35099999999999998</v>
      </c>
      <c r="F1339" t="s">
        <v>47</v>
      </c>
      <c r="G1339">
        <f t="shared" si="20"/>
        <v>-0.35099999999999998</v>
      </c>
    </row>
    <row r="1340" spans="2:7" x14ac:dyDescent="0.3">
      <c r="B1340" s="26">
        <v>42830</v>
      </c>
      <c r="C1340">
        <v>-0.246</v>
      </c>
      <c r="D1340">
        <v>2.9000000000000001E-2</v>
      </c>
      <c r="E1340">
        <v>-0.35199999999999998</v>
      </c>
      <c r="F1340" t="s">
        <v>47</v>
      </c>
      <c r="G1340">
        <f t="shared" si="20"/>
        <v>-0.35199999999999998</v>
      </c>
    </row>
    <row r="1341" spans="2:7" x14ac:dyDescent="0.3">
      <c r="B1341" s="26">
        <v>42831</v>
      </c>
      <c r="C1341">
        <v>-0.24079999999999999</v>
      </c>
      <c r="D1341">
        <v>3.78E-2</v>
      </c>
      <c r="E1341">
        <v>-0.35299999999999998</v>
      </c>
      <c r="F1341" t="s">
        <v>47</v>
      </c>
      <c r="G1341">
        <f t="shared" si="20"/>
        <v>-0.35299999999999998</v>
      </c>
    </row>
    <row r="1342" spans="2:7" x14ac:dyDescent="0.3">
      <c r="B1342" s="26">
        <v>42832</v>
      </c>
      <c r="C1342">
        <v>-0.2477</v>
      </c>
      <c r="D1342">
        <v>1.9199999999999998E-2</v>
      </c>
      <c r="E1342">
        <v>-0.35299999999999998</v>
      </c>
      <c r="F1342" t="s">
        <v>47</v>
      </c>
      <c r="G1342">
        <f t="shared" si="20"/>
        <v>-0.35299999999999998</v>
      </c>
    </row>
    <row r="1343" spans="2:7" x14ac:dyDescent="0.3">
      <c r="B1343" s="26">
        <v>42835</v>
      </c>
      <c r="C1343">
        <v>-0.254</v>
      </c>
      <c r="D1343">
        <v>3.0000000000000001E-3</v>
      </c>
      <c r="E1343">
        <v>-0.35699999999999998</v>
      </c>
      <c r="F1343" t="s">
        <v>47</v>
      </c>
      <c r="G1343">
        <f t="shared" si="20"/>
        <v>-0.35699999999999998</v>
      </c>
    </row>
    <row r="1344" spans="2:7" x14ac:dyDescent="0.3">
      <c r="B1344" s="26">
        <v>42836</v>
      </c>
      <c r="C1344">
        <v>-0.254</v>
      </c>
      <c r="D1344">
        <v>1.3100000000000001E-2</v>
      </c>
      <c r="E1344">
        <v>-0.35799999999999998</v>
      </c>
      <c r="F1344" t="s">
        <v>47</v>
      </c>
      <c r="G1344">
        <f t="shared" si="20"/>
        <v>-0.35799999999999998</v>
      </c>
    </row>
    <row r="1345" spans="2:7" x14ac:dyDescent="0.3">
      <c r="B1345" s="26">
        <v>42837</v>
      </c>
      <c r="C1345">
        <v>-0.24940000000000001</v>
      </c>
      <c r="D1345">
        <v>8.9999999999999993E-3</v>
      </c>
      <c r="E1345">
        <v>-0.35899999999999999</v>
      </c>
      <c r="F1345" t="s">
        <v>47</v>
      </c>
      <c r="G1345">
        <f t="shared" si="20"/>
        <v>-0.35899999999999999</v>
      </c>
    </row>
    <row r="1346" spans="2:7" x14ac:dyDescent="0.3">
      <c r="B1346" s="26">
        <v>42838</v>
      </c>
      <c r="C1346">
        <v>-0.251</v>
      </c>
      <c r="D1346">
        <v>-3.2000000000000002E-3</v>
      </c>
      <c r="E1346">
        <v>-0.35799999999999998</v>
      </c>
      <c r="F1346" t="s">
        <v>47</v>
      </c>
      <c r="G1346">
        <f t="shared" si="20"/>
        <v>-0.35799999999999998</v>
      </c>
    </row>
    <row r="1347" spans="2:7" x14ac:dyDescent="0.3">
      <c r="B1347" s="26">
        <v>42839</v>
      </c>
      <c r="C1347">
        <v>-0.251</v>
      </c>
      <c r="D1347">
        <v>-3.0999999999999999E-3</v>
      </c>
      <c r="E1347">
        <v>-0.35799999999999998</v>
      </c>
      <c r="F1347" t="s">
        <v>47</v>
      </c>
      <c r="G1347">
        <f t="shared" si="20"/>
        <v>-0.35799999999999998</v>
      </c>
    </row>
    <row r="1348" spans="2:7" x14ac:dyDescent="0.3">
      <c r="B1348" s="26">
        <v>42842</v>
      </c>
      <c r="C1348">
        <v>-0.251</v>
      </c>
      <c r="D1348">
        <v>-3.0999999999999999E-3</v>
      </c>
      <c r="E1348">
        <v>-0.35799999999999998</v>
      </c>
      <c r="F1348" t="s">
        <v>47</v>
      </c>
      <c r="G1348">
        <f t="shared" si="20"/>
        <v>-0.35799999999999998</v>
      </c>
    </row>
    <row r="1349" spans="2:7" x14ac:dyDescent="0.3">
      <c r="B1349" s="26">
        <v>42843</v>
      </c>
      <c r="C1349">
        <v>-0.252</v>
      </c>
      <c r="D1349">
        <v>-1.0699999999999999E-2</v>
      </c>
      <c r="E1349">
        <v>-0.35899999999999999</v>
      </c>
      <c r="F1349" t="s">
        <v>47</v>
      </c>
      <c r="G1349">
        <f t="shared" si="20"/>
        <v>-0.35899999999999999</v>
      </c>
    </row>
    <row r="1350" spans="2:7" x14ac:dyDescent="0.3">
      <c r="B1350" s="26">
        <v>42844</v>
      </c>
      <c r="C1350">
        <v>-0.25</v>
      </c>
      <c r="D1350">
        <v>5.0000000000000001E-3</v>
      </c>
      <c r="E1350">
        <v>-0.35899999999999999</v>
      </c>
      <c r="F1350" t="s">
        <v>47</v>
      </c>
      <c r="G1350">
        <f t="shared" si="20"/>
        <v>-0.35899999999999999</v>
      </c>
    </row>
    <row r="1351" spans="2:7" x14ac:dyDescent="0.3">
      <c r="B1351" s="26">
        <v>42845</v>
      </c>
      <c r="C1351">
        <v>-0.23849999999999999</v>
      </c>
      <c r="D1351">
        <v>4.0300000000000002E-2</v>
      </c>
      <c r="E1351">
        <v>-0.35799999999999998</v>
      </c>
      <c r="F1351" t="s">
        <v>47</v>
      </c>
      <c r="G1351">
        <f t="shared" si="20"/>
        <v>-0.35799999999999998</v>
      </c>
    </row>
    <row r="1352" spans="2:7" x14ac:dyDescent="0.3">
      <c r="B1352" s="26">
        <v>42846</v>
      </c>
      <c r="C1352">
        <v>-0.23200000000000001</v>
      </c>
      <c r="D1352">
        <v>5.5E-2</v>
      </c>
      <c r="E1352">
        <v>-0.35799999999999998</v>
      </c>
      <c r="F1352" t="s">
        <v>47</v>
      </c>
      <c r="G1352">
        <f t="shared" si="20"/>
        <v>-0.35799999999999998</v>
      </c>
    </row>
    <row r="1353" spans="2:7" x14ac:dyDescent="0.3">
      <c r="B1353" s="26">
        <v>42849</v>
      </c>
      <c r="C1353">
        <v>-0.223</v>
      </c>
      <c r="D1353">
        <v>7.85E-2</v>
      </c>
      <c r="E1353">
        <v>-0.35799999999999998</v>
      </c>
      <c r="F1353" t="s">
        <v>47</v>
      </c>
      <c r="G1353">
        <f t="shared" si="20"/>
        <v>-0.35799999999999998</v>
      </c>
    </row>
    <row r="1354" spans="2:7" x14ac:dyDescent="0.3">
      <c r="B1354" s="26">
        <v>42850</v>
      </c>
      <c r="C1354">
        <v>-0.21199999999999999</v>
      </c>
      <c r="D1354">
        <v>0.1183</v>
      </c>
      <c r="E1354">
        <v>-0.36199999999999999</v>
      </c>
      <c r="F1354" t="s">
        <v>47</v>
      </c>
      <c r="G1354">
        <f t="shared" ref="G1354:G1417" si="21">+IF(F1354="#N/A N/A",E1354,F1354)</f>
        <v>-0.36199999999999999</v>
      </c>
    </row>
    <row r="1355" spans="2:7" x14ac:dyDescent="0.3">
      <c r="B1355" s="26">
        <v>42851</v>
      </c>
      <c r="C1355">
        <v>-0.2208</v>
      </c>
      <c r="D1355">
        <v>0.1057</v>
      </c>
      <c r="E1355">
        <v>-0.36299999999999999</v>
      </c>
      <c r="F1355" t="s">
        <v>47</v>
      </c>
      <c r="G1355">
        <f t="shared" si="21"/>
        <v>-0.36299999999999999</v>
      </c>
    </row>
    <row r="1356" spans="2:7" x14ac:dyDescent="0.3">
      <c r="B1356" s="26">
        <v>42852</v>
      </c>
      <c r="C1356">
        <v>-0.24249999999999999</v>
      </c>
      <c r="D1356">
        <v>6.4000000000000001E-2</v>
      </c>
      <c r="E1356">
        <v>-0.36199999999999999</v>
      </c>
      <c r="F1356" t="s">
        <v>47</v>
      </c>
      <c r="G1356">
        <f t="shared" si="21"/>
        <v>-0.36199999999999999</v>
      </c>
    </row>
    <row r="1357" spans="2:7" x14ac:dyDescent="0.3">
      <c r="B1357" s="26">
        <v>42853</v>
      </c>
      <c r="C1357">
        <v>-0.23</v>
      </c>
      <c r="D1357">
        <v>8.3000000000000004E-2</v>
      </c>
      <c r="E1357">
        <v>-0.35099999999999998</v>
      </c>
      <c r="F1357" t="s">
        <v>47</v>
      </c>
      <c r="G1357">
        <f t="shared" si="21"/>
        <v>-0.35099999999999998</v>
      </c>
    </row>
    <row r="1358" spans="2:7" x14ac:dyDescent="0.3">
      <c r="B1358" s="26">
        <v>42856</v>
      </c>
      <c r="C1358">
        <v>-0.23100000000000001</v>
      </c>
      <c r="D1358">
        <v>8.3000000000000004E-2</v>
      </c>
      <c r="E1358">
        <v>-0.35099999999999998</v>
      </c>
      <c r="F1358" t="s">
        <v>47</v>
      </c>
      <c r="G1358">
        <f t="shared" si="21"/>
        <v>-0.35099999999999998</v>
      </c>
    </row>
    <row r="1359" spans="2:7" x14ac:dyDescent="0.3">
      <c r="B1359" s="26">
        <v>42857</v>
      </c>
      <c r="C1359">
        <v>-0.24299999999999999</v>
      </c>
      <c r="D1359">
        <v>8.5400000000000004E-2</v>
      </c>
      <c r="E1359">
        <v>-0.35599999999999998</v>
      </c>
      <c r="F1359" t="s">
        <v>47</v>
      </c>
      <c r="G1359">
        <f t="shared" si="21"/>
        <v>-0.35599999999999998</v>
      </c>
    </row>
    <row r="1360" spans="2:7" x14ac:dyDescent="0.3">
      <c r="B1360" s="26">
        <v>42858</v>
      </c>
      <c r="C1360">
        <v>-0.246</v>
      </c>
      <c r="D1360">
        <v>8.2500000000000004E-2</v>
      </c>
      <c r="E1360">
        <v>-0.35699999999999998</v>
      </c>
      <c r="F1360" t="s">
        <v>47</v>
      </c>
      <c r="G1360">
        <f t="shared" si="21"/>
        <v>-0.35699999999999998</v>
      </c>
    </row>
    <row r="1361" spans="2:7" x14ac:dyDescent="0.3">
      <c r="B1361" s="26">
        <v>42859</v>
      </c>
      <c r="C1361">
        <v>-0.218</v>
      </c>
      <c r="D1361">
        <v>0.1198</v>
      </c>
      <c r="E1361">
        <v>-0.35699999999999998</v>
      </c>
      <c r="F1361" t="s">
        <v>47</v>
      </c>
      <c r="G1361">
        <f t="shared" si="21"/>
        <v>-0.35699999999999998</v>
      </c>
    </row>
    <row r="1362" spans="2:7" x14ac:dyDescent="0.3">
      <c r="B1362" s="26">
        <v>42860</v>
      </c>
      <c r="C1362">
        <v>-0.215</v>
      </c>
      <c r="D1362">
        <v>0.13300000000000001</v>
      </c>
      <c r="E1362">
        <v>-0.35699999999999998</v>
      </c>
      <c r="F1362" t="s">
        <v>47</v>
      </c>
      <c r="G1362">
        <f t="shared" si="21"/>
        <v>-0.35699999999999998</v>
      </c>
    </row>
    <row r="1363" spans="2:7" x14ac:dyDescent="0.3">
      <c r="B1363" s="26">
        <v>42863</v>
      </c>
      <c r="C1363">
        <v>-0.21</v>
      </c>
      <c r="D1363">
        <v>0.127</v>
      </c>
      <c r="E1363">
        <v>-0.35599999999999998</v>
      </c>
      <c r="F1363" t="s">
        <v>47</v>
      </c>
      <c r="G1363">
        <f t="shared" si="21"/>
        <v>-0.35599999999999998</v>
      </c>
    </row>
    <row r="1364" spans="2:7" x14ac:dyDescent="0.3">
      <c r="B1364" s="26">
        <v>42864</v>
      </c>
      <c r="C1364">
        <v>-0.21299999999999999</v>
      </c>
      <c r="D1364">
        <v>0.12130000000000001</v>
      </c>
      <c r="E1364">
        <v>-0.35699999999999998</v>
      </c>
      <c r="F1364" t="s">
        <v>47</v>
      </c>
      <c r="G1364">
        <f t="shared" si="21"/>
        <v>-0.35699999999999998</v>
      </c>
    </row>
    <row r="1365" spans="2:7" x14ac:dyDescent="0.3">
      <c r="B1365" s="26">
        <v>42865</v>
      </c>
      <c r="C1365">
        <v>-0.218</v>
      </c>
      <c r="D1365">
        <v>0.11899999999999999</v>
      </c>
      <c r="E1365">
        <v>-0.35799999999999998</v>
      </c>
      <c r="F1365" t="s">
        <v>47</v>
      </c>
      <c r="G1365">
        <f t="shared" si="21"/>
        <v>-0.35799999999999998</v>
      </c>
    </row>
    <row r="1366" spans="2:7" x14ac:dyDescent="0.3">
      <c r="B1366" s="26">
        <v>42866</v>
      </c>
      <c r="C1366">
        <v>-0.2215</v>
      </c>
      <c r="D1366">
        <v>0.1103</v>
      </c>
      <c r="E1366">
        <v>-0.36099999999999999</v>
      </c>
      <c r="F1366" t="s">
        <v>47</v>
      </c>
      <c r="G1366">
        <f t="shared" si="21"/>
        <v>-0.36099999999999999</v>
      </c>
    </row>
    <row r="1367" spans="2:7" x14ac:dyDescent="0.3">
      <c r="B1367" s="26">
        <v>42867</v>
      </c>
      <c r="C1367">
        <v>-0.23300000000000001</v>
      </c>
      <c r="D1367">
        <v>9.1999999999999998E-2</v>
      </c>
      <c r="E1367">
        <v>-0.35799999999999998</v>
      </c>
      <c r="F1367" t="s">
        <v>47</v>
      </c>
      <c r="G1367">
        <f t="shared" si="21"/>
        <v>-0.35799999999999998</v>
      </c>
    </row>
    <row r="1368" spans="2:7" x14ac:dyDescent="0.3">
      <c r="B1368" s="26">
        <v>42870</v>
      </c>
      <c r="C1368">
        <v>-0.23200000000000001</v>
      </c>
      <c r="D1368">
        <v>9.8199999999999996E-2</v>
      </c>
      <c r="E1368">
        <v>-0.35799999999999998</v>
      </c>
      <c r="F1368" t="s">
        <v>47</v>
      </c>
      <c r="G1368">
        <f t="shared" si="21"/>
        <v>-0.35799999999999998</v>
      </c>
    </row>
    <row r="1369" spans="2:7" x14ac:dyDescent="0.3">
      <c r="B1369" s="26">
        <v>42871</v>
      </c>
      <c r="C1369">
        <v>-0.22600000000000001</v>
      </c>
      <c r="D1369">
        <v>0.112</v>
      </c>
      <c r="E1369">
        <v>-0.36699999999999999</v>
      </c>
      <c r="F1369" t="s">
        <v>47</v>
      </c>
      <c r="G1369">
        <f t="shared" si="21"/>
        <v>-0.36699999999999999</v>
      </c>
    </row>
    <row r="1370" spans="2:7" x14ac:dyDescent="0.3">
      <c r="B1370" s="26">
        <v>42872</v>
      </c>
      <c r="C1370">
        <v>-0.24099999999999999</v>
      </c>
      <c r="D1370">
        <v>6.25E-2</v>
      </c>
      <c r="E1370">
        <v>-0.35899999999999999</v>
      </c>
      <c r="F1370" t="s">
        <v>47</v>
      </c>
      <c r="G1370">
        <f t="shared" si="21"/>
        <v>-0.35899999999999999</v>
      </c>
    </row>
    <row r="1371" spans="2:7" x14ac:dyDescent="0.3">
      <c r="B1371" s="26">
        <v>42873</v>
      </c>
      <c r="C1371">
        <v>-0.23899999999999999</v>
      </c>
      <c r="D1371">
        <v>6.5500000000000003E-2</v>
      </c>
      <c r="E1371">
        <v>-0.36199999999999999</v>
      </c>
      <c r="F1371" t="s">
        <v>47</v>
      </c>
      <c r="G1371">
        <f t="shared" si="21"/>
        <v>-0.36199999999999999</v>
      </c>
    </row>
    <row r="1372" spans="2:7" x14ac:dyDescent="0.3">
      <c r="B1372" s="26">
        <v>42874</v>
      </c>
      <c r="C1372">
        <v>-0.23</v>
      </c>
      <c r="D1372">
        <v>8.3000000000000004E-2</v>
      </c>
      <c r="E1372">
        <v>-0.36</v>
      </c>
      <c r="F1372" t="s">
        <v>47</v>
      </c>
      <c r="G1372">
        <f t="shared" si="21"/>
        <v>-0.36</v>
      </c>
    </row>
    <row r="1373" spans="2:7" x14ac:dyDescent="0.3">
      <c r="B1373" s="26">
        <v>42877</v>
      </c>
      <c r="C1373">
        <v>-0.223</v>
      </c>
      <c r="D1373">
        <v>0.1043</v>
      </c>
      <c r="E1373">
        <v>-0.35899999999999999</v>
      </c>
      <c r="F1373" t="s">
        <v>47</v>
      </c>
      <c r="G1373">
        <f t="shared" si="21"/>
        <v>-0.35899999999999999</v>
      </c>
    </row>
    <row r="1374" spans="2:7" x14ac:dyDescent="0.3">
      <c r="B1374" s="26">
        <v>42878</v>
      </c>
      <c r="C1374">
        <v>-0.221</v>
      </c>
      <c r="D1374">
        <v>0.108</v>
      </c>
      <c r="E1374">
        <v>-0.36</v>
      </c>
      <c r="F1374" t="s">
        <v>47</v>
      </c>
      <c r="G1374">
        <f t="shared" si="21"/>
        <v>-0.36</v>
      </c>
    </row>
    <row r="1375" spans="2:7" x14ac:dyDescent="0.3">
      <c r="B1375" s="26">
        <v>42879</v>
      </c>
      <c r="C1375">
        <v>-0.22800000000000001</v>
      </c>
      <c r="D1375">
        <v>0.1065</v>
      </c>
      <c r="E1375">
        <v>-0.35899999999999999</v>
      </c>
      <c r="F1375" t="s">
        <v>47</v>
      </c>
      <c r="G1375">
        <f t="shared" si="21"/>
        <v>-0.35899999999999999</v>
      </c>
    </row>
    <row r="1376" spans="2:7" x14ac:dyDescent="0.3">
      <c r="B1376" s="26">
        <v>42880</v>
      </c>
      <c r="C1376">
        <v>-0.23549999999999999</v>
      </c>
      <c r="D1376">
        <v>9.1399999999999995E-2</v>
      </c>
      <c r="E1376">
        <v>-0.36499999999999999</v>
      </c>
      <c r="F1376" t="s">
        <v>47</v>
      </c>
      <c r="G1376">
        <f t="shared" si="21"/>
        <v>-0.36499999999999999</v>
      </c>
    </row>
    <row r="1377" spans="2:7" x14ac:dyDescent="0.3">
      <c r="B1377" s="26">
        <v>42881</v>
      </c>
      <c r="C1377">
        <v>-0.24399999999999999</v>
      </c>
      <c r="D1377">
        <v>6.9500000000000006E-2</v>
      </c>
      <c r="E1377">
        <v>-0.35899999999999999</v>
      </c>
      <c r="F1377" t="s">
        <v>47</v>
      </c>
      <c r="G1377">
        <f t="shared" si="21"/>
        <v>-0.35899999999999999</v>
      </c>
    </row>
    <row r="1378" spans="2:7" x14ac:dyDescent="0.3">
      <c r="B1378" s="26">
        <v>42884</v>
      </c>
      <c r="C1378">
        <v>-0.249</v>
      </c>
      <c r="D1378">
        <v>5.8500000000000003E-2</v>
      </c>
      <c r="E1378">
        <v>-0.36099999999999999</v>
      </c>
      <c r="F1378" t="s">
        <v>47</v>
      </c>
      <c r="G1378">
        <f t="shared" si="21"/>
        <v>-0.36099999999999999</v>
      </c>
    </row>
    <row r="1379" spans="2:7" x14ac:dyDescent="0.3">
      <c r="B1379" s="26">
        <v>42885</v>
      </c>
      <c r="C1379">
        <v>-0.25230000000000002</v>
      </c>
      <c r="D1379">
        <v>5.21E-2</v>
      </c>
      <c r="E1379">
        <v>-0.36099999999999999</v>
      </c>
      <c r="F1379" t="s">
        <v>47</v>
      </c>
      <c r="G1379">
        <f t="shared" si="21"/>
        <v>-0.36099999999999999</v>
      </c>
    </row>
    <row r="1380" spans="2:7" x14ac:dyDescent="0.3">
      <c r="B1380" s="26">
        <v>42886</v>
      </c>
      <c r="C1380">
        <v>-0.25</v>
      </c>
      <c r="D1380">
        <v>0.05</v>
      </c>
      <c r="E1380">
        <v>-0.34799999999999998</v>
      </c>
      <c r="F1380" t="s">
        <v>47</v>
      </c>
      <c r="G1380">
        <f t="shared" si="21"/>
        <v>-0.34799999999999998</v>
      </c>
    </row>
    <row r="1381" spans="2:7" x14ac:dyDescent="0.3">
      <c r="B1381" s="26">
        <v>42887</v>
      </c>
      <c r="C1381">
        <v>-0.251</v>
      </c>
      <c r="D1381">
        <v>6.1199999999999997E-2</v>
      </c>
      <c r="E1381">
        <v>-0.35499999999999998</v>
      </c>
      <c r="F1381" t="s">
        <v>47</v>
      </c>
      <c r="G1381">
        <f t="shared" si="21"/>
        <v>-0.35499999999999998</v>
      </c>
    </row>
    <row r="1382" spans="2:7" x14ac:dyDescent="0.3">
      <c r="B1382" s="26">
        <v>42888</v>
      </c>
      <c r="C1382">
        <v>-0.25</v>
      </c>
      <c r="D1382">
        <v>5.0299999999999997E-2</v>
      </c>
      <c r="E1382">
        <v>-0.33100000000000002</v>
      </c>
      <c r="F1382" t="s">
        <v>47</v>
      </c>
      <c r="G1382">
        <f t="shared" si="21"/>
        <v>-0.33100000000000002</v>
      </c>
    </row>
    <row r="1383" spans="2:7" x14ac:dyDescent="0.3">
      <c r="B1383" s="26">
        <v>42891</v>
      </c>
      <c r="C1383">
        <v>-0.2465</v>
      </c>
      <c r="D1383">
        <v>5.2999999999999999E-2</v>
      </c>
      <c r="E1383">
        <v>-0.373</v>
      </c>
      <c r="F1383" t="s">
        <v>47</v>
      </c>
      <c r="G1383">
        <f t="shared" si="21"/>
        <v>-0.373</v>
      </c>
    </row>
    <row r="1384" spans="2:7" x14ac:dyDescent="0.3">
      <c r="B1384" s="26">
        <v>42892</v>
      </c>
      <c r="C1384">
        <v>-0.246</v>
      </c>
      <c r="D1384">
        <v>4.2999999999999997E-2</v>
      </c>
      <c r="E1384">
        <v>-0.35799999999999998</v>
      </c>
      <c r="F1384" t="s">
        <v>47</v>
      </c>
      <c r="G1384">
        <f t="shared" si="21"/>
        <v>-0.35799999999999998</v>
      </c>
    </row>
    <row r="1385" spans="2:7" x14ac:dyDescent="0.3">
      <c r="B1385" s="26">
        <v>42893</v>
      </c>
      <c r="C1385">
        <v>-0.2545</v>
      </c>
      <c r="D1385">
        <v>3.3500000000000002E-2</v>
      </c>
      <c r="E1385">
        <v>-0.36199999999999999</v>
      </c>
      <c r="F1385" t="s">
        <v>47</v>
      </c>
      <c r="G1385">
        <f t="shared" si="21"/>
        <v>-0.36199999999999999</v>
      </c>
    </row>
    <row r="1386" spans="2:7" x14ac:dyDescent="0.3">
      <c r="B1386" s="26">
        <v>42894</v>
      </c>
      <c r="C1386">
        <v>-0.26</v>
      </c>
      <c r="D1386">
        <v>3.4000000000000002E-2</v>
      </c>
      <c r="E1386">
        <v>-0.35799999999999998</v>
      </c>
      <c r="F1386" t="s">
        <v>47</v>
      </c>
      <c r="G1386">
        <f t="shared" si="21"/>
        <v>-0.35799999999999998</v>
      </c>
    </row>
    <row r="1387" spans="2:7" x14ac:dyDescent="0.3">
      <c r="B1387" s="26">
        <v>42895</v>
      </c>
      <c r="C1387">
        <v>-0.26750000000000002</v>
      </c>
      <c r="D1387">
        <v>2.8000000000000001E-2</v>
      </c>
      <c r="E1387">
        <v>-0.36</v>
      </c>
      <c r="F1387" t="s">
        <v>47</v>
      </c>
      <c r="G1387">
        <f t="shared" si="21"/>
        <v>-0.36</v>
      </c>
    </row>
    <row r="1388" spans="2:7" x14ac:dyDescent="0.3">
      <c r="B1388" s="26">
        <v>42898</v>
      </c>
      <c r="C1388">
        <v>-0.27</v>
      </c>
      <c r="D1388">
        <v>1.6E-2</v>
      </c>
      <c r="E1388">
        <v>-0.35799999999999998</v>
      </c>
      <c r="F1388" t="s">
        <v>47</v>
      </c>
      <c r="G1388">
        <f t="shared" si="21"/>
        <v>-0.35799999999999998</v>
      </c>
    </row>
    <row r="1389" spans="2:7" x14ac:dyDescent="0.3">
      <c r="B1389" s="26">
        <v>42899</v>
      </c>
      <c r="C1389">
        <v>-0.26500000000000001</v>
      </c>
      <c r="D1389">
        <v>3.2000000000000001E-2</v>
      </c>
      <c r="E1389">
        <v>-0.35799999999999998</v>
      </c>
      <c r="F1389" t="s">
        <v>47</v>
      </c>
      <c r="G1389">
        <f t="shared" si="21"/>
        <v>-0.35799999999999998</v>
      </c>
    </row>
    <row r="1390" spans="2:7" x14ac:dyDescent="0.3">
      <c r="B1390" s="26">
        <v>42900</v>
      </c>
      <c r="C1390">
        <v>-0.27600000000000002</v>
      </c>
      <c r="D1390">
        <v>2E-3</v>
      </c>
      <c r="E1390">
        <v>-0.35799999999999998</v>
      </c>
      <c r="F1390" t="s">
        <v>47</v>
      </c>
      <c r="G1390">
        <f t="shared" si="21"/>
        <v>-0.35799999999999998</v>
      </c>
    </row>
    <row r="1391" spans="2:7" x14ac:dyDescent="0.3">
      <c r="B1391" s="26">
        <v>42901</v>
      </c>
      <c r="C1391">
        <v>-0.26200000000000001</v>
      </c>
      <c r="D1391">
        <v>3.6299999999999999E-2</v>
      </c>
      <c r="E1391">
        <v>-0.36099999999999999</v>
      </c>
      <c r="F1391" t="s">
        <v>47</v>
      </c>
      <c r="G1391">
        <f t="shared" si="21"/>
        <v>-0.36099999999999999</v>
      </c>
    </row>
    <row r="1392" spans="2:7" x14ac:dyDescent="0.3">
      <c r="B1392" s="26">
        <v>42902</v>
      </c>
      <c r="C1392">
        <v>-0.26369999999999999</v>
      </c>
      <c r="D1392">
        <v>2.9000000000000001E-2</v>
      </c>
      <c r="E1392">
        <v>-0.35499999999999998</v>
      </c>
      <c r="F1392" t="s">
        <v>47</v>
      </c>
      <c r="G1392">
        <f t="shared" si="21"/>
        <v>-0.35499999999999998</v>
      </c>
    </row>
    <row r="1393" spans="2:7" x14ac:dyDescent="0.3">
      <c r="B1393" s="26">
        <v>42905</v>
      </c>
      <c r="C1393">
        <v>-0.26200000000000001</v>
      </c>
      <c r="D1393">
        <v>3.7999999999999999E-2</v>
      </c>
      <c r="E1393">
        <v>-0.36</v>
      </c>
      <c r="F1393" t="s">
        <v>47</v>
      </c>
      <c r="G1393">
        <f t="shared" si="21"/>
        <v>-0.36</v>
      </c>
    </row>
    <row r="1394" spans="2:7" x14ac:dyDescent="0.3">
      <c r="B1394" s="26">
        <v>42906</v>
      </c>
      <c r="C1394">
        <v>-0.26950000000000002</v>
      </c>
      <c r="D1394">
        <v>2.1999999999999999E-2</v>
      </c>
      <c r="E1394">
        <v>-0.36199999999999999</v>
      </c>
      <c r="F1394" t="s">
        <v>47</v>
      </c>
      <c r="G1394">
        <f t="shared" si="21"/>
        <v>-0.36199999999999999</v>
      </c>
    </row>
    <row r="1395" spans="2:7" x14ac:dyDescent="0.3">
      <c r="B1395" s="26">
        <v>42907</v>
      </c>
      <c r="C1395">
        <v>-0.26300000000000001</v>
      </c>
      <c r="D1395">
        <v>3.3300000000000003E-2</v>
      </c>
      <c r="E1395">
        <v>-0.36199999999999999</v>
      </c>
      <c r="F1395" t="s">
        <v>47</v>
      </c>
      <c r="G1395">
        <f t="shared" si="21"/>
        <v>-0.36199999999999999</v>
      </c>
    </row>
    <row r="1396" spans="2:7" x14ac:dyDescent="0.3">
      <c r="B1396" s="26">
        <v>42908</v>
      </c>
      <c r="C1396">
        <v>-0.26400000000000001</v>
      </c>
      <c r="D1396">
        <v>2.3E-2</v>
      </c>
      <c r="E1396">
        <v>-0.36199999999999999</v>
      </c>
      <c r="F1396" t="s">
        <v>47</v>
      </c>
      <c r="G1396">
        <f t="shared" si="21"/>
        <v>-0.36199999999999999</v>
      </c>
    </row>
    <row r="1397" spans="2:7" x14ac:dyDescent="0.3">
      <c r="B1397" s="26">
        <v>42909</v>
      </c>
      <c r="C1397">
        <v>-0.26100000000000001</v>
      </c>
      <c r="D1397">
        <v>3.4299999999999997E-2</v>
      </c>
      <c r="E1397">
        <v>-0.36199999999999999</v>
      </c>
      <c r="F1397" t="s">
        <v>47</v>
      </c>
      <c r="G1397">
        <f t="shared" si="21"/>
        <v>-0.36199999999999999</v>
      </c>
    </row>
    <row r="1398" spans="2:7" x14ac:dyDescent="0.3">
      <c r="B1398" s="26">
        <v>42912</v>
      </c>
      <c r="C1398">
        <v>-0.25800000000000001</v>
      </c>
      <c r="D1398">
        <v>3.9300000000000002E-2</v>
      </c>
      <c r="E1398">
        <v>-0.36199999999999999</v>
      </c>
      <c r="F1398" t="s">
        <v>47</v>
      </c>
      <c r="G1398">
        <f t="shared" si="21"/>
        <v>-0.36199999999999999</v>
      </c>
    </row>
    <row r="1399" spans="2:7" x14ac:dyDescent="0.3">
      <c r="B1399" s="26">
        <v>42913</v>
      </c>
      <c r="C1399">
        <v>-0.221</v>
      </c>
      <c r="D1399">
        <v>0.1173</v>
      </c>
      <c r="E1399">
        <v>-0.36199999999999999</v>
      </c>
      <c r="F1399" t="s">
        <v>47</v>
      </c>
      <c r="G1399">
        <f t="shared" si="21"/>
        <v>-0.36199999999999999</v>
      </c>
    </row>
    <row r="1400" spans="2:7" x14ac:dyDescent="0.3">
      <c r="B1400" s="26">
        <v>42914</v>
      </c>
      <c r="C1400">
        <v>-0.23300000000000001</v>
      </c>
      <c r="D1400">
        <v>0.106</v>
      </c>
      <c r="E1400">
        <v>-0.36199999999999999</v>
      </c>
      <c r="F1400" t="s">
        <v>47</v>
      </c>
      <c r="G1400">
        <f t="shared" si="21"/>
        <v>-0.36199999999999999</v>
      </c>
    </row>
    <row r="1401" spans="2:7" x14ac:dyDescent="0.3">
      <c r="B1401" s="26">
        <v>42915</v>
      </c>
      <c r="C1401">
        <v>-0.215</v>
      </c>
      <c r="D1401">
        <v>0.14849999999999999</v>
      </c>
      <c r="E1401">
        <v>-0.36</v>
      </c>
      <c r="F1401" t="s">
        <v>47</v>
      </c>
      <c r="G1401">
        <f t="shared" si="21"/>
        <v>-0.36</v>
      </c>
    </row>
    <row r="1402" spans="2:7" x14ac:dyDescent="0.3">
      <c r="B1402" s="26">
        <v>42916</v>
      </c>
      <c r="C1402">
        <v>-0.20200000000000001</v>
      </c>
      <c r="D1402">
        <v>0.16600000000000001</v>
      </c>
      <c r="E1402">
        <v>-0.35</v>
      </c>
      <c r="F1402" t="s">
        <v>47</v>
      </c>
      <c r="G1402">
        <f t="shared" si="21"/>
        <v>-0.35</v>
      </c>
    </row>
    <row r="1403" spans="2:7" x14ac:dyDescent="0.3">
      <c r="B1403" s="26">
        <v>42919</v>
      </c>
      <c r="C1403">
        <v>-0.20499999999999999</v>
      </c>
      <c r="D1403">
        <v>0.16400000000000001</v>
      </c>
      <c r="E1403">
        <v>-0.35599999999999998</v>
      </c>
      <c r="F1403" t="s">
        <v>47</v>
      </c>
      <c r="G1403">
        <f t="shared" si="21"/>
        <v>-0.35599999999999998</v>
      </c>
    </row>
    <row r="1404" spans="2:7" x14ac:dyDescent="0.3">
      <c r="B1404" s="26">
        <v>42920</v>
      </c>
      <c r="C1404">
        <v>-0.21199999999999999</v>
      </c>
      <c r="D1404">
        <v>0.1658</v>
      </c>
      <c r="E1404">
        <v>-0.35699999999999998</v>
      </c>
      <c r="F1404" t="s">
        <v>47</v>
      </c>
      <c r="G1404">
        <f t="shared" si="21"/>
        <v>-0.35699999999999998</v>
      </c>
    </row>
    <row r="1405" spans="2:7" x14ac:dyDescent="0.3">
      <c r="B1405" s="26">
        <v>42921</v>
      </c>
      <c r="C1405">
        <v>-0.20979999999999999</v>
      </c>
      <c r="D1405">
        <v>0.16600000000000001</v>
      </c>
      <c r="E1405">
        <v>-0.35699999999999998</v>
      </c>
      <c r="F1405" t="s">
        <v>47</v>
      </c>
      <c r="G1405">
        <f t="shared" si="21"/>
        <v>-0.35699999999999998</v>
      </c>
    </row>
    <row r="1406" spans="2:7" x14ac:dyDescent="0.3">
      <c r="B1406" s="26">
        <v>42922</v>
      </c>
      <c r="C1406">
        <v>-0.19500000000000001</v>
      </c>
      <c r="D1406">
        <v>0.221</v>
      </c>
      <c r="E1406">
        <v>-0.35899999999999999</v>
      </c>
      <c r="F1406" t="s">
        <v>47</v>
      </c>
      <c r="G1406">
        <f t="shared" si="21"/>
        <v>-0.35899999999999999</v>
      </c>
    </row>
    <row r="1407" spans="2:7" x14ac:dyDescent="0.3">
      <c r="B1407" s="26">
        <v>42923</v>
      </c>
      <c r="C1407">
        <v>-0.19650000000000001</v>
      </c>
      <c r="D1407">
        <v>0.217</v>
      </c>
      <c r="E1407">
        <v>-0.35899999999999999</v>
      </c>
      <c r="F1407" t="s">
        <v>47</v>
      </c>
      <c r="G1407">
        <f t="shared" si="21"/>
        <v>-0.35899999999999999</v>
      </c>
    </row>
    <row r="1408" spans="2:7" x14ac:dyDescent="0.3">
      <c r="B1408" s="26">
        <v>42926</v>
      </c>
      <c r="C1408">
        <v>-0.19800000000000001</v>
      </c>
      <c r="D1408">
        <v>0.20499999999999999</v>
      </c>
      <c r="E1408">
        <v>-0.36</v>
      </c>
      <c r="F1408" t="s">
        <v>47</v>
      </c>
      <c r="G1408">
        <f t="shared" si="21"/>
        <v>-0.36</v>
      </c>
    </row>
    <row r="1409" spans="2:7" x14ac:dyDescent="0.3">
      <c r="B1409" s="26">
        <v>42927</v>
      </c>
      <c r="C1409">
        <v>-0.19470000000000001</v>
      </c>
      <c r="D1409">
        <v>0.20899999999999999</v>
      </c>
      <c r="E1409">
        <v>-0.36</v>
      </c>
      <c r="F1409" t="s">
        <v>47</v>
      </c>
      <c r="G1409">
        <f t="shared" si="21"/>
        <v>-0.36</v>
      </c>
    </row>
    <row r="1410" spans="2:7" x14ac:dyDescent="0.3">
      <c r="B1410" s="26">
        <v>42928</v>
      </c>
      <c r="C1410">
        <v>-0.2</v>
      </c>
      <c r="D1410">
        <v>0.19600000000000001</v>
      </c>
      <c r="E1410">
        <v>-0.35899999999999999</v>
      </c>
      <c r="F1410" t="s">
        <v>47</v>
      </c>
      <c r="G1410">
        <f t="shared" si="21"/>
        <v>-0.35899999999999999</v>
      </c>
    </row>
    <row r="1411" spans="2:7" x14ac:dyDescent="0.3">
      <c r="B1411" s="26">
        <v>42929</v>
      </c>
      <c r="C1411">
        <v>-0.20200000000000001</v>
      </c>
      <c r="D1411">
        <v>0.20200000000000001</v>
      </c>
      <c r="E1411">
        <v>-0.36</v>
      </c>
      <c r="F1411" t="s">
        <v>47</v>
      </c>
      <c r="G1411">
        <f t="shared" si="21"/>
        <v>-0.36</v>
      </c>
    </row>
    <row r="1412" spans="2:7" x14ac:dyDescent="0.3">
      <c r="B1412" s="26">
        <v>42930</v>
      </c>
      <c r="C1412">
        <v>-0.19900000000000001</v>
      </c>
      <c r="D1412">
        <v>0.21199999999999999</v>
      </c>
      <c r="E1412">
        <v>-0.36099999999999999</v>
      </c>
      <c r="F1412" t="s">
        <v>47</v>
      </c>
      <c r="G1412">
        <f t="shared" si="21"/>
        <v>-0.36099999999999999</v>
      </c>
    </row>
    <row r="1413" spans="2:7" x14ac:dyDescent="0.3">
      <c r="B1413" s="26">
        <v>42933</v>
      </c>
      <c r="C1413">
        <v>-0.20549999999999999</v>
      </c>
      <c r="D1413">
        <v>0.20399999999999999</v>
      </c>
      <c r="E1413">
        <v>-0.36199999999999999</v>
      </c>
      <c r="F1413" t="s">
        <v>47</v>
      </c>
      <c r="G1413">
        <f t="shared" si="21"/>
        <v>-0.36199999999999999</v>
      </c>
    </row>
    <row r="1414" spans="2:7" x14ac:dyDescent="0.3">
      <c r="B1414" s="26">
        <v>42934</v>
      </c>
      <c r="C1414">
        <v>-0.21249999999999999</v>
      </c>
      <c r="D1414">
        <v>0.1925</v>
      </c>
      <c r="E1414">
        <v>-0.36199999999999999</v>
      </c>
      <c r="F1414" t="s">
        <v>47</v>
      </c>
      <c r="G1414">
        <f t="shared" si="21"/>
        <v>-0.36199999999999999</v>
      </c>
    </row>
    <row r="1415" spans="2:7" x14ac:dyDescent="0.3">
      <c r="B1415" s="26">
        <v>42935</v>
      </c>
      <c r="C1415">
        <v>-0.22</v>
      </c>
      <c r="D1415">
        <v>0.17499999999999999</v>
      </c>
      <c r="E1415">
        <v>-0.36199999999999999</v>
      </c>
      <c r="F1415" t="s">
        <v>47</v>
      </c>
      <c r="G1415">
        <f t="shared" si="21"/>
        <v>-0.36199999999999999</v>
      </c>
    </row>
    <row r="1416" spans="2:7" x14ac:dyDescent="0.3">
      <c r="B1416" s="26">
        <v>42936</v>
      </c>
      <c r="C1416">
        <v>-0.22500000000000001</v>
      </c>
      <c r="D1416">
        <v>0.17</v>
      </c>
      <c r="E1416">
        <v>-0.36199999999999999</v>
      </c>
      <c r="F1416" t="s">
        <v>47</v>
      </c>
      <c r="G1416">
        <f t="shared" si="21"/>
        <v>-0.36199999999999999</v>
      </c>
    </row>
    <row r="1417" spans="2:7" x14ac:dyDescent="0.3">
      <c r="B1417" s="26">
        <v>42937</v>
      </c>
      <c r="C1417">
        <v>-0.23400000000000001</v>
      </c>
      <c r="D1417">
        <v>0.14699999999999999</v>
      </c>
      <c r="E1417">
        <v>-0.36099999999999999</v>
      </c>
      <c r="F1417" t="s">
        <v>47</v>
      </c>
      <c r="G1417">
        <f t="shared" si="21"/>
        <v>-0.36099999999999999</v>
      </c>
    </row>
    <row r="1418" spans="2:7" x14ac:dyDescent="0.3">
      <c r="B1418" s="26">
        <v>42940</v>
      </c>
      <c r="C1418">
        <v>-0.23549999999999999</v>
      </c>
      <c r="D1418">
        <v>0.14680000000000001</v>
      </c>
      <c r="E1418">
        <v>-0.36099999999999999</v>
      </c>
      <c r="F1418" t="s">
        <v>47</v>
      </c>
      <c r="G1418">
        <f t="shared" ref="G1418:G1481" si="22">+IF(F1418="#N/A N/A",E1418,F1418)</f>
        <v>-0.36099999999999999</v>
      </c>
    </row>
    <row r="1419" spans="2:7" x14ac:dyDescent="0.3">
      <c r="B1419" s="26">
        <v>42941</v>
      </c>
      <c r="C1419">
        <v>-0.22900000000000001</v>
      </c>
      <c r="D1419">
        <v>0.17299999999999999</v>
      </c>
      <c r="E1419">
        <v>-0.36199999999999999</v>
      </c>
      <c r="F1419" t="s">
        <v>47</v>
      </c>
      <c r="G1419">
        <f t="shared" si="22"/>
        <v>-0.36199999999999999</v>
      </c>
    </row>
    <row r="1420" spans="2:7" x14ac:dyDescent="0.3">
      <c r="B1420" s="26">
        <v>42942</v>
      </c>
      <c r="C1420">
        <v>-0.23200000000000001</v>
      </c>
      <c r="D1420">
        <v>0.17</v>
      </c>
      <c r="E1420">
        <v>-0.36099999999999999</v>
      </c>
      <c r="F1420" t="s">
        <v>47</v>
      </c>
      <c r="G1420">
        <f t="shared" si="22"/>
        <v>-0.36099999999999999</v>
      </c>
    </row>
    <row r="1421" spans="2:7" x14ac:dyDescent="0.3">
      <c r="B1421" s="26">
        <v>42943</v>
      </c>
      <c r="C1421">
        <v>-0.23330000000000001</v>
      </c>
      <c r="D1421">
        <v>0.1608</v>
      </c>
      <c r="E1421">
        <v>-0.36099999999999999</v>
      </c>
      <c r="F1421" t="s">
        <v>47</v>
      </c>
      <c r="G1421">
        <f t="shared" si="22"/>
        <v>-0.36099999999999999</v>
      </c>
    </row>
    <row r="1422" spans="2:7" x14ac:dyDescent="0.3">
      <c r="B1422" s="26">
        <v>42944</v>
      </c>
      <c r="C1422">
        <v>-0.23</v>
      </c>
      <c r="D1422">
        <v>0.16980000000000001</v>
      </c>
      <c r="E1422">
        <v>-0.35899999999999999</v>
      </c>
      <c r="F1422" t="s">
        <v>47</v>
      </c>
      <c r="G1422">
        <f t="shared" si="22"/>
        <v>-0.35899999999999999</v>
      </c>
    </row>
    <row r="1423" spans="2:7" x14ac:dyDescent="0.3">
      <c r="B1423" s="26">
        <v>42947</v>
      </c>
      <c r="C1423">
        <v>-0.2283</v>
      </c>
      <c r="D1423">
        <v>0.1741</v>
      </c>
      <c r="E1423">
        <v>-0.34799999999999998</v>
      </c>
      <c r="F1423" t="s">
        <v>47</v>
      </c>
      <c r="G1423">
        <f t="shared" si="22"/>
        <v>-0.34799999999999998</v>
      </c>
    </row>
    <row r="1424" spans="2:7" x14ac:dyDescent="0.3">
      <c r="B1424" s="26">
        <v>42948</v>
      </c>
      <c r="C1424">
        <v>-0.23699999999999999</v>
      </c>
      <c r="D1424">
        <v>0.14050000000000001</v>
      </c>
      <c r="E1424">
        <v>-0.35599999999999998</v>
      </c>
      <c r="F1424" t="s">
        <v>47</v>
      </c>
      <c r="G1424">
        <f t="shared" si="22"/>
        <v>-0.35599999999999998</v>
      </c>
    </row>
    <row r="1425" spans="2:7" x14ac:dyDescent="0.3">
      <c r="B1425" s="26">
        <v>42949</v>
      </c>
      <c r="C1425">
        <v>-0.23799999999999999</v>
      </c>
      <c r="D1425">
        <v>0.13730000000000001</v>
      </c>
      <c r="E1425">
        <v>-0.35399999999999998</v>
      </c>
      <c r="F1425" t="s">
        <v>47</v>
      </c>
      <c r="G1425">
        <f t="shared" si="22"/>
        <v>-0.35399999999999998</v>
      </c>
    </row>
    <row r="1426" spans="2:7" x14ac:dyDescent="0.3">
      <c r="B1426" s="26">
        <v>42950</v>
      </c>
      <c r="C1426">
        <v>-0.23699999999999999</v>
      </c>
      <c r="D1426">
        <v>0.129</v>
      </c>
      <c r="E1426">
        <v>-0.35</v>
      </c>
      <c r="F1426" t="s">
        <v>47</v>
      </c>
      <c r="G1426">
        <f t="shared" si="22"/>
        <v>-0.35</v>
      </c>
    </row>
    <row r="1427" spans="2:7" x14ac:dyDescent="0.3">
      <c r="B1427" s="26">
        <v>42951</v>
      </c>
      <c r="C1427">
        <v>-0.23599999999999999</v>
      </c>
      <c r="D1427">
        <v>0.1363</v>
      </c>
      <c r="E1427">
        <v>-0.35599999999999998</v>
      </c>
      <c r="F1427" t="s">
        <v>47</v>
      </c>
      <c r="G1427">
        <f t="shared" si="22"/>
        <v>-0.35599999999999998</v>
      </c>
    </row>
    <row r="1428" spans="2:7" x14ac:dyDescent="0.3">
      <c r="B1428" s="26">
        <v>42954</v>
      </c>
      <c r="C1428">
        <v>-0.23499999999999999</v>
      </c>
      <c r="D1428">
        <v>0.1305</v>
      </c>
      <c r="E1428">
        <v>-0.35299999999999998</v>
      </c>
      <c r="F1428" t="s">
        <v>47</v>
      </c>
      <c r="G1428">
        <f t="shared" si="22"/>
        <v>-0.35299999999999998</v>
      </c>
    </row>
    <row r="1429" spans="2:7" x14ac:dyDescent="0.3">
      <c r="B1429" s="26">
        <v>42955</v>
      </c>
      <c r="C1429">
        <v>-0.23039999999999999</v>
      </c>
      <c r="D1429">
        <v>0.13500000000000001</v>
      </c>
      <c r="E1429">
        <v>-0.35499999999999998</v>
      </c>
      <c r="F1429" t="s">
        <v>47</v>
      </c>
      <c r="G1429">
        <f t="shared" si="22"/>
        <v>-0.35499999999999998</v>
      </c>
    </row>
    <row r="1430" spans="2:7" x14ac:dyDescent="0.3">
      <c r="B1430" s="26">
        <v>42956</v>
      </c>
      <c r="C1430">
        <v>-0.24</v>
      </c>
      <c r="D1430">
        <v>0.1114</v>
      </c>
      <c r="E1430">
        <v>-0.35399999999999998</v>
      </c>
      <c r="F1430" t="s">
        <v>47</v>
      </c>
      <c r="G1430">
        <f t="shared" si="22"/>
        <v>-0.35399999999999998</v>
      </c>
    </row>
    <row r="1431" spans="2:7" x14ac:dyDescent="0.3">
      <c r="B1431" s="26">
        <v>42957</v>
      </c>
      <c r="C1431">
        <v>-0.246</v>
      </c>
      <c r="D1431">
        <v>0.1012</v>
      </c>
      <c r="E1431">
        <v>-0.35299999999999998</v>
      </c>
      <c r="F1431" t="s">
        <v>47</v>
      </c>
      <c r="G1431">
        <f t="shared" si="22"/>
        <v>-0.35299999999999998</v>
      </c>
    </row>
    <row r="1432" spans="2:7" x14ac:dyDescent="0.3">
      <c r="B1432" s="26">
        <v>42958</v>
      </c>
      <c r="C1432">
        <v>-0.254</v>
      </c>
      <c r="D1432">
        <v>8.6800000000000002E-2</v>
      </c>
      <c r="E1432">
        <v>-0.35599999999999998</v>
      </c>
      <c r="F1432" t="s">
        <v>47</v>
      </c>
      <c r="G1432">
        <f t="shared" si="22"/>
        <v>-0.35599999999999998</v>
      </c>
    </row>
    <row r="1433" spans="2:7" x14ac:dyDescent="0.3">
      <c r="B1433" s="26">
        <v>42961</v>
      </c>
      <c r="C1433">
        <v>-0.2525</v>
      </c>
      <c r="D1433">
        <v>9.8799999999999999E-2</v>
      </c>
      <c r="E1433">
        <v>-0.35499999999999998</v>
      </c>
      <c r="F1433" t="s">
        <v>47</v>
      </c>
      <c r="G1433">
        <f t="shared" si="22"/>
        <v>-0.35499999999999998</v>
      </c>
    </row>
    <row r="1434" spans="2:7" x14ac:dyDescent="0.3">
      <c r="B1434" s="26">
        <v>42962</v>
      </c>
      <c r="C1434">
        <v>-0.246</v>
      </c>
      <c r="D1434">
        <v>0.112</v>
      </c>
      <c r="E1434">
        <v>-0.35599999999999998</v>
      </c>
      <c r="F1434" t="s">
        <v>47</v>
      </c>
      <c r="G1434">
        <f t="shared" si="22"/>
        <v>-0.35599999999999998</v>
      </c>
    </row>
    <row r="1435" spans="2:7" x14ac:dyDescent="0.3">
      <c r="B1435" s="26">
        <v>42963</v>
      </c>
      <c r="C1435">
        <v>-0.24399999999999999</v>
      </c>
      <c r="D1435">
        <v>0.1138</v>
      </c>
      <c r="E1435">
        <v>-0.35799999999999998</v>
      </c>
      <c r="F1435" t="s">
        <v>47</v>
      </c>
      <c r="G1435">
        <f t="shared" si="22"/>
        <v>-0.35799999999999998</v>
      </c>
    </row>
    <row r="1436" spans="2:7" x14ac:dyDescent="0.3">
      <c r="B1436" s="26">
        <v>42964</v>
      </c>
      <c r="C1436">
        <v>-0.248</v>
      </c>
      <c r="D1436">
        <v>0.1013</v>
      </c>
      <c r="E1436">
        <v>-0.35799999999999998</v>
      </c>
      <c r="F1436" t="s">
        <v>47</v>
      </c>
      <c r="G1436">
        <f t="shared" si="22"/>
        <v>-0.35799999999999998</v>
      </c>
    </row>
    <row r="1437" spans="2:7" x14ac:dyDescent="0.3">
      <c r="B1437" s="26">
        <v>42965</v>
      </c>
      <c r="C1437">
        <v>-0.246</v>
      </c>
      <c r="D1437">
        <v>0.10580000000000001</v>
      </c>
      <c r="E1437">
        <v>-0.35799999999999998</v>
      </c>
      <c r="F1437" t="s">
        <v>47</v>
      </c>
      <c r="G1437">
        <f t="shared" si="22"/>
        <v>-0.35799999999999998</v>
      </c>
    </row>
    <row r="1438" spans="2:7" x14ac:dyDescent="0.3">
      <c r="B1438" s="26">
        <v>42968</v>
      </c>
      <c r="C1438">
        <v>-0.253</v>
      </c>
      <c r="D1438">
        <v>8.9200000000000002E-2</v>
      </c>
      <c r="E1438">
        <v>-0.35799999999999998</v>
      </c>
      <c r="F1438" t="s">
        <v>47</v>
      </c>
      <c r="G1438">
        <f t="shared" si="22"/>
        <v>-0.35799999999999998</v>
      </c>
    </row>
    <row r="1439" spans="2:7" x14ac:dyDescent="0.3">
      <c r="B1439" s="26">
        <v>42969</v>
      </c>
      <c r="C1439">
        <v>-0.253</v>
      </c>
      <c r="D1439">
        <v>9.1200000000000003E-2</v>
      </c>
      <c r="E1439">
        <v>-0.35799999999999998</v>
      </c>
      <c r="F1439" t="s">
        <v>47</v>
      </c>
      <c r="G1439">
        <f t="shared" si="22"/>
        <v>-0.35799999999999998</v>
      </c>
    </row>
    <row r="1440" spans="2:7" x14ac:dyDescent="0.3">
      <c r="B1440" s="26">
        <v>42970</v>
      </c>
      <c r="C1440">
        <v>-0.252</v>
      </c>
      <c r="D1440">
        <v>7.5700000000000003E-2</v>
      </c>
      <c r="E1440">
        <v>-0.35799999999999998</v>
      </c>
      <c r="F1440" t="s">
        <v>47</v>
      </c>
      <c r="G1440">
        <f t="shared" si="22"/>
        <v>-0.35799999999999998</v>
      </c>
    </row>
    <row r="1441" spans="2:7" x14ac:dyDescent="0.3">
      <c r="B1441" s="26">
        <v>42971</v>
      </c>
      <c r="C1441">
        <v>-0.25319999999999998</v>
      </c>
      <c r="D1441">
        <v>8.2000000000000003E-2</v>
      </c>
      <c r="E1441">
        <v>-0.35699999999999998</v>
      </c>
      <c r="F1441" t="s">
        <v>47</v>
      </c>
      <c r="G1441">
        <f t="shared" si="22"/>
        <v>-0.35699999999999998</v>
      </c>
    </row>
    <row r="1442" spans="2:7" x14ac:dyDescent="0.3">
      <c r="B1442" s="26">
        <v>42972</v>
      </c>
      <c r="C1442">
        <v>-0.252</v>
      </c>
      <c r="D1442">
        <v>7.9399999999999998E-2</v>
      </c>
      <c r="E1442">
        <v>-0.35799999999999998</v>
      </c>
      <c r="F1442" t="s">
        <v>47</v>
      </c>
      <c r="G1442">
        <f t="shared" si="22"/>
        <v>-0.35799999999999998</v>
      </c>
    </row>
    <row r="1443" spans="2:7" x14ac:dyDescent="0.3">
      <c r="B1443" s="26">
        <v>42975</v>
      </c>
      <c r="C1443">
        <v>-0.254</v>
      </c>
      <c r="D1443">
        <v>7.8E-2</v>
      </c>
      <c r="E1443">
        <v>-0.35799999999999998</v>
      </c>
      <c r="F1443" t="s">
        <v>47</v>
      </c>
      <c r="G1443">
        <f t="shared" si="22"/>
        <v>-0.35799999999999998</v>
      </c>
    </row>
    <row r="1444" spans="2:7" x14ac:dyDescent="0.3">
      <c r="B1444" s="26">
        <v>42976</v>
      </c>
      <c r="C1444">
        <v>-0.26100000000000001</v>
      </c>
      <c r="D1444">
        <v>4.9000000000000002E-2</v>
      </c>
      <c r="E1444">
        <v>-0.36</v>
      </c>
      <c r="F1444" t="s">
        <v>47</v>
      </c>
      <c r="G1444">
        <f t="shared" si="22"/>
        <v>-0.36</v>
      </c>
    </row>
    <row r="1445" spans="2:7" x14ac:dyDescent="0.3">
      <c r="B1445" s="26">
        <v>42977</v>
      </c>
      <c r="C1445">
        <v>-0.25900000000000001</v>
      </c>
      <c r="D1445">
        <v>5.8999999999999997E-2</v>
      </c>
      <c r="E1445">
        <v>-0.36</v>
      </c>
      <c r="F1445" t="s">
        <v>47</v>
      </c>
      <c r="G1445">
        <f t="shared" si="22"/>
        <v>-0.36</v>
      </c>
    </row>
    <row r="1446" spans="2:7" x14ac:dyDescent="0.3">
      <c r="B1446" s="26">
        <v>42978</v>
      </c>
      <c r="C1446">
        <v>-0.26240000000000002</v>
      </c>
      <c r="D1446">
        <v>5.8000000000000003E-2</v>
      </c>
      <c r="E1446">
        <v>-0.34499999999999997</v>
      </c>
      <c r="F1446" t="s">
        <v>47</v>
      </c>
      <c r="G1446">
        <f t="shared" si="22"/>
        <v>-0.34499999999999997</v>
      </c>
    </row>
    <row r="1447" spans="2:7" x14ac:dyDescent="0.3">
      <c r="B1447" s="26">
        <v>42979</v>
      </c>
      <c r="C1447">
        <v>-0.26200000000000001</v>
      </c>
      <c r="D1447">
        <v>5.8799999999999998E-2</v>
      </c>
      <c r="E1447">
        <v>-0.35699999999999998</v>
      </c>
      <c r="F1447" t="s">
        <v>47</v>
      </c>
      <c r="G1447">
        <f t="shared" si="22"/>
        <v>-0.35699999999999998</v>
      </c>
    </row>
    <row r="1448" spans="2:7" x14ac:dyDescent="0.3">
      <c r="B1448" s="26">
        <v>42982</v>
      </c>
      <c r="C1448">
        <v>-0.26450000000000001</v>
      </c>
      <c r="D1448">
        <v>0.05</v>
      </c>
      <c r="E1448">
        <v>-0.35599999999999998</v>
      </c>
      <c r="F1448" t="s">
        <v>47</v>
      </c>
      <c r="G1448">
        <f t="shared" si="22"/>
        <v>-0.35599999999999998</v>
      </c>
    </row>
    <row r="1449" spans="2:7" x14ac:dyDescent="0.3">
      <c r="B1449" s="26">
        <v>42983</v>
      </c>
      <c r="C1449">
        <v>-0.27700000000000002</v>
      </c>
      <c r="D1449">
        <v>1.7999999999999999E-2</v>
      </c>
      <c r="E1449">
        <v>-0.35699999999999998</v>
      </c>
      <c r="F1449" t="s">
        <v>47</v>
      </c>
      <c r="G1449">
        <f t="shared" si="22"/>
        <v>-0.35699999999999998</v>
      </c>
    </row>
    <row r="1450" spans="2:7" x14ac:dyDescent="0.3">
      <c r="B1450" s="26">
        <v>42984</v>
      </c>
      <c r="C1450">
        <v>-0.26150000000000001</v>
      </c>
      <c r="D1450">
        <v>5.8400000000000001E-2</v>
      </c>
      <c r="E1450">
        <v>-0.35599999999999998</v>
      </c>
      <c r="F1450" t="s">
        <v>47</v>
      </c>
      <c r="G1450">
        <f t="shared" si="22"/>
        <v>-0.35599999999999998</v>
      </c>
    </row>
    <row r="1451" spans="2:7" x14ac:dyDescent="0.3">
      <c r="B1451" s="26">
        <v>42985</v>
      </c>
      <c r="C1451">
        <v>-0.27500000000000002</v>
      </c>
      <c r="D1451">
        <v>3.4000000000000002E-2</v>
      </c>
      <c r="E1451">
        <v>-0.35699999999999998</v>
      </c>
      <c r="F1451" t="s">
        <v>47</v>
      </c>
      <c r="G1451">
        <f t="shared" si="22"/>
        <v>-0.35699999999999998</v>
      </c>
    </row>
    <row r="1452" spans="2:7" x14ac:dyDescent="0.3">
      <c r="B1452" s="26">
        <v>42986</v>
      </c>
      <c r="C1452">
        <v>-0.27100000000000002</v>
      </c>
      <c r="D1452">
        <v>4.2299999999999997E-2</v>
      </c>
      <c r="E1452">
        <v>-0.34799999999999998</v>
      </c>
      <c r="F1452" t="s">
        <v>47</v>
      </c>
      <c r="G1452">
        <f t="shared" si="22"/>
        <v>-0.34799999999999998</v>
      </c>
    </row>
    <row r="1453" spans="2:7" x14ac:dyDescent="0.3">
      <c r="B1453" s="26">
        <v>42989</v>
      </c>
      <c r="C1453">
        <v>-0.27</v>
      </c>
      <c r="D1453">
        <v>4.9000000000000002E-2</v>
      </c>
      <c r="E1453">
        <v>-0.35699999999999998</v>
      </c>
      <c r="F1453" t="s">
        <v>47</v>
      </c>
      <c r="G1453">
        <f t="shared" si="22"/>
        <v>-0.35699999999999998</v>
      </c>
    </row>
    <row r="1454" spans="2:7" x14ac:dyDescent="0.3">
      <c r="B1454" s="26">
        <v>42990</v>
      </c>
      <c r="C1454">
        <v>-0.26100000000000001</v>
      </c>
      <c r="D1454">
        <v>8.3000000000000004E-2</v>
      </c>
      <c r="E1454">
        <v>-0.35799999999999998</v>
      </c>
      <c r="F1454" t="s">
        <v>47</v>
      </c>
      <c r="G1454">
        <f t="shared" si="22"/>
        <v>-0.35799999999999998</v>
      </c>
    </row>
    <row r="1455" spans="2:7" x14ac:dyDescent="0.3">
      <c r="B1455" s="26">
        <v>42991</v>
      </c>
      <c r="C1455">
        <v>-0.25969999999999999</v>
      </c>
      <c r="D1455">
        <v>8.0500000000000002E-2</v>
      </c>
      <c r="E1455">
        <v>-0.35799999999999998</v>
      </c>
      <c r="F1455" t="s">
        <v>47</v>
      </c>
      <c r="G1455">
        <f t="shared" si="22"/>
        <v>-0.35799999999999998</v>
      </c>
    </row>
    <row r="1456" spans="2:7" x14ac:dyDescent="0.3">
      <c r="B1456" s="26">
        <v>42992</v>
      </c>
      <c r="C1456">
        <v>-0.254</v>
      </c>
      <c r="D1456">
        <v>0.1</v>
      </c>
      <c r="E1456">
        <v>-0.35899999999999999</v>
      </c>
      <c r="F1456" t="s">
        <v>47</v>
      </c>
      <c r="G1456">
        <f t="shared" si="22"/>
        <v>-0.35899999999999999</v>
      </c>
    </row>
    <row r="1457" spans="2:7" x14ac:dyDescent="0.3">
      <c r="B1457" s="26">
        <v>42993</v>
      </c>
      <c r="C1457">
        <v>-0.245</v>
      </c>
      <c r="D1457">
        <v>0.1203</v>
      </c>
      <c r="E1457">
        <v>-0.36</v>
      </c>
      <c r="F1457" t="s">
        <v>47</v>
      </c>
      <c r="G1457">
        <f t="shared" si="22"/>
        <v>-0.36</v>
      </c>
    </row>
    <row r="1458" spans="2:7" x14ac:dyDescent="0.3">
      <c r="B1458" s="26">
        <v>42996</v>
      </c>
      <c r="C1458">
        <v>-0.24210000000000001</v>
      </c>
      <c r="D1458">
        <v>0.13100000000000001</v>
      </c>
      <c r="E1458">
        <v>-0.36299999999999999</v>
      </c>
      <c r="F1458" t="s">
        <v>47</v>
      </c>
      <c r="G1458">
        <f t="shared" si="22"/>
        <v>-0.36299999999999999</v>
      </c>
    </row>
    <row r="1459" spans="2:7" x14ac:dyDescent="0.3">
      <c r="B1459" s="26">
        <v>42997</v>
      </c>
      <c r="C1459">
        <v>-0.2445</v>
      </c>
      <c r="D1459">
        <v>0.127</v>
      </c>
      <c r="E1459">
        <v>-0.36099999999999999</v>
      </c>
      <c r="F1459" t="s">
        <v>47</v>
      </c>
      <c r="G1459">
        <f t="shared" si="22"/>
        <v>-0.36099999999999999</v>
      </c>
    </row>
    <row r="1460" spans="2:7" x14ac:dyDescent="0.3">
      <c r="B1460" s="26">
        <v>42998</v>
      </c>
      <c r="C1460">
        <v>-0.2455</v>
      </c>
      <c r="D1460">
        <v>0.121</v>
      </c>
      <c r="E1460">
        <v>-0.36</v>
      </c>
      <c r="F1460" t="s">
        <v>47</v>
      </c>
      <c r="G1460">
        <f t="shared" si="22"/>
        <v>-0.36</v>
      </c>
    </row>
    <row r="1461" spans="2:7" x14ac:dyDescent="0.3">
      <c r="B1461" s="26">
        <v>42999</v>
      </c>
      <c r="C1461">
        <v>-0.24099999999999999</v>
      </c>
      <c r="D1461">
        <v>0.14299999999999999</v>
      </c>
      <c r="E1461">
        <v>-0.36599999999999999</v>
      </c>
      <c r="F1461" t="s">
        <v>47</v>
      </c>
      <c r="G1461">
        <f t="shared" si="22"/>
        <v>-0.36599999999999999</v>
      </c>
    </row>
    <row r="1462" spans="2:7" x14ac:dyDescent="0.3">
      <c r="B1462" s="26">
        <v>43000</v>
      </c>
      <c r="C1462">
        <v>-0.23949999999999999</v>
      </c>
      <c r="D1462">
        <v>0.14099999999999999</v>
      </c>
      <c r="E1462">
        <v>-0.35899999999999999</v>
      </c>
      <c r="F1462" t="s">
        <v>47</v>
      </c>
      <c r="G1462">
        <f t="shared" si="22"/>
        <v>-0.35899999999999999</v>
      </c>
    </row>
    <row r="1463" spans="2:7" x14ac:dyDescent="0.3">
      <c r="B1463" s="26">
        <v>43003</v>
      </c>
      <c r="C1463">
        <v>-0.249</v>
      </c>
      <c r="D1463">
        <v>0.11</v>
      </c>
      <c r="E1463">
        <v>-0.36</v>
      </c>
      <c r="F1463" t="s">
        <v>47</v>
      </c>
      <c r="G1463">
        <f t="shared" si="22"/>
        <v>-0.36</v>
      </c>
    </row>
    <row r="1464" spans="2:7" x14ac:dyDescent="0.3">
      <c r="B1464" s="26">
        <v>43004</v>
      </c>
      <c r="C1464">
        <v>-0.24399999999999999</v>
      </c>
      <c r="D1464">
        <v>0.11700000000000001</v>
      </c>
      <c r="E1464">
        <v>-0.35899999999999999</v>
      </c>
      <c r="F1464" t="s">
        <v>47</v>
      </c>
      <c r="G1464">
        <f t="shared" si="22"/>
        <v>-0.35899999999999999</v>
      </c>
    </row>
    <row r="1465" spans="2:7" x14ac:dyDescent="0.3">
      <c r="B1465" s="26">
        <v>43005</v>
      </c>
      <c r="C1465">
        <v>-0.23649999999999999</v>
      </c>
      <c r="D1465">
        <v>0.14699999999999999</v>
      </c>
      <c r="E1465">
        <v>-0.36099999999999999</v>
      </c>
      <c r="F1465" t="s">
        <v>47</v>
      </c>
      <c r="G1465">
        <f t="shared" si="22"/>
        <v>-0.36099999999999999</v>
      </c>
    </row>
    <row r="1466" spans="2:7" x14ac:dyDescent="0.3">
      <c r="B1466" s="26">
        <v>43006</v>
      </c>
      <c r="C1466">
        <v>-0.2351</v>
      </c>
      <c r="D1466">
        <v>0.15</v>
      </c>
      <c r="E1466">
        <v>-0.36</v>
      </c>
      <c r="F1466" t="s">
        <v>47</v>
      </c>
      <c r="G1466">
        <f t="shared" si="22"/>
        <v>-0.36</v>
      </c>
    </row>
    <row r="1467" spans="2:7" x14ac:dyDescent="0.3">
      <c r="B1467" s="26">
        <v>43007</v>
      </c>
      <c r="C1467">
        <v>-0.2354</v>
      </c>
      <c r="D1467">
        <v>0.14899999999999999</v>
      </c>
      <c r="E1467">
        <v>-0.34899999999999998</v>
      </c>
      <c r="F1467" t="s">
        <v>47</v>
      </c>
      <c r="G1467">
        <f t="shared" si="22"/>
        <v>-0.34899999999999998</v>
      </c>
    </row>
    <row r="1468" spans="2:7" x14ac:dyDescent="0.3">
      <c r="B1468" s="26">
        <v>43010</v>
      </c>
      <c r="C1468">
        <v>-0.23849999999999999</v>
      </c>
      <c r="D1468">
        <v>0.14549999999999999</v>
      </c>
      <c r="E1468">
        <v>-0.35599999999999998</v>
      </c>
      <c r="F1468" t="s">
        <v>47</v>
      </c>
      <c r="G1468">
        <f t="shared" si="22"/>
        <v>-0.35599999999999998</v>
      </c>
    </row>
    <row r="1469" spans="2:7" x14ac:dyDescent="0.3">
      <c r="B1469" s="26">
        <v>43011</v>
      </c>
      <c r="C1469">
        <v>-0.23799999999999999</v>
      </c>
      <c r="D1469">
        <v>0.14699999999999999</v>
      </c>
      <c r="E1469">
        <v>-0.35599999999999998</v>
      </c>
      <c r="F1469" t="s">
        <v>47</v>
      </c>
      <c r="G1469">
        <f t="shared" si="22"/>
        <v>-0.35599999999999998</v>
      </c>
    </row>
    <row r="1470" spans="2:7" x14ac:dyDescent="0.3">
      <c r="B1470" s="26">
        <v>43012</v>
      </c>
      <c r="C1470">
        <v>-0.23899999999999999</v>
      </c>
      <c r="D1470">
        <v>0.1414</v>
      </c>
      <c r="E1470">
        <v>-0.35899999999999999</v>
      </c>
      <c r="F1470" t="s">
        <v>47</v>
      </c>
      <c r="G1470">
        <f t="shared" si="22"/>
        <v>-0.35899999999999999</v>
      </c>
    </row>
    <row r="1471" spans="2:7" x14ac:dyDescent="0.3">
      <c r="B1471" s="26">
        <v>43013</v>
      </c>
      <c r="C1471">
        <v>-0.23699999999999999</v>
      </c>
      <c r="D1471">
        <v>0.1394</v>
      </c>
      <c r="E1471">
        <v>-0.35899999999999999</v>
      </c>
      <c r="F1471" t="s">
        <v>47</v>
      </c>
      <c r="G1471">
        <f t="shared" si="22"/>
        <v>-0.35899999999999999</v>
      </c>
    </row>
    <row r="1472" spans="2:7" x14ac:dyDescent="0.3">
      <c r="B1472" s="26">
        <v>43014</v>
      </c>
      <c r="C1472">
        <v>-0.23300000000000001</v>
      </c>
      <c r="D1472">
        <v>0.152</v>
      </c>
      <c r="E1472">
        <v>-0.35899999999999999</v>
      </c>
      <c r="F1472" t="s">
        <v>47</v>
      </c>
      <c r="G1472">
        <f t="shared" si="22"/>
        <v>-0.35899999999999999</v>
      </c>
    </row>
    <row r="1473" spans="2:7" x14ac:dyDescent="0.3">
      <c r="B1473" s="26">
        <v>43017</v>
      </c>
      <c r="C1473">
        <v>-0.24099999999999999</v>
      </c>
      <c r="D1473">
        <v>0.14000000000000001</v>
      </c>
      <c r="E1473">
        <v>-0.36</v>
      </c>
      <c r="F1473" t="s">
        <v>47</v>
      </c>
      <c r="G1473">
        <f t="shared" si="22"/>
        <v>-0.36</v>
      </c>
    </row>
    <row r="1474" spans="2:7" x14ac:dyDescent="0.3">
      <c r="B1474" s="26">
        <v>43018</v>
      </c>
      <c r="C1474">
        <v>-0.24199999999999999</v>
      </c>
      <c r="D1474">
        <v>0.14099999999999999</v>
      </c>
      <c r="E1474">
        <v>-0.36099999999999999</v>
      </c>
      <c r="F1474" t="s">
        <v>47</v>
      </c>
      <c r="G1474">
        <f t="shared" si="22"/>
        <v>-0.36099999999999999</v>
      </c>
    </row>
    <row r="1475" spans="2:7" x14ac:dyDescent="0.3">
      <c r="B1475" s="26">
        <v>43019</v>
      </c>
      <c r="C1475">
        <v>-0.23699999999999999</v>
      </c>
      <c r="D1475">
        <v>0.1585</v>
      </c>
      <c r="E1475">
        <v>-0.36199999999999999</v>
      </c>
      <c r="F1475" t="s">
        <v>47</v>
      </c>
      <c r="G1475">
        <f t="shared" si="22"/>
        <v>-0.36199999999999999</v>
      </c>
    </row>
    <row r="1476" spans="2:7" x14ac:dyDescent="0.3">
      <c r="B1476" s="26">
        <v>43020</v>
      </c>
      <c r="C1476">
        <v>-0.24099999999999999</v>
      </c>
      <c r="D1476">
        <v>0.14169999999999999</v>
      </c>
      <c r="E1476">
        <v>-0.36099999999999999</v>
      </c>
      <c r="F1476" t="s">
        <v>47</v>
      </c>
      <c r="G1476">
        <f t="shared" si="22"/>
        <v>-0.36099999999999999</v>
      </c>
    </row>
    <row r="1477" spans="2:7" x14ac:dyDescent="0.3">
      <c r="B1477" s="26">
        <v>43021</v>
      </c>
      <c r="C1477">
        <v>-0.251</v>
      </c>
      <c r="D1477">
        <v>0.11550000000000001</v>
      </c>
      <c r="E1477">
        <v>-0.35899999999999999</v>
      </c>
      <c r="F1477" t="s">
        <v>47</v>
      </c>
      <c r="G1477">
        <f t="shared" si="22"/>
        <v>-0.35899999999999999</v>
      </c>
    </row>
    <row r="1478" spans="2:7" x14ac:dyDescent="0.3">
      <c r="B1478" s="26">
        <v>43024</v>
      </c>
      <c r="C1478">
        <v>-0.25800000000000001</v>
      </c>
      <c r="D1478">
        <v>9.8199999999999996E-2</v>
      </c>
      <c r="E1478">
        <v>-0.35899999999999999</v>
      </c>
      <c r="F1478" t="s">
        <v>47</v>
      </c>
      <c r="G1478">
        <f t="shared" si="22"/>
        <v>-0.35899999999999999</v>
      </c>
    </row>
    <row r="1479" spans="2:7" x14ac:dyDescent="0.3">
      <c r="B1479" s="26">
        <v>43025</v>
      </c>
      <c r="C1479">
        <v>-0.25600000000000001</v>
      </c>
      <c r="D1479">
        <v>9.5200000000000007E-2</v>
      </c>
      <c r="E1479">
        <v>-0.36099999999999999</v>
      </c>
      <c r="F1479" t="s">
        <v>47</v>
      </c>
      <c r="G1479">
        <f t="shared" si="22"/>
        <v>-0.36099999999999999</v>
      </c>
    </row>
    <row r="1480" spans="2:7" x14ac:dyDescent="0.3">
      <c r="B1480" s="26">
        <v>43026</v>
      </c>
      <c r="C1480">
        <v>-0.25459999999999999</v>
      </c>
      <c r="D1480">
        <v>0.115</v>
      </c>
      <c r="E1480">
        <v>-0.36</v>
      </c>
      <c r="F1480" t="s">
        <v>47</v>
      </c>
      <c r="G1480">
        <f t="shared" si="22"/>
        <v>-0.36</v>
      </c>
    </row>
    <row r="1481" spans="2:7" x14ac:dyDescent="0.3">
      <c r="B1481" s="26">
        <v>43027</v>
      </c>
      <c r="C1481">
        <v>-0.254</v>
      </c>
      <c r="D1481">
        <v>0.1178</v>
      </c>
      <c r="E1481">
        <v>-0.36</v>
      </c>
      <c r="F1481" t="s">
        <v>47</v>
      </c>
      <c r="G1481">
        <f t="shared" si="22"/>
        <v>-0.36</v>
      </c>
    </row>
    <row r="1482" spans="2:7" x14ac:dyDescent="0.3">
      <c r="B1482" s="26">
        <v>43028</v>
      </c>
      <c r="C1482">
        <v>-0.249</v>
      </c>
      <c r="D1482">
        <v>0.14799999999999999</v>
      </c>
      <c r="E1482">
        <v>-0.36099999999999999</v>
      </c>
      <c r="F1482" t="s">
        <v>47</v>
      </c>
      <c r="G1482">
        <f t="shared" ref="G1482:G1545" si="23">+IF(F1482="#N/A N/A",E1482,F1482)</f>
        <v>-0.36099999999999999</v>
      </c>
    </row>
    <row r="1483" spans="2:7" x14ac:dyDescent="0.3">
      <c r="B1483" s="26">
        <v>43031</v>
      </c>
      <c r="C1483">
        <v>-0.25369999999999998</v>
      </c>
      <c r="D1483">
        <v>0.1318</v>
      </c>
      <c r="E1483">
        <v>-0.36199999999999999</v>
      </c>
      <c r="F1483" t="s">
        <v>47</v>
      </c>
      <c r="G1483">
        <f t="shared" si="23"/>
        <v>-0.36199999999999999</v>
      </c>
    </row>
    <row r="1484" spans="2:7" x14ac:dyDescent="0.3">
      <c r="B1484" s="26">
        <v>43032</v>
      </c>
      <c r="C1484">
        <v>-0.24579999999999999</v>
      </c>
      <c r="D1484">
        <v>0.15529999999999999</v>
      </c>
      <c r="E1484">
        <v>-0.36099999999999999</v>
      </c>
      <c r="F1484" t="s">
        <v>47</v>
      </c>
      <c r="G1484">
        <f t="shared" si="23"/>
        <v>-0.36099999999999999</v>
      </c>
    </row>
    <row r="1485" spans="2:7" x14ac:dyDescent="0.3">
      <c r="B1485" s="26">
        <v>43033</v>
      </c>
      <c r="C1485">
        <v>-0.24160000000000001</v>
      </c>
      <c r="D1485">
        <v>0.1623</v>
      </c>
      <c r="E1485">
        <v>-0.36199999999999999</v>
      </c>
      <c r="F1485" t="s">
        <v>47</v>
      </c>
      <c r="G1485">
        <f t="shared" si="23"/>
        <v>-0.36199999999999999</v>
      </c>
    </row>
    <row r="1486" spans="2:7" x14ac:dyDescent="0.3">
      <c r="B1486" s="26">
        <v>43034</v>
      </c>
      <c r="C1486">
        <v>-0.26050000000000001</v>
      </c>
      <c r="D1486">
        <v>0.11749999999999999</v>
      </c>
      <c r="E1486">
        <v>-0.36399999999999999</v>
      </c>
      <c r="F1486" t="s">
        <v>47</v>
      </c>
      <c r="G1486">
        <f t="shared" si="23"/>
        <v>-0.36399999999999999</v>
      </c>
    </row>
    <row r="1487" spans="2:7" x14ac:dyDescent="0.3">
      <c r="B1487" s="26">
        <v>43035</v>
      </c>
      <c r="C1487">
        <v>-0.26600000000000001</v>
      </c>
      <c r="D1487">
        <v>0.109</v>
      </c>
      <c r="E1487">
        <v>-0.36</v>
      </c>
      <c r="F1487" t="s">
        <v>47</v>
      </c>
      <c r="G1487">
        <f t="shared" si="23"/>
        <v>-0.36</v>
      </c>
    </row>
    <row r="1488" spans="2:7" x14ac:dyDescent="0.3">
      <c r="B1488" s="26">
        <v>43038</v>
      </c>
      <c r="C1488">
        <v>-0.26750000000000002</v>
      </c>
      <c r="D1488">
        <v>9.8000000000000004E-2</v>
      </c>
      <c r="E1488">
        <v>-0.34799999999999998</v>
      </c>
      <c r="F1488" t="s">
        <v>47</v>
      </c>
      <c r="G1488">
        <f t="shared" si="23"/>
        <v>-0.34799999999999998</v>
      </c>
    </row>
    <row r="1489" spans="2:7" x14ac:dyDescent="0.3">
      <c r="B1489" s="26">
        <v>43039</v>
      </c>
      <c r="C1489">
        <v>-0.26700000000000002</v>
      </c>
      <c r="D1489">
        <v>9.4E-2</v>
      </c>
      <c r="E1489">
        <v>-0.34799999999999998</v>
      </c>
      <c r="F1489" t="s">
        <v>47</v>
      </c>
      <c r="G1489">
        <f t="shared" si="23"/>
        <v>-0.34799999999999998</v>
      </c>
    </row>
    <row r="1490" spans="2:7" x14ac:dyDescent="0.3">
      <c r="B1490" s="26">
        <v>43040</v>
      </c>
      <c r="C1490">
        <v>-0.26600000000000001</v>
      </c>
      <c r="D1490">
        <v>0.104</v>
      </c>
      <c r="E1490">
        <v>-0.35</v>
      </c>
      <c r="F1490" t="s">
        <v>47</v>
      </c>
      <c r="G1490">
        <f t="shared" si="23"/>
        <v>-0.35</v>
      </c>
    </row>
    <row r="1491" spans="2:7" x14ac:dyDescent="0.3">
      <c r="B1491" s="26">
        <v>43041</v>
      </c>
      <c r="C1491">
        <v>-0.26700000000000002</v>
      </c>
      <c r="D1491">
        <v>0.1024</v>
      </c>
      <c r="E1491">
        <v>-0.35199999999999998</v>
      </c>
      <c r="F1491" t="s">
        <v>47</v>
      </c>
      <c r="G1491">
        <f t="shared" si="23"/>
        <v>-0.35199999999999998</v>
      </c>
    </row>
    <row r="1492" spans="2:7" x14ac:dyDescent="0.3">
      <c r="B1492" s="26">
        <v>43042</v>
      </c>
      <c r="C1492">
        <v>-0.26900000000000002</v>
      </c>
      <c r="D1492">
        <v>0.1008</v>
      </c>
      <c r="E1492">
        <v>-0.35299999999999998</v>
      </c>
      <c r="F1492" t="s">
        <v>47</v>
      </c>
      <c r="G1492">
        <f t="shared" si="23"/>
        <v>-0.35299999999999998</v>
      </c>
    </row>
    <row r="1493" spans="2:7" x14ac:dyDescent="0.3">
      <c r="B1493" s="26">
        <v>43045</v>
      </c>
      <c r="C1493">
        <v>-0.27400000000000002</v>
      </c>
      <c r="D1493">
        <v>8.5000000000000006E-2</v>
      </c>
      <c r="E1493">
        <v>-0.35399999999999998</v>
      </c>
      <c r="F1493" t="s">
        <v>47</v>
      </c>
      <c r="G1493">
        <f t="shared" si="23"/>
        <v>-0.35399999999999998</v>
      </c>
    </row>
    <row r="1494" spans="2:7" x14ac:dyDescent="0.3">
      <c r="B1494" s="26">
        <v>43046</v>
      </c>
      <c r="C1494">
        <v>-0.27429999999999999</v>
      </c>
      <c r="D1494">
        <v>8.2000000000000003E-2</v>
      </c>
      <c r="E1494">
        <v>-0.35699999999999998</v>
      </c>
      <c r="F1494" t="s">
        <v>47</v>
      </c>
      <c r="G1494">
        <f t="shared" si="23"/>
        <v>-0.35699999999999998</v>
      </c>
    </row>
    <row r="1495" spans="2:7" x14ac:dyDescent="0.3">
      <c r="B1495" s="26">
        <v>43047</v>
      </c>
      <c r="C1495">
        <v>-0.27300000000000002</v>
      </c>
      <c r="D1495">
        <v>8.6999999999999994E-2</v>
      </c>
      <c r="E1495">
        <v>-0.35599999999999998</v>
      </c>
      <c r="F1495" t="s">
        <v>47</v>
      </c>
      <c r="G1495">
        <f t="shared" si="23"/>
        <v>-0.35599999999999998</v>
      </c>
    </row>
    <row r="1496" spans="2:7" x14ac:dyDescent="0.3">
      <c r="B1496" s="26">
        <v>43048</v>
      </c>
      <c r="C1496">
        <v>-0.26900000000000002</v>
      </c>
      <c r="D1496">
        <v>9.9199999999999997E-2</v>
      </c>
      <c r="E1496">
        <v>-0.35499999999999998</v>
      </c>
      <c r="F1496" t="s">
        <v>47</v>
      </c>
      <c r="G1496">
        <f t="shared" si="23"/>
        <v>-0.35499999999999998</v>
      </c>
    </row>
    <row r="1497" spans="2:7" x14ac:dyDescent="0.3">
      <c r="B1497" s="26">
        <v>43049</v>
      </c>
      <c r="C1497">
        <v>-0.26500000000000001</v>
      </c>
      <c r="D1497">
        <v>0.1198</v>
      </c>
      <c r="E1497">
        <v>-0.35699999999999998</v>
      </c>
      <c r="F1497" t="s">
        <v>47</v>
      </c>
      <c r="G1497">
        <f t="shared" si="23"/>
        <v>-0.35699999999999998</v>
      </c>
    </row>
    <row r="1498" spans="2:7" x14ac:dyDescent="0.3">
      <c r="B1498" s="26">
        <v>43052</v>
      </c>
      <c r="C1498">
        <v>-0.26379999999999998</v>
      </c>
      <c r="D1498">
        <v>0.12770000000000001</v>
      </c>
      <c r="E1498">
        <v>-0.35599999999999998</v>
      </c>
      <c r="F1498" t="s">
        <v>47</v>
      </c>
      <c r="G1498">
        <f t="shared" si="23"/>
        <v>-0.35599999999999998</v>
      </c>
    </row>
    <row r="1499" spans="2:7" x14ac:dyDescent="0.3">
      <c r="B1499" s="26">
        <v>43053</v>
      </c>
      <c r="C1499">
        <v>-0.26400000000000001</v>
      </c>
      <c r="D1499">
        <v>0.1138</v>
      </c>
      <c r="E1499">
        <v>-0.35599999999999998</v>
      </c>
      <c r="F1499" t="s">
        <v>47</v>
      </c>
      <c r="G1499">
        <f t="shared" si="23"/>
        <v>-0.35599999999999998</v>
      </c>
    </row>
    <row r="1500" spans="2:7" x14ac:dyDescent="0.3">
      <c r="B1500" s="26">
        <v>43054</v>
      </c>
      <c r="C1500">
        <v>-0.26450000000000001</v>
      </c>
      <c r="D1500">
        <v>0.10299999999999999</v>
      </c>
      <c r="E1500">
        <v>-0.35699999999999998</v>
      </c>
      <c r="F1500" t="s">
        <v>47</v>
      </c>
      <c r="G1500">
        <f t="shared" si="23"/>
        <v>-0.35699999999999998</v>
      </c>
    </row>
    <row r="1501" spans="2:7" x14ac:dyDescent="0.3">
      <c r="B1501" s="26">
        <v>43055</v>
      </c>
      <c r="C1501">
        <v>-0.26200000000000001</v>
      </c>
      <c r="D1501">
        <v>0.109</v>
      </c>
      <c r="E1501">
        <v>-0.35799999999999998</v>
      </c>
      <c r="F1501" t="s">
        <v>47</v>
      </c>
      <c r="G1501">
        <f t="shared" si="23"/>
        <v>-0.35799999999999998</v>
      </c>
    </row>
    <row r="1502" spans="2:7" x14ac:dyDescent="0.3">
      <c r="B1502" s="26">
        <v>43056</v>
      </c>
      <c r="C1502">
        <v>-0.26400000000000001</v>
      </c>
      <c r="D1502">
        <v>0.105</v>
      </c>
      <c r="E1502">
        <v>-0.35899999999999999</v>
      </c>
      <c r="F1502" t="s">
        <v>47</v>
      </c>
      <c r="G1502">
        <f t="shared" si="23"/>
        <v>-0.35899999999999999</v>
      </c>
    </row>
    <row r="1503" spans="2:7" x14ac:dyDescent="0.3">
      <c r="B1503" s="26">
        <v>43059</v>
      </c>
      <c r="C1503">
        <v>-0.26</v>
      </c>
      <c r="D1503">
        <v>0.109</v>
      </c>
      <c r="E1503">
        <v>-0.35799999999999998</v>
      </c>
      <c r="F1503" t="s">
        <v>47</v>
      </c>
      <c r="G1503">
        <f t="shared" si="23"/>
        <v>-0.35799999999999998</v>
      </c>
    </row>
    <row r="1504" spans="2:7" x14ac:dyDescent="0.3">
      <c r="B1504" s="26">
        <v>43060</v>
      </c>
      <c r="C1504">
        <v>-0.26200000000000001</v>
      </c>
      <c r="D1504">
        <v>0.105</v>
      </c>
      <c r="E1504">
        <v>-0.35899999999999999</v>
      </c>
      <c r="F1504" t="s">
        <v>47</v>
      </c>
      <c r="G1504">
        <f t="shared" si="23"/>
        <v>-0.35899999999999999</v>
      </c>
    </row>
    <row r="1505" spans="2:7" x14ac:dyDescent="0.3">
      <c r="B1505" s="26">
        <v>43061</v>
      </c>
      <c r="C1505">
        <v>-0.25719999999999998</v>
      </c>
      <c r="D1505">
        <v>0.1113</v>
      </c>
      <c r="E1505">
        <v>-0.35799999999999998</v>
      </c>
      <c r="F1505" t="s">
        <v>47</v>
      </c>
      <c r="G1505">
        <f t="shared" si="23"/>
        <v>-0.35799999999999998</v>
      </c>
    </row>
    <row r="1506" spans="2:7" x14ac:dyDescent="0.3">
      <c r="B1506" s="26">
        <v>43062</v>
      </c>
      <c r="C1506">
        <v>-0.25490000000000002</v>
      </c>
      <c r="D1506">
        <v>0.1133</v>
      </c>
      <c r="E1506">
        <v>-0.35899999999999999</v>
      </c>
      <c r="F1506" t="s">
        <v>47</v>
      </c>
      <c r="G1506">
        <f t="shared" si="23"/>
        <v>-0.35899999999999999</v>
      </c>
    </row>
    <row r="1507" spans="2:7" x14ac:dyDescent="0.3">
      <c r="B1507" s="26">
        <v>43063</v>
      </c>
      <c r="C1507">
        <v>-0.252</v>
      </c>
      <c r="D1507">
        <v>0.122</v>
      </c>
      <c r="E1507">
        <v>-0.35899999999999999</v>
      </c>
      <c r="F1507" t="s">
        <v>47</v>
      </c>
      <c r="G1507">
        <f t="shared" si="23"/>
        <v>-0.35899999999999999</v>
      </c>
    </row>
    <row r="1508" spans="2:7" x14ac:dyDescent="0.3">
      <c r="B1508" s="26">
        <v>43066</v>
      </c>
      <c r="C1508">
        <v>-0.255</v>
      </c>
      <c r="D1508">
        <v>0.10829999999999999</v>
      </c>
      <c r="E1508">
        <v>-0.36499999999999999</v>
      </c>
      <c r="F1508" t="s">
        <v>47</v>
      </c>
      <c r="G1508">
        <f t="shared" si="23"/>
        <v>-0.36499999999999999</v>
      </c>
    </row>
    <row r="1509" spans="2:7" x14ac:dyDescent="0.3">
      <c r="B1509" s="26">
        <v>43067</v>
      </c>
      <c r="C1509">
        <v>-0.252</v>
      </c>
      <c r="D1509">
        <v>0.11799999999999999</v>
      </c>
      <c r="E1509">
        <v>-0.36199999999999999</v>
      </c>
      <c r="F1509" t="s">
        <v>47</v>
      </c>
      <c r="G1509">
        <f t="shared" si="23"/>
        <v>-0.36199999999999999</v>
      </c>
    </row>
    <row r="1510" spans="2:7" x14ac:dyDescent="0.3">
      <c r="B1510" s="26">
        <v>43068</v>
      </c>
      <c r="C1510">
        <v>-0.247</v>
      </c>
      <c r="D1510">
        <v>0.14050000000000001</v>
      </c>
      <c r="E1510">
        <v>-0.30099999999999999</v>
      </c>
      <c r="F1510" t="s">
        <v>47</v>
      </c>
      <c r="G1510">
        <f t="shared" si="23"/>
        <v>-0.30099999999999999</v>
      </c>
    </row>
    <row r="1511" spans="2:7" x14ac:dyDescent="0.3">
      <c r="B1511" s="26">
        <v>43069</v>
      </c>
      <c r="C1511">
        <v>-0.24759999999999999</v>
      </c>
      <c r="D1511">
        <v>0.13500000000000001</v>
      </c>
      <c r="E1511">
        <v>-0.24099999999999999</v>
      </c>
      <c r="F1511" t="s">
        <v>47</v>
      </c>
      <c r="G1511">
        <f t="shared" si="23"/>
        <v>-0.24099999999999999</v>
      </c>
    </row>
    <row r="1512" spans="2:7" x14ac:dyDescent="0.3">
      <c r="B1512" s="26">
        <v>43070</v>
      </c>
      <c r="C1512">
        <v>-0.252</v>
      </c>
      <c r="D1512">
        <v>0.105</v>
      </c>
      <c r="E1512">
        <v>-0.29099999999999998</v>
      </c>
      <c r="F1512" t="s">
        <v>47</v>
      </c>
      <c r="G1512">
        <f t="shared" si="23"/>
        <v>-0.29099999999999998</v>
      </c>
    </row>
    <row r="1513" spans="2:7" x14ac:dyDescent="0.3">
      <c r="B1513" s="26">
        <v>43073</v>
      </c>
      <c r="C1513">
        <v>-0.252</v>
      </c>
      <c r="D1513">
        <v>0.1198</v>
      </c>
      <c r="E1513">
        <v>-0.31900000000000001</v>
      </c>
      <c r="F1513" t="s">
        <v>47</v>
      </c>
      <c r="G1513">
        <f t="shared" si="23"/>
        <v>-0.31900000000000001</v>
      </c>
    </row>
    <row r="1514" spans="2:7" x14ac:dyDescent="0.3">
      <c r="B1514" s="26">
        <v>43074</v>
      </c>
      <c r="C1514">
        <v>-0.25700000000000001</v>
      </c>
      <c r="D1514">
        <v>0.10199999999999999</v>
      </c>
      <c r="E1514">
        <v>-0.32400000000000001</v>
      </c>
      <c r="F1514" t="s">
        <v>47</v>
      </c>
      <c r="G1514">
        <f t="shared" si="23"/>
        <v>-0.32400000000000001</v>
      </c>
    </row>
    <row r="1515" spans="2:7" x14ac:dyDescent="0.3">
      <c r="B1515" s="26">
        <v>43075</v>
      </c>
      <c r="C1515">
        <v>-0.26</v>
      </c>
      <c r="D1515">
        <v>9.9400000000000002E-2</v>
      </c>
      <c r="E1515">
        <v>-0.32600000000000001</v>
      </c>
      <c r="F1515" t="s">
        <v>47</v>
      </c>
      <c r="G1515">
        <f t="shared" si="23"/>
        <v>-0.32600000000000001</v>
      </c>
    </row>
    <row r="1516" spans="2:7" x14ac:dyDescent="0.3">
      <c r="B1516" s="26">
        <v>43076</v>
      </c>
      <c r="C1516">
        <v>-0.25800000000000001</v>
      </c>
      <c r="D1516">
        <v>0.10630000000000001</v>
      </c>
      <c r="E1516">
        <v>-0.32700000000000001</v>
      </c>
      <c r="F1516" t="s">
        <v>47</v>
      </c>
      <c r="G1516">
        <f t="shared" si="23"/>
        <v>-0.32700000000000001</v>
      </c>
    </row>
    <row r="1517" spans="2:7" x14ac:dyDescent="0.3">
      <c r="B1517" s="26">
        <v>43077</v>
      </c>
      <c r="C1517">
        <v>-0.25580000000000003</v>
      </c>
      <c r="D1517">
        <v>0.12180000000000001</v>
      </c>
      <c r="E1517">
        <v>-0.32900000000000001</v>
      </c>
      <c r="F1517" t="s">
        <v>47</v>
      </c>
      <c r="G1517">
        <f t="shared" si="23"/>
        <v>-0.32900000000000001</v>
      </c>
    </row>
    <row r="1518" spans="2:7" x14ac:dyDescent="0.3">
      <c r="B1518" s="26">
        <v>43080</v>
      </c>
      <c r="C1518">
        <v>-0.255</v>
      </c>
      <c r="D1518">
        <v>0.1183</v>
      </c>
      <c r="E1518">
        <v>-0.33</v>
      </c>
      <c r="F1518" t="s">
        <v>47</v>
      </c>
      <c r="G1518">
        <f t="shared" si="23"/>
        <v>-0.33</v>
      </c>
    </row>
    <row r="1519" spans="2:7" x14ac:dyDescent="0.3">
      <c r="B1519" s="26">
        <v>43081</v>
      </c>
      <c r="C1519">
        <v>-0.249</v>
      </c>
      <c r="D1519">
        <v>0.13500000000000001</v>
      </c>
      <c r="E1519">
        <v>-0.34499999999999997</v>
      </c>
      <c r="F1519" t="s">
        <v>47</v>
      </c>
      <c r="G1519">
        <f t="shared" si="23"/>
        <v>-0.34499999999999997</v>
      </c>
    </row>
    <row r="1520" spans="2:7" x14ac:dyDescent="0.3">
      <c r="B1520" s="26">
        <v>43082</v>
      </c>
      <c r="C1520">
        <v>-0.25119999999999998</v>
      </c>
      <c r="D1520">
        <v>0.129</v>
      </c>
      <c r="E1520">
        <v>-0.36</v>
      </c>
      <c r="F1520" t="s">
        <v>47</v>
      </c>
      <c r="G1520">
        <f t="shared" si="23"/>
        <v>-0.36</v>
      </c>
    </row>
    <row r="1521" spans="2:7" x14ac:dyDescent="0.3">
      <c r="B1521" s="26">
        <v>43083</v>
      </c>
      <c r="C1521">
        <v>-0.254</v>
      </c>
      <c r="D1521">
        <v>0.124</v>
      </c>
      <c r="E1521">
        <v>-0.36199999999999999</v>
      </c>
      <c r="F1521" t="s">
        <v>47</v>
      </c>
      <c r="G1521">
        <f t="shared" si="23"/>
        <v>-0.36199999999999999</v>
      </c>
    </row>
    <row r="1522" spans="2:7" x14ac:dyDescent="0.3">
      <c r="B1522" s="26">
        <v>43084</v>
      </c>
      <c r="C1522">
        <v>-0.253</v>
      </c>
      <c r="D1522">
        <v>0.126</v>
      </c>
      <c r="E1522">
        <v>-0.36299999999999999</v>
      </c>
      <c r="F1522" t="s">
        <v>47</v>
      </c>
      <c r="G1522">
        <f t="shared" si="23"/>
        <v>-0.36299999999999999</v>
      </c>
    </row>
    <row r="1523" spans="2:7" x14ac:dyDescent="0.3">
      <c r="B1523" s="26">
        <v>43087</v>
      </c>
      <c r="C1523">
        <v>-0.248</v>
      </c>
      <c r="D1523">
        <v>0.1353</v>
      </c>
      <c r="E1523">
        <v>-0.35799999999999998</v>
      </c>
      <c r="F1523" t="s">
        <v>47</v>
      </c>
      <c r="G1523">
        <f t="shared" si="23"/>
        <v>-0.35799999999999998</v>
      </c>
    </row>
    <row r="1524" spans="2:7" x14ac:dyDescent="0.3">
      <c r="B1524" s="26">
        <v>43088</v>
      </c>
      <c r="C1524">
        <v>-0.23730000000000001</v>
      </c>
      <c r="D1524">
        <v>0.17549999999999999</v>
      </c>
      <c r="E1524">
        <v>-0.35</v>
      </c>
      <c r="F1524" t="s">
        <v>47</v>
      </c>
      <c r="G1524">
        <f t="shared" si="23"/>
        <v>-0.35</v>
      </c>
    </row>
    <row r="1525" spans="2:7" x14ac:dyDescent="0.3">
      <c r="B1525" s="26">
        <v>43089</v>
      </c>
      <c r="C1525">
        <v>-0.22819999999999999</v>
      </c>
      <c r="D1525">
        <v>0.19700000000000001</v>
      </c>
      <c r="E1525">
        <v>-0.35499999999999998</v>
      </c>
      <c r="F1525" t="s">
        <v>47</v>
      </c>
      <c r="G1525">
        <f t="shared" si="23"/>
        <v>-0.35499999999999998</v>
      </c>
    </row>
    <row r="1526" spans="2:7" x14ac:dyDescent="0.3">
      <c r="B1526" s="26">
        <v>43090</v>
      </c>
      <c r="C1526">
        <v>-0.223</v>
      </c>
      <c r="D1526">
        <v>0.22</v>
      </c>
      <c r="E1526">
        <v>-0.35299999999999998</v>
      </c>
      <c r="F1526" t="s">
        <v>47</v>
      </c>
      <c r="G1526">
        <f t="shared" si="23"/>
        <v>-0.35299999999999998</v>
      </c>
    </row>
    <row r="1527" spans="2:7" x14ac:dyDescent="0.3">
      <c r="B1527" s="26">
        <v>43091</v>
      </c>
      <c r="C1527">
        <v>-0.21629999999999999</v>
      </c>
      <c r="D1527">
        <v>0.23330000000000001</v>
      </c>
      <c r="E1527">
        <v>-0.35299999999999998</v>
      </c>
      <c r="F1527" t="s">
        <v>47</v>
      </c>
      <c r="G1527">
        <f t="shared" si="23"/>
        <v>-0.35299999999999998</v>
      </c>
    </row>
    <row r="1528" spans="2:7" x14ac:dyDescent="0.3">
      <c r="B1528" s="26">
        <v>43094</v>
      </c>
      <c r="C1528">
        <v>-0.21629999999999999</v>
      </c>
      <c r="D1528">
        <v>0.23330000000000001</v>
      </c>
      <c r="E1528">
        <v>-0.35299999999999998</v>
      </c>
      <c r="F1528" t="s">
        <v>47</v>
      </c>
      <c r="G1528">
        <f t="shared" si="23"/>
        <v>-0.35299999999999998</v>
      </c>
    </row>
    <row r="1529" spans="2:7" x14ac:dyDescent="0.3">
      <c r="B1529" s="26">
        <v>43095</v>
      </c>
      <c r="C1529">
        <v>-0.217</v>
      </c>
      <c r="D1529">
        <v>0.23330000000000001</v>
      </c>
      <c r="E1529">
        <v>-0.35299999999999998</v>
      </c>
      <c r="F1529" t="s">
        <v>47</v>
      </c>
      <c r="G1529">
        <f t="shared" si="23"/>
        <v>-0.35299999999999998</v>
      </c>
    </row>
    <row r="1530" spans="2:7" x14ac:dyDescent="0.3">
      <c r="B1530" s="26">
        <v>43096</v>
      </c>
      <c r="C1530">
        <v>-0.218</v>
      </c>
      <c r="D1530">
        <v>0.219</v>
      </c>
      <c r="E1530">
        <v>-0.35699999999999998</v>
      </c>
      <c r="F1530" t="s">
        <v>47</v>
      </c>
      <c r="G1530">
        <f t="shared" si="23"/>
        <v>-0.35699999999999998</v>
      </c>
    </row>
    <row r="1531" spans="2:7" x14ac:dyDescent="0.3">
      <c r="B1531" s="26">
        <v>43097</v>
      </c>
      <c r="C1531">
        <v>-0.21479999999999999</v>
      </c>
      <c r="D1531">
        <v>0.23430000000000001</v>
      </c>
      <c r="E1531">
        <v>-0.35499999999999998</v>
      </c>
      <c r="F1531" t="s">
        <v>47</v>
      </c>
      <c r="G1531">
        <f t="shared" si="23"/>
        <v>-0.35499999999999998</v>
      </c>
    </row>
    <row r="1532" spans="2:7" x14ac:dyDescent="0.3">
      <c r="B1532" s="26">
        <v>43098</v>
      </c>
      <c r="C1532">
        <v>-0.2102</v>
      </c>
      <c r="D1532">
        <v>0.23899999999999999</v>
      </c>
      <c r="E1532">
        <v>-0.34599999999999997</v>
      </c>
      <c r="F1532" t="s">
        <v>47</v>
      </c>
      <c r="G1532">
        <f t="shared" si="23"/>
        <v>-0.34599999999999997</v>
      </c>
    </row>
    <row r="1533" spans="2:7" x14ac:dyDescent="0.3">
      <c r="B1533" s="26">
        <v>43101</v>
      </c>
      <c r="C1533">
        <v>-0.2102</v>
      </c>
      <c r="D1533">
        <v>0.23899999999999999</v>
      </c>
      <c r="E1533">
        <v>-0.34599999999999997</v>
      </c>
      <c r="F1533" t="s">
        <v>47</v>
      </c>
      <c r="G1533">
        <f t="shared" si="23"/>
        <v>-0.34599999999999997</v>
      </c>
    </row>
    <row r="1534" spans="2:7" x14ac:dyDescent="0.3">
      <c r="B1534" s="26">
        <v>43102</v>
      </c>
      <c r="C1534">
        <v>-0.21199999999999999</v>
      </c>
      <c r="D1534">
        <v>0.24349999999999999</v>
      </c>
      <c r="E1534">
        <v>-0.37</v>
      </c>
      <c r="F1534" t="s">
        <v>47</v>
      </c>
      <c r="G1534">
        <f t="shared" si="23"/>
        <v>-0.37</v>
      </c>
    </row>
    <row r="1535" spans="2:7" x14ac:dyDescent="0.3">
      <c r="B1535" s="26">
        <v>43103</v>
      </c>
      <c r="C1535">
        <v>-0.215</v>
      </c>
      <c r="D1535">
        <v>0.222</v>
      </c>
      <c r="E1535">
        <v>-0.35599999999999998</v>
      </c>
      <c r="F1535" t="s">
        <v>47</v>
      </c>
      <c r="G1535">
        <f t="shared" si="23"/>
        <v>-0.35599999999999998</v>
      </c>
    </row>
    <row r="1536" spans="2:7" x14ac:dyDescent="0.3">
      <c r="B1536" s="26">
        <v>43104</v>
      </c>
      <c r="C1536">
        <v>-0.21299999999999999</v>
      </c>
      <c r="D1536">
        <v>0.219</v>
      </c>
      <c r="E1536">
        <v>-0.35599999999999998</v>
      </c>
      <c r="F1536" t="s">
        <v>47</v>
      </c>
      <c r="G1536">
        <f t="shared" si="23"/>
        <v>-0.35599999999999998</v>
      </c>
    </row>
    <row r="1537" spans="2:7" x14ac:dyDescent="0.3">
      <c r="B1537" s="26">
        <v>43105</v>
      </c>
      <c r="C1537">
        <v>-0.215</v>
      </c>
      <c r="D1537">
        <v>0.2213</v>
      </c>
      <c r="E1537">
        <v>-0.35699999999999998</v>
      </c>
      <c r="F1537" t="s">
        <v>47</v>
      </c>
      <c r="G1537">
        <f t="shared" si="23"/>
        <v>-0.35699999999999998</v>
      </c>
    </row>
    <row r="1538" spans="2:7" x14ac:dyDescent="0.3">
      <c r="B1538" s="26">
        <v>43108</v>
      </c>
      <c r="C1538">
        <v>-0.22</v>
      </c>
      <c r="D1538">
        <v>0.21249999999999999</v>
      </c>
      <c r="E1538">
        <v>-0.35699999999999998</v>
      </c>
      <c r="F1538" t="s">
        <v>47</v>
      </c>
      <c r="G1538">
        <f t="shared" si="23"/>
        <v>-0.35699999999999998</v>
      </c>
    </row>
    <row r="1539" spans="2:7" x14ac:dyDescent="0.3">
      <c r="B1539" s="26">
        <v>43109</v>
      </c>
      <c r="C1539">
        <v>-0.215</v>
      </c>
      <c r="D1539">
        <v>0.2243</v>
      </c>
      <c r="E1539">
        <v>-0.35799999999999998</v>
      </c>
      <c r="F1539" t="s">
        <v>47</v>
      </c>
      <c r="G1539">
        <f t="shared" si="23"/>
        <v>-0.35799999999999998</v>
      </c>
    </row>
    <row r="1540" spans="2:7" x14ac:dyDescent="0.3">
      <c r="B1540" s="26">
        <v>43110</v>
      </c>
      <c r="C1540">
        <v>-0.21299999999999999</v>
      </c>
      <c r="D1540">
        <v>0.24129999999999999</v>
      </c>
      <c r="E1540">
        <v>-0.37</v>
      </c>
      <c r="F1540" t="s">
        <v>47</v>
      </c>
      <c r="G1540">
        <f t="shared" si="23"/>
        <v>-0.37</v>
      </c>
    </row>
    <row r="1541" spans="2:7" x14ac:dyDescent="0.3">
      <c r="B1541" s="26">
        <v>43111</v>
      </c>
      <c r="C1541">
        <v>-0.191</v>
      </c>
      <c r="D1541">
        <v>0.28899999999999998</v>
      </c>
      <c r="E1541">
        <v>-0.36</v>
      </c>
      <c r="F1541" t="s">
        <v>47</v>
      </c>
      <c r="G1541">
        <f t="shared" si="23"/>
        <v>-0.36</v>
      </c>
    </row>
    <row r="1542" spans="2:7" x14ac:dyDescent="0.3">
      <c r="B1542" s="26">
        <v>43112</v>
      </c>
      <c r="C1542">
        <v>-0.188</v>
      </c>
      <c r="D1542">
        <v>0.29599999999999999</v>
      </c>
      <c r="E1542">
        <v>-0.35899999999999999</v>
      </c>
      <c r="F1542" t="s">
        <v>47</v>
      </c>
      <c r="G1542">
        <f t="shared" si="23"/>
        <v>-0.35899999999999999</v>
      </c>
    </row>
    <row r="1543" spans="2:7" x14ac:dyDescent="0.3">
      <c r="B1543" s="26">
        <v>43115</v>
      </c>
      <c r="C1543">
        <v>-0.184</v>
      </c>
      <c r="D1543">
        <v>0.307</v>
      </c>
      <c r="E1543">
        <v>-0.36899999999999999</v>
      </c>
      <c r="F1543" t="s">
        <v>47</v>
      </c>
      <c r="G1543">
        <f t="shared" si="23"/>
        <v>-0.36899999999999999</v>
      </c>
    </row>
    <row r="1544" spans="2:7" x14ac:dyDescent="0.3">
      <c r="B1544" s="26">
        <v>43116</v>
      </c>
      <c r="C1544">
        <v>-0.184</v>
      </c>
      <c r="D1544">
        <v>0.29609999999999997</v>
      </c>
      <c r="E1544">
        <v>-0.37</v>
      </c>
      <c r="F1544" t="s">
        <v>47</v>
      </c>
      <c r="G1544">
        <f t="shared" si="23"/>
        <v>-0.37</v>
      </c>
    </row>
    <row r="1545" spans="2:7" x14ac:dyDescent="0.3">
      <c r="B1545" s="26">
        <v>43117</v>
      </c>
      <c r="C1545">
        <v>-0.193</v>
      </c>
      <c r="D1545">
        <v>0.29099999999999998</v>
      </c>
      <c r="E1545">
        <v>-0.36299999999999999</v>
      </c>
      <c r="F1545" t="s">
        <v>47</v>
      </c>
      <c r="G1545">
        <f t="shared" si="23"/>
        <v>-0.36299999999999999</v>
      </c>
    </row>
    <row r="1546" spans="2:7" x14ac:dyDescent="0.3">
      <c r="B1546" s="26">
        <v>43118</v>
      </c>
      <c r="C1546">
        <v>-0.1928</v>
      </c>
      <c r="D1546">
        <v>0.30199999999999999</v>
      </c>
      <c r="E1546">
        <v>-0.37</v>
      </c>
      <c r="F1546" t="s">
        <v>47</v>
      </c>
      <c r="G1546">
        <f t="shared" ref="G1546:G1609" si="24">+IF(F1546="#N/A N/A",E1546,F1546)</f>
        <v>-0.37</v>
      </c>
    </row>
    <row r="1547" spans="2:7" x14ac:dyDescent="0.3">
      <c r="B1547" s="26">
        <v>43119</v>
      </c>
      <c r="C1547">
        <v>-0.19769999999999999</v>
      </c>
      <c r="D1547">
        <v>0.29530000000000001</v>
      </c>
      <c r="E1547">
        <v>-0.36199999999999999</v>
      </c>
      <c r="F1547" t="s">
        <v>47</v>
      </c>
      <c r="G1547">
        <f t="shared" si="24"/>
        <v>-0.36199999999999999</v>
      </c>
    </row>
    <row r="1548" spans="2:7" x14ac:dyDescent="0.3">
      <c r="B1548" s="26">
        <v>43122</v>
      </c>
      <c r="C1548">
        <v>-0.19600000000000001</v>
      </c>
      <c r="D1548">
        <v>0.29980000000000001</v>
      </c>
      <c r="E1548">
        <v>-0.36299999999999999</v>
      </c>
      <c r="F1548" t="s">
        <v>47</v>
      </c>
      <c r="G1548">
        <f t="shared" si="24"/>
        <v>-0.36299999999999999</v>
      </c>
    </row>
    <row r="1549" spans="2:7" x14ac:dyDescent="0.3">
      <c r="B1549" s="26">
        <v>43123</v>
      </c>
      <c r="C1549">
        <v>-0.193</v>
      </c>
      <c r="D1549">
        <v>0.29799999999999999</v>
      </c>
      <c r="E1549">
        <v>-0.36299999999999999</v>
      </c>
      <c r="F1549" t="s">
        <v>47</v>
      </c>
      <c r="G1549">
        <f t="shared" si="24"/>
        <v>-0.36299999999999999</v>
      </c>
    </row>
    <row r="1550" spans="2:7" x14ac:dyDescent="0.3">
      <c r="B1550" s="26">
        <v>43124</v>
      </c>
      <c r="C1550">
        <v>-0.192</v>
      </c>
      <c r="D1550">
        <v>0.31390000000000001</v>
      </c>
      <c r="E1550">
        <v>-0.36299999999999999</v>
      </c>
      <c r="F1550" t="s">
        <v>47</v>
      </c>
      <c r="G1550">
        <f t="shared" si="24"/>
        <v>-0.36299999999999999</v>
      </c>
    </row>
    <row r="1551" spans="2:7" x14ac:dyDescent="0.3">
      <c r="B1551" s="26">
        <v>43125</v>
      </c>
      <c r="C1551">
        <v>-0.18540000000000001</v>
      </c>
      <c r="D1551">
        <v>0.34799999999999998</v>
      </c>
      <c r="E1551">
        <v>-0.36299999999999999</v>
      </c>
      <c r="F1551" t="s">
        <v>47</v>
      </c>
      <c r="G1551">
        <f t="shared" si="24"/>
        <v>-0.36299999999999999</v>
      </c>
    </row>
    <row r="1552" spans="2:7" x14ac:dyDescent="0.3">
      <c r="B1552" s="26">
        <v>43126</v>
      </c>
      <c r="C1552">
        <v>-0.17949999999999999</v>
      </c>
      <c r="D1552">
        <v>0.37980000000000003</v>
      </c>
      <c r="E1552">
        <v>-0.36399999999999999</v>
      </c>
      <c r="F1552" t="s">
        <v>47</v>
      </c>
      <c r="G1552">
        <f t="shared" si="24"/>
        <v>-0.36399999999999999</v>
      </c>
    </row>
    <row r="1553" spans="2:7" x14ac:dyDescent="0.3">
      <c r="B1553" s="26">
        <v>43129</v>
      </c>
      <c r="C1553">
        <v>-0.1759</v>
      </c>
      <c r="D1553">
        <v>0.40699999999999997</v>
      </c>
      <c r="E1553">
        <v>-0.36299999999999999</v>
      </c>
      <c r="F1553" t="s">
        <v>47</v>
      </c>
      <c r="G1553">
        <f t="shared" si="24"/>
        <v>-0.36299999999999999</v>
      </c>
    </row>
    <row r="1554" spans="2:7" x14ac:dyDescent="0.3">
      <c r="B1554" s="26">
        <v>43130</v>
      </c>
      <c r="C1554">
        <v>-0.17749999999999999</v>
      </c>
      <c r="D1554">
        <v>0.39600000000000002</v>
      </c>
      <c r="E1554">
        <v>-0.36099999999999999</v>
      </c>
      <c r="F1554" t="s">
        <v>47</v>
      </c>
      <c r="G1554">
        <f t="shared" si="24"/>
        <v>-0.36099999999999999</v>
      </c>
    </row>
    <row r="1555" spans="2:7" x14ac:dyDescent="0.3">
      <c r="B1555" s="26">
        <v>43131</v>
      </c>
      <c r="C1555">
        <v>-0.18129999999999999</v>
      </c>
      <c r="D1555">
        <v>0.39900000000000002</v>
      </c>
      <c r="E1555">
        <v>-0.35499999999999998</v>
      </c>
      <c r="F1555" t="s">
        <v>47</v>
      </c>
      <c r="G1555">
        <f t="shared" si="24"/>
        <v>-0.35499999999999998</v>
      </c>
    </row>
    <row r="1556" spans="2:7" x14ac:dyDescent="0.3">
      <c r="B1556" s="26">
        <v>43132</v>
      </c>
      <c r="C1556">
        <v>-0.185</v>
      </c>
      <c r="D1556">
        <v>0.40229999999999999</v>
      </c>
      <c r="E1556">
        <v>-0.36299999999999999</v>
      </c>
      <c r="F1556" t="s">
        <v>47</v>
      </c>
      <c r="G1556">
        <f t="shared" si="24"/>
        <v>-0.36299999999999999</v>
      </c>
    </row>
    <row r="1557" spans="2:7" x14ac:dyDescent="0.3">
      <c r="B1557" s="26">
        <v>43133</v>
      </c>
      <c r="C1557">
        <v>-0.18099999999999999</v>
      </c>
      <c r="D1557">
        <v>0.41599999999999998</v>
      </c>
      <c r="E1557">
        <v>-0.36299999999999999</v>
      </c>
      <c r="F1557" t="s">
        <v>47</v>
      </c>
      <c r="G1557">
        <f t="shared" si="24"/>
        <v>-0.36299999999999999</v>
      </c>
    </row>
    <row r="1558" spans="2:7" x14ac:dyDescent="0.3">
      <c r="B1558" s="26">
        <v>43136</v>
      </c>
      <c r="C1558">
        <v>-0.18640000000000001</v>
      </c>
      <c r="D1558">
        <v>0.4</v>
      </c>
      <c r="E1558">
        <v>-0.36599999999999999</v>
      </c>
      <c r="F1558" t="s">
        <v>47</v>
      </c>
      <c r="G1558">
        <f t="shared" si="24"/>
        <v>-0.36599999999999999</v>
      </c>
    </row>
    <row r="1559" spans="2:7" x14ac:dyDescent="0.3">
      <c r="B1559" s="26">
        <v>43137</v>
      </c>
      <c r="C1559">
        <v>-0.189</v>
      </c>
      <c r="D1559">
        <v>0.38100000000000001</v>
      </c>
      <c r="E1559">
        <v>-0.36699999999999999</v>
      </c>
      <c r="F1559" t="s">
        <v>47</v>
      </c>
      <c r="G1559">
        <f t="shared" si="24"/>
        <v>-0.36699999999999999</v>
      </c>
    </row>
    <row r="1560" spans="2:7" x14ac:dyDescent="0.3">
      <c r="B1560" s="26">
        <v>43138</v>
      </c>
      <c r="C1560">
        <v>-0.17899999999999999</v>
      </c>
      <c r="D1560">
        <v>0.40400000000000003</v>
      </c>
      <c r="E1560">
        <v>-0.36499999999999999</v>
      </c>
      <c r="F1560" t="s">
        <v>47</v>
      </c>
      <c r="G1560">
        <f t="shared" si="24"/>
        <v>-0.36499999999999999</v>
      </c>
    </row>
    <row r="1561" spans="2:7" x14ac:dyDescent="0.3">
      <c r="B1561" s="26">
        <v>43139</v>
      </c>
      <c r="C1561">
        <v>-0.182</v>
      </c>
      <c r="D1561">
        <v>0.40699999999999997</v>
      </c>
      <c r="E1561">
        <v>-0.36299999999999999</v>
      </c>
      <c r="F1561" t="s">
        <v>47</v>
      </c>
      <c r="G1561">
        <f t="shared" si="24"/>
        <v>-0.36299999999999999</v>
      </c>
    </row>
    <row r="1562" spans="2:7" x14ac:dyDescent="0.3">
      <c r="B1562" s="26">
        <v>43140</v>
      </c>
      <c r="C1562">
        <v>-0.185</v>
      </c>
      <c r="D1562">
        <v>0.4078</v>
      </c>
      <c r="E1562">
        <v>-0.36499999999999999</v>
      </c>
      <c r="F1562" t="s">
        <v>47</v>
      </c>
      <c r="G1562">
        <f t="shared" si="24"/>
        <v>-0.36499999999999999</v>
      </c>
    </row>
    <row r="1563" spans="2:7" x14ac:dyDescent="0.3">
      <c r="B1563" s="26">
        <v>43143</v>
      </c>
      <c r="C1563">
        <v>-0.185</v>
      </c>
      <c r="D1563">
        <v>0.42849999999999999</v>
      </c>
      <c r="E1563">
        <v>-0.36299999999999999</v>
      </c>
      <c r="F1563" t="s">
        <v>47</v>
      </c>
      <c r="G1563">
        <f t="shared" si="24"/>
        <v>-0.36299999999999999</v>
      </c>
    </row>
    <row r="1564" spans="2:7" x14ac:dyDescent="0.3">
      <c r="B1564" s="26">
        <v>43144</v>
      </c>
      <c r="C1564">
        <v>-0.187</v>
      </c>
      <c r="D1564">
        <v>0.41099999999999998</v>
      </c>
      <c r="E1564">
        <v>-0.36199999999999999</v>
      </c>
      <c r="F1564" t="s">
        <v>47</v>
      </c>
      <c r="G1564">
        <f t="shared" si="24"/>
        <v>-0.36199999999999999</v>
      </c>
    </row>
    <row r="1565" spans="2:7" x14ac:dyDescent="0.3">
      <c r="B1565" s="26">
        <v>43145</v>
      </c>
      <c r="C1565">
        <v>-0.182</v>
      </c>
      <c r="D1565">
        <v>0.42499999999999999</v>
      </c>
      <c r="E1565">
        <v>-0.36399999999999999</v>
      </c>
      <c r="F1565" t="s">
        <v>47</v>
      </c>
      <c r="G1565">
        <f t="shared" si="24"/>
        <v>-0.36399999999999999</v>
      </c>
    </row>
    <row r="1566" spans="2:7" x14ac:dyDescent="0.3">
      <c r="B1566" s="26">
        <v>43146</v>
      </c>
      <c r="C1566">
        <v>-0.17699999999999999</v>
      </c>
      <c r="D1566">
        <v>0.435</v>
      </c>
      <c r="E1566">
        <v>-0.36299999999999999</v>
      </c>
      <c r="F1566" t="s">
        <v>47</v>
      </c>
      <c r="G1566">
        <f t="shared" si="24"/>
        <v>-0.36299999999999999</v>
      </c>
    </row>
    <row r="1567" spans="2:7" x14ac:dyDescent="0.3">
      <c r="B1567" s="26">
        <v>43147</v>
      </c>
      <c r="C1567">
        <v>-0.18</v>
      </c>
      <c r="D1567">
        <v>0.40699999999999997</v>
      </c>
      <c r="E1567">
        <v>-0.36599999999999999</v>
      </c>
      <c r="F1567" t="s">
        <v>47</v>
      </c>
      <c r="G1567">
        <f t="shared" si="24"/>
        <v>-0.36599999999999999</v>
      </c>
    </row>
    <row r="1568" spans="2:7" x14ac:dyDescent="0.3">
      <c r="B1568" s="26">
        <v>43150</v>
      </c>
      <c r="C1568">
        <v>-0.17599999999999999</v>
      </c>
      <c r="D1568">
        <v>0.41899999999999998</v>
      </c>
      <c r="E1568">
        <v>-0.36799999999999999</v>
      </c>
      <c r="F1568" t="s">
        <v>47</v>
      </c>
      <c r="G1568">
        <f t="shared" si="24"/>
        <v>-0.36799999999999999</v>
      </c>
    </row>
    <row r="1569" spans="2:7" x14ac:dyDescent="0.3">
      <c r="B1569" s="26">
        <v>43151</v>
      </c>
      <c r="C1569">
        <v>-0.17599999999999999</v>
      </c>
      <c r="D1569">
        <v>0.4168</v>
      </c>
      <c r="E1569">
        <v>-0.36899999999999999</v>
      </c>
      <c r="F1569" t="s">
        <v>47</v>
      </c>
      <c r="G1569">
        <f t="shared" si="24"/>
        <v>-0.36899999999999999</v>
      </c>
    </row>
    <row r="1570" spans="2:7" x14ac:dyDescent="0.3">
      <c r="B1570" s="26">
        <v>43152</v>
      </c>
      <c r="C1570">
        <v>-0.17799999999999999</v>
      </c>
      <c r="D1570">
        <v>0.41089999999999999</v>
      </c>
      <c r="E1570">
        <v>-0.36799999999999999</v>
      </c>
      <c r="F1570" t="s">
        <v>47</v>
      </c>
      <c r="G1570">
        <f t="shared" si="24"/>
        <v>-0.36799999999999999</v>
      </c>
    </row>
    <row r="1571" spans="2:7" x14ac:dyDescent="0.3">
      <c r="B1571" s="26">
        <v>43153</v>
      </c>
      <c r="C1571">
        <v>-0.17599999999999999</v>
      </c>
      <c r="D1571">
        <v>0.40770000000000001</v>
      </c>
      <c r="E1571">
        <v>-0.36899999999999999</v>
      </c>
      <c r="F1571" t="s">
        <v>47</v>
      </c>
      <c r="G1571">
        <f t="shared" si="24"/>
        <v>-0.36899999999999999</v>
      </c>
    </row>
    <row r="1572" spans="2:7" x14ac:dyDescent="0.3">
      <c r="B1572" s="26">
        <v>43154</v>
      </c>
      <c r="C1572">
        <v>-0.17899999999999999</v>
      </c>
      <c r="D1572">
        <v>0.37730000000000002</v>
      </c>
      <c r="E1572">
        <v>-0.36799999999999999</v>
      </c>
      <c r="F1572" t="s">
        <v>47</v>
      </c>
      <c r="G1572">
        <f t="shared" si="24"/>
        <v>-0.36799999999999999</v>
      </c>
    </row>
    <row r="1573" spans="2:7" x14ac:dyDescent="0.3">
      <c r="B1573" s="26">
        <v>43157</v>
      </c>
      <c r="C1573">
        <v>-0.17499999999999999</v>
      </c>
      <c r="D1573">
        <v>0.38829999999999998</v>
      </c>
      <c r="E1573">
        <v>-0.37</v>
      </c>
      <c r="F1573" t="s">
        <v>47</v>
      </c>
      <c r="G1573">
        <f t="shared" si="24"/>
        <v>-0.37</v>
      </c>
    </row>
    <row r="1574" spans="2:7" x14ac:dyDescent="0.3">
      <c r="B1574" s="26">
        <v>43158</v>
      </c>
      <c r="C1574">
        <v>-0.17560000000000001</v>
      </c>
      <c r="D1574">
        <v>0.40050000000000002</v>
      </c>
      <c r="E1574">
        <v>-0.36099999999999999</v>
      </c>
      <c r="F1574" t="s">
        <v>47</v>
      </c>
      <c r="G1574">
        <f t="shared" si="24"/>
        <v>-0.36099999999999999</v>
      </c>
    </row>
    <row r="1575" spans="2:7" x14ac:dyDescent="0.3">
      <c r="B1575" s="26">
        <v>43159</v>
      </c>
      <c r="C1575">
        <v>-0.1794</v>
      </c>
      <c r="D1575">
        <v>0.38</v>
      </c>
      <c r="E1575">
        <v>-0.35099999999999998</v>
      </c>
      <c r="F1575" t="s">
        <v>47</v>
      </c>
      <c r="G1575">
        <f t="shared" si="24"/>
        <v>-0.35099999999999998</v>
      </c>
    </row>
    <row r="1576" spans="2:7" x14ac:dyDescent="0.3">
      <c r="B1576" s="26">
        <v>43160</v>
      </c>
      <c r="C1576">
        <v>-0.18440000000000001</v>
      </c>
      <c r="D1576">
        <v>0.375</v>
      </c>
      <c r="E1576">
        <v>-0.36099999999999999</v>
      </c>
      <c r="F1576" t="s">
        <v>47</v>
      </c>
      <c r="G1576">
        <f t="shared" si="24"/>
        <v>-0.36099999999999999</v>
      </c>
    </row>
    <row r="1577" spans="2:7" x14ac:dyDescent="0.3">
      <c r="B1577" s="26">
        <v>43161</v>
      </c>
      <c r="C1577">
        <v>-0.18260000000000001</v>
      </c>
      <c r="D1577">
        <v>0.37630000000000002</v>
      </c>
      <c r="E1577">
        <v>-0.36199999999999999</v>
      </c>
      <c r="F1577" t="s">
        <v>47</v>
      </c>
      <c r="G1577">
        <f t="shared" si="24"/>
        <v>-0.36199999999999999</v>
      </c>
    </row>
    <row r="1578" spans="2:7" x14ac:dyDescent="0.3">
      <c r="B1578" s="26">
        <v>43164</v>
      </c>
      <c r="C1578">
        <v>-0.18110000000000001</v>
      </c>
      <c r="D1578">
        <v>0.38450000000000001</v>
      </c>
      <c r="E1578">
        <v>-0.36199999999999999</v>
      </c>
      <c r="F1578" t="s">
        <v>47</v>
      </c>
      <c r="G1578">
        <f t="shared" si="24"/>
        <v>-0.36199999999999999</v>
      </c>
    </row>
    <row r="1579" spans="2:7" x14ac:dyDescent="0.3">
      <c r="B1579" s="26">
        <v>43165</v>
      </c>
      <c r="C1579">
        <v>-0.17879999999999999</v>
      </c>
      <c r="D1579">
        <v>0.39800000000000002</v>
      </c>
      <c r="E1579">
        <v>-0.36499999999999999</v>
      </c>
      <c r="F1579" t="s">
        <v>47</v>
      </c>
      <c r="G1579">
        <f t="shared" si="24"/>
        <v>-0.36499999999999999</v>
      </c>
    </row>
    <row r="1580" spans="2:7" x14ac:dyDescent="0.3">
      <c r="B1580" s="26">
        <v>43166</v>
      </c>
      <c r="C1580">
        <v>-0.183</v>
      </c>
      <c r="D1580">
        <v>0.38400000000000001</v>
      </c>
      <c r="E1580">
        <v>-0.36299999999999999</v>
      </c>
      <c r="F1580" t="s">
        <v>47</v>
      </c>
      <c r="G1580">
        <f t="shared" si="24"/>
        <v>-0.36299999999999999</v>
      </c>
    </row>
    <row r="1581" spans="2:7" x14ac:dyDescent="0.3">
      <c r="B1581" s="26">
        <v>43167</v>
      </c>
      <c r="C1581">
        <v>-0.186</v>
      </c>
      <c r="D1581">
        <v>0.37390000000000001</v>
      </c>
      <c r="E1581">
        <v>-0.36099999999999999</v>
      </c>
      <c r="F1581" t="s">
        <v>47</v>
      </c>
      <c r="G1581">
        <f t="shared" si="24"/>
        <v>-0.36099999999999999</v>
      </c>
    </row>
    <row r="1582" spans="2:7" x14ac:dyDescent="0.3">
      <c r="B1582" s="26">
        <v>43168</v>
      </c>
      <c r="C1582">
        <v>-0.184</v>
      </c>
      <c r="D1582">
        <v>0.377</v>
      </c>
      <c r="E1582">
        <v>-0.36099999999999999</v>
      </c>
      <c r="F1582" t="s">
        <v>47</v>
      </c>
      <c r="G1582">
        <f t="shared" si="24"/>
        <v>-0.36099999999999999</v>
      </c>
    </row>
    <row r="1583" spans="2:7" x14ac:dyDescent="0.3">
      <c r="B1583" s="26">
        <v>43171</v>
      </c>
      <c r="C1583">
        <v>-0.18920000000000001</v>
      </c>
      <c r="D1583">
        <v>0.36799999999999999</v>
      </c>
      <c r="E1583">
        <v>-0.36299999999999999</v>
      </c>
      <c r="F1583" t="s">
        <v>47</v>
      </c>
      <c r="G1583">
        <f t="shared" si="24"/>
        <v>-0.36299999999999999</v>
      </c>
    </row>
    <row r="1584" spans="2:7" x14ac:dyDescent="0.3">
      <c r="B1584" s="26">
        <v>43172</v>
      </c>
      <c r="C1584">
        <v>-0.19400000000000001</v>
      </c>
      <c r="D1584">
        <v>0.35899999999999999</v>
      </c>
      <c r="E1584">
        <v>-0.36399999999999999</v>
      </c>
      <c r="F1584" t="s">
        <v>47</v>
      </c>
      <c r="G1584">
        <f t="shared" si="24"/>
        <v>-0.36399999999999999</v>
      </c>
    </row>
    <row r="1585" spans="2:7" x14ac:dyDescent="0.3">
      <c r="B1585" s="26">
        <v>43173</v>
      </c>
      <c r="C1585">
        <v>-0.2</v>
      </c>
      <c r="D1585">
        <v>0.34250000000000003</v>
      </c>
      <c r="E1585">
        <v>-0.36299999999999999</v>
      </c>
      <c r="F1585" t="s">
        <v>47</v>
      </c>
      <c r="G1585">
        <f t="shared" si="24"/>
        <v>-0.36299999999999999</v>
      </c>
    </row>
    <row r="1586" spans="2:7" x14ac:dyDescent="0.3">
      <c r="B1586" s="26">
        <v>43174</v>
      </c>
      <c r="C1586">
        <v>-0.20599999999999999</v>
      </c>
      <c r="D1586">
        <v>0.32700000000000001</v>
      </c>
      <c r="E1586">
        <v>-0.36599999999999999</v>
      </c>
      <c r="F1586" t="s">
        <v>47</v>
      </c>
      <c r="G1586">
        <f t="shared" si="24"/>
        <v>-0.36599999999999999</v>
      </c>
    </row>
    <row r="1587" spans="2:7" x14ac:dyDescent="0.3">
      <c r="B1587" s="26">
        <v>43175</v>
      </c>
      <c r="C1587">
        <v>-0.2109</v>
      </c>
      <c r="D1587">
        <v>0.32769999999999999</v>
      </c>
      <c r="E1587">
        <v>-0.36599999999999999</v>
      </c>
      <c r="F1587" t="s">
        <v>47</v>
      </c>
      <c r="G1587">
        <f t="shared" si="24"/>
        <v>-0.36599999999999999</v>
      </c>
    </row>
    <row r="1588" spans="2:7" x14ac:dyDescent="0.3">
      <c r="B1588" s="26">
        <v>43178</v>
      </c>
      <c r="C1588">
        <v>-0.20669999999999999</v>
      </c>
      <c r="D1588">
        <v>0.33400000000000002</v>
      </c>
      <c r="E1588">
        <v>-0.36799999999999999</v>
      </c>
      <c r="F1588" t="s">
        <v>47</v>
      </c>
      <c r="G1588">
        <f t="shared" si="24"/>
        <v>-0.36799999999999999</v>
      </c>
    </row>
    <row r="1589" spans="2:7" x14ac:dyDescent="0.3">
      <c r="B1589" s="26">
        <v>43179</v>
      </c>
      <c r="C1589">
        <v>-0.20549999999999999</v>
      </c>
      <c r="D1589">
        <v>0.34300000000000003</v>
      </c>
      <c r="E1589">
        <v>-0.36799999999999999</v>
      </c>
      <c r="F1589" t="s">
        <v>47</v>
      </c>
      <c r="G1589">
        <f t="shared" si="24"/>
        <v>-0.36799999999999999</v>
      </c>
    </row>
    <row r="1590" spans="2:7" x14ac:dyDescent="0.3">
      <c r="B1590" s="26">
        <v>43180</v>
      </c>
      <c r="C1590">
        <v>-0.20419999999999999</v>
      </c>
      <c r="D1590">
        <v>0.35099999999999998</v>
      </c>
      <c r="E1590">
        <v>-0.36699999999999999</v>
      </c>
      <c r="F1590" t="s">
        <v>47</v>
      </c>
      <c r="G1590">
        <f t="shared" si="24"/>
        <v>-0.36699999999999999</v>
      </c>
    </row>
    <row r="1591" spans="2:7" x14ac:dyDescent="0.3">
      <c r="B1591" s="26">
        <v>43181</v>
      </c>
      <c r="C1591">
        <v>-0.214</v>
      </c>
      <c r="D1591">
        <v>0.32729999999999998</v>
      </c>
      <c r="E1591">
        <v>-0.36799999999999999</v>
      </c>
      <c r="F1591" t="s">
        <v>47</v>
      </c>
      <c r="G1591">
        <f t="shared" si="24"/>
        <v>-0.36799999999999999</v>
      </c>
    </row>
    <row r="1592" spans="2:7" x14ac:dyDescent="0.3">
      <c r="B1592" s="26">
        <v>43182</v>
      </c>
      <c r="C1592">
        <v>-0.21299999999999999</v>
      </c>
      <c r="D1592">
        <v>0.32650000000000001</v>
      </c>
      <c r="E1592">
        <v>-0.36599999999999999</v>
      </c>
      <c r="F1592" t="s">
        <v>47</v>
      </c>
      <c r="G1592">
        <f t="shared" si="24"/>
        <v>-0.36599999999999999</v>
      </c>
    </row>
    <row r="1593" spans="2:7" x14ac:dyDescent="0.3">
      <c r="B1593" s="26">
        <v>43185</v>
      </c>
      <c r="C1593">
        <v>-0.21440000000000001</v>
      </c>
      <c r="D1593">
        <v>0.32450000000000001</v>
      </c>
      <c r="E1593">
        <v>-0.36699999999999999</v>
      </c>
      <c r="F1593" t="s">
        <v>47</v>
      </c>
      <c r="G1593">
        <f t="shared" si="24"/>
        <v>-0.36699999999999999</v>
      </c>
    </row>
    <row r="1594" spans="2:7" x14ac:dyDescent="0.3">
      <c r="B1594" s="26">
        <v>43186</v>
      </c>
      <c r="C1594">
        <v>-0.21709999999999999</v>
      </c>
      <c r="D1594">
        <v>0.29899999999999999</v>
      </c>
      <c r="E1594">
        <v>-0.36799999999999999</v>
      </c>
      <c r="F1594" t="s">
        <v>47</v>
      </c>
      <c r="G1594">
        <f t="shared" si="24"/>
        <v>-0.36799999999999999</v>
      </c>
    </row>
    <row r="1595" spans="2:7" x14ac:dyDescent="0.3">
      <c r="B1595" s="26">
        <v>43187</v>
      </c>
      <c r="C1595">
        <v>-0.217</v>
      </c>
      <c r="D1595">
        <v>0.29799999999999999</v>
      </c>
      <c r="E1595">
        <v>-0.36499999999999999</v>
      </c>
      <c r="F1595" t="s">
        <v>47</v>
      </c>
      <c r="G1595">
        <f t="shared" si="24"/>
        <v>-0.36499999999999999</v>
      </c>
    </row>
    <row r="1596" spans="2:7" x14ac:dyDescent="0.3">
      <c r="B1596" s="26">
        <v>43188</v>
      </c>
      <c r="C1596">
        <v>-0.21510000000000001</v>
      </c>
      <c r="D1596">
        <v>0.28720000000000001</v>
      </c>
      <c r="E1596">
        <v>-0.34799999999999998</v>
      </c>
      <c r="F1596" t="s">
        <v>47</v>
      </c>
      <c r="G1596">
        <f t="shared" si="24"/>
        <v>-0.34799999999999998</v>
      </c>
    </row>
    <row r="1597" spans="2:7" x14ac:dyDescent="0.3">
      <c r="B1597" s="26">
        <v>43189</v>
      </c>
      <c r="C1597">
        <v>-0.215</v>
      </c>
      <c r="D1597">
        <v>0.28899999999999998</v>
      </c>
      <c r="E1597">
        <v>-0.34799999999999998</v>
      </c>
      <c r="F1597" t="s">
        <v>47</v>
      </c>
      <c r="G1597">
        <f t="shared" si="24"/>
        <v>-0.34799999999999998</v>
      </c>
    </row>
    <row r="1598" spans="2:7" x14ac:dyDescent="0.3">
      <c r="B1598" s="26">
        <v>43192</v>
      </c>
      <c r="C1598">
        <v>-0.215</v>
      </c>
      <c r="D1598">
        <v>0.28899999999999998</v>
      </c>
      <c r="E1598">
        <v>-0.34799999999999998</v>
      </c>
      <c r="F1598" t="s">
        <v>47</v>
      </c>
      <c r="G1598">
        <f t="shared" si="24"/>
        <v>-0.34799999999999998</v>
      </c>
    </row>
    <row r="1599" spans="2:7" x14ac:dyDescent="0.3">
      <c r="B1599" s="26">
        <v>43193</v>
      </c>
      <c r="C1599">
        <v>-0.214</v>
      </c>
      <c r="D1599">
        <v>0.28820000000000001</v>
      </c>
      <c r="E1599">
        <v>-0.36199999999999999</v>
      </c>
      <c r="F1599" t="s">
        <v>47</v>
      </c>
      <c r="G1599">
        <f t="shared" si="24"/>
        <v>-0.36199999999999999</v>
      </c>
    </row>
    <row r="1600" spans="2:7" x14ac:dyDescent="0.3">
      <c r="B1600" s="26">
        <v>43194</v>
      </c>
      <c r="C1600">
        <v>-0.21299999999999999</v>
      </c>
      <c r="D1600">
        <v>0.28299999999999997</v>
      </c>
      <c r="E1600">
        <v>-0.36299999999999999</v>
      </c>
      <c r="F1600" t="s">
        <v>47</v>
      </c>
      <c r="G1600">
        <f t="shared" si="24"/>
        <v>-0.36299999999999999</v>
      </c>
    </row>
    <row r="1601" spans="2:7" x14ac:dyDescent="0.3">
      <c r="B1601" s="26">
        <v>43195</v>
      </c>
      <c r="C1601">
        <v>-0.20799999999999999</v>
      </c>
      <c r="D1601">
        <v>0.30199999999999999</v>
      </c>
      <c r="E1601">
        <v>-0.36699999999999999</v>
      </c>
      <c r="F1601" t="s">
        <v>47</v>
      </c>
      <c r="G1601">
        <f t="shared" si="24"/>
        <v>-0.36699999999999999</v>
      </c>
    </row>
    <row r="1602" spans="2:7" x14ac:dyDescent="0.3">
      <c r="B1602" s="26">
        <v>43196</v>
      </c>
      <c r="C1602">
        <v>-0.20910000000000001</v>
      </c>
      <c r="D1602">
        <v>0.28699999999999998</v>
      </c>
      <c r="E1602">
        <v>-0.36799999999999999</v>
      </c>
      <c r="F1602" t="s">
        <v>47</v>
      </c>
      <c r="G1602">
        <f t="shared" si="24"/>
        <v>-0.36799999999999999</v>
      </c>
    </row>
    <row r="1603" spans="2:7" x14ac:dyDescent="0.3">
      <c r="B1603" s="26">
        <v>43199</v>
      </c>
      <c r="C1603">
        <v>-0.20799999999999999</v>
      </c>
      <c r="D1603">
        <v>0.28899999999999998</v>
      </c>
      <c r="E1603">
        <v>-0.36599999999999999</v>
      </c>
      <c r="F1603" t="s">
        <v>47</v>
      </c>
      <c r="G1603">
        <f t="shared" si="24"/>
        <v>-0.36599999999999999</v>
      </c>
    </row>
    <row r="1604" spans="2:7" x14ac:dyDescent="0.3">
      <c r="B1604" s="26">
        <v>43200</v>
      </c>
      <c r="C1604">
        <v>-0.20300000000000001</v>
      </c>
      <c r="D1604">
        <v>0.29499999999999998</v>
      </c>
      <c r="E1604">
        <v>-0.36599999999999999</v>
      </c>
      <c r="F1604" t="s">
        <v>47</v>
      </c>
      <c r="G1604">
        <f t="shared" si="24"/>
        <v>-0.36599999999999999</v>
      </c>
    </row>
    <row r="1605" spans="2:7" x14ac:dyDescent="0.3">
      <c r="B1605" s="26">
        <v>43201</v>
      </c>
      <c r="C1605">
        <v>-0.20399999999999999</v>
      </c>
      <c r="D1605">
        <v>0.28999999999999998</v>
      </c>
      <c r="E1605">
        <v>-0.36499999999999999</v>
      </c>
      <c r="F1605" t="s">
        <v>47</v>
      </c>
      <c r="G1605">
        <f t="shared" si="24"/>
        <v>-0.36499999999999999</v>
      </c>
    </row>
    <row r="1606" spans="2:7" x14ac:dyDescent="0.3">
      <c r="B1606" s="26">
        <v>43202</v>
      </c>
      <c r="C1606">
        <v>-0.20519999999999999</v>
      </c>
      <c r="D1606">
        <v>0.29520000000000002</v>
      </c>
      <c r="E1606">
        <v>-0.36399999999999999</v>
      </c>
      <c r="F1606" t="s">
        <v>47</v>
      </c>
      <c r="G1606">
        <f t="shared" si="24"/>
        <v>-0.36399999999999999</v>
      </c>
    </row>
    <row r="1607" spans="2:7" x14ac:dyDescent="0.3">
      <c r="B1607" s="26">
        <v>43203</v>
      </c>
      <c r="C1607">
        <v>-0.20599999999999999</v>
      </c>
      <c r="D1607">
        <v>0.28749999999999998</v>
      </c>
      <c r="E1607">
        <v>-0.36399999999999999</v>
      </c>
      <c r="F1607" t="s">
        <v>47</v>
      </c>
      <c r="G1607">
        <f t="shared" si="24"/>
        <v>-0.36399999999999999</v>
      </c>
    </row>
    <row r="1608" spans="2:7" x14ac:dyDescent="0.3">
      <c r="B1608" s="26">
        <v>43206</v>
      </c>
      <c r="C1608">
        <v>-0.2059</v>
      </c>
      <c r="D1608">
        <v>0.29580000000000001</v>
      </c>
      <c r="E1608">
        <v>-0.36699999999999999</v>
      </c>
      <c r="F1608" t="s">
        <v>47</v>
      </c>
      <c r="G1608">
        <f t="shared" si="24"/>
        <v>-0.36699999999999999</v>
      </c>
    </row>
    <row r="1609" spans="2:7" x14ac:dyDescent="0.3">
      <c r="B1609" s="26">
        <v>43207</v>
      </c>
      <c r="C1609">
        <v>-0.20899999999999999</v>
      </c>
      <c r="D1609">
        <v>0.27800000000000002</v>
      </c>
      <c r="E1609">
        <v>-0.36799999999999999</v>
      </c>
      <c r="F1609" t="s">
        <v>47</v>
      </c>
      <c r="G1609">
        <f t="shared" si="24"/>
        <v>-0.36799999999999999</v>
      </c>
    </row>
    <row r="1610" spans="2:7" x14ac:dyDescent="0.3">
      <c r="B1610" s="26">
        <v>43208</v>
      </c>
      <c r="C1610">
        <v>-0.20949999999999999</v>
      </c>
      <c r="D1610">
        <v>0.2928</v>
      </c>
      <c r="E1610">
        <v>-0.36799999999999999</v>
      </c>
      <c r="F1610" t="s">
        <v>47</v>
      </c>
      <c r="G1610">
        <f t="shared" ref="G1610:G1673" si="25">+IF(F1610="#N/A N/A",E1610,F1610)</f>
        <v>-0.36799999999999999</v>
      </c>
    </row>
    <row r="1611" spans="2:7" x14ac:dyDescent="0.3">
      <c r="B1611" s="26">
        <v>43209</v>
      </c>
      <c r="C1611">
        <v>-0.20349999999999999</v>
      </c>
      <c r="D1611">
        <v>0.33400000000000002</v>
      </c>
      <c r="E1611">
        <v>-0.36799999999999999</v>
      </c>
      <c r="F1611" t="s">
        <v>47</v>
      </c>
      <c r="G1611">
        <f t="shared" si="25"/>
        <v>-0.36799999999999999</v>
      </c>
    </row>
    <row r="1612" spans="2:7" x14ac:dyDescent="0.3">
      <c r="B1612" s="26">
        <v>43210</v>
      </c>
      <c r="C1612">
        <v>-0.20499999999999999</v>
      </c>
      <c r="D1612">
        <v>0.33350000000000002</v>
      </c>
      <c r="E1612">
        <v>-0.36799999999999999</v>
      </c>
      <c r="F1612" t="s">
        <v>47</v>
      </c>
      <c r="G1612">
        <f t="shared" si="25"/>
        <v>-0.36799999999999999</v>
      </c>
    </row>
    <row r="1613" spans="2:7" x14ac:dyDescent="0.3">
      <c r="B1613" s="26">
        <v>43213</v>
      </c>
      <c r="C1613">
        <v>-0.19600000000000001</v>
      </c>
      <c r="D1613">
        <v>0.34699999999999998</v>
      </c>
      <c r="E1613">
        <v>-0.36799999999999999</v>
      </c>
      <c r="F1613" t="s">
        <v>47</v>
      </c>
      <c r="G1613">
        <f t="shared" si="25"/>
        <v>-0.36799999999999999</v>
      </c>
    </row>
    <row r="1614" spans="2:7" x14ac:dyDescent="0.3">
      <c r="B1614" s="26">
        <v>43214</v>
      </c>
      <c r="C1614">
        <v>-0.19400000000000001</v>
      </c>
      <c r="D1614">
        <v>0.33700000000000002</v>
      </c>
      <c r="E1614">
        <v>-0.36699999999999999</v>
      </c>
      <c r="F1614" t="s">
        <v>47</v>
      </c>
      <c r="G1614">
        <f t="shared" si="25"/>
        <v>-0.36699999999999999</v>
      </c>
    </row>
    <row r="1615" spans="2:7" x14ac:dyDescent="0.3">
      <c r="B1615" s="26">
        <v>43215</v>
      </c>
      <c r="C1615">
        <v>-0.192</v>
      </c>
      <c r="D1615">
        <v>0.35699999999999998</v>
      </c>
      <c r="E1615">
        <v>-0.36599999999999999</v>
      </c>
      <c r="F1615" t="s">
        <v>47</v>
      </c>
      <c r="G1615">
        <f t="shared" si="25"/>
        <v>-0.36599999999999999</v>
      </c>
    </row>
    <row r="1616" spans="2:7" x14ac:dyDescent="0.3">
      <c r="B1616" s="26">
        <v>43216</v>
      </c>
      <c r="C1616">
        <v>-0.19700000000000001</v>
      </c>
      <c r="D1616">
        <v>0.34</v>
      </c>
      <c r="E1616">
        <v>-0.36699999999999999</v>
      </c>
      <c r="F1616" t="s">
        <v>47</v>
      </c>
      <c r="G1616">
        <f t="shared" si="25"/>
        <v>-0.36699999999999999</v>
      </c>
    </row>
    <row r="1617" spans="2:7" x14ac:dyDescent="0.3">
      <c r="B1617" s="26">
        <v>43217</v>
      </c>
      <c r="C1617">
        <v>-0.20130000000000001</v>
      </c>
      <c r="D1617">
        <v>0.32</v>
      </c>
      <c r="E1617">
        <v>-0.36699999999999999</v>
      </c>
      <c r="F1617" t="s">
        <v>47</v>
      </c>
      <c r="G1617">
        <f t="shared" si="25"/>
        <v>-0.36699999999999999</v>
      </c>
    </row>
    <row r="1618" spans="2:7" x14ac:dyDescent="0.3">
      <c r="B1618" s="26">
        <v>43220</v>
      </c>
      <c r="C1618">
        <v>-0.20649999999999999</v>
      </c>
      <c r="D1618">
        <v>0.308</v>
      </c>
      <c r="E1618">
        <v>-0.35499999999999998</v>
      </c>
      <c r="F1618" t="s">
        <v>47</v>
      </c>
      <c r="G1618">
        <f t="shared" si="25"/>
        <v>-0.35499999999999998</v>
      </c>
    </row>
    <row r="1619" spans="2:7" x14ac:dyDescent="0.3">
      <c r="B1619" s="26">
        <v>43221</v>
      </c>
      <c r="C1619">
        <v>-0.20649999999999999</v>
      </c>
      <c r="D1619">
        <v>0.308</v>
      </c>
      <c r="E1619">
        <v>-0.35499999999999998</v>
      </c>
      <c r="F1619" t="s">
        <v>47</v>
      </c>
      <c r="G1619">
        <f t="shared" si="25"/>
        <v>-0.35499999999999998</v>
      </c>
    </row>
    <row r="1620" spans="2:7" x14ac:dyDescent="0.3">
      <c r="B1620" s="26">
        <v>43222</v>
      </c>
      <c r="C1620">
        <v>-0.20449999999999999</v>
      </c>
      <c r="D1620">
        <v>0.31909999999999999</v>
      </c>
      <c r="E1620">
        <v>-0.35799999999999998</v>
      </c>
      <c r="F1620" t="s">
        <v>47</v>
      </c>
      <c r="G1620">
        <f t="shared" si="25"/>
        <v>-0.35799999999999998</v>
      </c>
    </row>
    <row r="1621" spans="2:7" x14ac:dyDescent="0.3">
      <c r="B1621" s="26">
        <v>43223</v>
      </c>
      <c r="C1621">
        <v>-0.214</v>
      </c>
      <c r="D1621">
        <v>0.28970000000000001</v>
      </c>
      <c r="E1621">
        <v>-0.35899999999999999</v>
      </c>
      <c r="F1621" t="s">
        <v>47</v>
      </c>
      <c r="G1621">
        <f t="shared" si="25"/>
        <v>-0.35899999999999999</v>
      </c>
    </row>
    <row r="1622" spans="2:7" x14ac:dyDescent="0.3">
      <c r="B1622" s="26">
        <v>43224</v>
      </c>
      <c r="C1622">
        <v>-0.2114</v>
      </c>
      <c r="D1622">
        <v>0.29499999999999998</v>
      </c>
      <c r="E1622">
        <v>-0.36</v>
      </c>
      <c r="F1622" t="s">
        <v>47</v>
      </c>
      <c r="G1622">
        <f t="shared" si="25"/>
        <v>-0.36</v>
      </c>
    </row>
    <row r="1623" spans="2:7" x14ac:dyDescent="0.3">
      <c r="B1623" s="26">
        <v>43227</v>
      </c>
      <c r="C1623">
        <v>-0.21160000000000001</v>
      </c>
      <c r="D1623">
        <v>0.28899999999999998</v>
      </c>
      <c r="E1623">
        <v>-0.36299999999999999</v>
      </c>
      <c r="F1623" t="s">
        <v>47</v>
      </c>
      <c r="G1623">
        <f t="shared" si="25"/>
        <v>-0.36299999999999999</v>
      </c>
    </row>
    <row r="1624" spans="2:7" x14ac:dyDescent="0.3">
      <c r="B1624" s="26">
        <v>43228</v>
      </c>
      <c r="C1624">
        <v>-0.20699999999999999</v>
      </c>
      <c r="D1624">
        <v>0.312</v>
      </c>
      <c r="E1624">
        <v>-0.36299999999999999</v>
      </c>
      <c r="F1624" t="s">
        <v>47</v>
      </c>
      <c r="G1624">
        <f t="shared" si="25"/>
        <v>-0.36299999999999999</v>
      </c>
    </row>
    <row r="1625" spans="2:7" x14ac:dyDescent="0.3">
      <c r="B1625" s="26">
        <v>43229</v>
      </c>
      <c r="C1625">
        <v>-0.20449999999999999</v>
      </c>
      <c r="D1625">
        <v>0.31</v>
      </c>
      <c r="E1625">
        <v>-0.35899999999999999</v>
      </c>
      <c r="F1625" t="s">
        <v>47</v>
      </c>
      <c r="G1625">
        <f t="shared" si="25"/>
        <v>-0.35899999999999999</v>
      </c>
    </row>
    <row r="1626" spans="2:7" x14ac:dyDescent="0.3">
      <c r="B1626" s="26">
        <v>43230</v>
      </c>
      <c r="C1626">
        <v>-0.20030000000000001</v>
      </c>
      <c r="D1626">
        <v>0.311</v>
      </c>
      <c r="E1626">
        <v>-0.36099999999999999</v>
      </c>
      <c r="F1626" t="s">
        <v>47</v>
      </c>
      <c r="G1626">
        <f t="shared" si="25"/>
        <v>-0.36099999999999999</v>
      </c>
    </row>
    <row r="1627" spans="2:7" x14ac:dyDescent="0.3">
      <c r="B1627" s="26">
        <v>43231</v>
      </c>
      <c r="C1627">
        <v>-0.19889999999999999</v>
      </c>
      <c r="D1627">
        <v>0.32119999999999999</v>
      </c>
      <c r="E1627">
        <v>-0.36099999999999999</v>
      </c>
      <c r="F1627" t="s">
        <v>47</v>
      </c>
      <c r="G1627">
        <f t="shared" si="25"/>
        <v>-0.36099999999999999</v>
      </c>
    </row>
    <row r="1628" spans="2:7" x14ac:dyDescent="0.3">
      <c r="B1628" s="26">
        <v>43234</v>
      </c>
      <c r="C1628">
        <v>-0.1827</v>
      </c>
      <c r="D1628">
        <v>0.35299999999999998</v>
      </c>
      <c r="E1628">
        <v>-0.36</v>
      </c>
      <c r="F1628" t="s">
        <v>47</v>
      </c>
      <c r="G1628">
        <f t="shared" si="25"/>
        <v>-0.36</v>
      </c>
    </row>
    <row r="1629" spans="2:7" x14ac:dyDescent="0.3">
      <c r="B1629" s="26">
        <v>43235</v>
      </c>
      <c r="C1629">
        <v>-0.18160000000000001</v>
      </c>
      <c r="D1629">
        <v>0.37290000000000001</v>
      </c>
      <c r="E1629">
        <v>-0.36099999999999999</v>
      </c>
      <c r="F1629" t="s">
        <v>47</v>
      </c>
      <c r="G1629">
        <f t="shared" si="25"/>
        <v>-0.36099999999999999</v>
      </c>
    </row>
    <row r="1630" spans="2:7" x14ac:dyDescent="0.3">
      <c r="B1630" s="26">
        <v>43236</v>
      </c>
      <c r="C1630">
        <v>-0.1865</v>
      </c>
      <c r="D1630">
        <v>0.35599999999999998</v>
      </c>
      <c r="E1630">
        <v>-0.36899999999999999</v>
      </c>
      <c r="F1630" t="s">
        <v>47</v>
      </c>
      <c r="G1630">
        <f t="shared" si="25"/>
        <v>-0.36899999999999999</v>
      </c>
    </row>
    <row r="1631" spans="2:7" x14ac:dyDescent="0.3">
      <c r="B1631" s="26">
        <v>43237</v>
      </c>
      <c r="C1631">
        <v>-0.183</v>
      </c>
      <c r="D1631">
        <v>0.373</v>
      </c>
      <c r="E1631">
        <v>-0.36499999999999999</v>
      </c>
      <c r="F1631" t="s">
        <v>47</v>
      </c>
      <c r="G1631">
        <f t="shared" si="25"/>
        <v>-0.36499999999999999</v>
      </c>
    </row>
    <row r="1632" spans="2:7" x14ac:dyDescent="0.3">
      <c r="B1632" s="26">
        <v>43238</v>
      </c>
      <c r="C1632">
        <v>-0.186</v>
      </c>
      <c r="D1632">
        <v>0.33800000000000002</v>
      </c>
      <c r="E1632">
        <v>-0.371</v>
      </c>
      <c r="F1632" t="s">
        <v>47</v>
      </c>
      <c r="G1632">
        <f t="shared" si="25"/>
        <v>-0.371</v>
      </c>
    </row>
    <row r="1633" spans="2:7" x14ac:dyDescent="0.3">
      <c r="B1633" s="26">
        <v>43241</v>
      </c>
      <c r="C1633">
        <v>-0.1915</v>
      </c>
      <c r="D1633">
        <v>0.32119999999999999</v>
      </c>
      <c r="E1633">
        <v>-0.36599999999999999</v>
      </c>
      <c r="F1633" t="s">
        <v>47</v>
      </c>
      <c r="G1633">
        <f t="shared" si="25"/>
        <v>-0.36599999999999999</v>
      </c>
    </row>
    <row r="1634" spans="2:7" x14ac:dyDescent="0.3">
      <c r="B1634" s="26">
        <v>43242</v>
      </c>
      <c r="C1634">
        <v>-0.1883</v>
      </c>
      <c r="D1634">
        <v>0.33040000000000003</v>
      </c>
      <c r="E1634">
        <v>-0.36399999999999999</v>
      </c>
      <c r="F1634" t="s">
        <v>47</v>
      </c>
      <c r="G1634">
        <f t="shared" si="25"/>
        <v>-0.36399999999999999</v>
      </c>
    </row>
    <row r="1635" spans="2:7" x14ac:dyDescent="0.3">
      <c r="B1635" s="26">
        <v>43243</v>
      </c>
      <c r="C1635">
        <v>-0.2</v>
      </c>
      <c r="D1635">
        <v>0.29799999999999999</v>
      </c>
      <c r="E1635">
        <v>-0.36499999999999999</v>
      </c>
      <c r="F1635" t="s">
        <v>47</v>
      </c>
      <c r="G1635">
        <f t="shared" si="25"/>
        <v>-0.36499999999999999</v>
      </c>
    </row>
    <row r="1636" spans="2:7" x14ac:dyDescent="0.3">
      <c r="B1636" s="26">
        <v>43244</v>
      </c>
      <c r="C1636">
        <v>-0.21</v>
      </c>
      <c r="D1636">
        <v>0.27600000000000002</v>
      </c>
      <c r="E1636">
        <v>-0.36399999999999999</v>
      </c>
      <c r="F1636" t="s">
        <v>47</v>
      </c>
      <c r="G1636">
        <f t="shared" si="25"/>
        <v>-0.36399999999999999</v>
      </c>
    </row>
    <row r="1637" spans="2:7" x14ac:dyDescent="0.3">
      <c r="B1637" s="26">
        <v>43245</v>
      </c>
      <c r="C1637">
        <v>-0.21</v>
      </c>
      <c r="D1637">
        <v>0.23300000000000001</v>
      </c>
      <c r="E1637">
        <v>-0.36599999999999999</v>
      </c>
      <c r="F1637" t="s">
        <v>47</v>
      </c>
      <c r="G1637">
        <f t="shared" si="25"/>
        <v>-0.36599999999999999</v>
      </c>
    </row>
    <row r="1638" spans="2:7" x14ac:dyDescent="0.3">
      <c r="B1638" s="26">
        <v>43248</v>
      </c>
      <c r="C1638">
        <v>-0.21099999999999999</v>
      </c>
      <c r="D1638">
        <v>0.21099999999999999</v>
      </c>
      <c r="E1638">
        <v>-0.36699999999999999</v>
      </c>
      <c r="F1638" t="s">
        <v>47</v>
      </c>
      <c r="G1638">
        <f t="shared" si="25"/>
        <v>-0.36699999999999999</v>
      </c>
    </row>
    <row r="1639" spans="2:7" x14ac:dyDescent="0.3">
      <c r="B1639" s="26">
        <v>43249</v>
      </c>
      <c r="C1639">
        <v>-0.21</v>
      </c>
      <c r="D1639">
        <v>0.1721</v>
      </c>
      <c r="E1639">
        <v>-0.36299999999999999</v>
      </c>
      <c r="F1639" t="s">
        <v>47</v>
      </c>
      <c r="G1639">
        <f t="shared" si="25"/>
        <v>-0.36299999999999999</v>
      </c>
    </row>
    <row r="1640" spans="2:7" x14ac:dyDescent="0.3">
      <c r="B1640" s="26">
        <v>43250</v>
      </c>
      <c r="C1640">
        <v>-0.19</v>
      </c>
      <c r="D1640">
        <v>0.22009999999999999</v>
      </c>
      <c r="E1640">
        <v>-0.35699999999999998</v>
      </c>
      <c r="F1640" t="s">
        <v>47</v>
      </c>
      <c r="G1640">
        <f t="shared" si="25"/>
        <v>-0.35699999999999998</v>
      </c>
    </row>
    <row r="1641" spans="2:7" x14ac:dyDescent="0.3">
      <c r="B1641" s="26">
        <v>43251</v>
      </c>
      <c r="C1641">
        <v>-0.19400000000000001</v>
      </c>
      <c r="D1641">
        <v>0.23499999999999999</v>
      </c>
      <c r="E1641">
        <v>-0.35299999999999998</v>
      </c>
      <c r="F1641" t="s">
        <v>47</v>
      </c>
      <c r="G1641">
        <f t="shared" si="25"/>
        <v>-0.35299999999999998</v>
      </c>
    </row>
    <row r="1642" spans="2:7" x14ac:dyDescent="0.3">
      <c r="B1642" s="26">
        <v>43252</v>
      </c>
      <c r="C1642">
        <v>-0.19850000000000001</v>
      </c>
      <c r="D1642">
        <v>0.25069999999999998</v>
      </c>
      <c r="E1642">
        <v>-0.35799999999999998</v>
      </c>
      <c r="F1642" t="s">
        <v>47</v>
      </c>
      <c r="G1642">
        <f t="shared" si="25"/>
        <v>-0.35799999999999998</v>
      </c>
    </row>
    <row r="1643" spans="2:7" x14ac:dyDescent="0.3">
      <c r="B1643" s="26">
        <v>43255</v>
      </c>
      <c r="C1643">
        <v>-0.20050000000000001</v>
      </c>
      <c r="D1643">
        <v>0.2596</v>
      </c>
      <c r="E1643">
        <v>-0.35599999999999998</v>
      </c>
      <c r="F1643" t="s">
        <v>47</v>
      </c>
      <c r="G1643">
        <f t="shared" si="25"/>
        <v>-0.35599999999999998</v>
      </c>
    </row>
    <row r="1644" spans="2:7" x14ac:dyDescent="0.3">
      <c r="B1644" s="26">
        <v>43256</v>
      </c>
      <c r="C1644">
        <v>-0.20399999999999999</v>
      </c>
      <c r="D1644">
        <v>0.24959999999999999</v>
      </c>
      <c r="E1644">
        <v>-0.36</v>
      </c>
      <c r="F1644" t="s">
        <v>47</v>
      </c>
      <c r="G1644">
        <f t="shared" si="25"/>
        <v>-0.36</v>
      </c>
    </row>
    <row r="1645" spans="2:7" x14ac:dyDescent="0.3">
      <c r="B1645" s="26">
        <v>43257</v>
      </c>
      <c r="C1645">
        <v>-0.17219999999999999</v>
      </c>
      <c r="D1645">
        <v>0.32450000000000001</v>
      </c>
      <c r="E1645">
        <v>-0.35699999999999998</v>
      </c>
      <c r="F1645" t="s">
        <v>47</v>
      </c>
      <c r="G1645">
        <f t="shared" si="25"/>
        <v>-0.35699999999999998</v>
      </c>
    </row>
    <row r="1646" spans="2:7" x14ac:dyDescent="0.3">
      <c r="B1646" s="26">
        <v>43258</v>
      </c>
      <c r="C1646">
        <v>-0.17199999999999999</v>
      </c>
      <c r="D1646">
        <v>0.32519999999999999</v>
      </c>
      <c r="E1646">
        <v>-0.35599999999999998</v>
      </c>
      <c r="F1646" t="s">
        <v>47</v>
      </c>
      <c r="G1646">
        <f t="shared" si="25"/>
        <v>-0.35599999999999998</v>
      </c>
    </row>
    <row r="1647" spans="2:7" x14ac:dyDescent="0.3">
      <c r="B1647" s="26">
        <v>43259</v>
      </c>
      <c r="C1647">
        <v>-0.17799999999999999</v>
      </c>
      <c r="D1647">
        <v>0.30249999999999999</v>
      </c>
      <c r="E1647">
        <v>-0.35699999999999998</v>
      </c>
      <c r="F1647" t="s">
        <v>47</v>
      </c>
      <c r="G1647">
        <f t="shared" si="25"/>
        <v>-0.35699999999999998</v>
      </c>
    </row>
    <row r="1648" spans="2:7" x14ac:dyDescent="0.3">
      <c r="B1648" s="26">
        <v>43262</v>
      </c>
      <c r="C1648">
        <v>-0.17510000000000001</v>
      </c>
      <c r="D1648">
        <v>0.32100000000000001</v>
      </c>
      <c r="E1648">
        <v>-0.36</v>
      </c>
      <c r="F1648" t="s">
        <v>47</v>
      </c>
      <c r="G1648">
        <f t="shared" si="25"/>
        <v>-0.36</v>
      </c>
    </row>
    <row r="1649" spans="2:7" x14ac:dyDescent="0.3">
      <c r="B1649" s="26">
        <v>43263</v>
      </c>
      <c r="C1649">
        <v>-0.17749999999999999</v>
      </c>
      <c r="D1649">
        <v>0.31919999999999998</v>
      </c>
      <c r="E1649">
        <v>-0.36199999999999999</v>
      </c>
      <c r="F1649" t="s">
        <v>47</v>
      </c>
      <c r="G1649">
        <f t="shared" si="25"/>
        <v>-0.36199999999999999</v>
      </c>
    </row>
    <row r="1650" spans="2:7" x14ac:dyDescent="0.3">
      <c r="B1650" s="26">
        <v>43264</v>
      </c>
      <c r="C1650">
        <v>-0.1827</v>
      </c>
      <c r="D1650">
        <v>0.30499999999999999</v>
      </c>
      <c r="E1650">
        <v>-0.36199999999999999</v>
      </c>
      <c r="F1650" t="s">
        <v>47</v>
      </c>
      <c r="G1650">
        <f t="shared" si="25"/>
        <v>-0.36199999999999999</v>
      </c>
    </row>
    <row r="1651" spans="2:7" x14ac:dyDescent="0.3">
      <c r="B1651" s="26">
        <v>43265</v>
      </c>
      <c r="C1651">
        <v>-0.219</v>
      </c>
      <c r="D1651">
        <v>0.25319999999999998</v>
      </c>
      <c r="E1651">
        <v>-0.36399999999999999</v>
      </c>
      <c r="F1651" t="s">
        <v>47</v>
      </c>
      <c r="G1651">
        <f t="shared" si="25"/>
        <v>-0.36399999999999999</v>
      </c>
    </row>
    <row r="1652" spans="2:7" x14ac:dyDescent="0.3">
      <c r="B1652" s="26">
        <v>43266</v>
      </c>
      <c r="C1652">
        <v>-0.22900000000000001</v>
      </c>
      <c r="D1652">
        <v>0.22070000000000001</v>
      </c>
      <c r="E1652">
        <v>-0.36499999999999999</v>
      </c>
      <c r="F1652" t="s">
        <v>47</v>
      </c>
      <c r="G1652">
        <f t="shared" si="25"/>
        <v>-0.36499999999999999</v>
      </c>
    </row>
    <row r="1653" spans="2:7" x14ac:dyDescent="0.3">
      <c r="B1653" s="26">
        <v>43269</v>
      </c>
      <c r="C1653">
        <v>-0.22789999999999999</v>
      </c>
      <c r="D1653">
        <v>0.2069</v>
      </c>
      <c r="E1653">
        <v>-0.36499999999999999</v>
      </c>
      <c r="F1653" t="s">
        <v>47</v>
      </c>
      <c r="G1653">
        <f t="shared" si="25"/>
        <v>-0.36499999999999999</v>
      </c>
    </row>
    <row r="1654" spans="2:7" x14ac:dyDescent="0.3">
      <c r="B1654" s="26">
        <v>43270</v>
      </c>
      <c r="C1654">
        <v>-0.23499999999999999</v>
      </c>
      <c r="D1654">
        <v>0.17699999999999999</v>
      </c>
      <c r="E1654">
        <v>-0.36299999999999999</v>
      </c>
      <c r="F1654" t="s">
        <v>47</v>
      </c>
      <c r="G1654">
        <f t="shared" si="25"/>
        <v>-0.36299999999999999</v>
      </c>
    </row>
    <row r="1655" spans="2:7" x14ac:dyDescent="0.3">
      <c r="B1655" s="26">
        <v>43271</v>
      </c>
      <c r="C1655">
        <v>-0.23200000000000001</v>
      </c>
      <c r="D1655">
        <v>0.19350000000000001</v>
      </c>
      <c r="E1655">
        <v>-0.36399999999999999</v>
      </c>
      <c r="F1655" t="s">
        <v>47</v>
      </c>
      <c r="G1655">
        <f t="shared" si="25"/>
        <v>-0.36399999999999999</v>
      </c>
    </row>
    <row r="1656" spans="2:7" x14ac:dyDescent="0.3">
      <c r="B1656" s="26">
        <v>43272</v>
      </c>
      <c r="C1656">
        <v>-0.2301</v>
      </c>
      <c r="D1656">
        <v>0.17799999999999999</v>
      </c>
      <c r="E1656">
        <v>-0.36499999999999999</v>
      </c>
      <c r="F1656" t="s">
        <v>47</v>
      </c>
      <c r="G1656">
        <f t="shared" si="25"/>
        <v>-0.36499999999999999</v>
      </c>
    </row>
    <row r="1657" spans="2:7" x14ac:dyDescent="0.3">
      <c r="B1657" s="26">
        <v>43273</v>
      </c>
      <c r="C1657">
        <v>-0.22750000000000001</v>
      </c>
      <c r="D1657">
        <v>0.19320000000000001</v>
      </c>
      <c r="E1657">
        <v>-0.36399999999999999</v>
      </c>
      <c r="F1657" t="s">
        <v>47</v>
      </c>
      <c r="G1657">
        <f t="shared" si="25"/>
        <v>-0.36399999999999999</v>
      </c>
    </row>
    <row r="1658" spans="2:7" x14ac:dyDescent="0.3">
      <c r="B1658" s="26">
        <v>43276</v>
      </c>
      <c r="C1658">
        <v>-0.23</v>
      </c>
      <c r="D1658">
        <v>0.185</v>
      </c>
      <c r="E1658">
        <v>-0.36299999999999999</v>
      </c>
      <c r="F1658" t="s">
        <v>47</v>
      </c>
      <c r="G1658">
        <f t="shared" si="25"/>
        <v>-0.36299999999999999</v>
      </c>
    </row>
    <row r="1659" spans="2:7" x14ac:dyDescent="0.3">
      <c r="B1659" s="26">
        <v>43277</v>
      </c>
      <c r="C1659">
        <v>-0.23069999999999999</v>
      </c>
      <c r="D1659">
        <v>0.20300000000000001</v>
      </c>
      <c r="E1659">
        <v>-0.36399999999999999</v>
      </c>
      <c r="F1659" t="s">
        <v>47</v>
      </c>
      <c r="G1659">
        <f t="shared" si="25"/>
        <v>-0.36399999999999999</v>
      </c>
    </row>
    <row r="1660" spans="2:7" x14ac:dyDescent="0.3">
      <c r="B1660" s="26">
        <v>43278</v>
      </c>
      <c r="C1660">
        <v>-0.22900000000000001</v>
      </c>
      <c r="D1660">
        <v>0.19400000000000001</v>
      </c>
      <c r="E1660">
        <v>-0.36799999999999999</v>
      </c>
      <c r="F1660" t="s">
        <v>47</v>
      </c>
      <c r="G1660">
        <f t="shared" si="25"/>
        <v>-0.36799999999999999</v>
      </c>
    </row>
    <row r="1661" spans="2:7" x14ac:dyDescent="0.3">
      <c r="B1661" s="26">
        <v>43279</v>
      </c>
      <c r="C1661">
        <v>-0.22800000000000001</v>
      </c>
      <c r="D1661">
        <v>0.19700000000000001</v>
      </c>
      <c r="E1661">
        <v>-0.36599999999999999</v>
      </c>
      <c r="F1661" t="s">
        <v>47</v>
      </c>
      <c r="G1661">
        <f t="shared" si="25"/>
        <v>-0.36599999999999999</v>
      </c>
    </row>
    <row r="1662" spans="2:7" x14ac:dyDescent="0.3">
      <c r="B1662" s="26">
        <v>43280</v>
      </c>
      <c r="C1662">
        <v>-0.22800000000000001</v>
      </c>
      <c r="D1662">
        <v>0.19500000000000001</v>
      </c>
      <c r="E1662">
        <v>-0.35799999999999998</v>
      </c>
      <c r="F1662" t="s">
        <v>47</v>
      </c>
      <c r="G1662">
        <f t="shared" si="25"/>
        <v>-0.35799999999999998</v>
      </c>
    </row>
    <row r="1663" spans="2:7" x14ac:dyDescent="0.3">
      <c r="B1663" s="26">
        <v>43283</v>
      </c>
      <c r="C1663">
        <v>-0.2329</v>
      </c>
      <c r="D1663">
        <v>0.19259999999999999</v>
      </c>
      <c r="E1663">
        <v>-0.36099999999999999</v>
      </c>
      <c r="F1663" t="s">
        <v>47</v>
      </c>
      <c r="G1663">
        <f t="shared" si="25"/>
        <v>-0.36099999999999999</v>
      </c>
    </row>
    <row r="1664" spans="2:7" x14ac:dyDescent="0.3">
      <c r="B1664" s="26">
        <v>43284</v>
      </c>
      <c r="C1664">
        <v>-0.23100000000000001</v>
      </c>
      <c r="D1664">
        <v>0.1885</v>
      </c>
      <c r="E1664">
        <v>-0.36399999999999999</v>
      </c>
      <c r="F1664" t="s">
        <v>47</v>
      </c>
      <c r="G1664">
        <f t="shared" si="25"/>
        <v>-0.36399999999999999</v>
      </c>
    </row>
    <row r="1665" spans="2:7" x14ac:dyDescent="0.3">
      <c r="B1665" s="26">
        <v>43285</v>
      </c>
      <c r="C1665">
        <v>-0.22270000000000001</v>
      </c>
      <c r="D1665">
        <v>0.21149999999999999</v>
      </c>
      <c r="E1665">
        <v>-0.36299999999999999</v>
      </c>
      <c r="F1665" t="s">
        <v>47</v>
      </c>
      <c r="G1665">
        <f t="shared" si="25"/>
        <v>-0.36299999999999999</v>
      </c>
    </row>
    <row r="1666" spans="2:7" x14ac:dyDescent="0.3">
      <c r="B1666" s="26">
        <v>43286</v>
      </c>
      <c r="C1666">
        <v>-0.22700000000000001</v>
      </c>
      <c r="D1666">
        <v>0.1915</v>
      </c>
      <c r="E1666">
        <v>-0.36099999999999999</v>
      </c>
      <c r="F1666" t="s">
        <v>47</v>
      </c>
      <c r="G1666">
        <f t="shared" si="25"/>
        <v>-0.36099999999999999</v>
      </c>
    </row>
    <row r="1667" spans="2:7" x14ac:dyDescent="0.3">
      <c r="B1667" s="26">
        <v>43287</v>
      </c>
      <c r="C1667">
        <v>-0.22700000000000001</v>
      </c>
      <c r="D1667">
        <v>0.189</v>
      </c>
      <c r="E1667">
        <v>-0.36199999999999999</v>
      </c>
      <c r="F1667" t="s">
        <v>47</v>
      </c>
      <c r="G1667">
        <f t="shared" si="25"/>
        <v>-0.36199999999999999</v>
      </c>
    </row>
    <row r="1668" spans="2:7" x14ac:dyDescent="0.3">
      <c r="B1668" s="26">
        <v>43290</v>
      </c>
      <c r="C1668">
        <v>-0.22600000000000001</v>
      </c>
      <c r="D1668">
        <v>0.1913</v>
      </c>
      <c r="E1668">
        <v>-0.36099999999999999</v>
      </c>
      <c r="F1668" t="s">
        <v>47</v>
      </c>
      <c r="G1668">
        <f t="shared" si="25"/>
        <v>-0.36099999999999999</v>
      </c>
    </row>
    <row r="1669" spans="2:7" x14ac:dyDescent="0.3">
      <c r="B1669" s="26">
        <v>43291</v>
      </c>
      <c r="C1669">
        <v>-0.22439999999999999</v>
      </c>
      <c r="D1669">
        <v>0.20599999999999999</v>
      </c>
      <c r="E1669">
        <v>-0.36199999999999999</v>
      </c>
      <c r="F1669" t="s">
        <v>47</v>
      </c>
      <c r="G1669">
        <f t="shared" si="25"/>
        <v>-0.36199999999999999</v>
      </c>
    </row>
    <row r="1670" spans="2:7" x14ac:dyDescent="0.3">
      <c r="B1670" s="26">
        <v>43292</v>
      </c>
      <c r="C1670">
        <v>-0.2228</v>
      </c>
      <c r="D1670">
        <v>0.2011</v>
      </c>
      <c r="E1670">
        <v>-0.36199999999999999</v>
      </c>
      <c r="F1670" t="s">
        <v>47</v>
      </c>
      <c r="G1670">
        <f t="shared" si="25"/>
        <v>-0.36199999999999999</v>
      </c>
    </row>
    <row r="1671" spans="2:7" x14ac:dyDescent="0.3">
      <c r="B1671" s="26">
        <v>43293</v>
      </c>
      <c r="C1671">
        <v>-0.223</v>
      </c>
      <c r="D1671">
        <v>0.20230000000000001</v>
      </c>
      <c r="E1671">
        <v>-0.36299999999999999</v>
      </c>
      <c r="F1671" t="s">
        <v>47</v>
      </c>
      <c r="G1671">
        <f t="shared" si="25"/>
        <v>-0.36299999999999999</v>
      </c>
    </row>
    <row r="1672" spans="2:7" x14ac:dyDescent="0.3">
      <c r="B1672" s="26">
        <v>43294</v>
      </c>
      <c r="C1672">
        <v>-0.22420000000000001</v>
      </c>
      <c r="D1672">
        <v>0.193</v>
      </c>
      <c r="E1672">
        <v>-0.36199999999999999</v>
      </c>
      <c r="F1672" t="s">
        <v>47</v>
      </c>
      <c r="G1672">
        <f t="shared" si="25"/>
        <v>-0.36199999999999999</v>
      </c>
    </row>
    <row r="1673" spans="2:7" x14ac:dyDescent="0.3">
      <c r="B1673" s="26">
        <v>43297</v>
      </c>
      <c r="C1673">
        <v>-0.2213</v>
      </c>
      <c r="D1673">
        <v>0.20150000000000001</v>
      </c>
      <c r="E1673">
        <v>-0.36399999999999999</v>
      </c>
      <c r="F1673" t="s">
        <v>47</v>
      </c>
      <c r="G1673">
        <f t="shared" si="25"/>
        <v>-0.36399999999999999</v>
      </c>
    </row>
    <row r="1674" spans="2:7" x14ac:dyDescent="0.3">
      <c r="B1674" s="26">
        <v>43298</v>
      </c>
      <c r="C1674">
        <v>-0.221</v>
      </c>
      <c r="D1674">
        <v>0.1966</v>
      </c>
      <c r="E1674">
        <v>-0.36499999999999999</v>
      </c>
      <c r="F1674" t="s">
        <v>47</v>
      </c>
      <c r="G1674">
        <f t="shared" ref="G1674:G1737" si="26">+IF(F1674="#N/A N/A",E1674,F1674)</f>
        <v>-0.36499999999999999</v>
      </c>
    </row>
    <row r="1675" spans="2:7" x14ac:dyDescent="0.3">
      <c r="B1675" s="26">
        <v>43299</v>
      </c>
      <c r="C1675">
        <v>-0.22120000000000001</v>
      </c>
      <c r="D1675">
        <v>0.19350000000000001</v>
      </c>
      <c r="E1675">
        <v>-0.36599999999999999</v>
      </c>
      <c r="F1675" t="s">
        <v>47</v>
      </c>
      <c r="G1675">
        <f t="shared" si="26"/>
        <v>-0.36599999999999999</v>
      </c>
    </row>
    <row r="1676" spans="2:7" x14ac:dyDescent="0.3">
      <c r="B1676" s="26">
        <v>43300</v>
      </c>
      <c r="C1676">
        <v>-0.22</v>
      </c>
      <c r="D1676">
        <v>0.19139999999999999</v>
      </c>
      <c r="E1676">
        <v>-0.36599999999999999</v>
      </c>
      <c r="F1676" t="s">
        <v>47</v>
      </c>
      <c r="G1676">
        <f t="shared" si="26"/>
        <v>-0.36599999999999999</v>
      </c>
    </row>
    <row r="1677" spans="2:7" x14ac:dyDescent="0.3">
      <c r="B1677" s="26">
        <v>43301</v>
      </c>
      <c r="C1677">
        <v>-0.216</v>
      </c>
      <c r="D1677">
        <v>0.214</v>
      </c>
      <c r="E1677">
        <v>-0.36699999999999999</v>
      </c>
      <c r="F1677" t="s">
        <v>47</v>
      </c>
      <c r="G1677">
        <f t="shared" si="26"/>
        <v>-0.36699999999999999</v>
      </c>
    </row>
    <row r="1678" spans="2:7" x14ac:dyDescent="0.3">
      <c r="B1678" s="26">
        <v>43304</v>
      </c>
      <c r="C1678">
        <v>-0.21249999999999999</v>
      </c>
      <c r="D1678">
        <v>0.2344</v>
      </c>
      <c r="E1678">
        <v>-0.36599999999999999</v>
      </c>
      <c r="F1678" t="s">
        <v>47</v>
      </c>
      <c r="G1678">
        <f t="shared" si="26"/>
        <v>-0.36599999999999999</v>
      </c>
    </row>
    <row r="1679" spans="2:7" x14ac:dyDescent="0.3">
      <c r="B1679" s="26">
        <v>43305</v>
      </c>
      <c r="C1679">
        <v>-0.21460000000000001</v>
      </c>
      <c r="D1679">
        <v>0.22500000000000001</v>
      </c>
      <c r="E1679">
        <v>-0.36599999999999999</v>
      </c>
      <c r="F1679" t="s">
        <v>47</v>
      </c>
      <c r="G1679">
        <f t="shared" si="26"/>
        <v>-0.36599999999999999</v>
      </c>
    </row>
    <row r="1680" spans="2:7" x14ac:dyDescent="0.3">
      <c r="B1680" s="26">
        <v>43306</v>
      </c>
      <c r="C1680">
        <v>-0.215</v>
      </c>
      <c r="D1680">
        <v>0.22559999999999999</v>
      </c>
      <c r="E1680">
        <v>-0.36499999999999999</v>
      </c>
      <c r="F1680" t="s">
        <v>47</v>
      </c>
      <c r="G1680">
        <f t="shared" si="26"/>
        <v>-0.36499999999999999</v>
      </c>
    </row>
    <row r="1681" spans="2:7" x14ac:dyDescent="0.3">
      <c r="B1681" s="26">
        <v>43307</v>
      </c>
      <c r="C1681">
        <v>-0.21099999999999999</v>
      </c>
      <c r="D1681">
        <v>0.23799999999999999</v>
      </c>
      <c r="E1681">
        <v>-0.36599999999999999</v>
      </c>
      <c r="F1681" t="s">
        <v>47</v>
      </c>
      <c r="G1681">
        <f t="shared" si="26"/>
        <v>-0.36599999999999999</v>
      </c>
    </row>
    <row r="1682" spans="2:7" x14ac:dyDescent="0.3">
      <c r="B1682" s="26">
        <v>43308</v>
      </c>
      <c r="C1682">
        <v>-0.20930000000000001</v>
      </c>
      <c r="D1682">
        <v>0.23599999999999999</v>
      </c>
      <c r="E1682">
        <v>-0.36599999999999999</v>
      </c>
      <c r="F1682" t="s">
        <v>47</v>
      </c>
      <c r="G1682">
        <f t="shared" si="26"/>
        <v>-0.36599999999999999</v>
      </c>
    </row>
    <row r="1683" spans="2:7" x14ac:dyDescent="0.3">
      <c r="B1683" s="26">
        <v>43311</v>
      </c>
      <c r="C1683">
        <v>-0.20119999999999999</v>
      </c>
      <c r="D1683">
        <v>0.25700000000000001</v>
      </c>
      <c r="E1683">
        <v>-0.36299999999999999</v>
      </c>
      <c r="F1683" t="s">
        <v>47</v>
      </c>
      <c r="G1683">
        <f t="shared" si="26"/>
        <v>-0.36299999999999999</v>
      </c>
    </row>
    <row r="1684" spans="2:7" x14ac:dyDescent="0.3">
      <c r="B1684" s="26">
        <v>43312</v>
      </c>
      <c r="C1684">
        <v>-0.19620000000000001</v>
      </c>
      <c r="D1684">
        <v>0.26500000000000001</v>
      </c>
      <c r="E1684">
        <v>-0.35799999999999998</v>
      </c>
      <c r="F1684" t="s">
        <v>47</v>
      </c>
      <c r="G1684">
        <f t="shared" si="26"/>
        <v>-0.35799999999999998</v>
      </c>
    </row>
    <row r="1685" spans="2:7" x14ac:dyDescent="0.3">
      <c r="B1685" s="26">
        <v>43313</v>
      </c>
      <c r="C1685">
        <v>-0.19040000000000001</v>
      </c>
      <c r="D1685">
        <v>0.28199999999999997</v>
      </c>
      <c r="E1685">
        <v>-0.35799999999999998</v>
      </c>
      <c r="F1685" t="s">
        <v>47</v>
      </c>
      <c r="G1685">
        <f t="shared" si="26"/>
        <v>-0.35799999999999998</v>
      </c>
    </row>
    <row r="1686" spans="2:7" x14ac:dyDescent="0.3">
      <c r="B1686" s="26">
        <v>43314</v>
      </c>
      <c r="C1686">
        <v>-0.19339999999999999</v>
      </c>
      <c r="D1686">
        <v>0.27700000000000002</v>
      </c>
      <c r="E1686">
        <v>-0.35799999999999998</v>
      </c>
      <c r="F1686" t="s">
        <v>47</v>
      </c>
      <c r="G1686">
        <f t="shared" si="26"/>
        <v>-0.35799999999999998</v>
      </c>
    </row>
    <row r="1687" spans="2:7" x14ac:dyDescent="0.3">
      <c r="B1687" s="26">
        <v>43315</v>
      </c>
      <c r="C1687">
        <v>-0.1925</v>
      </c>
      <c r="D1687">
        <v>0.25700000000000001</v>
      </c>
      <c r="E1687">
        <v>-0.35499999999999998</v>
      </c>
      <c r="F1687" t="s">
        <v>47</v>
      </c>
      <c r="G1687">
        <f t="shared" si="26"/>
        <v>-0.35499999999999998</v>
      </c>
    </row>
    <row r="1688" spans="2:7" x14ac:dyDescent="0.3">
      <c r="B1688" s="26">
        <v>43318</v>
      </c>
      <c r="C1688">
        <v>-0.19400000000000001</v>
      </c>
      <c r="D1688">
        <v>0.24349999999999999</v>
      </c>
      <c r="E1688">
        <v>-0.36099999999999999</v>
      </c>
      <c r="F1688" t="s">
        <v>47</v>
      </c>
      <c r="G1688">
        <f t="shared" si="26"/>
        <v>-0.36099999999999999</v>
      </c>
    </row>
    <row r="1689" spans="2:7" x14ac:dyDescent="0.3">
      <c r="B1689" s="26">
        <v>43319</v>
      </c>
      <c r="C1689">
        <v>-0.19</v>
      </c>
      <c r="D1689">
        <v>0.251</v>
      </c>
      <c r="E1689">
        <v>-0.35599999999999998</v>
      </c>
      <c r="F1689" t="s">
        <v>47</v>
      </c>
      <c r="G1689">
        <f t="shared" si="26"/>
        <v>-0.35599999999999998</v>
      </c>
    </row>
    <row r="1690" spans="2:7" x14ac:dyDescent="0.3">
      <c r="B1690" s="26">
        <v>43320</v>
      </c>
      <c r="C1690">
        <v>-0.19409999999999999</v>
      </c>
      <c r="D1690">
        <v>0.24379999999999999</v>
      </c>
      <c r="E1690">
        <v>-0.35699999999999998</v>
      </c>
      <c r="F1690" t="s">
        <v>47</v>
      </c>
      <c r="G1690">
        <f t="shared" si="26"/>
        <v>-0.35699999999999998</v>
      </c>
    </row>
    <row r="1691" spans="2:7" x14ac:dyDescent="0.3">
      <c r="B1691" s="26">
        <v>43321</v>
      </c>
      <c r="C1691">
        <v>-0.19409999999999999</v>
      </c>
      <c r="D1691">
        <v>0.23499999999999999</v>
      </c>
      <c r="E1691">
        <v>-0.35699999999999998</v>
      </c>
      <c r="F1691" t="s">
        <v>47</v>
      </c>
      <c r="G1691">
        <f t="shared" si="26"/>
        <v>-0.35699999999999998</v>
      </c>
    </row>
    <row r="1692" spans="2:7" x14ac:dyDescent="0.3">
      <c r="B1692" s="26">
        <v>43322</v>
      </c>
      <c r="C1692">
        <v>-0.19789999999999999</v>
      </c>
      <c r="D1692">
        <v>0.20699999999999999</v>
      </c>
      <c r="E1692">
        <v>-0.35699999999999998</v>
      </c>
      <c r="F1692" t="s">
        <v>47</v>
      </c>
      <c r="G1692">
        <f t="shared" si="26"/>
        <v>-0.35699999999999998</v>
      </c>
    </row>
    <row r="1693" spans="2:7" x14ac:dyDescent="0.3">
      <c r="B1693" s="26">
        <v>43325</v>
      </c>
      <c r="C1693">
        <v>-0.1996</v>
      </c>
      <c r="D1693">
        <v>0.20100000000000001</v>
      </c>
      <c r="E1693">
        <v>-0.35699999999999998</v>
      </c>
      <c r="F1693" t="s">
        <v>47</v>
      </c>
      <c r="G1693">
        <f t="shared" si="26"/>
        <v>-0.35699999999999998</v>
      </c>
    </row>
    <row r="1694" spans="2:7" x14ac:dyDescent="0.3">
      <c r="B1694" s="26">
        <v>43326</v>
      </c>
      <c r="C1694">
        <v>-0.2011</v>
      </c>
      <c r="D1694">
        <v>0.20380000000000001</v>
      </c>
      <c r="E1694">
        <v>-0.35899999999999999</v>
      </c>
      <c r="F1694" t="s">
        <v>47</v>
      </c>
      <c r="G1694">
        <f t="shared" si="26"/>
        <v>-0.35899999999999999</v>
      </c>
    </row>
    <row r="1695" spans="2:7" x14ac:dyDescent="0.3">
      <c r="B1695" s="26">
        <v>43327</v>
      </c>
      <c r="C1695">
        <v>-0.20599999999999999</v>
      </c>
      <c r="D1695">
        <v>0.191</v>
      </c>
      <c r="E1695">
        <v>-0.36199999999999999</v>
      </c>
      <c r="F1695" t="s">
        <v>47</v>
      </c>
      <c r="G1695">
        <f t="shared" si="26"/>
        <v>-0.36199999999999999</v>
      </c>
    </row>
    <row r="1696" spans="2:7" x14ac:dyDescent="0.3">
      <c r="B1696" s="26">
        <v>43328</v>
      </c>
      <c r="C1696">
        <v>-0.20469999999999999</v>
      </c>
      <c r="D1696">
        <v>0.19600000000000001</v>
      </c>
      <c r="E1696">
        <v>-0.35899999999999999</v>
      </c>
      <c r="F1696" t="s">
        <v>47</v>
      </c>
      <c r="G1696">
        <f t="shared" si="26"/>
        <v>-0.35899999999999999</v>
      </c>
    </row>
    <row r="1697" spans="2:7" x14ac:dyDescent="0.3">
      <c r="B1697" s="26">
        <v>43329</v>
      </c>
      <c r="C1697">
        <v>-0.20599999999999999</v>
      </c>
      <c r="D1697">
        <v>0.19520000000000001</v>
      </c>
      <c r="E1697">
        <v>-0.36</v>
      </c>
      <c r="F1697" t="s">
        <v>47</v>
      </c>
      <c r="G1697">
        <f t="shared" si="26"/>
        <v>-0.36</v>
      </c>
    </row>
    <row r="1698" spans="2:7" x14ac:dyDescent="0.3">
      <c r="B1698" s="26">
        <v>43332</v>
      </c>
      <c r="C1698">
        <v>-0.20749999999999999</v>
      </c>
      <c r="D1698">
        <v>0.19500000000000001</v>
      </c>
      <c r="E1698">
        <v>-0.36099999999999999</v>
      </c>
      <c r="F1698" t="s">
        <v>47</v>
      </c>
      <c r="G1698">
        <f t="shared" si="26"/>
        <v>-0.36099999999999999</v>
      </c>
    </row>
    <row r="1699" spans="2:7" x14ac:dyDescent="0.3">
      <c r="B1699" s="26">
        <v>43333</v>
      </c>
      <c r="C1699">
        <v>-0.20200000000000001</v>
      </c>
      <c r="D1699">
        <v>0.20699999999999999</v>
      </c>
      <c r="E1699">
        <v>-0.36299999999999999</v>
      </c>
      <c r="F1699" t="s">
        <v>47</v>
      </c>
      <c r="G1699">
        <f t="shared" si="26"/>
        <v>-0.36299999999999999</v>
      </c>
    </row>
    <row r="1700" spans="2:7" x14ac:dyDescent="0.3">
      <c r="B1700" s="26">
        <v>43334</v>
      </c>
      <c r="C1700">
        <v>-0.2024</v>
      </c>
      <c r="D1700">
        <v>0.20949999999999999</v>
      </c>
      <c r="E1700">
        <v>-0.36299999999999999</v>
      </c>
      <c r="F1700" t="s">
        <v>47</v>
      </c>
      <c r="G1700">
        <f t="shared" si="26"/>
        <v>-0.36299999999999999</v>
      </c>
    </row>
    <row r="1701" spans="2:7" x14ac:dyDescent="0.3">
      <c r="B1701" s="26">
        <v>43335</v>
      </c>
      <c r="C1701">
        <v>-0.2009</v>
      </c>
      <c r="D1701">
        <v>0.2135</v>
      </c>
      <c r="E1701">
        <v>-0.36299999999999999</v>
      </c>
      <c r="F1701" t="s">
        <v>47</v>
      </c>
      <c r="G1701">
        <f t="shared" si="26"/>
        <v>-0.36299999999999999</v>
      </c>
    </row>
    <row r="1702" spans="2:7" x14ac:dyDescent="0.3">
      <c r="B1702" s="26">
        <v>43336</v>
      </c>
      <c r="C1702">
        <v>-0.20180000000000001</v>
      </c>
      <c r="D1702">
        <v>0.21299999999999999</v>
      </c>
      <c r="E1702">
        <v>-0.36299999999999999</v>
      </c>
      <c r="F1702" t="s">
        <v>47</v>
      </c>
      <c r="G1702">
        <f t="shared" si="26"/>
        <v>-0.36299999999999999</v>
      </c>
    </row>
    <row r="1703" spans="2:7" x14ac:dyDescent="0.3">
      <c r="B1703" s="26">
        <v>43339</v>
      </c>
      <c r="C1703">
        <v>-0.19670000000000001</v>
      </c>
      <c r="D1703">
        <v>0.22700000000000001</v>
      </c>
      <c r="E1703">
        <v>-0.36299999999999999</v>
      </c>
      <c r="F1703" t="s">
        <v>47</v>
      </c>
      <c r="G1703">
        <f t="shared" si="26"/>
        <v>-0.36299999999999999</v>
      </c>
    </row>
    <row r="1704" spans="2:7" x14ac:dyDescent="0.3">
      <c r="B1704" s="26">
        <v>43340</v>
      </c>
      <c r="C1704">
        <v>-0.19620000000000001</v>
      </c>
      <c r="D1704">
        <v>0.22500000000000001</v>
      </c>
      <c r="E1704">
        <v>-0.36299999999999999</v>
      </c>
      <c r="F1704" t="s">
        <v>47</v>
      </c>
      <c r="G1704">
        <f t="shared" si="26"/>
        <v>-0.36299999999999999</v>
      </c>
    </row>
    <row r="1705" spans="2:7" x14ac:dyDescent="0.3">
      <c r="B1705" s="26">
        <v>43341</v>
      </c>
      <c r="C1705">
        <v>-0.1928</v>
      </c>
      <c r="D1705">
        <v>0.24249999999999999</v>
      </c>
      <c r="E1705">
        <v>-0.36399999999999999</v>
      </c>
      <c r="F1705" t="s">
        <v>47</v>
      </c>
      <c r="G1705">
        <f t="shared" si="26"/>
        <v>-0.36399999999999999</v>
      </c>
    </row>
    <row r="1706" spans="2:7" x14ac:dyDescent="0.3">
      <c r="B1706" s="26">
        <v>43342</v>
      </c>
      <c r="C1706">
        <v>-0.1933</v>
      </c>
      <c r="D1706">
        <v>0.22</v>
      </c>
      <c r="E1706">
        <v>-0.35899999999999999</v>
      </c>
      <c r="F1706" t="s">
        <v>47</v>
      </c>
      <c r="G1706">
        <f t="shared" si="26"/>
        <v>-0.35899999999999999</v>
      </c>
    </row>
    <row r="1707" spans="2:7" x14ac:dyDescent="0.3">
      <c r="B1707" s="26">
        <v>43343</v>
      </c>
      <c r="C1707">
        <v>-0.19600000000000001</v>
      </c>
      <c r="D1707">
        <v>0.20899999999999999</v>
      </c>
      <c r="E1707">
        <v>-0.34200000000000003</v>
      </c>
      <c r="F1707" t="s">
        <v>47</v>
      </c>
      <c r="G1707">
        <f t="shared" si="26"/>
        <v>-0.34200000000000003</v>
      </c>
    </row>
    <row r="1708" spans="2:7" x14ac:dyDescent="0.3">
      <c r="B1708" s="26">
        <v>43346</v>
      </c>
      <c r="C1708">
        <v>-0.19600000000000001</v>
      </c>
      <c r="D1708">
        <v>0.21099999999999999</v>
      </c>
      <c r="E1708">
        <v>-0.35599999999999998</v>
      </c>
      <c r="F1708" t="s">
        <v>47</v>
      </c>
      <c r="G1708">
        <f t="shared" si="26"/>
        <v>-0.35599999999999998</v>
      </c>
    </row>
    <row r="1709" spans="2:7" x14ac:dyDescent="0.3">
      <c r="B1709" s="26">
        <v>43347</v>
      </c>
      <c r="C1709">
        <v>-0.19800000000000001</v>
      </c>
      <c r="D1709">
        <v>0.22</v>
      </c>
      <c r="E1709">
        <v>-0.35299999999999998</v>
      </c>
      <c r="F1709" t="s">
        <v>47</v>
      </c>
      <c r="G1709">
        <f t="shared" si="26"/>
        <v>-0.35299999999999998</v>
      </c>
    </row>
    <row r="1710" spans="2:7" x14ac:dyDescent="0.3">
      <c r="B1710" s="26">
        <v>43348</v>
      </c>
      <c r="C1710">
        <v>-0.19309999999999999</v>
      </c>
      <c r="D1710">
        <v>0.23899999999999999</v>
      </c>
      <c r="E1710">
        <v>-0.35599999999999998</v>
      </c>
      <c r="F1710" t="s">
        <v>47</v>
      </c>
      <c r="G1710">
        <f t="shared" si="26"/>
        <v>-0.35599999999999998</v>
      </c>
    </row>
    <row r="1711" spans="2:7" x14ac:dyDescent="0.3">
      <c r="B1711" s="26">
        <v>43349</v>
      </c>
      <c r="C1711">
        <v>-0.19719999999999999</v>
      </c>
      <c r="D1711">
        <v>0.224</v>
      </c>
      <c r="E1711">
        <v>-0.35699999999999998</v>
      </c>
      <c r="F1711" t="s">
        <v>47</v>
      </c>
      <c r="G1711">
        <f t="shared" si="26"/>
        <v>-0.35699999999999998</v>
      </c>
    </row>
    <row r="1712" spans="2:7" x14ac:dyDescent="0.3">
      <c r="B1712" s="26">
        <v>43350</v>
      </c>
      <c r="C1712">
        <v>-0.19400000000000001</v>
      </c>
      <c r="D1712">
        <v>0.23669999999999999</v>
      </c>
      <c r="E1712">
        <v>-0.36099999999999999</v>
      </c>
      <c r="F1712" t="s">
        <v>47</v>
      </c>
      <c r="G1712">
        <f t="shared" si="26"/>
        <v>-0.36099999999999999</v>
      </c>
    </row>
    <row r="1713" spans="2:7" x14ac:dyDescent="0.3">
      <c r="B1713" s="26">
        <v>43353</v>
      </c>
      <c r="C1713">
        <v>-0.19409999999999999</v>
      </c>
      <c r="D1713">
        <v>0.2455</v>
      </c>
      <c r="E1713">
        <v>-0.35799999999999998</v>
      </c>
      <c r="F1713" t="s">
        <v>47</v>
      </c>
      <c r="G1713">
        <f t="shared" si="26"/>
        <v>-0.35799999999999998</v>
      </c>
    </row>
    <row r="1714" spans="2:7" x14ac:dyDescent="0.3">
      <c r="B1714" s="26">
        <v>43354</v>
      </c>
      <c r="C1714">
        <v>-0.19550000000000001</v>
      </c>
      <c r="D1714">
        <v>0.26100000000000001</v>
      </c>
      <c r="E1714">
        <v>-0.36399999999999999</v>
      </c>
      <c r="F1714" t="s">
        <v>47</v>
      </c>
      <c r="G1714">
        <f t="shared" si="26"/>
        <v>-0.36399999999999999</v>
      </c>
    </row>
    <row r="1715" spans="2:7" x14ac:dyDescent="0.3">
      <c r="B1715" s="26">
        <v>43355</v>
      </c>
      <c r="C1715">
        <v>-0.19600000000000001</v>
      </c>
      <c r="D1715">
        <v>0.2555</v>
      </c>
      <c r="E1715">
        <v>-0.371</v>
      </c>
      <c r="F1715" t="s">
        <v>47</v>
      </c>
      <c r="G1715">
        <f t="shared" si="26"/>
        <v>-0.371</v>
      </c>
    </row>
    <row r="1716" spans="2:7" x14ac:dyDescent="0.3">
      <c r="B1716" s="26">
        <v>43356</v>
      </c>
      <c r="C1716">
        <v>-0.1943</v>
      </c>
      <c r="D1716">
        <v>0.26300000000000001</v>
      </c>
      <c r="E1716">
        <v>-0.36499999999999999</v>
      </c>
      <c r="F1716" t="s">
        <v>47</v>
      </c>
      <c r="G1716">
        <f t="shared" si="26"/>
        <v>-0.36499999999999999</v>
      </c>
    </row>
    <row r="1717" spans="2:7" x14ac:dyDescent="0.3">
      <c r="B1717" s="26">
        <v>43357</v>
      </c>
      <c r="C1717">
        <v>-0.192</v>
      </c>
      <c r="D1717">
        <v>0.26600000000000001</v>
      </c>
      <c r="E1717">
        <v>-0.36599999999999999</v>
      </c>
      <c r="F1717" t="s">
        <v>47</v>
      </c>
      <c r="G1717">
        <f t="shared" si="26"/>
        <v>-0.36599999999999999</v>
      </c>
    </row>
    <row r="1718" spans="2:7" x14ac:dyDescent="0.3">
      <c r="B1718" s="26">
        <v>43360</v>
      </c>
      <c r="C1718">
        <v>-0.185</v>
      </c>
      <c r="D1718">
        <v>0.28399999999999997</v>
      </c>
      <c r="E1718">
        <v>-0.36599999999999999</v>
      </c>
      <c r="F1718" t="s">
        <v>47</v>
      </c>
      <c r="G1718">
        <f t="shared" si="26"/>
        <v>-0.36599999999999999</v>
      </c>
    </row>
    <row r="1719" spans="2:7" x14ac:dyDescent="0.3">
      <c r="B1719" s="26">
        <v>43361</v>
      </c>
      <c r="C1719">
        <v>-0.18099999999999999</v>
      </c>
      <c r="D1719">
        <v>0.28949999999999998</v>
      </c>
      <c r="E1719">
        <v>-0.36699999999999999</v>
      </c>
      <c r="F1719" t="s">
        <v>47</v>
      </c>
      <c r="G1719">
        <f t="shared" si="26"/>
        <v>-0.36699999999999999</v>
      </c>
    </row>
    <row r="1720" spans="2:7" x14ac:dyDescent="0.3">
      <c r="B1720" s="26">
        <v>43362</v>
      </c>
      <c r="C1720">
        <v>-0.17860000000000001</v>
      </c>
      <c r="D1720">
        <v>0.30120000000000002</v>
      </c>
      <c r="E1720">
        <v>-0.36499999999999999</v>
      </c>
      <c r="F1720" t="s">
        <v>47</v>
      </c>
      <c r="G1720">
        <f t="shared" si="26"/>
        <v>-0.36499999999999999</v>
      </c>
    </row>
    <row r="1721" spans="2:7" x14ac:dyDescent="0.3">
      <c r="B1721" s="26">
        <v>43363</v>
      </c>
      <c r="C1721">
        <v>-0.17399999999999999</v>
      </c>
      <c r="D1721">
        <v>0.29449999999999998</v>
      </c>
      <c r="E1721">
        <v>-0.36599999999999999</v>
      </c>
      <c r="F1721" t="s">
        <v>47</v>
      </c>
      <c r="G1721">
        <f t="shared" si="26"/>
        <v>-0.36599999999999999</v>
      </c>
    </row>
    <row r="1722" spans="2:7" x14ac:dyDescent="0.3">
      <c r="B1722" s="26">
        <v>43364</v>
      </c>
      <c r="C1722">
        <v>-0.1772</v>
      </c>
      <c r="D1722">
        <v>0.29070000000000001</v>
      </c>
      <c r="E1722">
        <v>-0.36699999999999999</v>
      </c>
      <c r="F1722" t="s">
        <v>47</v>
      </c>
      <c r="G1722">
        <f t="shared" si="26"/>
        <v>-0.36699999999999999</v>
      </c>
    </row>
    <row r="1723" spans="2:7" x14ac:dyDescent="0.3">
      <c r="B1723" s="26">
        <v>43367</v>
      </c>
      <c r="C1723">
        <v>-0.159</v>
      </c>
      <c r="D1723">
        <v>0.33900000000000002</v>
      </c>
      <c r="E1723">
        <v>-0.36599999999999999</v>
      </c>
      <c r="F1723" t="s">
        <v>47</v>
      </c>
      <c r="G1723">
        <f t="shared" si="26"/>
        <v>-0.36599999999999999</v>
      </c>
    </row>
    <row r="1724" spans="2:7" x14ac:dyDescent="0.3">
      <c r="B1724" s="26">
        <v>43368</v>
      </c>
      <c r="C1724">
        <v>-0.153</v>
      </c>
      <c r="D1724">
        <v>0.36199999999999999</v>
      </c>
      <c r="E1724">
        <v>-0.36699999999999999</v>
      </c>
      <c r="F1724" t="s">
        <v>47</v>
      </c>
      <c r="G1724">
        <f t="shared" si="26"/>
        <v>-0.36699999999999999</v>
      </c>
    </row>
    <row r="1725" spans="2:7" x14ac:dyDescent="0.3">
      <c r="B1725" s="26">
        <v>43369</v>
      </c>
      <c r="C1725">
        <v>-0.155</v>
      </c>
      <c r="D1725">
        <v>0.35070000000000001</v>
      </c>
      <c r="E1725">
        <v>-0.36699999999999999</v>
      </c>
      <c r="F1725" t="s">
        <v>47</v>
      </c>
      <c r="G1725">
        <f t="shared" si="26"/>
        <v>-0.36699999999999999</v>
      </c>
    </row>
    <row r="1726" spans="2:7" x14ac:dyDescent="0.3">
      <c r="B1726" s="26">
        <v>43370</v>
      </c>
      <c r="C1726">
        <v>-0.14219999999999999</v>
      </c>
      <c r="D1726">
        <v>0.36699999999999999</v>
      </c>
      <c r="E1726">
        <v>-0.36499999999999999</v>
      </c>
      <c r="F1726" t="s">
        <v>47</v>
      </c>
      <c r="G1726">
        <f t="shared" si="26"/>
        <v>-0.36499999999999999</v>
      </c>
    </row>
    <row r="1727" spans="2:7" x14ac:dyDescent="0.3">
      <c r="B1727" s="26">
        <v>43371</v>
      </c>
      <c r="C1727">
        <v>-0.152</v>
      </c>
      <c r="D1727">
        <v>0.3392</v>
      </c>
      <c r="E1727">
        <v>-0.35099999999999998</v>
      </c>
      <c r="F1727" t="s">
        <v>47</v>
      </c>
      <c r="G1727">
        <f t="shared" si="26"/>
        <v>-0.35099999999999998</v>
      </c>
    </row>
    <row r="1728" spans="2:7" x14ac:dyDescent="0.3">
      <c r="B1728" s="26">
        <v>43374</v>
      </c>
      <c r="C1728">
        <v>-0.151</v>
      </c>
      <c r="D1728">
        <v>0.34</v>
      </c>
      <c r="E1728">
        <v>-0.36299999999999999</v>
      </c>
      <c r="F1728" t="s">
        <v>47</v>
      </c>
      <c r="G1728">
        <f t="shared" si="26"/>
        <v>-0.36299999999999999</v>
      </c>
    </row>
    <row r="1729" spans="2:7" x14ac:dyDescent="0.3">
      <c r="B1729" s="26">
        <v>43375</v>
      </c>
      <c r="C1729">
        <v>-0.1595</v>
      </c>
      <c r="D1729">
        <v>0.317</v>
      </c>
      <c r="E1729">
        <v>-0.36499999999999999</v>
      </c>
      <c r="F1729" t="s">
        <v>47</v>
      </c>
      <c r="G1729">
        <f t="shared" si="26"/>
        <v>-0.36499999999999999</v>
      </c>
    </row>
    <row r="1730" spans="2:7" x14ac:dyDescent="0.3">
      <c r="B1730" s="26">
        <v>43376</v>
      </c>
      <c r="C1730">
        <v>-0.14960000000000001</v>
      </c>
      <c r="D1730">
        <v>0.34599999999999997</v>
      </c>
      <c r="E1730">
        <v>-0.36499999999999999</v>
      </c>
      <c r="F1730" t="s">
        <v>47</v>
      </c>
      <c r="G1730">
        <f t="shared" si="26"/>
        <v>-0.36499999999999999</v>
      </c>
    </row>
    <row r="1731" spans="2:7" x14ac:dyDescent="0.3">
      <c r="B1731" s="26">
        <v>43377</v>
      </c>
      <c r="C1731">
        <v>-0.14019999999999999</v>
      </c>
      <c r="D1731">
        <v>0.38400000000000001</v>
      </c>
      <c r="E1731">
        <v>-0.36399999999999999</v>
      </c>
      <c r="F1731" t="s">
        <v>47</v>
      </c>
      <c r="G1731">
        <f t="shared" si="26"/>
        <v>-0.36399999999999999</v>
      </c>
    </row>
    <row r="1732" spans="2:7" x14ac:dyDescent="0.3">
      <c r="B1732" s="26">
        <v>43378</v>
      </c>
      <c r="C1732">
        <v>-0.13450000000000001</v>
      </c>
      <c r="D1732">
        <v>0.4032</v>
      </c>
      <c r="E1732">
        <v>-0.36199999999999999</v>
      </c>
      <c r="F1732" t="s">
        <v>47</v>
      </c>
      <c r="G1732">
        <f t="shared" si="26"/>
        <v>-0.36199999999999999</v>
      </c>
    </row>
    <row r="1733" spans="2:7" x14ac:dyDescent="0.3">
      <c r="B1733" s="26">
        <v>43381</v>
      </c>
      <c r="C1733">
        <v>-0.13789999999999999</v>
      </c>
      <c r="D1733">
        <v>0.38929999999999998</v>
      </c>
      <c r="E1733">
        <v>-0.36499999999999999</v>
      </c>
      <c r="F1733" t="s">
        <v>47</v>
      </c>
      <c r="G1733">
        <f t="shared" si="26"/>
        <v>-0.36499999999999999</v>
      </c>
    </row>
    <row r="1734" spans="2:7" x14ac:dyDescent="0.3">
      <c r="B1734" s="26">
        <v>43382</v>
      </c>
      <c r="C1734">
        <v>-0.13600000000000001</v>
      </c>
      <c r="D1734">
        <v>0.38800000000000001</v>
      </c>
      <c r="E1734">
        <v>-0.36499999999999999</v>
      </c>
      <c r="F1734" t="s">
        <v>47</v>
      </c>
      <c r="G1734">
        <f t="shared" si="26"/>
        <v>-0.36499999999999999</v>
      </c>
    </row>
    <row r="1735" spans="2:7" x14ac:dyDescent="0.3">
      <c r="B1735" s="26">
        <v>43383</v>
      </c>
      <c r="C1735">
        <v>-0.13200000000000001</v>
      </c>
      <c r="D1735">
        <v>0.39800000000000002</v>
      </c>
      <c r="E1735">
        <v>-0.36699999999999999</v>
      </c>
      <c r="F1735" t="s">
        <v>47</v>
      </c>
      <c r="G1735">
        <f t="shared" si="26"/>
        <v>-0.36699999999999999</v>
      </c>
    </row>
    <row r="1736" spans="2:7" x14ac:dyDescent="0.3">
      <c r="B1736" s="26">
        <v>43384</v>
      </c>
      <c r="C1736">
        <v>-0.13600000000000001</v>
      </c>
      <c r="D1736">
        <v>0.38900000000000001</v>
      </c>
      <c r="E1736">
        <v>-0.36599999999999999</v>
      </c>
      <c r="F1736" t="s">
        <v>47</v>
      </c>
      <c r="G1736">
        <f t="shared" si="26"/>
        <v>-0.36599999999999999</v>
      </c>
    </row>
    <row r="1737" spans="2:7" x14ac:dyDescent="0.3">
      <c r="B1737" s="26">
        <v>43385</v>
      </c>
      <c r="C1737">
        <v>-0.14299999999999999</v>
      </c>
      <c r="D1737">
        <v>0.36699999999999999</v>
      </c>
      <c r="E1737">
        <v>-0.36799999999999999</v>
      </c>
      <c r="F1737" t="s">
        <v>47</v>
      </c>
      <c r="G1737">
        <f t="shared" si="26"/>
        <v>-0.36799999999999999</v>
      </c>
    </row>
    <row r="1738" spans="2:7" x14ac:dyDescent="0.3">
      <c r="B1738" s="26">
        <v>43388</v>
      </c>
      <c r="C1738">
        <v>-0.14480000000000001</v>
      </c>
      <c r="D1738">
        <v>0.36699999999999999</v>
      </c>
      <c r="E1738">
        <v>-0.36899999999999999</v>
      </c>
      <c r="F1738" t="s">
        <v>47</v>
      </c>
      <c r="G1738">
        <f t="shared" ref="G1738:G1801" si="27">+IF(F1738="#N/A N/A",E1738,F1738)</f>
        <v>-0.36899999999999999</v>
      </c>
    </row>
    <row r="1739" spans="2:7" x14ac:dyDescent="0.3">
      <c r="B1739" s="26">
        <v>43389</v>
      </c>
      <c r="C1739">
        <v>-0.15529999999999999</v>
      </c>
      <c r="D1739">
        <v>0.35149999999999998</v>
      </c>
      <c r="E1739">
        <v>-0.37</v>
      </c>
      <c r="F1739" t="s">
        <v>47</v>
      </c>
      <c r="G1739">
        <f t="shared" si="27"/>
        <v>-0.37</v>
      </c>
    </row>
    <row r="1740" spans="2:7" x14ac:dyDescent="0.3">
      <c r="B1740" s="26">
        <v>43390</v>
      </c>
      <c r="C1740">
        <v>-0.16400000000000001</v>
      </c>
      <c r="D1740">
        <v>0.33100000000000002</v>
      </c>
      <c r="E1740">
        <v>-0.371</v>
      </c>
      <c r="F1740" t="s">
        <v>47</v>
      </c>
      <c r="G1740">
        <f t="shared" si="27"/>
        <v>-0.371</v>
      </c>
    </row>
    <row r="1741" spans="2:7" x14ac:dyDescent="0.3">
      <c r="B1741" s="26">
        <v>43391</v>
      </c>
      <c r="C1741">
        <v>-0.16600000000000001</v>
      </c>
      <c r="D1741">
        <v>0.31469999999999998</v>
      </c>
      <c r="E1741">
        <v>-0.37</v>
      </c>
      <c r="F1741" t="s">
        <v>47</v>
      </c>
      <c r="G1741">
        <f t="shared" si="27"/>
        <v>-0.37</v>
      </c>
    </row>
    <row r="1742" spans="2:7" x14ac:dyDescent="0.3">
      <c r="B1742" s="26">
        <v>43392</v>
      </c>
      <c r="C1742">
        <v>-0.16</v>
      </c>
      <c r="D1742">
        <v>0.34399999999999997</v>
      </c>
      <c r="E1742">
        <v>-0.36799999999999999</v>
      </c>
      <c r="F1742" t="s">
        <v>47</v>
      </c>
      <c r="G1742">
        <f t="shared" si="27"/>
        <v>-0.36799999999999999</v>
      </c>
    </row>
    <row r="1743" spans="2:7" x14ac:dyDescent="0.3">
      <c r="B1743" s="26">
        <v>43395</v>
      </c>
      <c r="C1743">
        <v>-0.161</v>
      </c>
      <c r="D1743">
        <v>0.33500000000000002</v>
      </c>
      <c r="E1743">
        <v>-0.36899999999999999</v>
      </c>
      <c r="F1743" t="s">
        <v>47</v>
      </c>
      <c r="G1743">
        <f t="shared" si="27"/>
        <v>-0.36899999999999999</v>
      </c>
    </row>
    <row r="1744" spans="2:7" x14ac:dyDescent="0.3">
      <c r="B1744" s="26">
        <v>43396</v>
      </c>
      <c r="C1744">
        <v>-0.16669999999999999</v>
      </c>
      <c r="D1744">
        <v>0.312</v>
      </c>
      <c r="E1744">
        <v>-0.36899999999999999</v>
      </c>
      <c r="F1744" t="s">
        <v>47</v>
      </c>
      <c r="G1744">
        <f t="shared" si="27"/>
        <v>-0.36899999999999999</v>
      </c>
    </row>
    <row r="1745" spans="2:7" x14ac:dyDescent="0.3">
      <c r="B1745" s="26">
        <v>43397</v>
      </c>
      <c r="C1745">
        <v>-0.17599999999999999</v>
      </c>
      <c r="D1745">
        <v>0.29799999999999999</v>
      </c>
      <c r="E1745">
        <v>-0.36899999999999999</v>
      </c>
      <c r="F1745" t="s">
        <v>47</v>
      </c>
      <c r="G1745">
        <f t="shared" si="27"/>
        <v>-0.36899999999999999</v>
      </c>
    </row>
    <row r="1746" spans="2:7" x14ac:dyDescent="0.3">
      <c r="B1746" s="26">
        <v>43398</v>
      </c>
      <c r="C1746">
        <v>-0.17299999999999999</v>
      </c>
      <c r="D1746">
        <v>0.30499999999999999</v>
      </c>
      <c r="E1746">
        <v>-0.36799999999999999</v>
      </c>
      <c r="F1746" t="s">
        <v>47</v>
      </c>
      <c r="G1746">
        <f t="shared" si="27"/>
        <v>-0.36799999999999999</v>
      </c>
    </row>
    <row r="1747" spans="2:7" x14ac:dyDescent="0.3">
      <c r="B1747" s="26">
        <v>43399</v>
      </c>
      <c r="C1747">
        <v>-0.18</v>
      </c>
      <c r="D1747">
        <v>0.28000000000000003</v>
      </c>
      <c r="E1747">
        <v>-0.36899999999999999</v>
      </c>
      <c r="F1747" t="s">
        <v>47</v>
      </c>
      <c r="G1747">
        <f t="shared" si="27"/>
        <v>-0.36899999999999999</v>
      </c>
    </row>
    <row r="1748" spans="2:7" x14ac:dyDescent="0.3">
      <c r="B1748" s="26">
        <v>43402</v>
      </c>
      <c r="C1748">
        <v>-0.17799999999999999</v>
      </c>
      <c r="D1748">
        <v>0.28499999999999998</v>
      </c>
      <c r="E1748">
        <v>-0.37</v>
      </c>
      <c r="F1748" t="s">
        <v>47</v>
      </c>
      <c r="G1748">
        <f t="shared" si="27"/>
        <v>-0.37</v>
      </c>
    </row>
    <row r="1749" spans="2:7" x14ac:dyDescent="0.3">
      <c r="B1749" s="26">
        <v>43403</v>
      </c>
      <c r="C1749">
        <v>-0.18</v>
      </c>
      <c r="D1749">
        <v>0.2797</v>
      </c>
      <c r="E1749">
        <v>-0.36599999999999999</v>
      </c>
      <c r="F1749" t="s">
        <v>47</v>
      </c>
      <c r="G1749">
        <f t="shared" si="27"/>
        <v>-0.36599999999999999</v>
      </c>
    </row>
    <row r="1750" spans="2:7" x14ac:dyDescent="0.3">
      <c r="B1750" s="26">
        <v>43404</v>
      </c>
      <c r="C1750">
        <v>-0.17899999999999999</v>
      </c>
      <c r="D1750">
        <v>0.28799999999999998</v>
      </c>
      <c r="E1750">
        <v>-0.34100000000000003</v>
      </c>
      <c r="F1750" t="s">
        <v>47</v>
      </c>
      <c r="G1750">
        <f t="shared" si="27"/>
        <v>-0.34100000000000003</v>
      </c>
    </row>
    <row r="1751" spans="2:7" x14ac:dyDescent="0.3">
      <c r="B1751" s="26">
        <v>43405</v>
      </c>
      <c r="C1751">
        <v>-0.17599999999999999</v>
      </c>
      <c r="D1751">
        <v>0.29499999999999998</v>
      </c>
      <c r="E1751">
        <v>-0.35299999999999998</v>
      </c>
      <c r="F1751" t="s">
        <v>47</v>
      </c>
      <c r="G1751">
        <f t="shared" si="27"/>
        <v>-0.35299999999999998</v>
      </c>
    </row>
    <row r="1752" spans="2:7" x14ac:dyDescent="0.3">
      <c r="B1752" s="26">
        <v>43406</v>
      </c>
      <c r="C1752">
        <v>-0.17699999999999999</v>
      </c>
      <c r="D1752">
        <v>0.29920000000000002</v>
      </c>
      <c r="E1752">
        <v>-0.36199999999999999</v>
      </c>
      <c r="F1752" t="s">
        <v>47</v>
      </c>
      <c r="G1752">
        <f t="shared" si="27"/>
        <v>-0.36199999999999999</v>
      </c>
    </row>
    <row r="1753" spans="2:7" x14ac:dyDescent="0.3">
      <c r="B1753" s="26">
        <v>43409</v>
      </c>
      <c r="C1753">
        <v>-0.18</v>
      </c>
      <c r="D1753">
        <v>0.29570000000000002</v>
      </c>
      <c r="E1753">
        <v>-0.36199999999999999</v>
      </c>
      <c r="F1753" t="s">
        <v>47</v>
      </c>
      <c r="G1753">
        <f t="shared" si="27"/>
        <v>-0.36199999999999999</v>
      </c>
    </row>
    <row r="1754" spans="2:7" x14ac:dyDescent="0.3">
      <c r="B1754" s="26">
        <v>43410</v>
      </c>
      <c r="C1754">
        <v>-0.17799999999999999</v>
      </c>
      <c r="D1754">
        <v>0.30199999999999999</v>
      </c>
      <c r="E1754">
        <v>-0.36199999999999999</v>
      </c>
      <c r="F1754" t="s">
        <v>47</v>
      </c>
      <c r="G1754">
        <f t="shared" si="27"/>
        <v>-0.36199999999999999</v>
      </c>
    </row>
    <row r="1755" spans="2:7" x14ac:dyDescent="0.3">
      <c r="B1755" s="26">
        <v>43411</v>
      </c>
      <c r="C1755">
        <v>-0.17199999999999999</v>
      </c>
      <c r="D1755">
        <v>0.313</v>
      </c>
      <c r="E1755">
        <v>-0.36199999999999999</v>
      </c>
      <c r="F1755" t="s">
        <v>47</v>
      </c>
      <c r="G1755">
        <f t="shared" si="27"/>
        <v>-0.36199999999999999</v>
      </c>
    </row>
    <row r="1756" spans="2:7" x14ac:dyDescent="0.3">
      <c r="B1756" s="26">
        <v>43412</v>
      </c>
      <c r="C1756">
        <v>-0.16830000000000001</v>
      </c>
      <c r="D1756">
        <v>0.31919999999999998</v>
      </c>
      <c r="E1756">
        <v>-0.36299999999999999</v>
      </c>
      <c r="F1756" t="s">
        <v>47</v>
      </c>
      <c r="G1756">
        <f t="shared" si="27"/>
        <v>-0.36299999999999999</v>
      </c>
    </row>
    <row r="1757" spans="2:7" x14ac:dyDescent="0.3">
      <c r="B1757" s="26">
        <v>43413</v>
      </c>
      <c r="C1757">
        <v>-0.17199999999999999</v>
      </c>
      <c r="D1757">
        <v>0.3</v>
      </c>
      <c r="E1757">
        <v>-0.36099999999999999</v>
      </c>
      <c r="F1757" t="s">
        <v>47</v>
      </c>
      <c r="G1757">
        <f t="shared" si="27"/>
        <v>-0.36099999999999999</v>
      </c>
    </row>
    <row r="1758" spans="2:7" x14ac:dyDescent="0.3">
      <c r="B1758" s="26">
        <v>43416</v>
      </c>
      <c r="C1758">
        <v>-0.17499999999999999</v>
      </c>
      <c r="D1758">
        <v>0.28799999999999998</v>
      </c>
      <c r="E1758">
        <v>-0.36</v>
      </c>
      <c r="F1758" t="s">
        <v>47</v>
      </c>
      <c r="G1758">
        <f t="shared" si="27"/>
        <v>-0.36</v>
      </c>
    </row>
    <row r="1759" spans="2:7" x14ac:dyDescent="0.3">
      <c r="B1759" s="26">
        <v>43417</v>
      </c>
      <c r="C1759">
        <v>-0.17269999999999999</v>
      </c>
      <c r="D1759">
        <v>0.29089999999999999</v>
      </c>
      <c r="E1759">
        <v>-0.36199999999999999</v>
      </c>
      <c r="F1759" t="s">
        <v>47</v>
      </c>
      <c r="G1759">
        <f t="shared" si="27"/>
        <v>-0.36199999999999999</v>
      </c>
    </row>
    <row r="1760" spans="2:7" x14ac:dyDescent="0.3">
      <c r="B1760" s="26">
        <v>43418</v>
      </c>
      <c r="C1760">
        <v>-0.17799999999999999</v>
      </c>
      <c r="D1760">
        <v>0.28199999999999997</v>
      </c>
      <c r="E1760">
        <v>-0.36</v>
      </c>
      <c r="F1760" t="s">
        <v>47</v>
      </c>
      <c r="G1760">
        <f t="shared" si="27"/>
        <v>-0.36</v>
      </c>
    </row>
    <row r="1761" spans="2:7" x14ac:dyDescent="0.3">
      <c r="B1761" s="26">
        <v>43419</v>
      </c>
      <c r="C1761">
        <v>-0.183</v>
      </c>
      <c r="D1761">
        <v>0.2601</v>
      </c>
      <c r="E1761">
        <v>-0.36799999999999999</v>
      </c>
      <c r="F1761" t="s">
        <v>47</v>
      </c>
      <c r="G1761">
        <f t="shared" si="27"/>
        <v>-0.36799999999999999</v>
      </c>
    </row>
    <row r="1762" spans="2:7" x14ac:dyDescent="0.3">
      <c r="B1762" s="26">
        <v>43420</v>
      </c>
      <c r="C1762">
        <v>-0.183</v>
      </c>
      <c r="D1762">
        <v>0.26819999999999999</v>
      </c>
      <c r="E1762">
        <v>-0.36199999999999999</v>
      </c>
      <c r="F1762" t="s">
        <v>47</v>
      </c>
      <c r="G1762">
        <f t="shared" si="27"/>
        <v>-0.36199999999999999</v>
      </c>
    </row>
    <row r="1763" spans="2:7" x14ac:dyDescent="0.3">
      <c r="B1763" s="26">
        <v>43423</v>
      </c>
      <c r="C1763">
        <v>-0.182</v>
      </c>
      <c r="D1763">
        <v>0.26200000000000001</v>
      </c>
      <c r="E1763">
        <v>-0.36199999999999999</v>
      </c>
      <c r="F1763" t="s">
        <v>47</v>
      </c>
      <c r="G1763">
        <f t="shared" si="27"/>
        <v>-0.36199999999999999</v>
      </c>
    </row>
    <row r="1764" spans="2:7" x14ac:dyDescent="0.3">
      <c r="B1764" s="26">
        <v>43424</v>
      </c>
      <c r="C1764">
        <v>-0.18970000000000001</v>
      </c>
      <c r="D1764">
        <v>0.25600000000000001</v>
      </c>
      <c r="E1764">
        <v>-0.36199999999999999</v>
      </c>
      <c r="F1764" t="s">
        <v>47</v>
      </c>
      <c r="G1764">
        <f t="shared" si="27"/>
        <v>-0.36199999999999999</v>
      </c>
    </row>
    <row r="1765" spans="2:7" x14ac:dyDescent="0.3">
      <c r="B1765" s="26">
        <v>43425</v>
      </c>
      <c r="C1765">
        <v>-0.191</v>
      </c>
      <c r="D1765">
        <v>0.253</v>
      </c>
      <c r="E1765">
        <v>-0.36299999999999999</v>
      </c>
      <c r="F1765" t="s">
        <v>47</v>
      </c>
      <c r="G1765">
        <f t="shared" si="27"/>
        <v>-0.36299999999999999</v>
      </c>
    </row>
    <row r="1766" spans="2:7" x14ac:dyDescent="0.3">
      <c r="B1766" s="26">
        <v>43426</v>
      </c>
      <c r="C1766">
        <v>-0.18990000000000001</v>
      </c>
      <c r="D1766">
        <v>0.255</v>
      </c>
      <c r="E1766">
        <v>-0.36199999999999999</v>
      </c>
      <c r="F1766" t="s">
        <v>47</v>
      </c>
      <c r="G1766">
        <f t="shared" si="27"/>
        <v>-0.36199999999999999</v>
      </c>
    </row>
    <row r="1767" spans="2:7" x14ac:dyDescent="0.3">
      <c r="B1767" s="26">
        <v>43427</v>
      </c>
      <c r="C1767">
        <v>-0.19500000000000001</v>
      </c>
      <c r="D1767">
        <v>0.24099999999999999</v>
      </c>
      <c r="E1767">
        <v>-0.36199999999999999</v>
      </c>
      <c r="F1767" t="s">
        <v>47</v>
      </c>
      <c r="G1767">
        <f t="shared" si="27"/>
        <v>-0.36199999999999999</v>
      </c>
    </row>
    <row r="1768" spans="2:7" x14ac:dyDescent="0.3">
      <c r="B1768" s="26">
        <v>43430</v>
      </c>
      <c r="C1768">
        <v>-0.19400000000000001</v>
      </c>
      <c r="D1768">
        <v>0.2475</v>
      </c>
      <c r="E1768">
        <v>-0.36199999999999999</v>
      </c>
      <c r="F1768" t="s">
        <v>47</v>
      </c>
      <c r="G1768">
        <f t="shared" si="27"/>
        <v>-0.36199999999999999</v>
      </c>
    </row>
    <row r="1769" spans="2:7" x14ac:dyDescent="0.3">
      <c r="B1769" s="26">
        <v>43431</v>
      </c>
      <c r="C1769">
        <v>-0.19900000000000001</v>
      </c>
      <c r="D1769">
        <v>0.23899999999999999</v>
      </c>
      <c r="E1769">
        <v>-0.36199999999999999</v>
      </c>
      <c r="F1769" t="s">
        <v>47</v>
      </c>
      <c r="G1769">
        <f t="shared" si="27"/>
        <v>-0.36199999999999999</v>
      </c>
    </row>
    <row r="1770" spans="2:7" x14ac:dyDescent="0.3">
      <c r="B1770" s="26">
        <v>43432</v>
      </c>
      <c r="C1770">
        <v>-0.20100000000000001</v>
      </c>
      <c r="D1770">
        <v>0.245</v>
      </c>
      <c r="E1770">
        <v>-0.36499999999999999</v>
      </c>
      <c r="F1770" t="s">
        <v>47</v>
      </c>
      <c r="G1770">
        <f t="shared" si="27"/>
        <v>-0.36499999999999999</v>
      </c>
    </row>
    <row r="1771" spans="2:7" x14ac:dyDescent="0.3">
      <c r="B1771" s="26">
        <v>43433</v>
      </c>
      <c r="C1771">
        <v>-0.21099999999999999</v>
      </c>
      <c r="D1771">
        <v>0.2215</v>
      </c>
      <c r="E1771">
        <v>-0.36299999999999999</v>
      </c>
      <c r="F1771" t="s">
        <v>47</v>
      </c>
      <c r="G1771">
        <f t="shared" si="27"/>
        <v>-0.36299999999999999</v>
      </c>
    </row>
    <row r="1772" spans="2:7" x14ac:dyDescent="0.3">
      <c r="B1772" s="26">
        <v>43434</v>
      </c>
      <c r="C1772">
        <v>-0.21210000000000001</v>
      </c>
      <c r="D1772">
        <v>0.21249999999999999</v>
      </c>
      <c r="E1772">
        <v>-0.34899999999999998</v>
      </c>
      <c r="F1772" t="s">
        <v>47</v>
      </c>
      <c r="G1772">
        <f t="shared" si="27"/>
        <v>-0.34899999999999998</v>
      </c>
    </row>
    <row r="1773" spans="2:7" x14ac:dyDescent="0.3">
      <c r="B1773" s="26">
        <v>43437</v>
      </c>
      <c r="C1773">
        <v>-0.215</v>
      </c>
      <c r="D1773">
        <v>0.20749999999999999</v>
      </c>
      <c r="E1773">
        <v>-0.35499999999999998</v>
      </c>
      <c r="F1773" t="s">
        <v>47</v>
      </c>
      <c r="G1773">
        <f t="shared" si="27"/>
        <v>-0.35499999999999998</v>
      </c>
    </row>
    <row r="1774" spans="2:7" x14ac:dyDescent="0.3">
      <c r="B1774" s="26">
        <v>43438</v>
      </c>
      <c r="C1774">
        <v>-0.21920000000000001</v>
      </c>
      <c r="D1774">
        <v>0.1812</v>
      </c>
      <c r="E1774">
        <v>-0.36899999999999999</v>
      </c>
      <c r="F1774" t="s">
        <v>47</v>
      </c>
      <c r="G1774">
        <f t="shared" si="27"/>
        <v>-0.36899999999999999</v>
      </c>
    </row>
    <row r="1775" spans="2:7" x14ac:dyDescent="0.3">
      <c r="B1775" s="26">
        <v>43439</v>
      </c>
      <c r="C1775">
        <v>-0.20499999999999999</v>
      </c>
      <c r="D1775">
        <v>0.20699999999999999</v>
      </c>
      <c r="E1775">
        <v>-0.35799999999999998</v>
      </c>
      <c r="F1775" t="s">
        <v>47</v>
      </c>
      <c r="G1775">
        <f t="shared" si="27"/>
        <v>-0.35799999999999998</v>
      </c>
    </row>
    <row r="1776" spans="2:7" x14ac:dyDescent="0.3">
      <c r="B1776" s="26">
        <v>43440</v>
      </c>
      <c r="C1776">
        <v>-0.20599999999999999</v>
      </c>
      <c r="D1776">
        <v>0.20349999999999999</v>
      </c>
      <c r="E1776">
        <v>-0.35899999999999999</v>
      </c>
      <c r="F1776" t="s">
        <v>47</v>
      </c>
      <c r="G1776">
        <f t="shared" si="27"/>
        <v>-0.35899999999999999</v>
      </c>
    </row>
    <row r="1777" spans="2:7" x14ac:dyDescent="0.3">
      <c r="B1777" s="26">
        <v>43441</v>
      </c>
      <c r="C1777">
        <v>-0.20200000000000001</v>
      </c>
      <c r="D1777">
        <v>0.20200000000000001</v>
      </c>
      <c r="E1777">
        <v>-0.35899999999999999</v>
      </c>
      <c r="F1777" t="s">
        <v>47</v>
      </c>
      <c r="G1777">
        <f t="shared" si="27"/>
        <v>-0.35899999999999999</v>
      </c>
    </row>
    <row r="1778" spans="2:7" x14ac:dyDescent="0.3">
      <c r="B1778" s="26">
        <v>43444</v>
      </c>
      <c r="C1778">
        <v>-0.19969999999999999</v>
      </c>
      <c r="D1778">
        <v>0.20899999999999999</v>
      </c>
      <c r="E1778">
        <v>-0.35799999999999998</v>
      </c>
      <c r="F1778" t="s">
        <v>47</v>
      </c>
      <c r="G1778">
        <f t="shared" si="27"/>
        <v>-0.35799999999999998</v>
      </c>
    </row>
    <row r="1779" spans="2:7" x14ac:dyDescent="0.3">
      <c r="B1779" s="26">
        <v>43445</v>
      </c>
      <c r="C1779">
        <v>-0.2</v>
      </c>
      <c r="D1779">
        <v>0.20150000000000001</v>
      </c>
      <c r="E1779">
        <v>-0.36</v>
      </c>
      <c r="F1779" t="s">
        <v>47</v>
      </c>
      <c r="G1779">
        <f t="shared" si="27"/>
        <v>-0.36</v>
      </c>
    </row>
    <row r="1780" spans="2:7" x14ac:dyDescent="0.3">
      <c r="B1780" s="26">
        <v>43446</v>
      </c>
      <c r="C1780">
        <v>-0.192</v>
      </c>
      <c r="D1780">
        <v>0.23</v>
      </c>
      <c r="E1780">
        <v>-0.36</v>
      </c>
      <c r="F1780" t="s">
        <v>47</v>
      </c>
      <c r="G1780">
        <f t="shared" si="27"/>
        <v>-0.36</v>
      </c>
    </row>
    <row r="1781" spans="2:7" x14ac:dyDescent="0.3">
      <c r="B1781" s="26">
        <v>43447</v>
      </c>
      <c r="C1781">
        <v>-0.19700000000000001</v>
      </c>
      <c r="D1781">
        <v>0.217</v>
      </c>
      <c r="E1781">
        <v>-0.36099999999999999</v>
      </c>
      <c r="F1781" t="s">
        <v>47</v>
      </c>
      <c r="G1781">
        <f t="shared" si="27"/>
        <v>-0.36099999999999999</v>
      </c>
    </row>
    <row r="1782" spans="2:7" x14ac:dyDescent="0.3">
      <c r="B1782" s="26">
        <v>43448</v>
      </c>
      <c r="C1782">
        <v>-0.20300000000000001</v>
      </c>
      <c r="D1782">
        <v>0.2</v>
      </c>
      <c r="E1782">
        <v>-0.36199999999999999</v>
      </c>
      <c r="F1782" t="s">
        <v>47</v>
      </c>
      <c r="G1782">
        <f t="shared" si="27"/>
        <v>-0.36199999999999999</v>
      </c>
    </row>
    <row r="1783" spans="2:7" x14ac:dyDescent="0.3">
      <c r="B1783" s="26">
        <v>43451</v>
      </c>
      <c r="C1783">
        <v>-0.20580000000000001</v>
      </c>
      <c r="D1783">
        <v>0.20200000000000001</v>
      </c>
      <c r="E1783">
        <v>-0.36399999999999999</v>
      </c>
      <c r="F1783" t="s">
        <v>47</v>
      </c>
      <c r="G1783">
        <f t="shared" si="27"/>
        <v>-0.36399999999999999</v>
      </c>
    </row>
    <row r="1784" spans="2:7" x14ac:dyDescent="0.3">
      <c r="B1784" s="26">
        <v>43452</v>
      </c>
      <c r="C1784">
        <v>-0.21579999999999999</v>
      </c>
      <c r="D1784">
        <v>0.19</v>
      </c>
      <c r="E1784">
        <v>-0.36599999999999999</v>
      </c>
      <c r="F1784" t="s">
        <v>47</v>
      </c>
      <c r="G1784">
        <f t="shared" si="27"/>
        <v>-0.36599999999999999</v>
      </c>
    </row>
    <row r="1785" spans="2:7" x14ac:dyDescent="0.3">
      <c r="B1785" s="26">
        <v>43453</v>
      </c>
      <c r="C1785">
        <v>-0.221</v>
      </c>
      <c r="D1785">
        <v>0.17799999999999999</v>
      </c>
      <c r="E1785">
        <v>-0.36699999999999999</v>
      </c>
      <c r="F1785" t="s">
        <v>47</v>
      </c>
      <c r="G1785">
        <f t="shared" si="27"/>
        <v>-0.36699999999999999</v>
      </c>
    </row>
    <row r="1786" spans="2:7" x14ac:dyDescent="0.3">
      <c r="B1786" s="26">
        <v>43454</v>
      </c>
      <c r="C1786">
        <v>-0.22189999999999999</v>
      </c>
      <c r="D1786">
        <v>0.16850000000000001</v>
      </c>
      <c r="E1786">
        <v>-0.36199999999999999</v>
      </c>
      <c r="F1786" t="s">
        <v>47</v>
      </c>
      <c r="G1786">
        <f t="shared" si="27"/>
        <v>-0.36199999999999999</v>
      </c>
    </row>
    <row r="1787" spans="2:7" x14ac:dyDescent="0.3">
      <c r="B1787" s="26">
        <v>43455</v>
      </c>
      <c r="C1787">
        <v>-0.22700000000000001</v>
      </c>
      <c r="D1787">
        <v>0.16600000000000001</v>
      </c>
      <c r="E1787">
        <v>-0.374</v>
      </c>
      <c r="F1787" t="s">
        <v>47</v>
      </c>
      <c r="G1787">
        <f t="shared" si="27"/>
        <v>-0.374</v>
      </c>
    </row>
    <row r="1788" spans="2:7" x14ac:dyDescent="0.3">
      <c r="B1788" s="26">
        <v>43458</v>
      </c>
      <c r="C1788">
        <v>-0.23100000000000001</v>
      </c>
      <c r="D1788">
        <v>0.16600000000000001</v>
      </c>
      <c r="E1788">
        <v>-0.36899999999999999</v>
      </c>
      <c r="F1788" t="s">
        <v>47</v>
      </c>
      <c r="G1788">
        <f t="shared" si="27"/>
        <v>-0.36899999999999999</v>
      </c>
    </row>
    <row r="1789" spans="2:7" x14ac:dyDescent="0.3">
      <c r="B1789" s="26">
        <v>43459</v>
      </c>
      <c r="C1789">
        <v>-0.23100000000000001</v>
      </c>
      <c r="D1789">
        <v>0.16600000000000001</v>
      </c>
      <c r="E1789">
        <v>-0.36899999999999999</v>
      </c>
      <c r="F1789" t="s">
        <v>47</v>
      </c>
      <c r="G1789">
        <f t="shared" si="27"/>
        <v>-0.36899999999999999</v>
      </c>
    </row>
    <row r="1790" spans="2:7" x14ac:dyDescent="0.3">
      <c r="B1790" s="26">
        <v>43460</v>
      </c>
      <c r="C1790">
        <v>-0.23100000000000001</v>
      </c>
      <c r="D1790">
        <v>0.16600000000000001</v>
      </c>
      <c r="E1790">
        <v>-0.36899999999999999</v>
      </c>
      <c r="F1790" t="s">
        <v>47</v>
      </c>
      <c r="G1790">
        <f t="shared" si="27"/>
        <v>-0.36899999999999999</v>
      </c>
    </row>
    <row r="1791" spans="2:7" x14ac:dyDescent="0.3">
      <c r="B1791" s="26">
        <v>43461</v>
      </c>
      <c r="C1791">
        <v>-0.23799999999999999</v>
      </c>
      <c r="D1791">
        <v>0.14799999999999999</v>
      </c>
      <c r="E1791">
        <v>-0.33500000000000002</v>
      </c>
      <c r="F1791" t="s">
        <v>47</v>
      </c>
      <c r="G1791">
        <f t="shared" si="27"/>
        <v>-0.33500000000000002</v>
      </c>
    </row>
    <row r="1792" spans="2:7" x14ac:dyDescent="0.3">
      <c r="B1792" s="26">
        <v>43462</v>
      </c>
      <c r="C1792">
        <v>-0.23699999999999999</v>
      </c>
      <c r="D1792">
        <v>0.13869999999999999</v>
      </c>
      <c r="E1792">
        <v>-0.35499999999999998</v>
      </c>
      <c r="F1792" t="s">
        <v>47</v>
      </c>
      <c r="G1792">
        <f t="shared" si="27"/>
        <v>-0.35499999999999998</v>
      </c>
    </row>
    <row r="1793" spans="2:7" x14ac:dyDescent="0.3">
      <c r="B1793" s="26">
        <v>43465</v>
      </c>
      <c r="C1793">
        <v>-0.24099999999999999</v>
      </c>
      <c r="D1793">
        <v>0.13869999999999999</v>
      </c>
      <c r="E1793">
        <v>-0.35599999999999998</v>
      </c>
      <c r="F1793" t="s">
        <v>47</v>
      </c>
      <c r="G1793">
        <f t="shared" si="27"/>
        <v>-0.35599999999999998</v>
      </c>
    </row>
    <row r="1794" spans="2:7" x14ac:dyDescent="0.3">
      <c r="B1794" s="26">
        <v>43466</v>
      </c>
      <c r="C1794">
        <v>-0.24099999999999999</v>
      </c>
      <c r="D1794">
        <v>0.13869999999999999</v>
      </c>
      <c r="E1794">
        <v>-0.35599999999999998</v>
      </c>
      <c r="F1794" t="s">
        <v>47</v>
      </c>
      <c r="G1794">
        <f t="shared" si="27"/>
        <v>-0.35599999999999998</v>
      </c>
    </row>
    <row r="1795" spans="2:7" x14ac:dyDescent="0.3">
      <c r="B1795" s="26">
        <v>43467</v>
      </c>
      <c r="C1795">
        <v>-0.251</v>
      </c>
      <c r="D1795">
        <v>9.0999999999999998E-2</v>
      </c>
      <c r="E1795">
        <v>-0.36799999999999999</v>
      </c>
      <c r="F1795" t="s">
        <v>47</v>
      </c>
      <c r="G1795">
        <f t="shared" si="27"/>
        <v>-0.36799999999999999</v>
      </c>
    </row>
    <row r="1796" spans="2:7" x14ac:dyDescent="0.3">
      <c r="B1796" s="26">
        <v>43468</v>
      </c>
      <c r="C1796">
        <v>-0.2457</v>
      </c>
      <c r="D1796">
        <v>9.0700000000000003E-2</v>
      </c>
      <c r="E1796">
        <v>-0.36599999999999999</v>
      </c>
      <c r="F1796" t="s">
        <v>47</v>
      </c>
      <c r="G1796">
        <f t="shared" si="27"/>
        <v>-0.36599999999999999</v>
      </c>
    </row>
    <row r="1797" spans="2:7" x14ac:dyDescent="0.3">
      <c r="B1797" s="26">
        <v>43469</v>
      </c>
      <c r="C1797">
        <v>-0.22900000000000001</v>
      </c>
      <c r="D1797">
        <v>0.127</v>
      </c>
      <c r="E1797">
        <v>-0.36499999999999999</v>
      </c>
      <c r="F1797" t="s">
        <v>47</v>
      </c>
      <c r="G1797">
        <f t="shared" si="27"/>
        <v>-0.36499999999999999</v>
      </c>
    </row>
    <row r="1798" spans="2:7" x14ac:dyDescent="0.3">
      <c r="B1798" s="26">
        <v>43472</v>
      </c>
      <c r="C1798">
        <v>-0.2258</v>
      </c>
      <c r="D1798">
        <v>0.13350000000000001</v>
      </c>
      <c r="E1798">
        <v>-0.36499999999999999</v>
      </c>
      <c r="F1798" t="s">
        <v>47</v>
      </c>
      <c r="G1798">
        <f t="shared" si="27"/>
        <v>-0.36499999999999999</v>
      </c>
    </row>
    <row r="1799" spans="2:7" x14ac:dyDescent="0.3">
      <c r="B1799" s="26">
        <v>43473</v>
      </c>
      <c r="C1799">
        <v>-0.21299999999999999</v>
      </c>
      <c r="D1799">
        <v>0.155</v>
      </c>
      <c r="E1799">
        <v>-0.36199999999999999</v>
      </c>
      <c r="F1799" t="s">
        <v>47</v>
      </c>
      <c r="G1799">
        <f t="shared" si="27"/>
        <v>-0.36199999999999999</v>
      </c>
    </row>
    <row r="1800" spans="2:7" x14ac:dyDescent="0.3">
      <c r="B1800" s="26">
        <v>43474</v>
      </c>
      <c r="C1800">
        <v>-0.21099999999999999</v>
      </c>
      <c r="D1800">
        <v>0.16</v>
      </c>
      <c r="E1800">
        <v>-0.36499999999999999</v>
      </c>
      <c r="F1800" t="s">
        <v>47</v>
      </c>
      <c r="G1800">
        <f t="shared" si="27"/>
        <v>-0.36499999999999999</v>
      </c>
    </row>
    <row r="1801" spans="2:7" x14ac:dyDescent="0.3">
      <c r="B1801" s="26">
        <v>43475</v>
      </c>
      <c r="C1801">
        <v>-0.21429999999999999</v>
      </c>
      <c r="D1801">
        <v>0.14749999999999999</v>
      </c>
      <c r="E1801">
        <v>-0.36599999999999999</v>
      </c>
      <c r="F1801" t="s">
        <v>47</v>
      </c>
      <c r="G1801">
        <f t="shared" si="27"/>
        <v>-0.36599999999999999</v>
      </c>
    </row>
    <row r="1802" spans="2:7" x14ac:dyDescent="0.3">
      <c r="B1802" s="26">
        <v>43476</v>
      </c>
      <c r="C1802">
        <v>-0.2157</v>
      </c>
      <c r="D1802">
        <v>0.13900000000000001</v>
      </c>
      <c r="E1802">
        <v>-0.36599999999999999</v>
      </c>
      <c r="F1802" t="s">
        <v>47</v>
      </c>
      <c r="G1802">
        <f t="shared" ref="G1802:G1865" si="28">+IF(F1802="#N/A N/A",E1802,F1802)</f>
        <v>-0.36599999999999999</v>
      </c>
    </row>
    <row r="1803" spans="2:7" x14ac:dyDescent="0.3">
      <c r="B1803" s="26">
        <v>43479</v>
      </c>
      <c r="C1803">
        <v>-0.22900000000000001</v>
      </c>
      <c r="D1803">
        <v>0.1235</v>
      </c>
      <c r="E1803">
        <v>-0.36599999999999999</v>
      </c>
      <c r="F1803" t="s">
        <v>47</v>
      </c>
      <c r="G1803">
        <f t="shared" si="28"/>
        <v>-0.36599999999999999</v>
      </c>
    </row>
    <row r="1804" spans="2:7" x14ac:dyDescent="0.3">
      <c r="B1804" s="26">
        <v>43480</v>
      </c>
      <c r="C1804">
        <v>-0.23799999999999999</v>
      </c>
      <c r="D1804">
        <v>9.9000000000000005E-2</v>
      </c>
      <c r="E1804">
        <v>-0.36899999999999999</v>
      </c>
      <c r="F1804" t="s">
        <v>47</v>
      </c>
      <c r="G1804">
        <f t="shared" si="28"/>
        <v>-0.36899999999999999</v>
      </c>
    </row>
    <row r="1805" spans="2:7" x14ac:dyDescent="0.3">
      <c r="B1805" s="26">
        <v>43481</v>
      </c>
      <c r="C1805">
        <v>-0.23100000000000001</v>
      </c>
      <c r="D1805">
        <v>0.11</v>
      </c>
      <c r="E1805">
        <v>-0.37</v>
      </c>
      <c r="F1805" t="s">
        <v>47</v>
      </c>
      <c r="G1805">
        <f t="shared" si="28"/>
        <v>-0.37</v>
      </c>
    </row>
    <row r="1806" spans="2:7" x14ac:dyDescent="0.3">
      <c r="B1806" s="26">
        <v>43482</v>
      </c>
      <c r="C1806">
        <v>-0.22559999999999999</v>
      </c>
      <c r="D1806">
        <v>0.1205</v>
      </c>
      <c r="E1806">
        <v>-0.36899999999999999</v>
      </c>
      <c r="F1806" t="s">
        <v>47</v>
      </c>
      <c r="G1806">
        <f t="shared" si="28"/>
        <v>-0.36899999999999999</v>
      </c>
    </row>
    <row r="1807" spans="2:7" x14ac:dyDescent="0.3">
      <c r="B1807" s="26">
        <v>43483</v>
      </c>
      <c r="C1807">
        <v>-0.215</v>
      </c>
      <c r="D1807">
        <v>0.14449999999999999</v>
      </c>
      <c r="E1807">
        <v>-0.371</v>
      </c>
      <c r="F1807" t="s">
        <v>47</v>
      </c>
      <c r="G1807">
        <f t="shared" si="28"/>
        <v>-0.371</v>
      </c>
    </row>
    <row r="1808" spans="2:7" x14ac:dyDescent="0.3">
      <c r="B1808" s="26">
        <v>43486</v>
      </c>
      <c r="C1808">
        <v>-0.216</v>
      </c>
      <c r="D1808">
        <v>0.13900000000000001</v>
      </c>
      <c r="E1808">
        <v>-0.36899999999999999</v>
      </c>
      <c r="F1808" t="s">
        <v>47</v>
      </c>
      <c r="G1808">
        <f t="shared" si="28"/>
        <v>-0.36899999999999999</v>
      </c>
    </row>
    <row r="1809" spans="2:7" x14ac:dyDescent="0.3">
      <c r="B1809" s="26">
        <v>43487</v>
      </c>
      <c r="C1809">
        <v>-0.223</v>
      </c>
      <c r="D1809">
        <v>0.123</v>
      </c>
      <c r="E1809">
        <v>-0.36799999999999999</v>
      </c>
      <c r="F1809" t="s">
        <v>47</v>
      </c>
      <c r="G1809">
        <f t="shared" si="28"/>
        <v>-0.36799999999999999</v>
      </c>
    </row>
    <row r="1810" spans="2:7" x14ac:dyDescent="0.3">
      <c r="B1810" s="26">
        <v>43488</v>
      </c>
      <c r="C1810">
        <v>-0.223</v>
      </c>
      <c r="D1810">
        <v>0.113</v>
      </c>
      <c r="E1810">
        <v>-0.36799999999999999</v>
      </c>
      <c r="F1810" t="s">
        <v>47</v>
      </c>
      <c r="G1810">
        <f t="shared" si="28"/>
        <v>-0.36799999999999999</v>
      </c>
    </row>
    <row r="1811" spans="2:7" x14ac:dyDescent="0.3">
      <c r="B1811" s="26">
        <v>43489</v>
      </c>
      <c r="C1811">
        <v>-0.23139999999999999</v>
      </c>
      <c r="D1811">
        <v>8.0199999999999994E-2</v>
      </c>
      <c r="E1811">
        <v>-0.36899999999999999</v>
      </c>
      <c r="F1811" t="s">
        <v>47</v>
      </c>
      <c r="G1811">
        <f t="shared" si="28"/>
        <v>-0.36899999999999999</v>
      </c>
    </row>
    <row r="1812" spans="2:7" x14ac:dyDescent="0.3">
      <c r="B1812" s="26">
        <v>43490</v>
      </c>
      <c r="C1812">
        <v>-0.22020000000000001</v>
      </c>
      <c r="D1812">
        <v>0.10920000000000001</v>
      </c>
      <c r="E1812">
        <v>-0.36899999999999999</v>
      </c>
      <c r="F1812" t="s">
        <v>47</v>
      </c>
      <c r="G1812">
        <f t="shared" si="28"/>
        <v>-0.36899999999999999</v>
      </c>
    </row>
    <row r="1813" spans="2:7" x14ac:dyDescent="0.3">
      <c r="B1813" s="26">
        <v>43493</v>
      </c>
      <c r="C1813">
        <v>-0.22600000000000001</v>
      </c>
      <c r="D1813">
        <v>0.10050000000000001</v>
      </c>
      <c r="E1813">
        <v>-0.36799999999999999</v>
      </c>
      <c r="F1813" t="s">
        <v>47</v>
      </c>
      <c r="G1813">
        <f t="shared" si="28"/>
        <v>-0.36799999999999999</v>
      </c>
    </row>
    <row r="1814" spans="2:7" x14ac:dyDescent="0.3">
      <c r="B1814" s="26">
        <v>43494</v>
      </c>
      <c r="C1814">
        <v>-0.22900000000000001</v>
      </c>
      <c r="D1814">
        <v>8.9499999999999996E-2</v>
      </c>
      <c r="E1814">
        <v>-0.36899999999999999</v>
      </c>
      <c r="F1814" t="s">
        <v>47</v>
      </c>
      <c r="G1814">
        <f t="shared" si="28"/>
        <v>-0.36899999999999999</v>
      </c>
    </row>
    <row r="1815" spans="2:7" x14ac:dyDescent="0.3">
      <c r="B1815" s="26">
        <v>43495</v>
      </c>
      <c r="C1815">
        <v>-0.22559999999999999</v>
      </c>
      <c r="D1815">
        <v>8.4000000000000005E-2</v>
      </c>
      <c r="E1815">
        <v>-0.36899999999999999</v>
      </c>
      <c r="F1815" t="s">
        <v>47</v>
      </c>
      <c r="G1815">
        <f t="shared" si="28"/>
        <v>-0.36899999999999999</v>
      </c>
    </row>
    <row r="1816" spans="2:7" x14ac:dyDescent="0.3">
      <c r="B1816" s="26">
        <v>43496</v>
      </c>
      <c r="C1816">
        <v>-0.23980000000000001</v>
      </c>
      <c r="D1816">
        <v>5.1200000000000002E-2</v>
      </c>
      <c r="E1816">
        <v>-0.35699999999999998</v>
      </c>
      <c r="F1816" t="s">
        <v>47</v>
      </c>
      <c r="G1816">
        <f t="shared" si="28"/>
        <v>-0.35699999999999998</v>
      </c>
    </row>
    <row r="1817" spans="2:7" x14ac:dyDescent="0.3">
      <c r="B1817" s="26">
        <v>43497</v>
      </c>
      <c r="C1817">
        <v>-0.22720000000000001</v>
      </c>
      <c r="D1817">
        <v>7.8E-2</v>
      </c>
      <c r="E1817">
        <v>-0.36499999999999999</v>
      </c>
      <c r="F1817" t="s">
        <v>47</v>
      </c>
      <c r="G1817">
        <f t="shared" si="28"/>
        <v>-0.36499999999999999</v>
      </c>
    </row>
    <row r="1818" spans="2:7" x14ac:dyDescent="0.3">
      <c r="B1818" s="26">
        <v>43500</v>
      </c>
      <c r="C1818">
        <v>-0.223</v>
      </c>
      <c r="D1818">
        <v>8.6499999999999994E-2</v>
      </c>
      <c r="E1818">
        <v>-0.35799999999999998</v>
      </c>
      <c r="F1818" t="s">
        <v>47</v>
      </c>
      <c r="G1818">
        <f t="shared" si="28"/>
        <v>-0.35799999999999998</v>
      </c>
    </row>
    <row r="1819" spans="2:7" x14ac:dyDescent="0.3">
      <c r="B1819" s="26">
        <v>43501</v>
      </c>
      <c r="C1819">
        <v>-0.22320000000000001</v>
      </c>
      <c r="D1819">
        <v>8.2000000000000003E-2</v>
      </c>
      <c r="E1819">
        <v>-0.36299999999999999</v>
      </c>
      <c r="F1819" t="s">
        <v>47</v>
      </c>
      <c r="G1819">
        <f t="shared" si="28"/>
        <v>-0.36299999999999999</v>
      </c>
    </row>
    <row r="1820" spans="2:7" x14ac:dyDescent="0.3">
      <c r="B1820" s="26">
        <v>43502</v>
      </c>
      <c r="C1820">
        <v>-0.223</v>
      </c>
      <c r="D1820">
        <v>7.3999999999999996E-2</v>
      </c>
      <c r="E1820">
        <v>-0.36299999999999999</v>
      </c>
      <c r="F1820" t="s">
        <v>47</v>
      </c>
      <c r="G1820">
        <f t="shared" si="28"/>
        <v>-0.36299999999999999</v>
      </c>
    </row>
    <row r="1821" spans="2:7" x14ac:dyDescent="0.3">
      <c r="B1821" s="26">
        <v>43503</v>
      </c>
      <c r="C1821">
        <v>-0.23100000000000001</v>
      </c>
      <c r="D1821">
        <v>4.1000000000000002E-2</v>
      </c>
      <c r="E1821">
        <v>-0.36299999999999999</v>
      </c>
      <c r="F1821" t="s">
        <v>47</v>
      </c>
      <c r="G1821">
        <f t="shared" si="28"/>
        <v>-0.36299999999999999</v>
      </c>
    </row>
    <row r="1822" spans="2:7" x14ac:dyDescent="0.3">
      <c r="B1822" s="26">
        <v>43504</v>
      </c>
      <c r="C1822">
        <v>-0.23599999999999999</v>
      </c>
      <c r="D1822">
        <v>2.87E-2</v>
      </c>
      <c r="E1822">
        <v>-0.36199999999999999</v>
      </c>
      <c r="F1822" t="s">
        <v>47</v>
      </c>
      <c r="G1822">
        <f t="shared" si="28"/>
        <v>-0.36199999999999999</v>
      </c>
    </row>
    <row r="1823" spans="2:7" x14ac:dyDescent="0.3">
      <c r="B1823" s="26">
        <v>43507</v>
      </c>
      <c r="C1823">
        <v>-0.23300000000000001</v>
      </c>
      <c r="D1823">
        <v>4.1200000000000001E-2</v>
      </c>
      <c r="E1823">
        <v>-0.36599999999999999</v>
      </c>
      <c r="F1823" t="s">
        <v>47</v>
      </c>
      <c r="G1823">
        <f t="shared" si="28"/>
        <v>-0.36599999999999999</v>
      </c>
    </row>
    <row r="1824" spans="2:7" x14ac:dyDescent="0.3">
      <c r="B1824" s="26">
        <v>43508</v>
      </c>
      <c r="C1824">
        <v>-0.2361</v>
      </c>
      <c r="D1824">
        <v>4.9000000000000002E-2</v>
      </c>
      <c r="E1824">
        <v>-0.36699999999999999</v>
      </c>
      <c r="F1824" t="s">
        <v>47</v>
      </c>
      <c r="G1824">
        <f t="shared" si="28"/>
        <v>-0.36699999999999999</v>
      </c>
    </row>
    <row r="1825" spans="2:7" x14ac:dyDescent="0.3">
      <c r="B1825" s="26">
        <v>43509</v>
      </c>
      <c r="C1825">
        <v>-0.23200000000000001</v>
      </c>
      <c r="D1825">
        <v>5.5E-2</v>
      </c>
      <c r="E1825">
        <v>-0.36899999999999999</v>
      </c>
      <c r="F1825" t="s">
        <v>47</v>
      </c>
      <c r="G1825">
        <f t="shared" si="28"/>
        <v>-0.36899999999999999</v>
      </c>
    </row>
    <row r="1826" spans="2:7" x14ac:dyDescent="0.3">
      <c r="B1826" s="26">
        <v>43510</v>
      </c>
      <c r="C1826">
        <v>-0.23</v>
      </c>
      <c r="D1826">
        <v>5.5500000000000001E-2</v>
      </c>
      <c r="E1826">
        <v>-0.37</v>
      </c>
      <c r="F1826" t="s">
        <v>47</v>
      </c>
      <c r="G1826">
        <f t="shared" si="28"/>
        <v>-0.37</v>
      </c>
    </row>
    <row r="1827" spans="2:7" x14ac:dyDescent="0.3">
      <c r="B1827" s="26">
        <v>43511</v>
      </c>
      <c r="C1827">
        <v>-0.23330000000000001</v>
      </c>
      <c r="D1827">
        <v>5.1700000000000003E-2</v>
      </c>
      <c r="E1827">
        <v>-0.36899999999999999</v>
      </c>
      <c r="F1827" t="s">
        <v>47</v>
      </c>
      <c r="G1827">
        <f t="shared" si="28"/>
        <v>-0.36899999999999999</v>
      </c>
    </row>
    <row r="1828" spans="2:7" x14ac:dyDescent="0.3">
      <c r="B1828" s="26">
        <v>43514</v>
      </c>
      <c r="C1828">
        <v>-0.23599999999999999</v>
      </c>
      <c r="D1828">
        <v>5.3999999999999999E-2</v>
      </c>
      <c r="E1828">
        <v>-0.371</v>
      </c>
      <c r="F1828" t="s">
        <v>47</v>
      </c>
      <c r="G1828">
        <f t="shared" si="28"/>
        <v>-0.371</v>
      </c>
    </row>
    <row r="1829" spans="2:7" x14ac:dyDescent="0.3">
      <c r="B1829" s="26">
        <v>43515</v>
      </c>
      <c r="C1829">
        <v>-0.2437</v>
      </c>
      <c r="D1829">
        <v>4.8000000000000001E-2</v>
      </c>
      <c r="E1829">
        <v>-0.36899999999999999</v>
      </c>
      <c r="F1829" t="s">
        <v>47</v>
      </c>
      <c r="G1829">
        <f t="shared" si="28"/>
        <v>-0.36899999999999999</v>
      </c>
    </row>
    <row r="1830" spans="2:7" x14ac:dyDescent="0.3">
      <c r="B1830" s="26">
        <v>43516</v>
      </c>
      <c r="C1830">
        <v>-0.24299999999999999</v>
      </c>
      <c r="D1830">
        <v>3.5999999999999997E-2</v>
      </c>
      <c r="E1830">
        <v>-0.37</v>
      </c>
      <c r="F1830" t="s">
        <v>47</v>
      </c>
      <c r="G1830">
        <f t="shared" si="28"/>
        <v>-0.37</v>
      </c>
    </row>
    <row r="1831" spans="2:7" x14ac:dyDescent="0.3">
      <c r="B1831" s="26">
        <v>43517</v>
      </c>
      <c r="C1831">
        <v>-0.23400000000000001</v>
      </c>
      <c r="D1831">
        <v>0.06</v>
      </c>
      <c r="E1831">
        <v>-0.37</v>
      </c>
      <c r="F1831" t="s">
        <v>47</v>
      </c>
      <c r="G1831">
        <f t="shared" si="28"/>
        <v>-0.37</v>
      </c>
    </row>
    <row r="1832" spans="2:7" x14ac:dyDescent="0.3">
      <c r="B1832" s="26">
        <v>43518</v>
      </c>
      <c r="C1832">
        <v>-0.2369</v>
      </c>
      <c r="D1832">
        <v>3.4200000000000001E-2</v>
      </c>
      <c r="E1832">
        <v>-0.36799999999999999</v>
      </c>
      <c r="F1832" t="s">
        <v>47</v>
      </c>
      <c r="G1832">
        <f t="shared" si="28"/>
        <v>-0.36799999999999999</v>
      </c>
    </row>
    <row r="1833" spans="2:7" x14ac:dyDescent="0.3">
      <c r="B1833" s="26">
        <v>43521</v>
      </c>
      <c r="C1833">
        <v>-0.2346</v>
      </c>
      <c r="D1833">
        <v>4.2000000000000003E-2</v>
      </c>
      <c r="E1833">
        <v>-0.37</v>
      </c>
      <c r="F1833" t="s">
        <v>47</v>
      </c>
      <c r="G1833">
        <f t="shared" si="28"/>
        <v>-0.37</v>
      </c>
    </row>
    <row r="1834" spans="2:7" x14ac:dyDescent="0.3">
      <c r="B1834" s="26">
        <v>43522</v>
      </c>
      <c r="C1834">
        <v>-0.23219999999999999</v>
      </c>
      <c r="D1834">
        <v>4.1200000000000001E-2</v>
      </c>
      <c r="E1834">
        <v>-0.372</v>
      </c>
      <c r="F1834" t="s">
        <v>47</v>
      </c>
      <c r="G1834">
        <f t="shared" si="28"/>
        <v>-0.372</v>
      </c>
    </row>
    <row r="1835" spans="2:7" x14ac:dyDescent="0.3">
      <c r="B1835" s="26">
        <v>43523</v>
      </c>
      <c r="C1835">
        <v>-0.22700000000000001</v>
      </c>
      <c r="D1835">
        <v>6.6000000000000003E-2</v>
      </c>
      <c r="E1835">
        <v>-0.371</v>
      </c>
      <c r="F1835" t="s">
        <v>47</v>
      </c>
      <c r="G1835">
        <f t="shared" si="28"/>
        <v>-0.371</v>
      </c>
    </row>
    <row r="1836" spans="2:7" x14ac:dyDescent="0.3">
      <c r="B1836" s="26">
        <v>43524</v>
      </c>
      <c r="C1836">
        <v>-0.22109999999999999</v>
      </c>
      <c r="D1836">
        <v>8.5999999999999993E-2</v>
      </c>
      <c r="E1836">
        <v>-0.36499999999999999</v>
      </c>
      <c r="F1836" t="s">
        <v>47</v>
      </c>
      <c r="G1836">
        <f t="shared" si="28"/>
        <v>-0.36499999999999999</v>
      </c>
    </row>
    <row r="1837" spans="2:7" x14ac:dyDescent="0.3">
      <c r="B1837" s="26">
        <v>43525</v>
      </c>
      <c r="C1837">
        <v>-0.218</v>
      </c>
      <c r="D1837">
        <v>8.7999999999999995E-2</v>
      </c>
      <c r="E1837">
        <v>-0.36799999999999999</v>
      </c>
      <c r="F1837" t="s">
        <v>47</v>
      </c>
      <c r="G1837">
        <f t="shared" si="28"/>
        <v>-0.36799999999999999</v>
      </c>
    </row>
    <row r="1838" spans="2:7" x14ac:dyDescent="0.3">
      <c r="B1838" s="26">
        <v>43528</v>
      </c>
      <c r="C1838">
        <v>-0.223</v>
      </c>
      <c r="D1838">
        <v>7.4099999999999999E-2</v>
      </c>
      <c r="E1838">
        <v>-0.37</v>
      </c>
      <c r="F1838" t="s">
        <v>47</v>
      </c>
      <c r="G1838">
        <f t="shared" si="28"/>
        <v>-0.37</v>
      </c>
    </row>
    <row r="1839" spans="2:7" x14ac:dyDescent="0.3">
      <c r="B1839" s="26">
        <v>43529</v>
      </c>
      <c r="C1839">
        <v>-0.22600000000000001</v>
      </c>
      <c r="D1839">
        <v>7.2999999999999995E-2</v>
      </c>
      <c r="E1839">
        <v>-0.372</v>
      </c>
      <c r="F1839" t="s">
        <v>47</v>
      </c>
      <c r="G1839">
        <f t="shared" si="28"/>
        <v>-0.372</v>
      </c>
    </row>
    <row r="1840" spans="2:7" x14ac:dyDescent="0.3">
      <c r="B1840" s="26">
        <v>43530</v>
      </c>
      <c r="C1840">
        <v>-0.23699999999999999</v>
      </c>
      <c r="D1840">
        <v>4.2000000000000003E-2</v>
      </c>
      <c r="E1840">
        <v>-0.36799999999999999</v>
      </c>
      <c r="F1840" t="s">
        <v>47</v>
      </c>
      <c r="G1840">
        <f t="shared" si="28"/>
        <v>-0.36799999999999999</v>
      </c>
    </row>
    <row r="1841" spans="2:7" x14ac:dyDescent="0.3">
      <c r="B1841" s="26">
        <v>43531</v>
      </c>
      <c r="C1841">
        <v>-0.26119999999999999</v>
      </c>
      <c r="D1841">
        <v>-2.2000000000000001E-3</v>
      </c>
      <c r="E1841">
        <v>-0.36399999999999999</v>
      </c>
      <c r="F1841" t="s">
        <v>47</v>
      </c>
      <c r="G1841">
        <f t="shared" si="28"/>
        <v>-0.36399999999999999</v>
      </c>
    </row>
    <row r="1842" spans="2:7" x14ac:dyDescent="0.3">
      <c r="B1842" s="26">
        <v>43532</v>
      </c>
      <c r="C1842">
        <v>-0.25480000000000003</v>
      </c>
      <c r="D1842">
        <v>0</v>
      </c>
      <c r="E1842">
        <v>-0.36899999999999999</v>
      </c>
      <c r="F1842" t="s">
        <v>47</v>
      </c>
      <c r="G1842">
        <f t="shared" si="28"/>
        <v>-0.36899999999999999</v>
      </c>
    </row>
    <row r="1843" spans="2:7" x14ac:dyDescent="0.3">
      <c r="B1843" s="26">
        <v>43535</v>
      </c>
      <c r="C1843">
        <v>-0.25080000000000002</v>
      </c>
      <c r="D1843">
        <v>8.9999999999999993E-3</v>
      </c>
      <c r="E1843">
        <v>-0.371</v>
      </c>
      <c r="F1843" t="s">
        <v>47</v>
      </c>
      <c r="G1843">
        <f t="shared" si="28"/>
        <v>-0.371</v>
      </c>
    </row>
    <row r="1844" spans="2:7" x14ac:dyDescent="0.3">
      <c r="B1844" s="26">
        <v>43536</v>
      </c>
      <c r="C1844">
        <v>-0.25600000000000001</v>
      </c>
      <c r="D1844">
        <v>2.0000000000000001E-4</v>
      </c>
      <c r="E1844">
        <v>-0.36599999999999999</v>
      </c>
      <c r="F1844" t="s">
        <v>47</v>
      </c>
      <c r="G1844">
        <f t="shared" si="28"/>
        <v>-0.36599999999999999</v>
      </c>
    </row>
    <row r="1845" spans="2:7" x14ac:dyDescent="0.3">
      <c r="B1845" s="26">
        <v>43537</v>
      </c>
      <c r="C1845">
        <v>-0.254</v>
      </c>
      <c r="D1845">
        <v>4.0000000000000001E-3</v>
      </c>
      <c r="E1845">
        <v>-0.36699999999999999</v>
      </c>
      <c r="F1845" t="s">
        <v>47</v>
      </c>
      <c r="G1845">
        <f t="shared" si="28"/>
        <v>-0.36699999999999999</v>
      </c>
    </row>
    <row r="1846" spans="2:7" x14ac:dyDescent="0.3">
      <c r="B1846" s="26">
        <v>43538</v>
      </c>
      <c r="C1846">
        <v>-0.253</v>
      </c>
      <c r="D1846">
        <v>1.8800000000000001E-2</v>
      </c>
      <c r="E1846">
        <v>-0.36799999999999999</v>
      </c>
      <c r="F1846" t="s">
        <v>47</v>
      </c>
      <c r="G1846">
        <f t="shared" si="28"/>
        <v>-0.36799999999999999</v>
      </c>
    </row>
    <row r="1847" spans="2:7" x14ac:dyDescent="0.3">
      <c r="B1847" s="26">
        <v>43539</v>
      </c>
      <c r="C1847">
        <v>-0.253</v>
      </c>
      <c r="D1847">
        <v>1.4500000000000001E-2</v>
      </c>
      <c r="E1847">
        <v>-0.36599999999999999</v>
      </c>
      <c r="F1847" t="s">
        <v>47</v>
      </c>
      <c r="G1847">
        <f t="shared" si="28"/>
        <v>-0.36599999999999999</v>
      </c>
    </row>
    <row r="1848" spans="2:7" x14ac:dyDescent="0.3">
      <c r="B1848" s="26">
        <v>43542</v>
      </c>
      <c r="C1848">
        <v>-0.25319999999999998</v>
      </c>
      <c r="D1848">
        <v>5.0000000000000001E-3</v>
      </c>
      <c r="E1848">
        <v>-0.36899999999999999</v>
      </c>
      <c r="F1848" t="s">
        <v>47</v>
      </c>
      <c r="G1848">
        <f t="shared" si="28"/>
        <v>-0.36899999999999999</v>
      </c>
    </row>
    <row r="1849" spans="2:7" x14ac:dyDescent="0.3">
      <c r="B1849" s="26">
        <v>43543</v>
      </c>
      <c r="C1849">
        <v>-0.25169999999999998</v>
      </c>
      <c r="D1849">
        <v>1.6E-2</v>
      </c>
      <c r="E1849">
        <v>-0.36799999999999999</v>
      </c>
      <c r="F1849" t="s">
        <v>47</v>
      </c>
      <c r="G1849">
        <f t="shared" si="28"/>
        <v>-0.36799999999999999</v>
      </c>
    </row>
    <row r="1850" spans="2:7" x14ac:dyDescent="0.3">
      <c r="B1850" s="26">
        <v>43544</v>
      </c>
      <c r="C1850">
        <v>-0.24759999999999999</v>
      </c>
      <c r="D1850">
        <v>1.0999999999999999E-2</v>
      </c>
      <c r="E1850">
        <v>-0.371</v>
      </c>
      <c r="F1850" t="s">
        <v>47</v>
      </c>
      <c r="G1850">
        <f t="shared" si="28"/>
        <v>-0.371</v>
      </c>
    </row>
    <row r="1851" spans="2:7" x14ac:dyDescent="0.3">
      <c r="B1851" s="26">
        <v>43545</v>
      </c>
      <c r="C1851">
        <v>-0.25569999999999998</v>
      </c>
      <c r="D1851">
        <v>-1.17E-2</v>
      </c>
      <c r="E1851">
        <v>-0.371</v>
      </c>
      <c r="F1851" t="s">
        <v>47</v>
      </c>
      <c r="G1851">
        <f t="shared" si="28"/>
        <v>-0.371</v>
      </c>
    </row>
    <row r="1852" spans="2:7" x14ac:dyDescent="0.3">
      <c r="B1852" s="26">
        <v>43546</v>
      </c>
      <c r="C1852">
        <v>-0.25969999999999999</v>
      </c>
      <c r="D1852">
        <v>-3.3500000000000002E-2</v>
      </c>
      <c r="E1852">
        <v>-0.36899999999999999</v>
      </c>
      <c r="F1852" t="s">
        <v>47</v>
      </c>
      <c r="G1852">
        <f t="shared" si="28"/>
        <v>-0.36899999999999999</v>
      </c>
    </row>
    <row r="1853" spans="2:7" x14ac:dyDescent="0.3">
      <c r="B1853" s="26">
        <v>43549</v>
      </c>
      <c r="C1853">
        <v>-0.2621</v>
      </c>
      <c r="D1853">
        <v>-4.2500000000000003E-2</v>
      </c>
      <c r="E1853">
        <v>-0.36799999999999999</v>
      </c>
      <c r="F1853" t="s">
        <v>47</v>
      </c>
      <c r="G1853">
        <f t="shared" si="28"/>
        <v>-0.36799999999999999</v>
      </c>
    </row>
    <row r="1854" spans="2:7" x14ac:dyDescent="0.3">
      <c r="B1854" s="26">
        <v>43550</v>
      </c>
      <c r="C1854">
        <v>-0.25530000000000003</v>
      </c>
      <c r="D1854">
        <v>-2.8000000000000001E-2</v>
      </c>
      <c r="E1854">
        <v>-0.36799999999999999</v>
      </c>
      <c r="F1854" t="s">
        <v>47</v>
      </c>
      <c r="G1854">
        <f t="shared" si="28"/>
        <v>-0.36799999999999999</v>
      </c>
    </row>
    <row r="1855" spans="2:7" x14ac:dyDescent="0.3">
      <c r="B1855" s="26">
        <v>43551</v>
      </c>
      <c r="C1855">
        <v>-0.29299999999999998</v>
      </c>
      <c r="D1855">
        <v>-8.8200000000000001E-2</v>
      </c>
      <c r="E1855">
        <v>-0.37</v>
      </c>
      <c r="F1855" t="s">
        <v>47</v>
      </c>
      <c r="G1855">
        <f t="shared" si="28"/>
        <v>-0.37</v>
      </c>
    </row>
    <row r="1856" spans="2:7" x14ac:dyDescent="0.3">
      <c r="B1856" s="26">
        <v>43552</v>
      </c>
      <c r="C1856">
        <v>-0.28499999999999998</v>
      </c>
      <c r="D1856">
        <v>-6.8699999999999997E-2</v>
      </c>
      <c r="E1856">
        <v>-0.36599999999999999</v>
      </c>
      <c r="F1856" t="s">
        <v>47</v>
      </c>
      <c r="G1856">
        <f t="shared" si="28"/>
        <v>-0.36599999999999999</v>
      </c>
    </row>
    <row r="1857" spans="2:7" x14ac:dyDescent="0.3">
      <c r="B1857" s="26">
        <v>43553</v>
      </c>
      <c r="C1857">
        <v>-0.28220000000000001</v>
      </c>
      <c r="D1857">
        <v>-6.7299999999999999E-2</v>
      </c>
      <c r="E1857">
        <v>-0.35599999999999998</v>
      </c>
      <c r="F1857" t="s">
        <v>47</v>
      </c>
      <c r="G1857">
        <f t="shared" si="28"/>
        <v>-0.35599999999999998</v>
      </c>
    </row>
    <row r="1858" spans="2:7" x14ac:dyDescent="0.3">
      <c r="B1858" s="26">
        <v>43556</v>
      </c>
      <c r="C1858">
        <v>-0.28299999999999997</v>
      </c>
      <c r="D1858">
        <v>-0.05</v>
      </c>
      <c r="E1858">
        <v>-0.36599999999999999</v>
      </c>
      <c r="F1858" t="s">
        <v>47</v>
      </c>
      <c r="G1858">
        <f t="shared" si="28"/>
        <v>-0.36599999999999999</v>
      </c>
    </row>
    <row r="1859" spans="2:7" x14ac:dyDescent="0.3">
      <c r="B1859" s="26">
        <v>43557</v>
      </c>
      <c r="C1859">
        <v>-0.2868</v>
      </c>
      <c r="D1859">
        <v>-6.0999999999999999E-2</v>
      </c>
      <c r="E1859">
        <v>-0.36699999999999999</v>
      </c>
      <c r="F1859" t="s">
        <v>47</v>
      </c>
      <c r="G1859">
        <f t="shared" si="28"/>
        <v>-0.36699999999999999</v>
      </c>
    </row>
    <row r="1860" spans="2:7" x14ac:dyDescent="0.3">
      <c r="B1860" s="26">
        <v>43558</v>
      </c>
      <c r="C1860">
        <v>-0.27710000000000001</v>
      </c>
      <c r="D1860">
        <v>-3.2000000000000001E-2</v>
      </c>
      <c r="E1860">
        <v>-0.36799999999999999</v>
      </c>
      <c r="F1860" t="s">
        <v>47</v>
      </c>
      <c r="G1860">
        <f t="shared" si="28"/>
        <v>-0.36799999999999999</v>
      </c>
    </row>
    <row r="1861" spans="2:7" x14ac:dyDescent="0.3">
      <c r="B1861" s="26">
        <v>43559</v>
      </c>
      <c r="C1861">
        <v>-0.28100000000000003</v>
      </c>
      <c r="D1861">
        <v>-4.4499999999999998E-2</v>
      </c>
      <c r="E1861">
        <v>-0.36799999999999999</v>
      </c>
      <c r="F1861" t="s">
        <v>47</v>
      </c>
      <c r="G1861">
        <f t="shared" si="28"/>
        <v>-0.36799999999999999</v>
      </c>
    </row>
    <row r="1862" spans="2:7" x14ac:dyDescent="0.3">
      <c r="B1862" s="26">
        <v>43560</v>
      </c>
      <c r="C1862">
        <v>-0.28110000000000002</v>
      </c>
      <c r="D1862">
        <v>-3.9E-2</v>
      </c>
      <c r="E1862">
        <v>-0.36799999999999999</v>
      </c>
      <c r="F1862" t="s">
        <v>47</v>
      </c>
      <c r="G1862">
        <f t="shared" si="28"/>
        <v>-0.36799999999999999</v>
      </c>
    </row>
    <row r="1863" spans="2:7" x14ac:dyDescent="0.3">
      <c r="B1863" s="26">
        <v>43563</v>
      </c>
      <c r="C1863">
        <v>-0.28199999999999997</v>
      </c>
      <c r="D1863">
        <v>-3.8800000000000001E-2</v>
      </c>
      <c r="E1863">
        <v>-0.37</v>
      </c>
      <c r="F1863" t="s">
        <v>47</v>
      </c>
      <c r="G1863">
        <f t="shared" si="28"/>
        <v>-0.37</v>
      </c>
    </row>
    <row r="1864" spans="2:7" x14ac:dyDescent="0.3">
      <c r="B1864" s="26">
        <v>43564</v>
      </c>
      <c r="C1864">
        <v>-0.28299999999999997</v>
      </c>
      <c r="D1864">
        <v>-4.8000000000000001E-2</v>
      </c>
      <c r="E1864">
        <v>-0.36799999999999999</v>
      </c>
      <c r="F1864" t="s">
        <v>47</v>
      </c>
      <c r="G1864">
        <f t="shared" si="28"/>
        <v>-0.36799999999999999</v>
      </c>
    </row>
    <row r="1865" spans="2:7" x14ac:dyDescent="0.3">
      <c r="B1865" s="26">
        <v>43565</v>
      </c>
      <c r="C1865">
        <v>-0.30199999999999999</v>
      </c>
      <c r="D1865">
        <v>-7.9000000000000001E-2</v>
      </c>
      <c r="E1865">
        <v>-0.36699999999999999</v>
      </c>
      <c r="F1865" t="s">
        <v>47</v>
      </c>
      <c r="G1865">
        <f t="shared" si="28"/>
        <v>-0.36699999999999999</v>
      </c>
    </row>
    <row r="1866" spans="2:7" x14ac:dyDescent="0.3">
      <c r="B1866" s="26">
        <v>43566</v>
      </c>
      <c r="C1866">
        <v>-0.29399999999999998</v>
      </c>
      <c r="D1866">
        <v>-6.4500000000000002E-2</v>
      </c>
      <c r="E1866">
        <v>-0.36699999999999999</v>
      </c>
      <c r="F1866" t="s">
        <v>47</v>
      </c>
      <c r="G1866">
        <f t="shared" ref="G1866:G1929" si="29">+IF(F1866="#N/A N/A",E1866,F1866)</f>
        <v>-0.36699999999999999</v>
      </c>
    </row>
    <row r="1867" spans="2:7" x14ac:dyDescent="0.3">
      <c r="B1867" s="26">
        <v>43567</v>
      </c>
      <c r="C1867">
        <v>-0.27900000000000003</v>
      </c>
      <c r="D1867">
        <v>-2.7E-2</v>
      </c>
      <c r="E1867">
        <v>-0.36399999999999999</v>
      </c>
      <c r="F1867" t="s">
        <v>47</v>
      </c>
      <c r="G1867">
        <f t="shared" si="29"/>
        <v>-0.36399999999999999</v>
      </c>
    </row>
    <row r="1868" spans="2:7" x14ac:dyDescent="0.3">
      <c r="B1868" s="26">
        <v>43570</v>
      </c>
      <c r="C1868">
        <v>-0.27989999999999998</v>
      </c>
      <c r="D1868">
        <v>-2.4400000000000002E-2</v>
      </c>
      <c r="E1868">
        <v>-0.36599999999999999</v>
      </c>
      <c r="F1868" t="s">
        <v>47</v>
      </c>
      <c r="G1868">
        <f t="shared" si="29"/>
        <v>-0.36599999999999999</v>
      </c>
    </row>
    <row r="1869" spans="2:7" x14ac:dyDescent="0.3">
      <c r="B1869" s="26">
        <v>43571</v>
      </c>
      <c r="C1869">
        <v>-0.28070000000000001</v>
      </c>
      <c r="D1869">
        <v>-1.7500000000000002E-2</v>
      </c>
      <c r="E1869">
        <v>-0.36599999999999999</v>
      </c>
      <c r="F1869" t="s">
        <v>47</v>
      </c>
      <c r="G1869">
        <f t="shared" si="29"/>
        <v>-0.36599999999999999</v>
      </c>
    </row>
    <row r="1870" spans="2:7" x14ac:dyDescent="0.3">
      <c r="B1870" s="26">
        <v>43572</v>
      </c>
      <c r="C1870">
        <v>-0.27800000000000002</v>
      </c>
      <c r="D1870">
        <v>-8.5000000000000006E-3</v>
      </c>
      <c r="E1870">
        <v>-0.36899999999999999</v>
      </c>
      <c r="F1870" t="s">
        <v>47</v>
      </c>
      <c r="G1870">
        <f t="shared" si="29"/>
        <v>-0.36899999999999999</v>
      </c>
    </row>
    <row r="1871" spans="2:7" x14ac:dyDescent="0.3">
      <c r="B1871" s="26">
        <v>43573</v>
      </c>
      <c r="C1871">
        <v>-0.28239999999999998</v>
      </c>
      <c r="D1871">
        <v>-4.2500000000000003E-2</v>
      </c>
      <c r="E1871">
        <v>-0.36599999999999999</v>
      </c>
      <c r="F1871" t="s">
        <v>47</v>
      </c>
      <c r="G1871">
        <f t="shared" si="29"/>
        <v>-0.36599999999999999</v>
      </c>
    </row>
    <row r="1872" spans="2:7" x14ac:dyDescent="0.3">
      <c r="B1872" s="26">
        <v>43574</v>
      </c>
      <c r="C1872">
        <v>-0.28299999999999997</v>
      </c>
      <c r="D1872">
        <v>-4.2500000000000003E-2</v>
      </c>
      <c r="E1872">
        <v>-0.36599999999999999</v>
      </c>
      <c r="F1872" t="s">
        <v>47</v>
      </c>
      <c r="G1872">
        <f t="shared" si="29"/>
        <v>-0.36599999999999999</v>
      </c>
    </row>
    <row r="1873" spans="2:7" x14ac:dyDescent="0.3">
      <c r="B1873" s="26">
        <v>43577</v>
      </c>
      <c r="C1873">
        <v>-0.28299999999999997</v>
      </c>
      <c r="D1873">
        <v>-4.2500000000000003E-2</v>
      </c>
      <c r="E1873">
        <v>-0.36599999999999999</v>
      </c>
      <c r="F1873" t="s">
        <v>47</v>
      </c>
      <c r="G1873">
        <f t="shared" si="29"/>
        <v>-0.36599999999999999</v>
      </c>
    </row>
    <row r="1874" spans="2:7" x14ac:dyDescent="0.3">
      <c r="B1874" s="26">
        <v>43578</v>
      </c>
      <c r="C1874">
        <v>-0.27900000000000003</v>
      </c>
      <c r="D1874">
        <v>-3.2099999999999997E-2</v>
      </c>
      <c r="E1874">
        <v>-0.36699999999999999</v>
      </c>
      <c r="F1874" t="s">
        <v>47</v>
      </c>
      <c r="G1874">
        <f t="shared" si="29"/>
        <v>-0.36699999999999999</v>
      </c>
    </row>
    <row r="1875" spans="2:7" x14ac:dyDescent="0.3">
      <c r="B1875" s="26">
        <v>43579</v>
      </c>
      <c r="C1875">
        <v>-0.28599999999999998</v>
      </c>
      <c r="D1875">
        <v>-6.5500000000000003E-2</v>
      </c>
      <c r="E1875">
        <v>-0.36899999999999999</v>
      </c>
      <c r="F1875" t="s">
        <v>47</v>
      </c>
      <c r="G1875">
        <f t="shared" si="29"/>
        <v>-0.36899999999999999</v>
      </c>
    </row>
    <row r="1876" spans="2:7" x14ac:dyDescent="0.3">
      <c r="B1876" s="26">
        <v>43580</v>
      </c>
      <c r="C1876">
        <v>-0.28000000000000003</v>
      </c>
      <c r="D1876">
        <v>-5.57E-2</v>
      </c>
      <c r="E1876">
        <v>-0.36599999999999999</v>
      </c>
      <c r="F1876" t="s">
        <v>47</v>
      </c>
      <c r="G1876">
        <f t="shared" si="29"/>
        <v>-0.36599999999999999</v>
      </c>
    </row>
    <row r="1877" spans="2:7" x14ac:dyDescent="0.3">
      <c r="B1877" s="26">
        <v>43581</v>
      </c>
      <c r="C1877">
        <v>-0.28110000000000002</v>
      </c>
      <c r="D1877">
        <v>-6.0999999999999999E-2</v>
      </c>
      <c r="E1877">
        <v>-0.37</v>
      </c>
      <c r="F1877" t="s">
        <v>47</v>
      </c>
      <c r="G1877">
        <f t="shared" si="29"/>
        <v>-0.37</v>
      </c>
    </row>
    <row r="1878" spans="2:7" x14ac:dyDescent="0.3">
      <c r="B1878" s="26">
        <v>43584</v>
      </c>
      <c r="C1878">
        <v>-0.27789999999999998</v>
      </c>
      <c r="D1878">
        <v>-4.9000000000000002E-2</v>
      </c>
      <c r="E1878">
        <v>-0.36899999999999999</v>
      </c>
      <c r="F1878" t="s">
        <v>47</v>
      </c>
      <c r="G1878">
        <f t="shared" si="29"/>
        <v>-0.36899999999999999</v>
      </c>
    </row>
    <row r="1879" spans="2:7" x14ac:dyDescent="0.3">
      <c r="B1879" s="26">
        <v>43585</v>
      </c>
      <c r="C1879">
        <v>-0.27700000000000002</v>
      </c>
      <c r="D1879">
        <v>-5.2999999999999999E-2</v>
      </c>
      <c r="E1879">
        <v>-0.35899999999999999</v>
      </c>
      <c r="F1879" t="s">
        <v>47</v>
      </c>
      <c r="G1879">
        <f t="shared" si="29"/>
        <v>-0.35899999999999999</v>
      </c>
    </row>
    <row r="1880" spans="2:7" x14ac:dyDescent="0.3">
      <c r="B1880" s="26">
        <v>43586</v>
      </c>
      <c r="C1880">
        <v>-0.27700000000000002</v>
      </c>
      <c r="D1880">
        <v>-5.2999999999999999E-2</v>
      </c>
      <c r="E1880">
        <v>-0.35899999999999999</v>
      </c>
      <c r="F1880" t="s">
        <v>47</v>
      </c>
      <c r="G1880">
        <f t="shared" si="29"/>
        <v>-0.35899999999999999</v>
      </c>
    </row>
    <row r="1881" spans="2:7" x14ac:dyDescent="0.3">
      <c r="B1881" s="26">
        <v>43587</v>
      </c>
      <c r="C1881">
        <v>-0.27589999999999998</v>
      </c>
      <c r="D1881">
        <v>-4.2999999999999997E-2</v>
      </c>
      <c r="E1881">
        <v>-0.36199999999999999</v>
      </c>
      <c r="F1881" t="s">
        <v>47</v>
      </c>
      <c r="G1881">
        <f t="shared" si="29"/>
        <v>-0.36199999999999999</v>
      </c>
    </row>
    <row r="1882" spans="2:7" x14ac:dyDescent="0.3">
      <c r="B1882" s="26">
        <v>43588</v>
      </c>
      <c r="C1882">
        <v>-0.28010000000000002</v>
      </c>
      <c r="D1882">
        <v>-4.2999999999999997E-2</v>
      </c>
      <c r="E1882">
        <v>-0.35599999999999998</v>
      </c>
      <c r="F1882" t="s">
        <v>47</v>
      </c>
      <c r="G1882">
        <f t="shared" si="29"/>
        <v>-0.35599999999999998</v>
      </c>
    </row>
    <row r="1883" spans="2:7" x14ac:dyDescent="0.3">
      <c r="B1883" s="26">
        <v>43591</v>
      </c>
      <c r="C1883">
        <v>-0.28399999999999997</v>
      </c>
      <c r="D1883">
        <v>-5.6300000000000003E-2</v>
      </c>
      <c r="E1883">
        <v>-0.36099999999999999</v>
      </c>
      <c r="F1883" t="s">
        <v>47</v>
      </c>
      <c r="G1883">
        <f t="shared" si="29"/>
        <v>-0.36099999999999999</v>
      </c>
    </row>
    <row r="1884" spans="2:7" x14ac:dyDescent="0.3">
      <c r="B1884" s="26">
        <v>43592</v>
      </c>
      <c r="C1884">
        <v>-0.2903</v>
      </c>
      <c r="D1884">
        <v>-0.08</v>
      </c>
      <c r="E1884">
        <v>-0.36299999999999999</v>
      </c>
      <c r="F1884" t="s">
        <v>47</v>
      </c>
      <c r="G1884">
        <f t="shared" si="29"/>
        <v>-0.36299999999999999</v>
      </c>
    </row>
    <row r="1885" spans="2:7" x14ac:dyDescent="0.3">
      <c r="B1885" s="26">
        <v>43593</v>
      </c>
      <c r="C1885">
        <v>-0.29099999999999998</v>
      </c>
      <c r="D1885">
        <v>-7.85E-2</v>
      </c>
      <c r="E1885">
        <v>-0.36599999999999999</v>
      </c>
      <c r="F1885" t="s">
        <v>47</v>
      </c>
      <c r="G1885">
        <f t="shared" si="29"/>
        <v>-0.36599999999999999</v>
      </c>
    </row>
    <row r="1886" spans="2:7" x14ac:dyDescent="0.3">
      <c r="B1886" s="26">
        <v>43594</v>
      </c>
      <c r="C1886">
        <v>-0.29189999999999999</v>
      </c>
      <c r="D1886">
        <v>-7.3800000000000004E-2</v>
      </c>
      <c r="E1886">
        <v>-0.36399999999999999</v>
      </c>
      <c r="F1886" t="s">
        <v>47</v>
      </c>
      <c r="G1886">
        <f t="shared" si="29"/>
        <v>-0.36399999999999999</v>
      </c>
    </row>
    <row r="1887" spans="2:7" x14ac:dyDescent="0.3">
      <c r="B1887" s="26">
        <v>43595</v>
      </c>
      <c r="C1887">
        <v>-0.2923</v>
      </c>
      <c r="D1887">
        <v>-7.7499999999999999E-2</v>
      </c>
      <c r="E1887">
        <v>-0.36499999999999999</v>
      </c>
      <c r="F1887" t="s">
        <v>47</v>
      </c>
      <c r="G1887">
        <f t="shared" si="29"/>
        <v>-0.36499999999999999</v>
      </c>
    </row>
    <row r="1888" spans="2:7" x14ac:dyDescent="0.3">
      <c r="B1888" s="26">
        <v>43598</v>
      </c>
      <c r="C1888">
        <v>-0.29699999999999999</v>
      </c>
      <c r="D1888">
        <v>-9.2999999999999999E-2</v>
      </c>
      <c r="E1888">
        <v>-0.36799999999999999</v>
      </c>
      <c r="F1888" t="s">
        <v>47</v>
      </c>
      <c r="G1888">
        <f t="shared" si="29"/>
        <v>-0.36799999999999999</v>
      </c>
    </row>
    <row r="1889" spans="2:7" x14ac:dyDescent="0.3">
      <c r="B1889" s="26">
        <v>43599</v>
      </c>
      <c r="C1889">
        <v>-0.307</v>
      </c>
      <c r="D1889">
        <v>-0.10299999999999999</v>
      </c>
      <c r="E1889">
        <v>-0.36599999999999999</v>
      </c>
      <c r="F1889" t="s">
        <v>47</v>
      </c>
      <c r="G1889">
        <f t="shared" si="29"/>
        <v>-0.36599999999999999</v>
      </c>
    </row>
    <row r="1890" spans="2:7" x14ac:dyDescent="0.3">
      <c r="B1890" s="26">
        <v>43600</v>
      </c>
      <c r="C1890">
        <v>-0.3145</v>
      </c>
      <c r="D1890">
        <v>-0.114</v>
      </c>
      <c r="E1890">
        <v>-0.36799999999999999</v>
      </c>
      <c r="F1890" t="s">
        <v>47</v>
      </c>
      <c r="G1890">
        <f t="shared" si="29"/>
        <v>-0.36799999999999999</v>
      </c>
    </row>
    <row r="1891" spans="2:7" x14ac:dyDescent="0.3">
      <c r="B1891" s="26">
        <v>43601</v>
      </c>
      <c r="C1891">
        <v>-0.31580000000000003</v>
      </c>
      <c r="D1891">
        <v>-0.1045</v>
      </c>
      <c r="E1891">
        <v>-0.371</v>
      </c>
      <c r="F1891" t="s">
        <v>47</v>
      </c>
      <c r="G1891">
        <f t="shared" si="29"/>
        <v>-0.371</v>
      </c>
    </row>
    <row r="1892" spans="2:7" x14ac:dyDescent="0.3">
      <c r="B1892" s="26">
        <v>43602</v>
      </c>
      <c r="C1892">
        <v>-0.32600000000000001</v>
      </c>
      <c r="D1892">
        <v>-0.1142</v>
      </c>
      <c r="E1892">
        <v>-0.37</v>
      </c>
      <c r="F1892" t="s">
        <v>47</v>
      </c>
      <c r="G1892">
        <f t="shared" si="29"/>
        <v>-0.37</v>
      </c>
    </row>
    <row r="1893" spans="2:7" x14ac:dyDescent="0.3">
      <c r="B1893" s="26">
        <v>43605</v>
      </c>
      <c r="C1893">
        <v>-0.32590000000000002</v>
      </c>
      <c r="D1893">
        <v>-0.11</v>
      </c>
      <c r="E1893">
        <v>-0.37</v>
      </c>
      <c r="F1893" t="s">
        <v>47</v>
      </c>
      <c r="G1893">
        <f t="shared" si="29"/>
        <v>-0.37</v>
      </c>
    </row>
    <row r="1894" spans="2:7" x14ac:dyDescent="0.3">
      <c r="B1894" s="26">
        <v>43606</v>
      </c>
      <c r="C1894">
        <v>-0.3226</v>
      </c>
      <c r="D1894">
        <v>-0.10349999999999999</v>
      </c>
      <c r="E1894">
        <v>-0.371</v>
      </c>
      <c r="F1894" t="s">
        <v>47</v>
      </c>
      <c r="G1894">
        <f t="shared" si="29"/>
        <v>-0.371</v>
      </c>
    </row>
    <row r="1895" spans="2:7" x14ac:dyDescent="0.3">
      <c r="B1895" s="26">
        <v>43607</v>
      </c>
      <c r="C1895">
        <v>-0.32350000000000001</v>
      </c>
      <c r="D1895">
        <v>-0.11700000000000001</v>
      </c>
      <c r="E1895">
        <v>-0.37</v>
      </c>
      <c r="F1895" t="s">
        <v>47</v>
      </c>
      <c r="G1895">
        <f t="shared" si="29"/>
        <v>-0.37</v>
      </c>
    </row>
    <row r="1896" spans="2:7" x14ac:dyDescent="0.3">
      <c r="B1896" s="26">
        <v>43608</v>
      </c>
      <c r="C1896">
        <v>-0.32919999999999999</v>
      </c>
      <c r="D1896">
        <v>-0.13600000000000001</v>
      </c>
      <c r="E1896">
        <v>-0.36799999999999999</v>
      </c>
      <c r="F1896" t="s">
        <v>47</v>
      </c>
      <c r="G1896">
        <f t="shared" si="29"/>
        <v>-0.36799999999999999</v>
      </c>
    </row>
    <row r="1897" spans="2:7" x14ac:dyDescent="0.3">
      <c r="B1897" s="26">
        <v>43609</v>
      </c>
      <c r="C1897">
        <v>-0.32700000000000001</v>
      </c>
      <c r="D1897">
        <v>-0.12690000000000001</v>
      </c>
      <c r="E1897">
        <v>-0.36599999999999999</v>
      </c>
      <c r="F1897" t="s">
        <v>47</v>
      </c>
      <c r="G1897">
        <f t="shared" si="29"/>
        <v>-0.36599999999999999</v>
      </c>
    </row>
    <row r="1898" spans="2:7" x14ac:dyDescent="0.3">
      <c r="B1898" s="26">
        <v>43612</v>
      </c>
      <c r="C1898">
        <v>-0.3306</v>
      </c>
      <c r="D1898">
        <v>-0.13600000000000001</v>
      </c>
      <c r="E1898">
        <v>-0.36899999999999999</v>
      </c>
      <c r="F1898" t="s">
        <v>47</v>
      </c>
      <c r="G1898">
        <f t="shared" si="29"/>
        <v>-0.36899999999999999</v>
      </c>
    </row>
    <row r="1899" spans="2:7" x14ac:dyDescent="0.3">
      <c r="B1899" s="26">
        <v>43613</v>
      </c>
      <c r="C1899">
        <v>-0.33579999999999999</v>
      </c>
      <c r="D1899">
        <v>-0.151</v>
      </c>
      <c r="E1899">
        <v>-0.37</v>
      </c>
      <c r="F1899" t="s">
        <v>47</v>
      </c>
      <c r="G1899">
        <f t="shared" si="29"/>
        <v>-0.37</v>
      </c>
    </row>
    <row r="1900" spans="2:7" x14ac:dyDescent="0.3">
      <c r="B1900" s="26">
        <v>43614</v>
      </c>
      <c r="C1900">
        <v>-0.34100000000000003</v>
      </c>
      <c r="D1900">
        <v>-0.161</v>
      </c>
      <c r="E1900">
        <v>-0.37</v>
      </c>
      <c r="F1900" t="s">
        <v>47</v>
      </c>
      <c r="G1900">
        <f t="shared" si="29"/>
        <v>-0.37</v>
      </c>
    </row>
    <row r="1901" spans="2:7" x14ac:dyDescent="0.3">
      <c r="B1901" s="26">
        <v>43615</v>
      </c>
      <c r="C1901">
        <v>-0.34399999999999997</v>
      </c>
      <c r="D1901">
        <v>-0.16250000000000001</v>
      </c>
      <c r="E1901">
        <v>-0.372</v>
      </c>
      <c r="F1901" t="s">
        <v>47</v>
      </c>
      <c r="G1901">
        <f t="shared" si="29"/>
        <v>-0.372</v>
      </c>
    </row>
    <row r="1902" spans="2:7" x14ac:dyDescent="0.3">
      <c r="B1902" s="26">
        <v>43616</v>
      </c>
      <c r="C1902">
        <v>-0.35599999999999998</v>
      </c>
      <c r="D1902">
        <v>-0.17549999999999999</v>
      </c>
      <c r="E1902">
        <v>-0.35899999999999999</v>
      </c>
      <c r="F1902" t="s">
        <v>47</v>
      </c>
      <c r="G1902">
        <f t="shared" si="29"/>
        <v>-0.35899999999999999</v>
      </c>
    </row>
    <row r="1903" spans="2:7" x14ac:dyDescent="0.3">
      <c r="B1903" s="26">
        <v>43619</v>
      </c>
      <c r="C1903">
        <v>-0.35670000000000002</v>
      </c>
      <c r="D1903">
        <v>-0.182</v>
      </c>
      <c r="E1903">
        <v>-0.36499999999999999</v>
      </c>
      <c r="F1903" t="s">
        <v>47</v>
      </c>
      <c r="G1903">
        <f t="shared" si="29"/>
        <v>-0.36499999999999999</v>
      </c>
    </row>
    <row r="1904" spans="2:7" x14ac:dyDescent="0.3">
      <c r="B1904" s="26">
        <v>43620</v>
      </c>
      <c r="C1904">
        <v>-0.35799999999999998</v>
      </c>
      <c r="D1904">
        <v>-0.186</v>
      </c>
      <c r="E1904">
        <v>-0.36499999999999999</v>
      </c>
      <c r="F1904" t="s">
        <v>47</v>
      </c>
      <c r="G1904">
        <f t="shared" si="29"/>
        <v>-0.36499999999999999</v>
      </c>
    </row>
    <row r="1905" spans="2:7" x14ac:dyDescent="0.3">
      <c r="B1905" s="26">
        <v>43621</v>
      </c>
      <c r="C1905">
        <v>-0.378</v>
      </c>
      <c r="D1905">
        <v>-0.22500000000000001</v>
      </c>
      <c r="E1905">
        <v>-0.36599999999999999</v>
      </c>
      <c r="F1905" t="s">
        <v>47</v>
      </c>
      <c r="G1905">
        <f t="shared" si="29"/>
        <v>-0.36599999999999999</v>
      </c>
    </row>
    <row r="1906" spans="2:7" x14ac:dyDescent="0.3">
      <c r="B1906" s="26">
        <v>43622</v>
      </c>
      <c r="C1906">
        <v>-0.36399999999999999</v>
      </c>
      <c r="D1906">
        <v>-0.2102</v>
      </c>
      <c r="E1906">
        <v>-0.36699999999999999</v>
      </c>
      <c r="F1906" t="s">
        <v>47</v>
      </c>
      <c r="G1906">
        <f t="shared" si="29"/>
        <v>-0.36699999999999999</v>
      </c>
    </row>
    <row r="1907" spans="2:7" x14ac:dyDescent="0.3">
      <c r="B1907" s="26">
        <v>43623</v>
      </c>
      <c r="C1907">
        <v>-0.38100000000000001</v>
      </c>
      <c r="D1907">
        <v>-0.23100000000000001</v>
      </c>
      <c r="E1907">
        <v>-0.252</v>
      </c>
      <c r="F1907" t="s">
        <v>47</v>
      </c>
      <c r="G1907">
        <f t="shared" si="29"/>
        <v>-0.252</v>
      </c>
    </row>
    <row r="1908" spans="2:7" x14ac:dyDescent="0.3">
      <c r="B1908" s="26">
        <v>43626</v>
      </c>
      <c r="C1908">
        <v>-0.377</v>
      </c>
      <c r="D1908">
        <v>-0.2155</v>
      </c>
      <c r="E1908">
        <v>-0.36799999999999999</v>
      </c>
      <c r="F1908" t="s">
        <v>47</v>
      </c>
      <c r="G1908">
        <f t="shared" si="29"/>
        <v>-0.36799999999999999</v>
      </c>
    </row>
    <row r="1909" spans="2:7" x14ac:dyDescent="0.3">
      <c r="B1909" s="26">
        <v>43627</v>
      </c>
      <c r="C1909">
        <v>-0.37869999999999998</v>
      </c>
      <c r="D1909">
        <v>-0.22500000000000001</v>
      </c>
      <c r="E1909">
        <v>-0.37</v>
      </c>
      <c r="F1909" t="s">
        <v>47</v>
      </c>
      <c r="G1909">
        <f t="shared" si="29"/>
        <v>-0.37</v>
      </c>
    </row>
    <row r="1910" spans="2:7" x14ac:dyDescent="0.3">
      <c r="B1910" s="26">
        <v>43628</v>
      </c>
      <c r="C1910">
        <v>-0.38569999999999999</v>
      </c>
      <c r="D1910">
        <v>-0.224</v>
      </c>
      <c r="E1910">
        <v>-0.36699999999999999</v>
      </c>
      <c r="F1910" t="s">
        <v>47</v>
      </c>
      <c r="G1910">
        <f t="shared" si="29"/>
        <v>-0.36699999999999999</v>
      </c>
    </row>
    <row r="1911" spans="2:7" x14ac:dyDescent="0.3">
      <c r="B1911" s="26">
        <v>43629</v>
      </c>
      <c r="C1911">
        <v>-0.39290000000000003</v>
      </c>
      <c r="D1911">
        <v>-0.23200000000000001</v>
      </c>
      <c r="E1911">
        <v>-0.36099999999999999</v>
      </c>
      <c r="F1911" t="s">
        <v>47</v>
      </c>
      <c r="G1911">
        <f t="shared" si="29"/>
        <v>-0.36099999999999999</v>
      </c>
    </row>
    <row r="1912" spans="2:7" x14ac:dyDescent="0.3">
      <c r="B1912" s="26">
        <v>43630</v>
      </c>
      <c r="C1912">
        <v>-0.40500000000000003</v>
      </c>
      <c r="D1912">
        <v>-0.24299999999999999</v>
      </c>
      <c r="E1912">
        <v>-0.36799999999999999</v>
      </c>
      <c r="F1912" t="s">
        <v>47</v>
      </c>
      <c r="G1912">
        <f t="shared" si="29"/>
        <v>-0.36799999999999999</v>
      </c>
    </row>
    <row r="1913" spans="2:7" x14ac:dyDescent="0.3">
      <c r="B1913" s="26">
        <v>43633</v>
      </c>
      <c r="C1913">
        <v>-0.40100000000000002</v>
      </c>
      <c r="D1913">
        <v>-0.23799999999999999</v>
      </c>
      <c r="E1913">
        <v>-0.36899999999999999</v>
      </c>
      <c r="F1913" t="s">
        <v>47</v>
      </c>
      <c r="G1913">
        <f t="shared" si="29"/>
        <v>-0.36899999999999999</v>
      </c>
    </row>
    <row r="1914" spans="2:7" x14ac:dyDescent="0.3">
      <c r="B1914" s="26">
        <v>43634</v>
      </c>
      <c r="C1914">
        <v>-0.45900000000000002</v>
      </c>
      <c r="D1914">
        <v>-0.30599999999999999</v>
      </c>
      <c r="E1914">
        <v>-0.36799999999999999</v>
      </c>
      <c r="F1914" t="s">
        <v>47</v>
      </c>
      <c r="G1914">
        <f t="shared" si="29"/>
        <v>-0.36799999999999999</v>
      </c>
    </row>
    <row r="1915" spans="2:7" x14ac:dyDescent="0.3">
      <c r="B1915" s="26">
        <v>43635</v>
      </c>
      <c r="C1915">
        <v>-0.44500000000000001</v>
      </c>
      <c r="D1915">
        <v>-0.27850000000000003</v>
      </c>
      <c r="E1915">
        <v>-0.379</v>
      </c>
      <c r="F1915" t="s">
        <v>47</v>
      </c>
      <c r="G1915">
        <f t="shared" si="29"/>
        <v>-0.379</v>
      </c>
    </row>
    <row r="1916" spans="2:7" x14ac:dyDescent="0.3">
      <c r="B1916" s="26">
        <v>43636</v>
      </c>
      <c r="C1916">
        <v>-0.45200000000000001</v>
      </c>
      <c r="D1916">
        <v>-0.28899999999999998</v>
      </c>
      <c r="E1916">
        <v>-0.374</v>
      </c>
      <c r="F1916" t="s">
        <v>47</v>
      </c>
      <c r="G1916">
        <f t="shared" si="29"/>
        <v>-0.374</v>
      </c>
    </row>
    <row r="1917" spans="2:7" x14ac:dyDescent="0.3">
      <c r="B1917" s="26">
        <v>43637</v>
      </c>
      <c r="C1917">
        <v>-0.439</v>
      </c>
      <c r="D1917">
        <v>-0.26450000000000001</v>
      </c>
      <c r="E1917">
        <v>-0.36799999999999999</v>
      </c>
      <c r="F1917" t="s">
        <v>47</v>
      </c>
      <c r="G1917">
        <f t="shared" si="29"/>
        <v>-0.36799999999999999</v>
      </c>
    </row>
    <row r="1918" spans="2:7" x14ac:dyDescent="0.3">
      <c r="B1918" s="26">
        <v>43640</v>
      </c>
      <c r="C1918">
        <v>-0.44729999999999998</v>
      </c>
      <c r="D1918">
        <v>-0.28220000000000001</v>
      </c>
      <c r="E1918">
        <v>-0.35899999999999999</v>
      </c>
      <c r="F1918" t="s">
        <v>47</v>
      </c>
      <c r="G1918">
        <f t="shared" si="29"/>
        <v>-0.35899999999999999</v>
      </c>
    </row>
    <row r="1919" spans="2:7" x14ac:dyDescent="0.3">
      <c r="B1919" s="26">
        <v>43641</v>
      </c>
      <c r="C1919">
        <v>-0.45200000000000001</v>
      </c>
      <c r="D1919">
        <v>-0.29449999999999998</v>
      </c>
      <c r="E1919">
        <v>-0.37</v>
      </c>
      <c r="F1919" t="s">
        <v>47</v>
      </c>
      <c r="G1919">
        <f t="shared" si="29"/>
        <v>-0.37</v>
      </c>
    </row>
    <row r="1920" spans="2:7" x14ac:dyDescent="0.3">
      <c r="B1920" s="26">
        <v>43642</v>
      </c>
      <c r="C1920">
        <v>-0.44550000000000001</v>
      </c>
      <c r="D1920">
        <v>-0.27900000000000003</v>
      </c>
      <c r="E1920">
        <v>-0.37</v>
      </c>
      <c r="F1920" t="s">
        <v>47</v>
      </c>
      <c r="G1920">
        <f t="shared" si="29"/>
        <v>-0.37</v>
      </c>
    </row>
    <row r="1921" spans="2:7" x14ac:dyDescent="0.3">
      <c r="B1921" s="26">
        <v>43643</v>
      </c>
      <c r="C1921">
        <v>-0.45400000000000001</v>
      </c>
      <c r="D1921">
        <v>-0.3</v>
      </c>
      <c r="E1921">
        <v>-0.36499999999999999</v>
      </c>
      <c r="F1921" t="s">
        <v>47</v>
      </c>
      <c r="G1921">
        <f t="shared" si="29"/>
        <v>-0.36499999999999999</v>
      </c>
    </row>
    <row r="1922" spans="2:7" x14ac:dyDescent="0.3">
      <c r="B1922" s="26">
        <v>43644</v>
      </c>
      <c r="C1922">
        <v>-0.4617</v>
      </c>
      <c r="D1922">
        <v>-0.309</v>
      </c>
      <c r="E1922">
        <v>-0.36</v>
      </c>
      <c r="F1922" t="s">
        <v>47</v>
      </c>
      <c r="G1922">
        <f t="shared" si="29"/>
        <v>-0.36</v>
      </c>
    </row>
    <row r="1923" spans="2:7" x14ac:dyDescent="0.3">
      <c r="B1923" s="26">
        <v>43647</v>
      </c>
      <c r="C1923">
        <v>-0.47199999999999998</v>
      </c>
      <c r="D1923">
        <v>-0.32900000000000001</v>
      </c>
      <c r="E1923">
        <v>-0.36599999999999999</v>
      </c>
      <c r="F1923" t="s">
        <v>47</v>
      </c>
      <c r="G1923">
        <f t="shared" si="29"/>
        <v>-0.36599999999999999</v>
      </c>
    </row>
    <row r="1924" spans="2:7" x14ac:dyDescent="0.3">
      <c r="B1924" s="26">
        <v>43648</v>
      </c>
      <c r="C1924">
        <v>-0.48399999999999999</v>
      </c>
      <c r="D1924">
        <v>-0.34100000000000003</v>
      </c>
      <c r="E1924">
        <v>-0.36699999999999999</v>
      </c>
      <c r="F1924" t="s">
        <v>47</v>
      </c>
      <c r="G1924">
        <f t="shared" si="29"/>
        <v>-0.36699999999999999</v>
      </c>
    </row>
    <row r="1925" spans="2:7" x14ac:dyDescent="0.3">
      <c r="B1925" s="26">
        <v>43649</v>
      </c>
      <c r="C1925">
        <v>-0.48699999999999999</v>
      </c>
      <c r="D1925">
        <v>-0.35299999999999998</v>
      </c>
      <c r="E1925">
        <v>-0.36799999999999999</v>
      </c>
      <c r="F1925" t="s">
        <v>47</v>
      </c>
      <c r="G1925">
        <f t="shared" si="29"/>
        <v>-0.36799999999999999</v>
      </c>
    </row>
    <row r="1926" spans="2:7" x14ac:dyDescent="0.3">
      <c r="B1926" s="26">
        <v>43650</v>
      </c>
      <c r="C1926">
        <v>-0.4874</v>
      </c>
      <c r="D1926">
        <v>-0.36549999999999999</v>
      </c>
      <c r="E1926">
        <v>-0.36699999999999999</v>
      </c>
      <c r="F1926" t="s">
        <v>47</v>
      </c>
      <c r="G1926">
        <f t="shared" si="29"/>
        <v>-0.36699999999999999</v>
      </c>
    </row>
    <row r="1927" spans="2:7" x14ac:dyDescent="0.3">
      <c r="B1927" s="26">
        <v>43651</v>
      </c>
      <c r="C1927">
        <v>-0.47399999999999998</v>
      </c>
      <c r="D1927">
        <v>-0.34499999999999997</v>
      </c>
      <c r="E1927">
        <v>-0.36699999999999999</v>
      </c>
      <c r="F1927" t="s">
        <v>47</v>
      </c>
      <c r="G1927">
        <f t="shared" si="29"/>
        <v>-0.36699999999999999</v>
      </c>
    </row>
    <row r="1928" spans="2:7" x14ac:dyDescent="0.3">
      <c r="B1928" s="26">
        <v>43654</v>
      </c>
      <c r="C1928">
        <v>-0.47499999999999998</v>
      </c>
      <c r="D1928">
        <v>-0.3402</v>
      </c>
      <c r="E1928">
        <v>-0.36799999999999999</v>
      </c>
      <c r="F1928" t="s">
        <v>47</v>
      </c>
      <c r="G1928">
        <f t="shared" si="29"/>
        <v>-0.36799999999999999</v>
      </c>
    </row>
    <row r="1929" spans="2:7" x14ac:dyDescent="0.3">
      <c r="B1929" s="26">
        <v>43655</v>
      </c>
      <c r="C1929">
        <v>-0.4642</v>
      </c>
      <c r="D1929">
        <v>-0.31900000000000001</v>
      </c>
      <c r="E1929">
        <v>-0.36799999999999999</v>
      </c>
      <c r="F1929" t="s">
        <v>47</v>
      </c>
      <c r="G1929">
        <f t="shared" si="29"/>
        <v>-0.36799999999999999</v>
      </c>
    </row>
    <row r="1930" spans="2:7" x14ac:dyDescent="0.3">
      <c r="B1930" s="26">
        <v>43656</v>
      </c>
      <c r="C1930">
        <v>-0.47010000000000002</v>
      </c>
      <c r="D1930">
        <v>-0.29899999999999999</v>
      </c>
      <c r="E1930">
        <v>-0.36799999999999999</v>
      </c>
      <c r="F1930" t="s">
        <v>47</v>
      </c>
      <c r="G1930">
        <f t="shared" ref="G1930:G1993" si="30">+IF(F1930="#N/A N/A",E1930,F1930)</f>
        <v>-0.36799999999999999</v>
      </c>
    </row>
    <row r="1931" spans="2:7" x14ac:dyDescent="0.3">
      <c r="B1931" s="26">
        <v>43657</v>
      </c>
      <c r="C1931">
        <v>-0.46300000000000002</v>
      </c>
      <c r="D1931">
        <v>-0.27</v>
      </c>
      <c r="E1931">
        <v>-0.36599999999999999</v>
      </c>
      <c r="F1931" t="s">
        <v>47</v>
      </c>
      <c r="G1931">
        <f t="shared" si="30"/>
        <v>-0.36599999999999999</v>
      </c>
    </row>
    <row r="1932" spans="2:7" x14ac:dyDescent="0.3">
      <c r="B1932" s="26">
        <v>43658</v>
      </c>
      <c r="C1932">
        <v>-0.46600000000000003</v>
      </c>
      <c r="D1932">
        <v>-0.2752</v>
      </c>
      <c r="E1932">
        <v>-0.36599999999999999</v>
      </c>
      <c r="F1932" t="s">
        <v>47</v>
      </c>
      <c r="G1932">
        <f t="shared" si="30"/>
        <v>-0.36599999999999999</v>
      </c>
    </row>
    <row r="1933" spans="2:7" x14ac:dyDescent="0.3">
      <c r="B1933" s="26">
        <v>43661</v>
      </c>
      <c r="C1933">
        <v>-0.48</v>
      </c>
      <c r="D1933">
        <v>-0.30070000000000002</v>
      </c>
      <c r="E1933">
        <v>-0.36799999999999999</v>
      </c>
      <c r="F1933" t="s">
        <v>47</v>
      </c>
      <c r="G1933">
        <f t="shared" si="30"/>
        <v>-0.36799999999999999</v>
      </c>
    </row>
    <row r="1934" spans="2:7" x14ac:dyDescent="0.3">
      <c r="B1934" s="26">
        <v>43662</v>
      </c>
      <c r="C1934">
        <v>-0.49</v>
      </c>
      <c r="D1934">
        <v>-0.31850000000000001</v>
      </c>
      <c r="E1934">
        <v>-0.37</v>
      </c>
      <c r="F1934" t="s">
        <v>47</v>
      </c>
      <c r="G1934">
        <f t="shared" si="30"/>
        <v>-0.37</v>
      </c>
    </row>
    <row r="1935" spans="2:7" x14ac:dyDescent="0.3">
      <c r="B1935" s="26">
        <v>43663</v>
      </c>
      <c r="C1935">
        <v>-0.49830000000000002</v>
      </c>
      <c r="D1935">
        <v>-0.34449999999999997</v>
      </c>
      <c r="E1935">
        <v>-0.37</v>
      </c>
      <c r="F1935" t="s">
        <v>47</v>
      </c>
      <c r="G1935">
        <f t="shared" si="30"/>
        <v>-0.37</v>
      </c>
    </row>
    <row r="1936" spans="2:7" x14ac:dyDescent="0.3">
      <c r="B1936" s="26">
        <v>43664</v>
      </c>
      <c r="C1936">
        <v>-0.505</v>
      </c>
      <c r="D1936">
        <v>-0.35699999999999998</v>
      </c>
      <c r="E1936">
        <v>-0.36799999999999999</v>
      </c>
      <c r="F1936" t="s">
        <v>47</v>
      </c>
      <c r="G1936">
        <f t="shared" si="30"/>
        <v>-0.36799999999999999</v>
      </c>
    </row>
    <row r="1937" spans="2:7" x14ac:dyDescent="0.3">
      <c r="B1937" s="26">
        <v>43665</v>
      </c>
      <c r="C1937">
        <v>-0.52</v>
      </c>
      <c r="D1937">
        <v>-0.375</v>
      </c>
      <c r="E1937">
        <v>-0.36899999999999999</v>
      </c>
      <c r="F1937" t="s">
        <v>47</v>
      </c>
      <c r="G1937">
        <f t="shared" si="30"/>
        <v>-0.36899999999999999</v>
      </c>
    </row>
    <row r="1938" spans="2:7" x14ac:dyDescent="0.3">
      <c r="B1938" s="26">
        <v>43668</v>
      </c>
      <c r="C1938">
        <v>-0.52039999999999997</v>
      </c>
      <c r="D1938">
        <v>-0.38250000000000001</v>
      </c>
      <c r="E1938">
        <v>-0.36899999999999999</v>
      </c>
      <c r="F1938" t="s">
        <v>47</v>
      </c>
      <c r="G1938">
        <f t="shared" si="30"/>
        <v>-0.36899999999999999</v>
      </c>
    </row>
    <row r="1939" spans="2:7" x14ac:dyDescent="0.3">
      <c r="B1939" s="26">
        <v>43669</v>
      </c>
      <c r="C1939">
        <v>-0.52300000000000002</v>
      </c>
      <c r="D1939">
        <v>-0.38650000000000001</v>
      </c>
      <c r="E1939">
        <v>-0.36899999999999999</v>
      </c>
      <c r="F1939" t="s">
        <v>47</v>
      </c>
      <c r="G1939">
        <f t="shared" si="30"/>
        <v>-0.36899999999999999</v>
      </c>
    </row>
    <row r="1940" spans="2:7" x14ac:dyDescent="0.3">
      <c r="B1940" s="26">
        <v>43670</v>
      </c>
      <c r="C1940">
        <v>-0.52800000000000002</v>
      </c>
      <c r="D1940">
        <v>-0.39800000000000002</v>
      </c>
      <c r="E1940">
        <v>-0.36499999999999999</v>
      </c>
      <c r="F1940" t="s">
        <v>47</v>
      </c>
      <c r="G1940">
        <f t="shared" si="30"/>
        <v>-0.36499999999999999</v>
      </c>
    </row>
    <row r="1941" spans="2:7" x14ac:dyDescent="0.3">
      <c r="B1941" s="26">
        <v>43671</v>
      </c>
      <c r="C1941">
        <v>-0.52600000000000002</v>
      </c>
      <c r="D1941">
        <v>-0.40550000000000003</v>
      </c>
      <c r="E1941">
        <v>-0.36099999999999999</v>
      </c>
      <c r="F1941" t="s">
        <v>47</v>
      </c>
      <c r="G1941">
        <f t="shared" si="30"/>
        <v>-0.36099999999999999</v>
      </c>
    </row>
    <row r="1942" spans="2:7" x14ac:dyDescent="0.3">
      <c r="B1942" s="26">
        <v>43672</v>
      </c>
      <c r="C1942">
        <v>-0.50980000000000003</v>
      </c>
      <c r="D1942">
        <v>-0.38800000000000001</v>
      </c>
      <c r="E1942">
        <v>-0.36599999999999999</v>
      </c>
      <c r="F1942" t="s">
        <v>47</v>
      </c>
      <c r="G1942">
        <f t="shared" si="30"/>
        <v>-0.36599999999999999</v>
      </c>
    </row>
    <row r="1943" spans="2:7" x14ac:dyDescent="0.3">
      <c r="B1943" s="26">
        <v>43675</v>
      </c>
      <c r="C1943">
        <v>-0.51170000000000004</v>
      </c>
      <c r="D1943">
        <v>-0.39600000000000002</v>
      </c>
      <c r="E1943">
        <v>-0.36799999999999999</v>
      </c>
      <c r="F1943" t="s">
        <v>47</v>
      </c>
      <c r="G1943">
        <f t="shared" si="30"/>
        <v>-0.36799999999999999</v>
      </c>
    </row>
    <row r="1944" spans="2:7" x14ac:dyDescent="0.3">
      <c r="B1944" s="26">
        <v>43676</v>
      </c>
      <c r="C1944">
        <v>-0.50800000000000001</v>
      </c>
      <c r="D1944">
        <v>-0.39350000000000002</v>
      </c>
      <c r="E1944">
        <v>-0.36499999999999999</v>
      </c>
      <c r="F1944" t="s">
        <v>47</v>
      </c>
      <c r="G1944">
        <f t="shared" si="30"/>
        <v>-0.36499999999999999</v>
      </c>
    </row>
    <row r="1945" spans="2:7" x14ac:dyDescent="0.3">
      <c r="B1945" s="26">
        <v>43677</v>
      </c>
      <c r="C1945">
        <v>-0.52400000000000002</v>
      </c>
      <c r="D1945">
        <v>-0.42199999999999999</v>
      </c>
      <c r="E1945">
        <v>-0.35799999999999998</v>
      </c>
      <c r="F1945" t="s">
        <v>47</v>
      </c>
      <c r="G1945">
        <f t="shared" si="30"/>
        <v>-0.35799999999999998</v>
      </c>
    </row>
    <row r="1946" spans="2:7" x14ac:dyDescent="0.3">
      <c r="B1946" s="26">
        <v>43678</v>
      </c>
      <c r="C1946">
        <v>-0.5232</v>
      </c>
      <c r="D1946">
        <v>-0.43169999999999997</v>
      </c>
      <c r="E1946">
        <v>-0.36099999999999999</v>
      </c>
      <c r="F1946" t="s">
        <v>47</v>
      </c>
      <c r="G1946">
        <f t="shared" si="30"/>
        <v>-0.36099999999999999</v>
      </c>
    </row>
    <row r="1947" spans="2:7" x14ac:dyDescent="0.3">
      <c r="B1947" s="26">
        <v>43679</v>
      </c>
      <c r="C1947">
        <v>-0.53449999999999998</v>
      </c>
      <c r="D1947">
        <v>-0.44950000000000001</v>
      </c>
      <c r="E1947">
        <v>-0.35699999999999998</v>
      </c>
      <c r="F1947" t="s">
        <v>47</v>
      </c>
      <c r="G1947">
        <f t="shared" si="30"/>
        <v>-0.35699999999999998</v>
      </c>
    </row>
    <row r="1948" spans="2:7" x14ac:dyDescent="0.3">
      <c r="B1948" s="26">
        <v>43682</v>
      </c>
      <c r="C1948">
        <v>-0.54800000000000004</v>
      </c>
      <c r="D1948">
        <v>-0.46600000000000003</v>
      </c>
      <c r="E1948">
        <v>-0.35599999999999998</v>
      </c>
      <c r="F1948" t="s">
        <v>47</v>
      </c>
      <c r="G1948">
        <f t="shared" si="30"/>
        <v>-0.35599999999999998</v>
      </c>
    </row>
    <row r="1949" spans="2:7" x14ac:dyDescent="0.3">
      <c r="B1949" s="26">
        <v>43683</v>
      </c>
      <c r="C1949">
        <v>-0.55200000000000005</v>
      </c>
      <c r="D1949">
        <v>-0.47299999999999998</v>
      </c>
      <c r="E1949">
        <v>-0.36</v>
      </c>
      <c r="F1949" t="s">
        <v>47</v>
      </c>
      <c r="G1949">
        <f t="shared" si="30"/>
        <v>-0.36</v>
      </c>
    </row>
    <row r="1950" spans="2:7" x14ac:dyDescent="0.3">
      <c r="B1950" s="26">
        <v>43684</v>
      </c>
      <c r="C1950">
        <v>-0.57450000000000001</v>
      </c>
      <c r="D1950">
        <v>-0.505</v>
      </c>
      <c r="E1950">
        <v>-0.35899999999999999</v>
      </c>
      <c r="F1950" t="s">
        <v>47</v>
      </c>
      <c r="G1950">
        <f t="shared" si="30"/>
        <v>-0.35899999999999999</v>
      </c>
    </row>
    <row r="1951" spans="2:7" x14ac:dyDescent="0.3">
      <c r="B1951" s="26">
        <v>43685</v>
      </c>
      <c r="C1951">
        <v>-0.57199999999999995</v>
      </c>
      <c r="D1951">
        <v>-0.495</v>
      </c>
      <c r="E1951">
        <v>-0.35199999999999998</v>
      </c>
      <c r="F1951" t="s">
        <v>47</v>
      </c>
      <c r="G1951">
        <f t="shared" si="30"/>
        <v>-0.35199999999999998</v>
      </c>
    </row>
    <row r="1952" spans="2:7" x14ac:dyDescent="0.3">
      <c r="B1952" s="26">
        <v>43686</v>
      </c>
      <c r="C1952">
        <v>-0.58279999999999998</v>
      </c>
      <c r="D1952">
        <v>-0.50900000000000001</v>
      </c>
      <c r="E1952">
        <v>-0.35799999999999998</v>
      </c>
      <c r="F1952" t="s">
        <v>47</v>
      </c>
      <c r="G1952">
        <f t="shared" si="30"/>
        <v>-0.35799999999999998</v>
      </c>
    </row>
    <row r="1953" spans="2:7" x14ac:dyDescent="0.3">
      <c r="B1953" s="26">
        <v>43689</v>
      </c>
      <c r="C1953">
        <v>-0.58340000000000003</v>
      </c>
      <c r="D1953">
        <v>-0.51149999999999995</v>
      </c>
      <c r="E1953">
        <v>-0.36</v>
      </c>
      <c r="F1953" t="s">
        <v>47</v>
      </c>
      <c r="G1953">
        <f t="shared" si="30"/>
        <v>-0.36</v>
      </c>
    </row>
    <row r="1954" spans="2:7" x14ac:dyDescent="0.3">
      <c r="B1954" s="26">
        <v>43690</v>
      </c>
      <c r="C1954">
        <v>-0.58079999999999998</v>
      </c>
      <c r="D1954">
        <v>-0.51649999999999996</v>
      </c>
      <c r="E1954">
        <v>-0.35899999999999999</v>
      </c>
      <c r="F1954" t="s">
        <v>47</v>
      </c>
      <c r="G1954">
        <f t="shared" si="30"/>
        <v>-0.35899999999999999</v>
      </c>
    </row>
    <row r="1955" spans="2:7" x14ac:dyDescent="0.3">
      <c r="B1955" s="26">
        <v>43691</v>
      </c>
      <c r="C1955">
        <v>-0.58799999999999997</v>
      </c>
      <c r="D1955">
        <v>-0.54949999999999999</v>
      </c>
      <c r="E1955">
        <v>-0.36099999999999999</v>
      </c>
      <c r="F1955" t="s">
        <v>47</v>
      </c>
      <c r="G1955">
        <f t="shared" si="30"/>
        <v>-0.36099999999999999</v>
      </c>
    </row>
    <row r="1956" spans="2:7" x14ac:dyDescent="0.3">
      <c r="B1956" s="26">
        <v>43692</v>
      </c>
      <c r="C1956">
        <v>-0.64100000000000001</v>
      </c>
      <c r="D1956">
        <v>-0.62450000000000006</v>
      </c>
      <c r="E1956">
        <v>-0.36199999999999999</v>
      </c>
      <c r="F1956" t="s">
        <v>47</v>
      </c>
      <c r="G1956">
        <f t="shared" si="30"/>
        <v>-0.36199999999999999</v>
      </c>
    </row>
    <row r="1957" spans="2:7" x14ac:dyDescent="0.3">
      <c r="B1957" s="26">
        <v>43693</v>
      </c>
      <c r="C1957">
        <v>-0.63700000000000001</v>
      </c>
      <c r="D1957">
        <v>-0.61850000000000005</v>
      </c>
      <c r="E1957">
        <v>-0.36399999999999999</v>
      </c>
      <c r="F1957" t="s">
        <v>47</v>
      </c>
      <c r="G1957">
        <f t="shared" si="30"/>
        <v>-0.36399999999999999</v>
      </c>
    </row>
    <row r="1958" spans="2:7" x14ac:dyDescent="0.3">
      <c r="B1958" s="26">
        <v>43696</v>
      </c>
      <c r="C1958">
        <v>-0.61750000000000005</v>
      </c>
      <c r="D1958">
        <v>-0.57899999999999996</v>
      </c>
      <c r="E1958">
        <v>-0.36399999999999999</v>
      </c>
      <c r="F1958" t="s">
        <v>47</v>
      </c>
      <c r="G1958">
        <f t="shared" si="30"/>
        <v>-0.36399999999999999</v>
      </c>
    </row>
    <row r="1959" spans="2:7" x14ac:dyDescent="0.3">
      <c r="B1959" s="26">
        <v>43697</v>
      </c>
      <c r="C1959">
        <v>-0.626</v>
      </c>
      <c r="D1959">
        <v>-0.59699999999999998</v>
      </c>
      <c r="E1959">
        <v>-0.36299999999999999</v>
      </c>
      <c r="F1959" t="s">
        <v>47</v>
      </c>
      <c r="G1959">
        <f t="shared" si="30"/>
        <v>-0.36299999999999999</v>
      </c>
    </row>
    <row r="1960" spans="2:7" x14ac:dyDescent="0.3">
      <c r="B1960" s="26">
        <v>43698</v>
      </c>
      <c r="C1960">
        <v>-0.59640000000000004</v>
      </c>
      <c r="D1960">
        <v>-0.5605</v>
      </c>
      <c r="E1960">
        <v>-0.36899999999999999</v>
      </c>
      <c r="F1960" t="s">
        <v>47</v>
      </c>
      <c r="G1960">
        <f t="shared" si="30"/>
        <v>-0.36899999999999999</v>
      </c>
    </row>
    <row r="1961" spans="2:7" x14ac:dyDescent="0.3">
      <c r="B1961" s="26">
        <v>43699</v>
      </c>
      <c r="C1961">
        <v>-0.57499999999999996</v>
      </c>
      <c r="D1961">
        <v>-0.52800000000000002</v>
      </c>
      <c r="E1961">
        <v>-0.36099999999999999</v>
      </c>
      <c r="F1961" t="s">
        <v>47</v>
      </c>
      <c r="G1961">
        <f t="shared" si="30"/>
        <v>-0.36099999999999999</v>
      </c>
    </row>
    <row r="1962" spans="2:7" x14ac:dyDescent="0.3">
      <c r="B1962" s="26">
        <v>43700</v>
      </c>
      <c r="C1962">
        <v>-0.59699999999999998</v>
      </c>
      <c r="D1962">
        <v>-0.55400000000000005</v>
      </c>
      <c r="E1962">
        <v>-0.36099999999999999</v>
      </c>
      <c r="F1962" t="s">
        <v>47</v>
      </c>
      <c r="G1962">
        <f t="shared" si="30"/>
        <v>-0.36099999999999999</v>
      </c>
    </row>
    <row r="1963" spans="2:7" x14ac:dyDescent="0.3">
      <c r="B1963" s="26">
        <v>43703</v>
      </c>
      <c r="C1963">
        <v>-0.6</v>
      </c>
      <c r="D1963">
        <v>-0.55510000000000004</v>
      </c>
      <c r="E1963">
        <v>-0.36199999999999999</v>
      </c>
      <c r="F1963" t="s">
        <v>47</v>
      </c>
      <c r="G1963">
        <f t="shared" si="30"/>
        <v>-0.36199999999999999</v>
      </c>
    </row>
    <row r="1964" spans="2:7" x14ac:dyDescent="0.3">
      <c r="B1964" s="26">
        <v>43704</v>
      </c>
      <c r="C1964">
        <v>-0.61199999999999999</v>
      </c>
      <c r="D1964">
        <v>-0.5897</v>
      </c>
      <c r="E1964">
        <v>-0.36499999999999999</v>
      </c>
      <c r="F1964" t="s">
        <v>47</v>
      </c>
      <c r="G1964">
        <f t="shared" si="30"/>
        <v>-0.36499999999999999</v>
      </c>
    </row>
    <row r="1965" spans="2:7" x14ac:dyDescent="0.3">
      <c r="B1965" s="26">
        <v>43705</v>
      </c>
      <c r="C1965">
        <v>-0.60899999999999999</v>
      </c>
      <c r="D1965">
        <v>-0.60189999999999999</v>
      </c>
      <c r="E1965">
        <v>-0.36899999999999999</v>
      </c>
      <c r="F1965" t="s">
        <v>47</v>
      </c>
      <c r="G1965">
        <f t="shared" si="30"/>
        <v>-0.36899999999999999</v>
      </c>
    </row>
    <row r="1966" spans="2:7" x14ac:dyDescent="0.3">
      <c r="B1966" s="26">
        <v>43706</v>
      </c>
      <c r="C1966">
        <v>-0.62450000000000006</v>
      </c>
      <c r="D1966">
        <v>-0.60499999999999998</v>
      </c>
      <c r="E1966">
        <v>-0.36499999999999999</v>
      </c>
      <c r="F1966" t="s">
        <v>47</v>
      </c>
      <c r="G1966">
        <f t="shared" si="30"/>
        <v>-0.36499999999999999</v>
      </c>
    </row>
    <row r="1967" spans="2:7" x14ac:dyDescent="0.3">
      <c r="B1967" s="26">
        <v>43707</v>
      </c>
      <c r="C1967">
        <v>-0.62880000000000003</v>
      </c>
      <c r="D1967">
        <v>-0.60299999999999998</v>
      </c>
      <c r="E1967">
        <v>-0.35899999999999999</v>
      </c>
      <c r="F1967" t="s">
        <v>47</v>
      </c>
      <c r="G1967">
        <f t="shared" si="30"/>
        <v>-0.35899999999999999</v>
      </c>
    </row>
    <row r="1968" spans="2:7" x14ac:dyDescent="0.3">
      <c r="B1968" s="26">
        <v>43710</v>
      </c>
      <c r="C1968">
        <v>-0.64100000000000001</v>
      </c>
      <c r="D1968">
        <v>-0.61399999999999999</v>
      </c>
      <c r="E1968">
        <v>-0.36199999999999999</v>
      </c>
      <c r="F1968" t="s">
        <v>47</v>
      </c>
      <c r="G1968">
        <f t="shared" si="30"/>
        <v>-0.36199999999999999</v>
      </c>
    </row>
    <row r="1969" spans="2:7" x14ac:dyDescent="0.3">
      <c r="B1969" s="26">
        <v>43711</v>
      </c>
      <c r="C1969">
        <v>-0.63500000000000001</v>
      </c>
      <c r="D1969">
        <v>-0.60699999999999998</v>
      </c>
      <c r="E1969">
        <v>-0.36299999999999999</v>
      </c>
      <c r="F1969" t="s">
        <v>47</v>
      </c>
      <c r="G1969">
        <f t="shared" si="30"/>
        <v>-0.36299999999999999</v>
      </c>
    </row>
    <row r="1970" spans="2:7" x14ac:dyDescent="0.3">
      <c r="B1970" s="26">
        <v>43712</v>
      </c>
      <c r="C1970">
        <v>-0.627</v>
      </c>
      <c r="D1970">
        <v>-0.60099999999999998</v>
      </c>
      <c r="E1970">
        <v>-0.36199999999999999</v>
      </c>
      <c r="F1970" t="s">
        <v>47</v>
      </c>
      <c r="G1970">
        <f t="shared" si="30"/>
        <v>-0.36199999999999999</v>
      </c>
    </row>
    <row r="1971" spans="2:7" x14ac:dyDescent="0.3">
      <c r="B1971" s="26">
        <v>43713</v>
      </c>
      <c r="C1971">
        <v>-0.59599999999999997</v>
      </c>
      <c r="D1971">
        <v>-0.55000000000000004</v>
      </c>
      <c r="E1971">
        <v>-0.36</v>
      </c>
      <c r="F1971" t="s">
        <v>47</v>
      </c>
      <c r="G1971">
        <f t="shared" si="30"/>
        <v>-0.36</v>
      </c>
    </row>
    <row r="1972" spans="2:7" x14ac:dyDescent="0.3">
      <c r="B1972" s="26">
        <v>43714</v>
      </c>
      <c r="C1972">
        <v>-0.59909999999999997</v>
      </c>
      <c r="D1972">
        <v>-0.57099999999999995</v>
      </c>
      <c r="E1972">
        <v>-0.36199999999999999</v>
      </c>
      <c r="F1972" t="s">
        <v>47</v>
      </c>
      <c r="G1972">
        <f t="shared" si="30"/>
        <v>-0.36199999999999999</v>
      </c>
    </row>
    <row r="1973" spans="2:7" x14ac:dyDescent="0.3">
      <c r="B1973" s="26">
        <v>43717</v>
      </c>
      <c r="C1973">
        <v>-0.59399999999999997</v>
      </c>
      <c r="D1973">
        <v>-0.55079999999999996</v>
      </c>
      <c r="E1973">
        <v>-0.36299999999999999</v>
      </c>
      <c r="F1973" t="s">
        <v>47</v>
      </c>
      <c r="G1973">
        <f t="shared" si="30"/>
        <v>-0.36299999999999999</v>
      </c>
    </row>
    <row r="1974" spans="2:7" x14ac:dyDescent="0.3">
      <c r="B1974" s="26">
        <v>43718</v>
      </c>
      <c r="C1974">
        <v>-0.58560000000000001</v>
      </c>
      <c r="D1974">
        <v>-0.52929999999999999</v>
      </c>
      <c r="E1974">
        <v>-0.36499999999999999</v>
      </c>
      <c r="F1974" t="s">
        <v>47</v>
      </c>
      <c r="G1974">
        <f t="shared" si="30"/>
        <v>-0.36499999999999999</v>
      </c>
    </row>
    <row r="1975" spans="2:7" x14ac:dyDescent="0.3">
      <c r="B1975" s="26">
        <v>43719</v>
      </c>
      <c r="C1975">
        <v>-0.57899999999999996</v>
      </c>
      <c r="D1975">
        <v>-0.52349999999999997</v>
      </c>
      <c r="E1975">
        <v>-0.36599999999999999</v>
      </c>
      <c r="F1975" t="s">
        <v>47</v>
      </c>
      <c r="G1975">
        <f t="shared" si="30"/>
        <v>-0.36599999999999999</v>
      </c>
    </row>
    <row r="1976" spans="2:7" x14ac:dyDescent="0.3">
      <c r="B1976" s="26">
        <v>43720</v>
      </c>
      <c r="C1976">
        <v>-0.503</v>
      </c>
      <c r="D1976">
        <v>-0.44400000000000001</v>
      </c>
      <c r="E1976">
        <v>-0.36599999999999999</v>
      </c>
      <c r="F1976" t="s">
        <v>47</v>
      </c>
      <c r="G1976">
        <f t="shared" si="30"/>
        <v>-0.36599999999999999</v>
      </c>
    </row>
    <row r="1977" spans="2:7" x14ac:dyDescent="0.3">
      <c r="B1977" s="26">
        <v>43721</v>
      </c>
      <c r="C1977">
        <v>-0.49</v>
      </c>
      <c r="D1977">
        <v>-0.40649999999999997</v>
      </c>
      <c r="E1977">
        <v>-0.36899999999999999</v>
      </c>
      <c r="F1977" t="s">
        <v>47</v>
      </c>
      <c r="G1977">
        <f t="shared" si="30"/>
        <v>-0.36899999999999999</v>
      </c>
    </row>
    <row r="1978" spans="2:7" x14ac:dyDescent="0.3">
      <c r="B1978" s="26">
        <v>43724</v>
      </c>
      <c r="C1978">
        <v>-0.49199999999999999</v>
      </c>
      <c r="D1978">
        <v>-0.435</v>
      </c>
      <c r="E1978">
        <v>-0.36699999999999999</v>
      </c>
      <c r="F1978" t="s">
        <v>47</v>
      </c>
      <c r="G1978">
        <f t="shared" si="30"/>
        <v>-0.36699999999999999</v>
      </c>
    </row>
    <row r="1979" spans="2:7" x14ac:dyDescent="0.3">
      <c r="B1979" s="26">
        <v>43725</v>
      </c>
      <c r="C1979">
        <v>-0.496</v>
      </c>
      <c r="D1979">
        <v>-0.441</v>
      </c>
      <c r="E1979">
        <v>-0.36699999999999999</v>
      </c>
      <c r="F1979" t="s">
        <v>47</v>
      </c>
      <c r="G1979">
        <f t="shared" si="30"/>
        <v>-0.36699999999999999</v>
      </c>
    </row>
    <row r="1980" spans="2:7" x14ac:dyDescent="0.3">
      <c r="B1980" s="26">
        <v>43726</v>
      </c>
      <c r="C1980">
        <v>-0.503</v>
      </c>
      <c r="D1980">
        <v>-0.46150000000000002</v>
      </c>
      <c r="E1980">
        <v>-0.45700000000000002</v>
      </c>
      <c r="F1980" t="s">
        <v>47</v>
      </c>
      <c r="G1980">
        <f t="shared" si="30"/>
        <v>-0.45700000000000002</v>
      </c>
    </row>
    <row r="1981" spans="2:7" x14ac:dyDescent="0.3">
      <c r="B1981" s="26">
        <v>43727</v>
      </c>
      <c r="C1981">
        <v>-0.49199999999999999</v>
      </c>
      <c r="D1981">
        <v>-0.45100000000000001</v>
      </c>
      <c r="E1981">
        <v>-0.45600000000000002</v>
      </c>
      <c r="F1981" t="s">
        <v>47</v>
      </c>
      <c r="G1981">
        <f t="shared" si="30"/>
        <v>-0.45600000000000002</v>
      </c>
    </row>
    <row r="1982" spans="2:7" x14ac:dyDescent="0.3">
      <c r="B1982" s="26">
        <v>43728</v>
      </c>
      <c r="C1982">
        <v>-0.48299999999999998</v>
      </c>
      <c r="D1982">
        <v>-0.44800000000000001</v>
      </c>
      <c r="E1982">
        <v>-0.45800000000000002</v>
      </c>
      <c r="F1982" t="s">
        <v>47</v>
      </c>
      <c r="G1982">
        <f t="shared" si="30"/>
        <v>-0.45800000000000002</v>
      </c>
    </row>
    <row r="1983" spans="2:7" x14ac:dyDescent="0.3">
      <c r="B1983" s="26">
        <v>43731</v>
      </c>
      <c r="C1983">
        <v>-0.51100000000000001</v>
      </c>
      <c r="D1983">
        <v>-0.48299999999999998</v>
      </c>
      <c r="E1983">
        <v>-0.45600000000000002</v>
      </c>
      <c r="F1983" t="s">
        <v>47</v>
      </c>
      <c r="G1983">
        <f t="shared" si="30"/>
        <v>-0.45600000000000002</v>
      </c>
    </row>
    <row r="1984" spans="2:7" x14ac:dyDescent="0.3">
      <c r="B1984" s="26">
        <v>43732</v>
      </c>
      <c r="C1984">
        <v>-0.51639999999999997</v>
      </c>
      <c r="D1984">
        <v>-0.501</v>
      </c>
      <c r="E1984">
        <v>-0.45400000000000001</v>
      </c>
      <c r="F1984" t="s">
        <v>47</v>
      </c>
      <c r="G1984">
        <f t="shared" si="30"/>
        <v>-0.45400000000000001</v>
      </c>
    </row>
    <row r="1985" spans="2:7" x14ac:dyDescent="0.3">
      <c r="B1985" s="26">
        <v>43733</v>
      </c>
      <c r="C1985">
        <v>-0.50800000000000001</v>
      </c>
      <c r="D1985">
        <v>-0.47149999999999997</v>
      </c>
      <c r="E1985">
        <v>-0.45500000000000002</v>
      </c>
      <c r="F1985" t="s">
        <v>47</v>
      </c>
      <c r="G1985">
        <f t="shared" si="30"/>
        <v>-0.45500000000000002</v>
      </c>
    </row>
    <row r="1986" spans="2:7" x14ac:dyDescent="0.3">
      <c r="B1986" s="26">
        <v>43734</v>
      </c>
      <c r="C1986">
        <v>-0.51970000000000005</v>
      </c>
      <c r="D1986">
        <v>-0.47560000000000002</v>
      </c>
      <c r="E1986">
        <v>-0.45700000000000002</v>
      </c>
      <c r="F1986" t="s">
        <v>47</v>
      </c>
      <c r="G1986">
        <f t="shared" si="30"/>
        <v>-0.45700000000000002</v>
      </c>
    </row>
    <row r="1987" spans="2:7" x14ac:dyDescent="0.3">
      <c r="B1987" s="26">
        <v>43735</v>
      </c>
      <c r="C1987">
        <v>-0.52569999999999995</v>
      </c>
      <c r="D1987">
        <v>-0.48249999999999998</v>
      </c>
      <c r="E1987">
        <v>-0.45200000000000001</v>
      </c>
      <c r="F1987" t="s">
        <v>47</v>
      </c>
      <c r="G1987">
        <f t="shared" si="30"/>
        <v>-0.45200000000000001</v>
      </c>
    </row>
    <row r="1988" spans="2:7" x14ac:dyDescent="0.3">
      <c r="B1988" s="26">
        <v>43738</v>
      </c>
      <c r="C1988">
        <v>-0.52200000000000002</v>
      </c>
      <c r="D1988">
        <v>-0.47920000000000001</v>
      </c>
      <c r="E1988">
        <v>-0.45100000000000001</v>
      </c>
      <c r="F1988" t="s">
        <v>47</v>
      </c>
      <c r="G1988">
        <f t="shared" si="30"/>
        <v>-0.45100000000000001</v>
      </c>
    </row>
    <row r="1989" spans="2:7" x14ac:dyDescent="0.3">
      <c r="B1989" s="26">
        <v>43739</v>
      </c>
      <c r="C1989">
        <v>-0.52400000000000002</v>
      </c>
      <c r="D1989">
        <v>-0.47399999999999998</v>
      </c>
      <c r="E1989">
        <v>-0.46400000000000002</v>
      </c>
      <c r="F1989">
        <v>-0.54900000000000004</v>
      </c>
      <c r="G1989">
        <f t="shared" si="30"/>
        <v>-0.54900000000000004</v>
      </c>
    </row>
    <row r="1990" spans="2:7" x14ac:dyDescent="0.3">
      <c r="B1990" s="26">
        <v>43740</v>
      </c>
      <c r="C1990">
        <v>-0.5323</v>
      </c>
      <c r="D1990">
        <v>-0.48370000000000002</v>
      </c>
      <c r="E1990">
        <v>-0.46600000000000003</v>
      </c>
      <c r="F1990">
        <v>-0.55100000000000005</v>
      </c>
      <c r="G1990">
        <f t="shared" si="30"/>
        <v>-0.55100000000000005</v>
      </c>
    </row>
    <row r="1991" spans="2:7" x14ac:dyDescent="0.3">
      <c r="B1991" s="26">
        <v>43741</v>
      </c>
      <c r="C1991">
        <v>-0.54700000000000004</v>
      </c>
      <c r="D1991">
        <v>-0.503</v>
      </c>
      <c r="E1991">
        <v>-0.47</v>
      </c>
      <c r="F1991">
        <v>-0.55500000000000005</v>
      </c>
      <c r="G1991">
        <f t="shared" si="30"/>
        <v>-0.55500000000000005</v>
      </c>
    </row>
    <row r="1992" spans="2:7" x14ac:dyDescent="0.3">
      <c r="B1992" s="26">
        <v>43742</v>
      </c>
      <c r="C1992">
        <v>-0.55100000000000005</v>
      </c>
      <c r="D1992">
        <v>-0.505</v>
      </c>
      <c r="E1992">
        <v>-0.46800000000000003</v>
      </c>
      <c r="F1992">
        <v>-0.55300000000000005</v>
      </c>
      <c r="G1992">
        <f t="shared" si="30"/>
        <v>-0.55300000000000005</v>
      </c>
    </row>
    <row r="1993" spans="2:7" x14ac:dyDescent="0.3">
      <c r="B1993" s="26">
        <v>43745</v>
      </c>
      <c r="C1993">
        <v>-0.54700000000000004</v>
      </c>
      <c r="D1993">
        <v>-0.495</v>
      </c>
      <c r="E1993">
        <v>-0.46899999999999997</v>
      </c>
      <c r="F1993">
        <v>-0.55400000000000005</v>
      </c>
      <c r="G1993">
        <f t="shared" si="30"/>
        <v>-0.55400000000000005</v>
      </c>
    </row>
    <row r="1994" spans="2:7" x14ac:dyDescent="0.3">
      <c r="B1994" s="26">
        <v>43746</v>
      </c>
      <c r="C1994">
        <v>-0.54800000000000004</v>
      </c>
      <c r="D1994">
        <v>-0.498</v>
      </c>
      <c r="E1994">
        <v>-0.46700000000000003</v>
      </c>
      <c r="F1994">
        <v>-0.55200000000000005</v>
      </c>
      <c r="G1994">
        <f t="shared" ref="G1994:G2057" si="31">+IF(F1994="#N/A N/A",E1994,F1994)</f>
        <v>-0.55200000000000005</v>
      </c>
    </row>
    <row r="1995" spans="2:7" x14ac:dyDescent="0.3">
      <c r="B1995" s="26">
        <v>43747</v>
      </c>
      <c r="C1995">
        <v>-0.52700000000000002</v>
      </c>
      <c r="D1995">
        <v>-0.46150000000000002</v>
      </c>
      <c r="E1995">
        <v>-0.46700000000000003</v>
      </c>
      <c r="F1995">
        <v>-0.55200000000000005</v>
      </c>
      <c r="G1995">
        <f t="shared" si="31"/>
        <v>-0.55200000000000005</v>
      </c>
    </row>
    <row r="1996" spans="2:7" x14ac:dyDescent="0.3">
      <c r="B1996" s="26">
        <v>43748</v>
      </c>
      <c r="C1996">
        <v>-0.499</v>
      </c>
      <c r="D1996">
        <v>-0.41499999999999998</v>
      </c>
      <c r="E1996">
        <v>-0.46700000000000003</v>
      </c>
      <c r="F1996">
        <v>-0.55200000000000005</v>
      </c>
      <c r="G1996">
        <f t="shared" si="31"/>
        <v>-0.55200000000000005</v>
      </c>
    </row>
    <row r="1997" spans="2:7" x14ac:dyDescent="0.3">
      <c r="B1997" s="26">
        <v>43749</v>
      </c>
      <c r="C1997">
        <v>-0.495</v>
      </c>
      <c r="D1997">
        <v>-0.40400000000000003</v>
      </c>
      <c r="E1997">
        <v>-0.46500000000000002</v>
      </c>
      <c r="F1997">
        <v>-0.55000000000000004</v>
      </c>
      <c r="G1997">
        <f t="shared" si="31"/>
        <v>-0.55000000000000004</v>
      </c>
    </row>
    <row r="1998" spans="2:7" x14ac:dyDescent="0.3">
      <c r="B1998" s="26">
        <v>43752</v>
      </c>
      <c r="C1998">
        <v>-0.49</v>
      </c>
      <c r="D1998">
        <v>-0.40799999999999997</v>
      </c>
      <c r="E1998">
        <v>-0.46400000000000002</v>
      </c>
      <c r="F1998">
        <v>-0.54900000000000004</v>
      </c>
      <c r="G1998">
        <f t="shared" si="31"/>
        <v>-0.54900000000000004</v>
      </c>
    </row>
    <row r="1999" spans="2:7" x14ac:dyDescent="0.3">
      <c r="B1999" s="26">
        <v>43753</v>
      </c>
      <c r="C1999">
        <v>-0.46899999999999997</v>
      </c>
      <c r="D1999">
        <v>-0.375</v>
      </c>
      <c r="E1999">
        <v>-0.46600000000000003</v>
      </c>
      <c r="F1999">
        <v>-0.55100000000000005</v>
      </c>
      <c r="G1999">
        <f t="shared" si="31"/>
        <v>-0.55100000000000005</v>
      </c>
    </row>
    <row r="2000" spans="2:7" x14ac:dyDescent="0.3">
      <c r="B2000" s="26">
        <v>43754</v>
      </c>
      <c r="C2000">
        <v>-0.45810000000000001</v>
      </c>
      <c r="D2000">
        <v>-0.36</v>
      </c>
      <c r="E2000">
        <v>-0.46300000000000002</v>
      </c>
      <c r="F2000">
        <v>-0.54800000000000004</v>
      </c>
      <c r="G2000">
        <f t="shared" si="31"/>
        <v>-0.54800000000000004</v>
      </c>
    </row>
    <row r="2001" spans="2:7" x14ac:dyDescent="0.3">
      <c r="B2001" s="26">
        <v>43755</v>
      </c>
      <c r="C2001">
        <v>-0.45600000000000002</v>
      </c>
      <c r="D2001">
        <v>-0.36399999999999999</v>
      </c>
      <c r="E2001">
        <v>-0.46300000000000002</v>
      </c>
      <c r="F2001">
        <v>-0.54800000000000004</v>
      </c>
      <c r="G2001">
        <f t="shared" si="31"/>
        <v>-0.54800000000000004</v>
      </c>
    </row>
    <row r="2002" spans="2:7" x14ac:dyDescent="0.3">
      <c r="B2002" s="26">
        <v>43756</v>
      </c>
      <c r="C2002">
        <v>-0.44700000000000001</v>
      </c>
      <c r="D2002">
        <v>-0.33800000000000002</v>
      </c>
      <c r="E2002">
        <v>-0.46200000000000002</v>
      </c>
      <c r="F2002">
        <v>-0.54700000000000004</v>
      </c>
      <c r="G2002">
        <f t="shared" si="31"/>
        <v>-0.54700000000000004</v>
      </c>
    </row>
    <row r="2003" spans="2:7" x14ac:dyDescent="0.3">
      <c r="B2003" s="26">
        <v>43759</v>
      </c>
      <c r="C2003">
        <v>-0.44</v>
      </c>
      <c r="D2003">
        <v>-0.32100000000000001</v>
      </c>
      <c r="E2003">
        <v>-0.46400000000000002</v>
      </c>
      <c r="F2003">
        <v>-0.54900000000000004</v>
      </c>
      <c r="G2003">
        <f t="shared" si="31"/>
        <v>-0.54900000000000004</v>
      </c>
    </row>
    <row r="2004" spans="2:7" x14ac:dyDescent="0.3">
      <c r="B2004" s="26">
        <v>43760</v>
      </c>
      <c r="C2004">
        <v>-0.439</v>
      </c>
      <c r="D2004">
        <v>-0.32900000000000001</v>
      </c>
      <c r="E2004">
        <v>-0.46300000000000002</v>
      </c>
      <c r="F2004">
        <v>-0.54800000000000004</v>
      </c>
      <c r="G2004">
        <f t="shared" si="31"/>
        <v>-0.54800000000000004</v>
      </c>
    </row>
    <row r="2005" spans="2:7" x14ac:dyDescent="0.3">
      <c r="B2005" s="26">
        <v>43761</v>
      </c>
      <c r="C2005">
        <v>-0.441</v>
      </c>
      <c r="D2005">
        <v>-0.34899999999999998</v>
      </c>
      <c r="E2005">
        <v>-0.46200000000000002</v>
      </c>
      <c r="F2005">
        <v>-0.54700000000000004</v>
      </c>
      <c r="G2005">
        <f t="shared" si="31"/>
        <v>-0.54700000000000004</v>
      </c>
    </row>
    <row r="2006" spans="2:7" x14ac:dyDescent="0.3">
      <c r="B2006" s="26">
        <v>43762</v>
      </c>
      <c r="C2006">
        <v>-0.439</v>
      </c>
      <c r="D2006">
        <v>-0.34699999999999998</v>
      </c>
      <c r="E2006">
        <v>-0.46300000000000002</v>
      </c>
      <c r="F2006">
        <v>-0.54800000000000004</v>
      </c>
      <c r="G2006">
        <f t="shared" si="31"/>
        <v>-0.54800000000000004</v>
      </c>
    </row>
    <row r="2007" spans="2:7" x14ac:dyDescent="0.3">
      <c r="B2007" s="26">
        <v>43763</v>
      </c>
      <c r="C2007">
        <v>-0.42620000000000002</v>
      </c>
      <c r="D2007">
        <v>-0.317</v>
      </c>
      <c r="E2007">
        <v>-0.46300000000000002</v>
      </c>
      <c r="F2007">
        <v>-0.54800000000000004</v>
      </c>
      <c r="G2007">
        <f t="shared" si="31"/>
        <v>-0.54800000000000004</v>
      </c>
    </row>
    <row r="2008" spans="2:7" x14ac:dyDescent="0.3">
      <c r="B2008" s="26">
        <v>43766</v>
      </c>
      <c r="C2008">
        <v>-0.42399999999999999</v>
      </c>
      <c r="D2008">
        <v>-0.2979</v>
      </c>
      <c r="E2008">
        <v>-0.46300000000000002</v>
      </c>
      <c r="F2008">
        <v>-0.54800000000000004</v>
      </c>
      <c r="G2008">
        <f t="shared" si="31"/>
        <v>-0.54800000000000004</v>
      </c>
    </row>
    <row r="2009" spans="2:7" x14ac:dyDescent="0.3">
      <c r="B2009" s="26">
        <v>43767</v>
      </c>
      <c r="C2009">
        <v>-0.42199999999999999</v>
      </c>
      <c r="D2009">
        <v>-0.3054</v>
      </c>
      <c r="E2009">
        <v>-0.46</v>
      </c>
      <c r="F2009">
        <v>-0.54500000000000004</v>
      </c>
      <c r="G2009">
        <f t="shared" si="31"/>
        <v>-0.54500000000000004</v>
      </c>
    </row>
    <row r="2010" spans="2:7" x14ac:dyDescent="0.3">
      <c r="B2010" s="26">
        <v>43768</v>
      </c>
      <c r="C2010">
        <v>-0.42399999999999999</v>
      </c>
      <c r="D2010">
        <v>-0.30299999999999999</v>
      </c>
      <c r="E2010">
        <v>-0.46</v>
      </c>
      <c r="F2010">
        <v>-0.54500000000000004</v>
      </c>
      <c r="G2010">
        <f t="shared" si="31"/>
        <v>-0.54500000000000004</v>
      </c>
    </row>
    <row r="2011" spans="2:7" x14ac:dyDescent="0.3">
      <c r="B2011" s="26">
        <v>43769</v>
      </c>
      <c r="C2011">
        <v>-0.439</v>
      </c>
      <c r="D2011">
        <v>-0.33800000000000002</v>
      </c>
      <c r="E2011">
        <v>-0.45800000000000002</v>
      </c>
      <c r="F2011">
        <v>-0.54300000000000004</v>
      </c>
      <c r="G2011">
        <f t="shared" si="31"/>
        <v>-0.54300000000000004</v>
      </c>
    </row>
    <row r="2012" spans="2:7" x14ac:dyDescent="0.3">
      <c r="B2012" s="26">
        <v>43770</v>
      </c>
      <c r="C2012">
        <v>-0.434</v>
      </c>
      <c r="D2012">
        <v>-0.32750000000000001</v>
      </c>
      <c r="E2012">
        <v>-0.46400000000000002</v>
      </c>
      <c r="F2012">
        <v>-0.54900000000000004</v>
      </c>
      <c r="G2012">
        <f t="shared" si="31"/>
        <v>-0.54900000000000004</v>
      </c>
    </row>
    <row r="2013" spans="2:7" x14ac:dyDescent="0.3">
      <c r="B2013" s="26">
        <v>43773</v>
      </c>
      <c r="C2013">
        <v>-0.4325</v>
      </c>
      <c r="D2013">
        <v>-0.31850000000000001</v>
      </c>
      <c r="E2013">
        <v>-0.45100000000000001</v>
      </c>
      <c r="F2013">
        <v>-0.53600000000000003</v>
      </c>
      <c r="G2013">
        <f t="shared" si="31"/>
        <v>-0.53600000000000003</v>
      </c>
    </row>
    <row r="2014" spans="2:7" x14ac:dyDescent="0.3">
      <c r="B2014" s="26">
        <v>43774</v>
      </c>
      <c r="C2014">
        <v>-0.42299999999999999</v>
      </c>
      <c r="D2014">
        <v>-0.30049999999999999</v>
      </c>
      <c r="E2014">
        <v>-0.45600000000000002</v>
      </c>
      <c r="F2014">
        <v>-0.54100000000000004</v>
      </c>
      <c r="G2014">
        <f t="shared" si="31"/>
        <v>-0.54100000000000004</v>
      </c>
    </row>
    <row r="2015" spans="2:7" x14ac:dyDescent="0.3">
      <c r="B2015" s="26">
        <v>43775</v>
      </c>
      <c r="C2015">
        <v>-0.42499999999999999</v>
      </c>
      <c r="D2015">
        <v>-0.315</v>
      </c>
      <c r="E2015">
        <v>-0.45400000000000001</v>
      </c>
      <c r="F2015">
        <v>-0.53900000000000003</v>
      </c>
      <c r="G2015">
        <f t="shared" si="31"/>
        <v>-0.53900000000000003</v>
      </c>
    </row>
    <row r="2016" spans="2:7" x14ac:dyDescent="0.3">
      <c r="B2016" s="26">
        <v>43776</v>
      </c>
      <c r="C2016">
        <v>-0.3972</v>
      </c>
      <c r="D2016">
        <v>-0.24149999999999999</v>
      </c>
      <c r="E2016">
        <v>-0.45200000000000001</v>
      </c>
      <c r="F2016">
        <v>-0.53700000000000003</v>
      </c>
      <c r="G2016">
        <f t="shared" si="31"/>
        <v>-0.53700000000000003</v>
      </c>
    </row>
    <row r="2017" spans="2:7" x14ac:dyDescent="0.3">
      <c r="B2017" s="26">
        <v>43777</v>
      </c>
      <c r="C2017">
        <v>-0.40160000000000001</v>
      </c>
      <c r="D2017">
        <v>-0.25800000000000001</v>
      </c>
      <c r="E2017">
        <v>-0.45500000000000002</v>
      </c>
      <c r="F2017">
        <v>-0.54</v>
      </c>
      <c r="G2017">
        <f t="shared" si="31"/>
        <v>-0.54</v>
      </c>
    </row>
    <row r="2018" spans="2:7" x14ac:dyDescent="0.3">
      <c r="B2018" s="26">
        <v>43780</v>
      </c>
      <c r="C2018">
        <v>-0.40500000000000003</v>
      </c>
      <c r="D2018">
        <v>-0.25800000000000001</v>
      </c>
      <c r="E2018">
        <v>-0.45600000000000002</v>
      </c>
      <c r="F2018">
        <v>-0.54100000000000004</v>
      </c>
      <c r="G2018">
        <f t="shared" si="31"/>
        <v>-0.54100000000000004</v>
      </c>
    </row>
    <row r="2019" spans="2:7" x14ac:dyDescent="0.3">
      <c r="B2019" s="26">
        <v>43781</v>
      </c>
      <c r="C2019">
        <v>-0.41110000000000002</v>
      </c>
      <c r="D2019">
        <v>-0.27139999999999997</v>
      </c>
      <c r="E2019">
        <v>-0.45200000000000001</v>
      </c>
      <c r="F2019">
        <v>-0.53700000000000003</v>
      </c>
      <c r="G2019">
        <f t="shared" si="31"/>
        <v>-0.53700000000000003</v>
      </c>
    </row>
    <row r="2020" spans="2:7" x14ac:dyDescent="0.3">
      <c r="B2020" s="26">
        <v>43782</v>
      </c>
      <c r="C2020">
        <v>-0.41660000000000003</v>
      </c>
      <c r="D2020">
        <v>-0.29099999999999998</v>
      </c>
      <c r="E2020">
        <v>-0.44600000000000001</v>
      </c>
      <c r="F2020">
        <v>-0.53100000000000003</v>
      </c>
      <c r="G2020">
        <f t="shared" si="31"/>
        <v>-0.53100000000000003</v>
      </c>
    </row>
    <row r="2021" spans="2:7" x14ac:dyDescent="0.3">
      <c r="B2021" s="26">
        <v>43783</v>
      </c>
      <c r="C2021">
        <v>-0.41949999999999998</v>
      </c>
      <c r="D2021">
        <v>-0.316</v>
      </c>
      <c r="E2021">
        <v>-0.45100000000000001</v>
      </c>
      <c r="F2021">
        <v>-0.53600000000000003</v>
      </c>
      <c r="G2021">
        <f t="shared" si="31"/>
        <v>-0.53600000000000003</v>
      </c>
    </row>
    <row r="2022" spans="2:7" x14ac:dyDescent="0.3">
      <c r="B2022" s="26">
        <v>43784</v>
      </c>
      <c r="C2022">
        <v>-0.41699999999999998</v>
      </c>
      <c r="D2022">
        <v>-0.308</v>
      </c>
      <c r="E2022">
        <v>-0.45600000000000002</v>
      </c>
      <c r="F2022">
        <v>-0.54100000000000004</v>
      </c>
      <c r="G2022">
        <f t="shared" si="31"/>
        <v>-0.54100000000000004</v>
      </c>
    </row>
    <row r="2023" spans="2:7" x14ac:dyDescent="0.3">
      <c r="B2023" s="26">
        <v>43787</v>
      </c>
      <c r="C2023">
        <v>-0.40960000000000002</v>
      </c>
      <c r="D2023">
        <v>-0.29799999999999999</v>
      </c>
      <c r="E2023">
        <v>-0.45600000000000002</v>
      </c>
      <c r="F2023">
        <v>-0.54100000000000004</v>
      </c>
      <c r="G2023">
        <f t="shared" si="31"/>
        <v>-0.54100000000000004</v>
      </c>
    </row>
    <row r="2024" spans="2:7" x14ac:dyDescent="0.3">
      <c r="B2024" s="26">
        <v>43788</v>
      </c>
      <c r="C2024">
        <v>-0.41260000000000002</v>
      </c>
      <c r="D2024">
        <v>-0.30459999999999998</v>
      </c>
      <c r="E2024">
        <v>-0.45700000000000002</v>
      </c>
      <c r="F2024">
        <v>-0.54200000000000004</v>
      </c>
      <c r="G2024">
        <f t="shared" si="31"/>
        <v>-0.54200000000000004</v>
      </c>
    </row>
    <row r="2025" spans="2:7" x14ac:dyDescent="0.3">
      <c r="B2025" s="26">
        <v>43789</v>
      </c>
      <c r="C2025">
        <v>-0.41799999999999998</v>
      </c>
      <c r="D2025">
        <v>-0.3115</v>
      </c>
      <c r="E2025">
        <v>-0.42599999999999999</v>
      </c>
      <c r="F2025">
        <v>-0.51100000000000001</v>
      </c>
      <c r="G2025">
        <f t="shared" si="31"/>
        <v>-0.51100000000000001</v>
      </c>
    </row>
    <row r="2026" spans="2:7" x14ac:dyDescent="0.3">
      <c r="B2026" s="26">
        <v>43790</v>
      </c>
      <c r="C2026">
        <v>-0.40699999999999997</v>
      </c>
      <c r="D2026">
        <v>-0.28370000000000001</v>
      </c>
      <c r="E2026">
        <v>-0.45700000000000002</v>
      </c>
      <c r="F2026">
        <v>-0.54200000000000004</v>
      </c>
      <c r="G2026">
        <f t="shared" si="31"/>
        <v>-0.54200000000000004</v>
      </c>
    </row>
    <row r="2027" spans="2:7" x14ac:dyDescent="0.3">
      <c r="B2027" s="26">
        <v>43791</v>
      </c>
      <c r="C2027">
        <v>-0.41799999999999998</v>
      </c>
      <c r="D2027">
        <v>-0.307</v>
      </c>
      <c r="E2027">
        <v>-0.45100000000000001</v>
      </c>
      <c r="F2027">
        <v>-0.53600000000000003</v>
      </c>
      <c r="G2027">
        <f t="shared" si="31"/>
        <v>-0.53600000000000003</v>
      </c>
    </row>
    <row r="2028" spans="2:7" x14ac:dyDescent="0.3">
      <c r="B2028" s="26">
        <v>43794</v>
      </c>
      <c r="C2028">
        <v>-0.4153</v>
      </c>
      <c r="D2028">
        <v>-0.30299999999999999</v>
      </c>
      <c r="E2028">
        <v>-0.44800000000000001</v>
      </c>
      <c r="F2028">
        <v>-0.53300000000000003</v>
      </c>
      <c r="G2028">
        <f t="shared" si="31"/>
        <v>-0.53300000000000003</v>
      </c>
    </row>
    <row r="2029" spans="2:7" x14ac:dyDescent="0.3">
      <c r="B2029" s="26">
        <v>43795</v>
      </c>
      <c r="C2029">
        <v>-0.41699999999999998</v>
      </c>
      <c r="D2029">
        <v>-0.315</v>
      </c>
      <c r="E2029">
        <v>-0.44800000000000001</v>
      </c>
      <c r="F2029">
        <v>-0.53300000000000003</v>
      </c>
      <c r="G2029">
        <f t="shared" si="31"/>
        <v>-0.53300000000000003</v>
      </c>
    </row>
    <row r="2030" spans="2:7" x14ac:dyDescent="0.3">
      <c r="B2030" s="26">
        <v>43796</v>
      </c>
      <c r="C2030">
        <v>-0.41920000000000002</v>
      </c>
      <c r="D2030">
        <v>-0.31950000000000001</v>
      </c>
      <c r="E2030">
        <v>-0.44800000000000001</v>
      </c>
      <c r="F2030">
        <v>-0.53300000000000003</v>
      </c>
      <c r="G2030">
        <f t="shared" si="31"/>
        <v>-0.53300000000000003</v>
      </c>
    </row>
    <row r="2031" spans="2:7" x14ac:dyDescent="0.3">
      <c r="B2031" s="26">
        <v>43797</v>
      </c>
      <c r="C2031">
        <v>-0.41949999999999998</v>
      </c>
      <c r="D2031">
        <v>-0.315</v>
      </c>
      <c r="E2031">
        <v>-0.44600000000000001</v>
      </c>
      <c r="F2031">
        <v>-0.53100000000000003</v>
      </c>
      <c r="G2031">
        <f t="shared" si="31"/>
        <v>-0.53100000000000003</v>
      </c>
    </row>
    <row r="2032" spans="2:7" x14ac:dyDescent="0.3">
      <c r="B2032" s="26">
        <v>43798</v>
      </c>
      <c r="C2032">
        <v>-0.41099999999999998</v>
      </c>
      <c r="D2032">
        <v>-0.30299999999999999</v>
      </c>
      <c r="E2032">
        <v>-0.44700000000000001</v>
      </c>
      <c r="F2032">
        <v>-0.53200000000000003</v>
      </c>
      <c r="G2032">
        <f t="shared" si="31"/>
        <v>-0.53200000000000003</v>
      </c>
    </row>
    <row r="2033" spans="2:7" x14ac:dyDescent="0.3">
      <c r="B2033" s="26">
        <v>43801</v>
      </c>
      <c r="C2033">
        <v>-0.39700000000000002</v>
      </c>
      <c r="D2033">
        <v>-0.26450000000000001</v>
      </c>
      <c r="E2033">
        <v>-0.45600000000000002</v>
      </c>
      <c r="F2033">
        <v>-0.54100000000000004</v>
      </c>
      <c r="G2033">
        <f t="shared" si="31"/>
        <v>-0.54100000000000004</v>
      </c>
    </row>
    <row r="2034" spans="2:7" x14ac:dyDescent="0.3">
      <c r="B2034" s="26">
        <v>43802</v>
      </c>
      <c r="C2034">
        <v>-0.4118</v>
      </c>
      <c r="D2034">
        <v>-0.309</v>
      </c>
      <c r="E2034">
        <v>-0.45400000000000001</v>
      </c>
      <c r="F2034">
        <v>-0.53900000000000003</v>
      </c>
      <c r="G2034">
        <f t="shared" si="31"/>
        <v>-0.53900000000000003</v>
      </c>
    </row>
    <row r="2035" spans="2:7" x14ac:dyDescent="0.3">
      <c r="B2035" s="26">
        <v>43803</v>
      </c>
      <c r="C2035">
        <v>-0.40799999999999997</v>
      </c>
      <c r="D2035">
        <v>-0.29049999999999998</v>
      </c>
      <c r="E2035">
        <v>-0.45500000000000002</v>
      </c>
      <c r="F2035">
        <v>-0.54</v>
      </c>
      <c r="G2035">
        <f t="shared" si="31"/>
        <v>-0.54</v>
      </c>
    </row>
    <row r="2036" spans="2:7" x14ac:dyDescent="0.3">
      <c r="B2036" s="26">
        <v>43804</v>
      </c>
      <c r="C2036">
        <v>-0.39800000000000002</v>
      </c>
      <c r="D2036">
        <v>-0.26900000000000002</v>
      </c>
      <c r="E2036">
        <v>-0.45500000000000002</v>
      </c>
      <c r="F2036">
        <v>-0.54</v>
      </c>
      <c r="G2036">
        <f t="shared" si="31"/>
        <v>-0.54</v>
      </c>
    </row>
    <row r="2037" spans="2:7" x14ac:dyDescent="0.3">
      <c r="B2037" s="26">
        <v>43805</v>
      </c>
      <c r="C2037">
        <v>-0.39539999999999997</v>
      </c>
      <c r="D2037">
        <v>-0.26</v>
      </c>
      <c r="E2037">
        <v>-0.45600000000000002</v>
      </c>
      <c r="F2037">
        <v>-0.54100000000000004</v>
      </c>
      <c r="G2037">
        <f t="shared" si="31"/>
        <v>-0.54100000000000004</v>
      </c>
    </row>
    <row r="2038" spans="2:7" x14ac:dyDescent="0.3">
      <c r="B2038" s="26">
        <v>43808</v>
      </c>
      <c r="C2038">
        <v>-0.4032</v>
      </c>
      <c r="D2038">
        <v>-0.27400000000000002</v>
      </c>
      <c r="E2038">
        <v>-0.45600000000000002</v>
      </c>
      <c r="F2038">
        <v>-0.54100000000000004</v>
      </c>
      <c r="G2038">
        <f t="shared" si="31"/>
        <v>-0.54100000000000004</v>
      </c>
    </row>
    <row r="2039" spans="2:7" x14ac:dyDescent="0.3">
      <c r="B2039" s="26">
        <v>43809</v>
      </c>
      <c r="C2039">
        <v>-0.40570000000000001</v>
      </c>
      <c r="D2039">
        <v>-0.27200000000000002</v>
      </c>
      <c r="E2039">
        <v>-0.45900000000000002</v>
      </c>
      <c r="F2039">
        <v>-0.54400000000000004</v>
      </c>
      <c r="G2039">
        <f t="shared" si="31"/>
        <v>-0.54400000000000004</v>
      </c>
    </row>
    <row r="2040" spans="2:7" x14ac:dyDescent="0.3">
      <c r="B2040" s="26">
        <v>43810</v>
      </c>
      <c r="C2040">
        <v>-0.40639999999999998</v>
      </c>
      <c r="D2040">
        <v>-0.28799999999999998</v>
      </c>
      <c r="E2040">
        <v>-0.45900000000000002</v>
      </c>
      <c r="F2040">
        <v>-0.54400000000000004</v>
      </c>
      <c r="G2040">
        <f t="shared" si="31"/>
        <v>-0.54400000000000004</v>
      </c>
    </row>
    <row r="2041" spans="2:7" x14ac:dyDescent="0.3">
      <c r="B2041" s="26">
        <v>43811</v>
      </c>
      <c r="C2041">
        <v>-0.39700000000000002</v>
      </c>
      <c r="D2041">
        <v>-0.2555</v>
      </c>
      <c r="E2041">
        <v>-0.45900000000000002</v>
      </c>
      <c r="F2041">
        <v>-0.54400000000000004</v>
      </c>
      <c r="G2041">
        <f t="shared" si="31"/>
        <v>-0.54400000000000004</v>
      </c>
    </row>
    <row r="2042" spans="2:7" x14ac:dyDescent="0.3">
      <c r="B2042" s="26">
        <v>43812</v>
      </c>
      <c r="C2042">
        <v>-0.39419999999999999</v>
      </c>
      <c r="D2042">
        <v>-0.27150000000000002</v>
      </c>
      <c r="E2042">
        <v>-0.45800000000000002</v>
      </c>
      <c r="F2042">
        <v>-0.54300000000000004</v>
      </c>
      <c r="G2042">
        <f t="shared" si="31"/>
        <v>-0.54300000000000004</v>
      </c>
    </row>
    <row r="2043" spans="2:7" x14ac:dyDescent="0.3">
      <c r="B2043" s="26">
        <v>43815</v>
      </c>
      <c r="C2043">
        <v>-0.39450000000000002</v>
      </c>
      <c r="D2043">
        <v>-0.25979999999999998</v>
      </c>
      <c r="E2043">
        <v>-0.45800000000000002</v>
      </c>
      <c r="F2043">
        <v>-0.54300000000000004</v>
      </c>
      <c r="G2043">
        <f t="shared" si="31"/>
        <v>-0.54300000000000004</v>
      </c>
    </row>
    <row r="2044" spans="2:7" x14ac:dyDescent="0.3">
      <c r="B2044" s="26">
        <v>43816</v>
      </c>
      <c r="C2044">
        <v>-0.39429999999999998</v>
      </c>
      <c r="D2044">
        <v>-0.26340000000000002</v>
      </c>
      <c r="E2044">
        <v>-0.45100000000000001</v>
      </c>
      <c r="F2044">
        <v>-0.53600000000000003</v>
      </c>
      <c r="G2044">
        <f t="shared" si="31"/>
        <v>-0.53600000000000003</v>
      </c>
    </row>
    <row r="2045" spans="2:7" x14ac:dyDescent="0.3">
      <c r="B2045" s="26">
        <v>43817</v>
      </c>
      <c r="C2045">
        <v>-0.38800000000000001</v>
      </c>
      <c r="D2045">
        <v>-0.23599999999999999</v>
      </c>
      <c r="E2045">
        <v>-0.45500000000000002</v>
      </c>
      <c r="F2045">
        <v>-0.54</v>
      </c>
      <c r="G2045">
        <f t="shared" si="31"/>
        <v>-0.54</v>
      </c>
    </row>
    <row r="2046" spans="2:7" x14ac:dyDescent="0.3">
      <c r="B2046" s="26">
        <v>43818</v>
      </c>
      <c r="C2046">
        <v>-0.38400000000000001</v>
      </c>
      <c r="D2046">
        <v>-0.23400000000000001</v>
      </c>
      <c r="E2046">
        <v>-0.45500000000000002</v>
      </c>
      <c r="F2046">
        <v>-0.54</v>
      </c>
      <c r="G2046">
        <f t="shared" si="31"/>
        <v>-0.54</v>
      </c>
    </row>
    <row r="2047" spans="2:7" x14ac:dyDescent="0.3">
      <c r="B2047" s="26">
        <v>43819</v>
      </c>
      <c r="C2047">
        <v>-0.38119999999999998</v>
      </c>
      <c r="D2047">
        <v>-0.23499999999999999</v>
      </c>
      <c r="E2047">
        <v>-0.45500000000000002</v>
      </c>
      <c r="F2047">
        <v>-0.54</v>
      </c>
      <c r="G2047">
        <f t="shared" si="31"/>
        <v>-0.54</v>
      </c>
    </row>
    <row r="2048" spans="2:7" x14ac:dyDescent="0.3">
      <c r="B2048" s="26">
        <v>43822</v>
      </c>
      <c r="C2048">
        <v>-0.3805</v>
      </c>
      <c r="D2048">
        <v>-0.224</v>
      </c>
      <c r="E2048">
        <v>-0.46</v>
      </c>
      <c r="F2048">
        <v>-0.54500000000000004</v>
      </c>
      <c r="G2048">
        <f t="shared" si="31"/>
        <v>-0.54500000000000004</v>
      </c>
    </row>
    <row r="2049" spans="2:7" x14ac:dyDescent="0.3">
      <c r="B2049" s="26">
        <v>43823</v>
      </c>
      <c r="C2049">
        <v>-0.37590000000000001</v>
      </c>
      <c r="D2049">
        <v>-0.223</v>
      </c>
      <c r="E2049">
        <v>-0.46400000000000002</v>
      </c>
      <c r="F2049">
        <v>-0.54900000000000004</v>
      </c>
      <c r="G2049">
        <f t="shared" si="31"/>
        <v>-0.54900000000000004</v>
      </c>
    </row>
    <row r="2050" spans="2:7" x14ac:dyDescent="0.3">
      <c r="B2050" s="26">
        <v>43824</v>
      </c>
      <c r="C2050">
        <v>-0.374</v>
      </c>
      <c r="D2050">
        <v>-0.223</v>
      </c>
      <c r="E2050">
        <v>-0.46400000000000002</v>
      </c>
      <c r="F2050">
        <v>-0.54900000000000004</v>
      </c>
      <c r="G2050">
        <f t="shared" si="31"/>
        <v>-0.54900000000000004</v>
      </c>
    </row>
    <row r="2051" spans="2:7" x14ac:dyDescent="0.3">
      <c r="B2051" s="26">
        <v>43825</v>
      </c>
      <c r="C2051">
        <v>-0.377</v>
      </c>
      <c r="D2051">
        <v>-0.223</v>
      </c>
      <c r="E2051">
        <v>-0.46400000000000002</v>
      </c>
      <c r="F2051">
        <v>-0.54900000000000004</v>
      </c>
      <c r="G2051">
        <f t="shared" si="31"/>
        <v>-0.54900000000000004</v>
      </c>
    </row>
    <row r="2052" spans="2:7" x14ac:dyDescent="0.3">
      <c r="B2052" s="26">
        <v>43826</v>
      </c>
      <c r="C2052">
        <v>-0.37269999999999998</v>
      </c>
      <c r="D2052">
        <v>-0.22950000000000001</v>
      </c>
      <c r="E2052">
        <v>-0.45700000000000002</v>
      </c>
      <c r="F2052">
        <v>-0.54200000000000004</v>
      </c>
      <c r="G2052">
        <f t="shared" si="31"/>
        <v>-0.54200000000000004</v>
      </c>
    </row>
    <row r="2053" spans="2:7" x14ac:dyDescent="0.3">
      <c r="B2053" s="26">
        <v>43829</v>
      </c>
      <c r="C2053">
        <v>-0.36099999999999999</v>
      </c>
      <c r="D2053">
        <v>-0.18729999999999999</v>
      </c>
      <c r="E2053">
        <v>-0.45600000000000002</v>
      </c>
      <c r="F2053">
        <v>-0.54100000000000004</v>
      </c>
      <c r="G2053">
        <f t="shared" si="31"/>
        <v>-0.54100000000000004</v>
      </c>
    </row>
    <row r="2054" spans="2:7" x14ac:dyDescent="0.3">
      <c r="B2054" s="26">
        <v>43830</v>
      </c>
      <c r="C2054">
        <v>-0.36230000000000001</v>
      </c>
      <c r="D2054">
        <v>-0.18729999999999999</v>
      </c>
      <c r="E2054">
        <v>-0.44600000000000001</v>
      </c>
      <c r="F2054">
        <v>-0.53100000000000003</v>
      </c>
      <c r="G2054">
        <f t="shared" si="31"/>
        <v>-0.53100000000000003</v>
      </c>
    </row>
    <row r="2055" spans="2:7" x14ac:dyDescent="0.3">
      <c r="B2055" s="26">
        <v>43831</v>
      </c>
      <c r="C2055">
        <v>-0.36230000000000001</v>
      </c>
      <c r="D2055">
        <v>-0.18729999999999999</v>
      </c>
      <c r="E2055">
        <v>-0.44600000000000001</v>
      </c>
      <c r="F2055">
        <v>-0.53100000000000003</v>
      </c>
      <c r="G2055">
        <f t="shared" si="31"/>
        <v>-0.53100000000000003</v>
      </c>
    </row>
    <row r="2056" spans="2:7" x14ac:dyDescent="0.3">
      <c r="B2056" s="26">
        <v>43832</v>
      </c>
      <c r="C2056">
        <v>-0.37</v>
      </c>
      <c r="D2056">
        <v>-0.2205</v>
      </c>
      <c r="E2056">
        <v>-0.45400000000000001</v>
      </c>
      <c r="F2056">
        <v>-0.53900000000000003</v>
      </c>
      <c r="G2056">
        <f t="shared" si="31"/>
        <v>-0.53900000000000003</v>
      </c>
    </row>
    <row r="2057" spans="2:7" x14ac:dyDescent="0.3">
      <c r="B2057" s="26">
        <v>43833</v>
      </c>
      <c r="C2057">
        <v>-0.38490000000000002</v>
      </c>
      <c r="D2057">
        <v>-0.2555</v>
      </c>
      <c r="E2057">
        <v>-0.45200000000000001</v>
      </c>
      <c r="F2057">
        <v>-0.53700000000000003</v>
      </c>
      <c r="G2057">
        <f t="shared" si="31"/>
        <v>-0.53700000000000003</v>
      </c>
    </row>
    <row r="2058" spans="2:7" x14ac:dyDescent="0.3">
      <c r="B2058" s="26">
        <v>43836</v>
      </c>
      <c r="C2058">
        <v>-0.38750000000000001</v>
      </c>
      <c r="D2058">
        <v>-0.26400000000000001</v>
      </c>
      <c r="E2058">
        <v>-0.45400000000000001</v>
      </c>
      <c r="F2058">
        <v>-0.53900000000000003</v>
      </c>
      <c r="G2058">
        <f t="shared" ref="G2058:G2121" si="32">+IF(F2058="#N/A N/A",E2058,F2058)</f>
        <v>-0.53900000000000003</v>
      </c>
    </row>
    <row r="2059" spans="2:7" x14ac:dyDescent="0.3">
      <c r="B2059" s="26">
        <v>43837</v>
      </c>
      <c r="C2059">
        <v>-0.39200000000000002</v>
      </c>
      <c r="D2059">
        <v>-0.27200000000000002</v>
      </c>
      <c r="E2059">
        <v>-0.45500000000000002</v>
      </c>
      <c r="F2059">
        <v>-0.54</v>
      </c>
      <c r="G2059">
        <f t="shared" si="32"/>
        <v>-0.54</v>
      </c>
    </row>
    <row r="2060" spans="2:7" x14ac:dyDescent="0.3">
      <c r="B2060" s="26">
        <v>43838</v>
      </c>
      <c r="C2060">
        <v>-0.38250000000000001</v>
      </c>
      <c r="D2060">
        <v>-0.24299999999999999</v>
      </c>
      <c r="E2060">
        <v>-0.45100000000000001</v>
      </c>
      <c r="F2060">
        <v>-0.53600000000000003</v>
      </c>
      <c r="G2060">
        <f t="shared" si="32"/>
        <v>-0.53600000000000003</v>
      </c>
    </row>
    <row r="2061" spans="2:7" x14ac:dyDescent="0.3">
      <c r="B2061" s="26">
        <v>43839</v>
      </c>
      <c r="C2061">
        <v>-0.37430000000000002</v>
      </c>
      <c r="D2061">
        <v>-0.223</v>
      </c>
      <c r="E2061">
        <v>-0.45400000000000001</v>
      </c>
      <c r="F2061">
        <v>-0.53900000000000003</v>
      </c>
      <c r="G2061">
        <f t="shared" si="32"/>
        <v>-0.53900000000000003</v>
      </c>
    </row>
    <row r="2062" spans="2:7" x14ac:dyDescent="0.3">
      <c r="B2062" s="26">
        <v>43840</v>
      </c>
      <c r="C2062">
        <v>-0.375</v>
      </c>
      <c r="D2062">
        <v>-0.22750000000000001</v>
      </c>
      <c r="E2062">
        <v>-0.45300000000000001</v>
      </c>
      <c r="F2062">
        <v>-0.53800000000000003</v>
      </c>
      <c r="G2062">
        <f t="shared" si="32"/>
        <v>-0.53800000000000003</v>
      </c>
    </row>
    <row r="2063" spans="2:7" x14ac:dyDescent="0.3">
      <c r="B2063" s="26">
        <v>43843</v>
      </c>
      <c r="C2063">
        <v>-0.36549999999999999</v>
      </c>
      <c r="D2063">
        <v>-0.20399999999999999</v>
      </c>
      <c r="E2063">
        <v>-0.45200000000000001</v>
      </c>
      <c r="F2063">
        <v>-0.53700000000000003</v>
      </c>
      <c r="G2063">
        <f t="shared" si="32"/>
        <v>-0.53700000000000003</v>
      </c>
    </row>
    <row r="2064" spans="2:7" x14ac:dyDescent="0.3">
      <c r="B2064" s="26">
        <v>43844</v>
      </c>
      <c r="C2064">
        <v>-0.3659</v>
      </c>
      <c r="D2064">
        <v>-0.20480000000000001</v>
      </c>
      <c r="E2064">
        <v>-0.45300000000000001</v>
      </c>
      <c r="F2064">
        <v>-0.53800000000000003</v>
      </c>
      <c r="G2064">
        <f t="shared" si="32"/>
        <v>-0.53800000000000003</v>
      </c>
    </row>
    <row r="2065" spans="2:7" x14ac:dyDescent="0.3">
      <c r="B2065" s="26">
        <v>43845</v>
      </c>
      <c r="C2065">
        <v>-0.36770000000000003</v>
      </c>
      <c r="D2065">
        <v>-0.2175</v>
      </c>
      <c r="E2065">
        <v>-0.45300000000000001</v>
      </c>
      <c r="F2065">
        <v>-0.53800000000000003</v>
      </c>
      <c r="G2065">
        <f t="shared" si="32"/>
        <v>-0.53800000000000003</v>
      </c>
    </row>
    <row r="2066" spans="2:7" x14ac:dyDescent="0.3">
      <c r="B2066" s="26">
        <v>43846</v>
      </c>
      <c r="C2066">
        <v>-0.372</v>
      </c>
      <c r="D2066">
        <v>-0.23200000000000001</v>
      </c>
      <c r="E2066">
        <v>-0.45100000000000001</v>
      </c>
      <c r="F2066">
        <v>-0.53600000000000003</v>
      </c>
      <c r="G2066">
        <f t="shared" si="32"/>
        <v>-0.53600000000000003</v>
      </c>
    </row>
    <row r="2067" spans="2:7" x14ac:dyDescent="0.3">
      <c r="B2067" s="26">
        <v>43847</v>
      </c>
      <c r="C2067">
        <v>-0.37159999999999999</v>
      </c>
      <c r="D2067">
        <v>-0.22900000000000001</v>
      </c>
      <c r="E2067">
        <v>-0.45200000000000001</v>
      </c>
      <c r="F2067">
        <v>-0.53700000000000003</v>
      </c>
      <c r="G2067">
        <f t="shared" si="32"/>
        <v>-0.53700000000000003</v>
      </c>
    </row>
    <row r="2068" spans="2:7" x14ac:dyDescent="0.3">
      <c r="B2068" s="26">
        <v>43850</v>
      </c>
      <c r="C2068">
        <v>-0.372</v>
      </c>
      <c r="D2068">
        <v>-0.23200000000000001</v>
      </c>
      <c r="E2068">
        <v>-0.45300000000000001</v>
      </c>
      <c r="F2068">
        <v>-0.53800000000000003</v>
      </c>
      <c r="G2068">
        <f t="shared" si="32"/>
        <v>-0.53800000000000003</v>
      </c>
    </row>
    <row r="2069" spans="2:7" x14ac:dyDescent="0.3">
      <c r="B2069" s="26">
        <v>43851</v>
      </c>
      <c r="C2069">
        <v>-0.37</v>
      </c>
      <c r="D2069">
        <v>-0.245</v>
      </c>
      <c r="E2069">
        <v>-0.45</v>
      </c>
      <c r="F2069">
        <v>-0.53500000000000003</v>
      </c>
      <c r="G2069">
        <f t="shared" si="32"/>
        <v>-0.53500000000000003</v>
      </c>
    </row>
    <row r="2070" spans="2:7" x14ac:dyDescent="0.3">
      <c r="B2070" s="26">
        <v>43852</v>
      </c>
      <c r="C2070">
        <v>-0.372</v>
      </c>
      <c r="D2070">
        <v>-0.253</v>
      </c>
      <c r="E2070">
        <v>-0.45100000000000001</v>
      </c>
      <c r="F2070">
        <v>-0.53600000000000003</v>
      </c>
      <c r="G2070">
        <f t="shared" si="32"/>
        <v>-0.53600000000000003</v>
      </c>
    </row>
    <row r="2071" spans="2:7" x14ac:dyDescent="0.3">
      <c r="B2071" s="26">
        <v>43853</v>
      </c>
      <c r="C2071">
        <v>-0.38159999999999999</v>
      </c>
      <c r="D2071">
        <v>-0.28299999999999997</v>
      </c>
      <c r="E2071">
        <v>-0.45200000000000001</v>
      </c>
      <c r="F2071">
        <v>-0.53700000000000003</v>
      </c>
      <c r="G2071">
        <f t="shared" si="32"/>
        <v>-0.53700000000000003</v>
      </c>
    </row>
    <row r="2072" spans="2:7" x14ac:dyDescent="0.3">
      <c r="B2072" s="26">
        <v>43854</v>
      </c>
      <c r="C2072">
        <v>-0.38800000000000001</v>
      </c>
      <c r="D2072">
        <v>-0.3</v>
      </c>
      <c r="E2072">
        <v>-0.45200000000000001</v>
      </c>
      <c r="F2072">
        <v>-0.53700000000000003</v>
      </c>
      <c r="G2072">
        <f t="shared" si="32"/>
        <v>-0.53700000000000003</v>
      </c>
    </row>
    <row r="2073" spans="2:7" x14ac:dyDescent="0.3">
      <c r="B2073" s="26">
        <v>43857</v>
      </c>
      <c r="C2073">
        <v>-0.4078</v>
      </c>
      <c r="D2073">
        <v>-0.33850000000000002</v>
      </c>
      <c r="E2073">
        <v>-0.45300000000000001</v>
      </c>
      <c r="F2073">
        <v>-0.53800000000000003</v>
      </c>
      <c r="G2073">
        <f t="shared" si="32"/>
        <v>-0.53800000000000003</v>
      </c>
    </row>
    <row r="2074" spans="2:7" x14ac:dyDescent="0.3">
      <c r="B2074" s="26">
        <v>43858</v>
      </c>
      <c r="C2074">
        <v>-0.40400000000000003</v>
      </c>
      <c r="D2074">
        <v>-0.312</v>
      </c>
      <c r="E2074">
        <v>-0.45100000000000001</v>
      </c>
      <c r="F2074">
        <v>-0.53600000000000003</v>
      </c>
      <c r="G2074">
        <f t="shared" si="32"/>
        <v>-0.53600000000000003</v>
      </c>
    </row>
    <row r="2075" spans="2:7" x14ac:dyDescent="0.3">
      <c r="B2075" s="26">
        <v>43859</v>
      </c>
      <c r="C2075">
        <v>-0.41749999999999998</v>
      </c>
      <c r="D2075">
        <v>-0.32700000000000001</v>
      </c>
      <c r="E2075">
        <v>-0.45500000000000002</v>
      </c>
      <c r="F2075">
        <v>-0.54</v>
      </c>
      <c r="G2075">
        <f t="shared" si="32"/>
        <v>-0.54</v>
      </c>
    </row>
    <row r="2076" spans="2:7" x14ac:dyDescent="0.3">
      <c r="B2076" s="26">
        <v>43860</v>
      </c>
      <c r="C2076">
        <v>-0.4304</v>
      </c>
      <c r="D2076">
        <v>-0.34899999999999998</v>
      </c>
      <c r="E2076">
        <v>-0.45400000000000001</v>
      </c>
      <c r="F2076">
        <v>-0.53900000000000003</v>
      </c>
      <c r="G2076">
        <f t="shared" si="32"/>
        <v>-0.53900000000000003</v>
      </c>
    </row>
    <row r="2077" spans="2:7" x14ac:dyDescent="0.3">
      <c r="B2077" s="26">
        <v>43861</v>
      </c>
      <c r="C2077">
        <v>-0.44019999999999998</v>
      </c>
      <c r="D2077">
        <v>-0.372</v>
      </c>
      <c r="E2077">
        <v>-0.45400000000000001</v>
      </c>
      <c r="F2077">
        <v>-0.53900000000000003</v>
      </c>
      <c r="G2077">
        <f t="shared" si="32"/>
        <v>-0.53900000000000003</v>
      </c>
    </row>
    <row r="2078" spans="2:7" x14ac:dyDescent="0.3">
      <c r="B2078" s="26">
        <v>43864</v>
      </c>
      <c r="C2078">
        <v>-0.442</v>
      </c>
      <c r="D2078">
        <v>-0.37169999999999997</v>
      </c>
      <c r="E2078">
        <v>-0.45200000000000001</v>
      </c>
      <c r="F2078">
        <v>-0.53700000000000003</v>
      </c>
      <c r="G2078">
        <f t="shared" si="32"/>
        <v>-0.53700000000000003</v>
      </c>
    </row>
    <row r="2079" spans="2:7" x14ac:dyDescent="0.3">
      <c r="B2079" s="26">
        <v>43865</v>
      </c>
      <c r="C2079">
        <v>-0.42699999999999999</v>
      </c>
      <c r="D2079">
        <v>-0.34</v>
      </c>
      <c r="E2079">
        <v>-0.45100000000000001</v>
      </c>
      <c r="F2079">
        <v>-0.53600000000000003</v>
      </c>
      <c r="G2079">
        <f t="shared" si="32"/>
        <v>-0.53600000000000003</v>
      </c>
    </row>
    <row r="2080" spans="2:7" x14ac:dyDescent="0.3">
      <c r="B2080" s="26">
        <v>43866</v>
      </c>
      <c r="C2080">
        <v>-0.41899999999999998</v>
      </c>
      <c r="D2080">
        <v>-0.318</v>
      </c>
      <c r="E2080">
        <v>-0.45100000000000001</v>
      </c>
      <c r="F2080">
        <v>-0.53600000000000003</v>
      </c>
      <c r="G2080">
        <f t="shared" si="32"/>
        <v>-0.53600000000000003</v>
      </c>
    </row>
    <row r="2081" spans="2:7" x14ac:dyDescent="0.3">
      <c r="B2081" s="26">
        <v>43867</v>
      </c>
      <c r="C2081">
        <v>-0.4178</v>
      </c>
      <c r="D2081">
        <v>-0.32100000000000001</v>
      </c>
      <c r="E2081">
        <v>-0.45</v>
      </c>
      <c r="F2081">
        <v>-0.53500000000000003</v>
      </c>
      <c r="G2081">
        <f t="shared" si="32"/>
        <v>-0.53500000000000003</v>
      </c>
    </row>
    <row r="2082" spans="2:7" x14ac:dyDescent="0.3">
      <c r="B2082" s="26">
        <v>43868</v>
      </c>
      <c r="C2082">
        <v>-0.42399999999999999</v>
      </c>
      <c r="D2082">
        <v>-0.33500000000000002</v>
      </c>
      <c r="E2082">
        <v>-0.45200000000000001</v>
      </c>
      <c r="F2082">
        <v>-0.53700000000000003</v>
      </c>
      <c r="G2082">
        <f t="shared" si="32"/>
        <v>-0.53700000000000003</v>
      </c>
    </row>
    <row r="2083" spans="2:7" x14ac:dyDescent="0.3">
      <c r="B2083" s="26">
        <v>43871</v>
      </c>
      <c r="C2083">
        <v>-0.42899999999999999</v>
      </c>
      <c r="D2083">
        <v>-0.35699999999999998</v>
      </c>
      <c r="E2083">
        <v>-0.45200000000000001</v>
      </c>
      <c r="F2083">
        <v>-0.53700000000000003</v>
      </c>
      <c r="G2083">
        <f t="shared" si="32"/>
        <v>-0.53700000000000003</v>
      </c>
    </row>
    <row r="2084" spans="2:7" x14ac:dyDescent="0.3">
      <c r="B2084" s="26">
        <v>43872</v>
      </c>
      <c r="C2084">
        <v>-0.433</v>
      </c>
      <c r="D2084">
        <v>-0.34499999999999997</v>
      </c>
      <c r="E2084">
        <v>-0.45600000000000002</v>
      </c>
      <c r="F2084">
        <v>-0.54100000000000004</v>
      </c>
      <c r="G2084">
        <f t="shared" si="32"/>
        <v>-0.54100000000000004</v>
      </c>
    </row>
    <row r="2085" spans="2:7" x14ac:dyDescent="0.3">
      <c r="B2085" s="26">
        <v>43873</v>
      </c>
      <c r="C2085">
        <v>-0.43230000000000002</v>
      </c>
      <c r="D2085">
        <v>-0.34150000000000003</v>
      </c>
      <c r="E2085">
        <v>-0.45600000000000002</v>
      </c>
      <c r="F2085">
        <v>-0.54100000000000004</v>
      </c>
      <c r="G2085">
        <f t="shared" si="32"/>
        <v>-0.54100000000000004</v>
      </c>
    </row>
    <row r="2086" spans="2:7" x14ac:dyDescent="0.3">
      <c r="B2086" s="26">
        <v>43874</v>
      </c>
      <c r="C2086">
        <v>-0.43780000000000002</v>
      </c>
      <c r="D2086">
        <v>-0.35249999999999998</v>
      </c>
      <c r="E2086">
        <v>-0.45500000000000002</v>
      </c>
      <c r="F2086">
        <v>-0.54</v>
      </c>
      <c r="G2086">
        <f t="shared" si="32"/>
        <v>-0.54</v>
      </c>
    </row>
    <row r="2087" spans="2:7" x14ac:dyDescent="0.3">
      <c r="B2087" s="26">
        <v>43875</v>
      </c>
      <c r="C2087">
        <v>-0.44529999999999997</v>
      </c>
      <c r="D2087">
        <v>-0.36299999999999999</v>
      </c>
      <c r="E2087">
        <v>-0.45300000000000001</v>
      </c>
      <c r="F2087">
        <v>-0.53800000000000003</v>
      </c>
      <c r="G2087">
        <f t="shared" si="32"/>
        <v>-0.53800000000000003</v>
      </c>
    </row>
    <row r="2088" spans="2:7" x14ac:dyDescent="0.3">
      <c r="B2088" s="26">
        <v>43878</v>
      </c>
      <c r="C2088">
        <v>-0.44750000000000001</v>
      </c>
      <c r="D2088">
        <v>-0.36599999999999999</v>
      </c>
      <c r="E2088">
        <v>-0.45600000000000002</v>
      </c>
      <c r="F2088">
        <v>-0.54100000000000004</v>
      </c>
      <c r="G2088">
        <f t="shared" si="32"/>
        <v>-0.54100000000000004</v>
      </c>
    </row>
    <row r="2089" spans="2:7" x14ac:dyDescent="0.3">
      <c r="B2089" s="26">
        <v>43879</v>
      </c>
      <c r="C2089">
        <v>-0.44819999999999999</v>
      </c>
      <c r="D2089">
        <v>-0.3705</v>
      </c>
      <c r="E2089">
        <v>-0.45100000000000001</v>
      </c>
      <c r="F2089">
        <v>-0.53600000000000003</v>
      </c>
      <c r="G2089">
        <f t="shared" si="32"/>
        <v>-0.53600000000000003</v>
      </c>
    </row>
    <row r="2090" spans="2:7" x14ac:dyDescent="0.3">
      <c r="B2090" s="26">
        <v>43880</v>
      </c>
      <c r="C2090">
        <v>-0.442</v>
      </c>
      <c r="D2090">
        <v>-0.3765</v>
      </c>
      <c r="E2090">
        <v>-0.45300000000000001</v>
      </c>
      <c r="F2090">
        <v>-0.53800000000000003</v>
      </c>
      <c r="G2090">
        <f t="shared" si="32"/>
        <v>-0.53800000000000003</v>
      </c>
    </row>
    <row r="2091" spans="2:7" x14ac:dyDescent="0.3">
      <c r="B2091" s="26">
        <v>43881</v>
      </c>
      <c r="C2091">
        <v>-0.44230000000000003</v>
      </c>
      <c r="D2091">
        <v>-0.3805</v>
      </c>
      <c r="E2091">
        <v>-0.45300000000000001</v>
      </c>
      <c r="F2091">
        <v>-0.53800000000000003</v>
      </c>
      <c r="G2091">
        <f t="shared" si="32"/>
        <v>-0.53800000000000003</v>
      </c>
    </row>
    <row r="2092" spans="2:7" x14ac:dyDescent="0.3">
      <c r="B2092" s="26">
        <v>43882</v>
      </c>
      <c r="C2092">
        <v>-0.439</v>
      </c>
      <c r="D2092">
        <v>-0.371</v>
      </c>
      <c r="E2092">
        <v>-0.45400000000000001</v>
      </c>
      <c r="F2092">
        <v>-0.53900000000000003</v>
      </c>
      <c r="G2092">
        <f t="shared" si="32"/>
        <v>-0.53900000000000003</v>
      </c>
    </row>
    <row r="2093" spans="2:7" x14ac:dyDescent="0.3">
      <c r="B2093" s="26">
        <v>43885</v>
      </c>
      <c r="C2093">
        <v>-0.45800000000000002</v>
      </c>
      <c r="D2093">
        <v>-0.40250000000000002</v>
      </c>
      <c r="E2093">
        <v>-0.45500000000000002</v>
      </c>
      <c r="F2093">
        <v>-0.54</v>
      </c>
      <c r="G2093">
        <f t="shared" si="32"/>
        <v>-0.54</v>
      </c>
    </row>
    <row r="2094" spans="2:7" x14ac:dyDescent="0.3">
      <c r="B2094" s="26">
        <v>43886</v>
      </c>
      <c r="C2094">
        <v>-0.47599999999999998</v>
      </c>
      <c r="D2094">
        <v>-0.41949999999999998</v>
      </c>
      <c r="E2094">
        <v>-0.45400000000000001</v>
      </c>
      <c r="F2094">
        <v>-0.53900000000000003</v>
      </c>
      <c r="G2094">
        <f t="shared" si="32"/>
        <v>-0.53900000000000003</v>
      </c>
    </row>
    <row r="2095" spans="2:7" x14ac:dyDescent="0.3">
      <c r="B2095" s="26">
        <v>43887</v>
      </c>
      <c r="C2095">
        <v>-0.47699999999999998</v>
      </c>
      <c r="D2095">
        <v>-0.40799999999999997</v>
      </c>
      <c r="E2095">
        <v>-0.45400000000000001</v>
      </c>
      <c r="F2095">
        <v>-0.53900000000000003</v>
      </c>
      <c r="G2095">
        <f t="shared" si="32"/>
        <v>-0.53900000000000003</v>
      </c>
    </row>
    <row r="2096" spans="2:7" x14ac:dyDescent="0.3">
      <c r="B2096" s="26">
        <v>43888</v>
      </c>
      <c r="C2096">
        <v>-0.47599999999999998</v>
      </c>
      <c r="D2096">
        <v>-0.41499999999999998</v>
      </c>
      <c r="E2096">
        <v>-0.45300000000000001</v>
      </c>
      <c r="F2096">
        <v>-0.53800000000000003</v>
      </c>
      <c r="G2096">
        <f t="shared" si="32"/>
        <v>-0.53800000000000003</v>
      </c>
    </row>
    <row r="2097" spans="2:7" x14ac:dyDescent="0.3">
      <c r="B2097" s="26">
        <v>43889</v>
      </c>
      <c r="C2097">
        <v>-0.502</v>
      </c>
      <c r="D2097">
        <v>-0.438</v>
      </c>
      <c r="E2097">
        <v>-0.45500000000000002</v>
      </c>
      <c r="F2097">
        <v>-0.54</v>
      </c>
      <c r="G2097">
        <f t="shared" si="32"/>
        <v>-0.54</v>
      </c>
    </row>
    <row r="2098" spans="2:7" x14ac:dyDescent="0.3">
      <c r="B2098" s="26">
        <v>43892</v>
      </c>
      <c r="C2098">
        <v>-0.54400000000000004</v>
      </c>
      <c r="D2098">
        <v>-0.47449999999999998</v>
      </c>
      <c r="E2098">
        <v>-0.45700000000000002</v>
      </c>
      <c r="F2098">
        <v>-0.54200000000000004</v>
      </c>
      <c r="G2098">
        <f t="shared" si="32"/>
        <v>-0.54200000000000004</v>
      </c>
    </row>
    <row r="2099" spans="2:7" x14ac:dyDescent="0.3">
      <c r="B2099" s="26">
        <v>43893</v>
      </c>
      <c r="C2099">
        <v>-0.55300000000000005</v>
      </c>
      <c r="D2099">
        <v>-0.47899999999999998</v>
      </c>
      <c r="E2099">
        <v>-0.45700000000000002</v>
      </c>
      <c r="F2099">
        <v>-0.54200000000000004</v>
      </c>
      <c r="G2099">
        <f t="shared" si="32"/>
        <v>-0.54200000000000004</v>
      </c>
    </row>
    <row r="2100" spans="2:7" x14ac:dyDescent="0.3">
      <c r="B2100" s="26">
        <v>43894</v>
      </c>
      <c r="C2100">
        <v>-0.56299999999999994</v>
      </c>
      <c r="D2100">
        <v>-0.49</v>
      </c>
      <c r="E2100">
        <v>-0.45600000000000002</v>
      </c>
      <c r="F2100">
        <v>-0.54100000000000004</v>
      </c>
      <c r="G2100">
        <f t="shared" si="32"/>
        <v>-0.54100000000000004</v>
      </c>
    </row>
    <row r="2101" spans="2:7" x14ac:dyDescent="0.3">
      <c r="B2101" s="26">
        <v>43895</v>
      </c>
      <c r="C2101">
        <v>-0.54500000000000004</v>
      </c>
      <c r="D2101">
        <v>-0.49399999999999999</v>
      </c>
      <c r="E2101">
        <v>-0.45500000000000002</v>
      </c>
      <c r="F2101">
        <v>-0.54</v>
      </c>
      <c r="G2101">
        <f t="shared" si="32"/>
        <v>-0.54</v>
      </c>
    </row>
    <row r="2102" spans="2:7" x14ac:dyDescent="0.3">
      <c r="B2102" s="26">
        <v>43896</v>
      </c>
      <c r="C2102">
        <v>-0.53549999999999998</v>
      </c>
      <c r="D2102">
        <v>-0.48699999999999999</v>
      </c>
      <c r="E2102">
        <v>-0.45600000000000002</v>
      </c>
      <c r="F2102">
        <v>-0.54100000000000004</v>
      </c>
      <c r="G2102">
        <f t="shared" si="32"/>
        <v>-0.54100000000000004</v>
      </c>
    </row>
    <row r="2103" spans="2:7" x14ac:dyDescent="0.3">
      <c r="B2103" s="26">
        <v>43899</v>
      </c>
      <c r="C2103">
        <v>-0.56799999999999995</v>
      </c>
      <c r="D2103">
        <v>-0.52549999999999997</v>
      </c>
      <c r="E2103">
        <v>-0.45400000000000001</v>
      </c>
      <c r="F2103">
        <v>-0.53900000000000003</v>
      </c>
      <c r="G2103">
        <f t="shared" si="32"/>
        <v>-0.53900000000000003</v>
      </c>
    </row>
    <row r="2104" spans="2:7" x14ac:dyDescent="0.3">
      <c r="B2104" s="26">
        <v>43900</v>
      </c>
      <c r="C2104">
        <v>-0.54700000000000004</v>
      </c>
      <c r="D2104">
        <v>-0.45600000000000002</v>
      </c>
      <c r="E2104">
        <v>-0.45600000000000002</v>
      </c>
      <c r="F2104">
        <v>-0.54100000000000004</v>
      </c>
      <c r="G2104">
        <f t="shared" si="32"/>
        <v>-0.54100000000000004</v>
      </c>
    </row>
    <row r="2105" spans="2:7" x14ac:dyDescent="0.3">
      <c r="B2105" s="26">
        <v>43901</v>
      </c>
      <c r="C2105">
        <v>-0.57399999999999995</v>
      </c>
      <c r="D2105">
        <v>-0.47899999999999998</v>
      </c>
      <c r="E2105">
        <v>-0.45800000000000002</v>
      </c>
      <c r="F2105">
        <v>-0.54300000000000004</v>
      </c>
      <c r="G2105">
        <f t="shared" si="32"/>
        <v>-0.54300000000000004</v>
      </c>
    </row>
    <row r="2106" spans="2:7" x14ac:dyDescent="0.3">
      <c r="B2106" s="26">
        <v>43902</v>
      </c>
      <c r="C2106">
        <v>-0.51119999999999999</v>
      </c>
      <c r="D2106">
        <v>-0.41849999999999998</v>
      </c>
      <c r="E2106">
        <v>-0.45500000000000002</v>
      </c>
      <c r="F2106">
        <v>-0.54</v>
      </c>
      <c r="G2106">
        <f t="shared" si="32"/>
        <v>-0.54</v>
      </c>
    </row>
    <row r="2107" spans="2:7" x14ac:dyDescent="0.3">
      <c r="B2107" s="26">
        <v>43903</v>
      </c>
      <c r="C2107">
        <v>-0.442</v>
      </c>
      <c r="D2107">
        <v>-0.32979999999999998</v>
      </c>
      <c r="E2107">
        <v>-0.45600000000000002</v>
      </c>
      <c r="F2107">
        <v>-0.54100000000000004</v>
      </c>
      <c r="G2107">
        <f t="shared" si="32"/>
        <v>-0.54100000000000004</v>
      </c>
    </row>
    <row r="2108" spans="2:7" x14ac:dyDescent="0.3">
      <c r="B2108" s="26">
        <v>43906</v>
      </c>
      <c r="C2108">
        <v>-0.45500000000000002</v>
      </c>
      <c r="D2108">
        <v>-0.316</v>
      </c>
      <c r="E2108">
        <v>-0.45100000000000001</v>
      </c>
      <c r="F2108">
        <v>-0.53600000000000003</v>
      </c>
      <c r="G2108">
        <f t="shared" si="32"/>
        <v>-0.53600000000000003</v>
      </c>
    </row>
    <row r="2109" spans="2:7" x14ac:dyDescent="0.3">
      <c r="B2109" s="26">
        <v>43907</v>
      </c>
      <c r="C2109">
        <v>-0.44350000000000001</v>
      </c>
      <c r="D2109">
        <v>-0.3155</v>
      </c>
      <c r="E2109">
        <v>-0.44600000000000001</v>
      </c>
      <c r="F2109">
        <v>-0.53100000000000003</v>
      </c>
      <c r="G2109">
        <f t="shared" si="32"/>
        <v>-0.53100000000000003</v>
      </c>
    </row>
    <row r="2110" spans="2:7" x14ac:dyDescent="0.3">
      <c r="B2110" s="26">
        <v>43908</v>
      </c>
      <c r="C2110">
        <v>-0.39300000000000002</v>
      </c>
      <c r="D2110">
        <v>-0.1855</v>
      </c>
      <c r="E2110">
        <v>-0.44400000000000001</v>
      </c>
      <c r="F2110">
        <v>-0.52900000000000003</v>
      </c>
      <c r="G2110">
        <f t="shared" si="32"/>
        <v>-0.52900000000000003</v>
      </c>
    </row>
    <row r="2111" spans="2:7" x14ac:dyDescent="0.3">
      <c r="B2111" s="26">
        <v>43909</v>
      </c>
      <c r="C2111">
        <v>-0.35599999999999998</v>
      </c>
      <c r="D2111">
        <v>-0.184</v>
      </c>
      <c r="E2111">
        <v>-0.441</v>
      </c>
      <c r="F2111">
        <v>-0.52600000000000002</v>
      </c>
      <c r="G2111">
        <f t="shared" si="32"/>
        <v>-0.52600000000000002</v>
      </c>
    </row>
    <row r="2112" spans="2:7" x14ac:dyDescent="0.3">
      <c r="B2112" s="26">
        <v>43910</v>
      </c>
      <c r="C2112">
        <v>-0.3755</v>
      </c>
      <c r="D2112">
        <v>-0.24299999999999999</v>
      </c>
      <c r="E2112">
        <v>-0.439</v>
      </c>
      <c r="F2112">
        <v>-0.52400000000000002</v>
      </c>
      <c r="G2112">
        <f t="shared" si="32"/>
        <v>-0.52400000000000002</v>
      </c>
    </row>
    <row r="2113" spans="2:7" x14ac:dyDescent="0.3">
      <c r="B2113" s="26">
        <v>43913</v>
      </c>
      <c r="C2113">
        <v>-0.38</v>
      </c>
      <c r="D2113">
        <v>-0.253</v>
      </c>
      <c r="E2113">
        <v>-0.44</v>
      </c>
      <c r="F2113">
        <v>-0.52500000000000002</v>
      </c>
      <c r="G2113">
        <f t="shared" si="32"/>
        <v>-0.52500000000000002</v>
      </c>
    </row>
    <row r="2114" spans="2:7" x14ac:dyDescent="0.3">
      <c r="B2114" s="26">
        <v>43914</v>
      </c>
      <c r="C2114">
        <v>-0.36199999999999999</v>
      </c>
      <c r="D2114">
        <v>-0.23050000000000001</v>
      </c>
      <c r="E2114">
        <v>-0.442</v>
      </c>
      <c r="F2114">
        <v>-0.52700000000000002</v>
      </c>
      <c r="G2114">
        <f t="shared" si="32"/>
        <v>-0.52700000000000002</v>
      </c>
    </row>
    <row r="2115" spans="2:7" x14ac:dyDescent="0.3">
      <c r="B2115" s="26">
        <v>43915</v>
      </c>
      <c r="C2115">
        <v>-0.34</v>
      </c>
      <c r="D2115">
        <v>-0.188</v>
      </c>
      <c r="E2115">
        <v>-0.442</v>
      </c>
      <c r="F2115">
        <v>-0.52700000000000002</v>
      </c>
      <c r="G2115">
        <f t="shared" si="32"/>
        <v>-0.52700000000000002</v>
      </c>
    </row>
    <row r="2116" spans="2:7" x14ac:dyDescent="0.3">
      <c r="B2116" s="26">
        <v>43916</v>
      </c>
      <c r="C2116">
        <v>-0.372</v>
      </c>
      <c r="D2116">
        <v>-0.26600000000000001</v>
      </c>
      <c r="E2116">
        <v>-0.44400000000000001</v>
      </c>
      <c r="F2116">
        <v>-0.52900000000000003</v>
      </c>
      <c r="G2116">
        <f t="shared" si="32"/>
        <v>-0.52900000000000003</v>
      </c>
    </row>
    <row r="2117" spans="2:7" x14ac:dyDescent="0.3">
      <c r="B2117" s="26">
        <v>43917</v>
      </c>
      <c r="C2117">
        <v>-0.39600000000000002</v>
      </c>
      <c r="D2117">
        <v>-0.30349999999999999</v>
      </c>
      <c r="E2117">
        <v>-0.44500000000000001</v>
      </c>
      <c r="F2117">
        <v>-0.53</v>
      </c>
      <c r="G2117">
        <f t="shared" si="32"/>
        <v>-0.53</v>
      </c>
    </row>
    <row r="2118" spans="2:7" x14ac:dyDescent="0.3">
      <c r="B2118" s="26">
        <v>43920</v>
      </c>
      <c r="C2118">
        <v>-0.40100000000000002</v>
      </c>
      <c r="D2118">
        <v>-0.31950000000000001</v>
      </c>
      <c r="E2118">
        <v>-0.443</v>
      </c>
      <c r="F2118">
        <v>-0.52800000000000002</v>
      </c>
      <c r="G2118">
        <f t="shared" si="32"/>
        <v>-0.52800000000000002</v>
      </c>
    </row>
    <row r="2119" spans="2:7" x14ac:dyDescent="0.3">
      <c r="B2119" s="26">
        <v>43921</v>
      </c>
      <c r="C2119">
        <v>-0.39700000000000002</v>
      </c>
      <c r="D2119">
        <v>-0.308</v>
      </c>
      <c r="E2119">
        <v>-0.437</v>
      </c>
      <c r="F2119">
        <v>-0.52200000000000002</v>
      </c>
      <c r="G2119">
        <f t="shared" si="32"/>
        <v>-0.52200000000000002</v>
      </c>
    </row>
    <row r="2120" spans="2:7" x14ac:dyDescent="0.3">
      <c r="B2120" s="26">
        <v>43922</v>
      </c>
      <c r="C2120">
        <v>-0.3866</v>
      </c>
      <c r="D2120">
        <v>-0.308</v>
      </c>
      <c r="E2120">
        <v>-0.442</v>
      </c>
      <c r="F2120">
        <v>-0.52700000000000002</v>
      </c>
      <c r="G2120">
        <f t="shared" si="32"/>
        <v>-0.52700000000000002</v>
      </c>
    </row>
    <row r="2121" spans="2:7" x14ac:dyDescent="0.3">
      <c r="B2121" s="26">
        <v>43923</v>
      </c>
      <c r="C2121">
        <v>-0.38009999999999999</v>
      </c>
      <c r="D2121">
        <v>-0.30299999999999999</v>
      </c>
      <c r="E2121">
        <v>-0.44900000000000001</v>
      </c>
      <c r="F2121">
        <v>-0.53400000000000003</v>
      </c>
      <c r="G2121">
        <f t="shared" si="32"/>
        <v>-0.53400000000000003</v>
      </c>
    </row>
    <row r="2122" spans="2:7" x14ac:dyDescent="0.3">
      <c r="B2122" s="26">
        <v>43924</v>
      </c>
      <c r="C2122">
        <v>-0.38600000000000001</v>
      </c>
      <c r="D2122">
        <v>-0.312</v>
      </c>
      <c r="E2122">
        <v>-0.45400000000000001</v>
      </c>
      <c r="F2122">
        <v>-0.53900000000000003</v>
      </c>
      <c r="G2122">
        <f t="shared" ref="G2122:G2185" si="33">+IF(F2122="#N/A N/A",E2122,F2122)</f>
        <v>-0.53900000000000003</v>
      </c>
    </row>
    <row r="2123" spans="2:7" x14ac:dyDescent="0.3">
      <c r="B2123" s="26">
        <v>43927</v>
      </c>
      <c r="C2123">
        <v>-0.36899999999999999</v>
      </c>
      <c r="D2123">
        <v>-0.30049999999999999</v>
      </c>
      <c r="E2123">
        <v>-0.44800000000000001</v>
      </c>
      <c r="F2123">
        <v>-0.53300000000000003</v>
      </c>
      <c r="G2123">
        <f t="shared" si="33"/>
        <v>-0.53300000000000003</v>
      </c>
    </row>
    <row r="2124" spans="2:7" x14ac:dyDescent="0.3">
      <c r="B2124" s="26">
        <v>43928</v>
      </c>
      <c r="C2124">
        <v>-0.32500000000000001</v>
      </c>
      <c r="D2124">
        <v>-0.23899999999999999</v>
      </c>
      <c r="E2124">
        <v>-0.44800000000000001</v>
      </c>
      <c r="F2124">
        <v>-0.53300000000000003</v>
      </c>
      <c r="G2124">
        <f t="shared" si="33"/>
        <v>-0.53300000000000003</v>
      </c>
    </row>
    <row r="2125" spans="2:7" x14ac:dyDescent="0.3">
      <c r="B2125" s="26">
        <v>43929</v>
      </c>
      <c r="C2125">
        <v>-0.318</v>
      </c>
      <c r="D2125">
        <v>-0.2455</v>
      </c>
      <c r="E2125">
        <v>-0.45</v>
      </c>
      <c r="F2125">
        <v>-0.53500000000000003</v>
      </c>
      <c r="G2125">
        <f t="shared" si="33"/>
        <v>-0.53500000000000003</v>
      </c>
    </row>
    <row r="2126" spans="2:7" x14ac:dyDescent="0.3">
      <c r="B2126" s="26">
        <v>43930</v>
      </c>
      <c r="C2126">
        <v>-0.35599999999999998</v>
      </c>
      <c r="D2126">
        <v>-0.27500000000000002</v>
      </c>
      <c r="E2126">
        <v>-0.45100000000000001</v>
      </c>
      <c r="F2126">
        <v>-0.53600000000000003</v>
      </c>
      <c r="G2126">
        <f t="shared" si="33"/>
        <v>-0.53600000000000003</v>
      </c>
    </row>
    <row r="2127" spans="2:7" x14ac:dyDescent="0.3">
      <c r="B2127" s="26">
        <v>43931</v>
      </c>
      <c r="C2127">
        <v>-0.35599999999999998</v>
      </c>
      <c r="D2127">
        <v>-0.27500000000000002</v>
      </c>
      <c r="E2127">
        <v>-0.45100000000000001</v>
      </c>
      <c r="F2127">
        <v>-0.53600000000000003</v>
      </c>
      <c r="G2127">
        <f t="shared" si="33"/>
        <v>-0.53600000000000003</v>
      </c>
    </row>
    <row r="2128" spans="2:7" x14ac:dyDescent="0.3">
      <c r="B2128" s="26">
        <v>43934</v>
      </c>
      <c r="C2128">
        <v>-0.35599999999999998</v>
      </c>
      <c r="D2128">
        <v>-0.27500000000000002</v>
      </c>
      <c r="E2128">
        <v>-0.45100000000000001</v>
      </c>
      <c r="F2128">
        <v>-0.53600000000000003</v>
      </c>
      <c r="G2128">
        <f t="shared" si="33"/>
        <v>-0.53600000000000003</v>
      </c>
    </row>
    <row r="2129" spans="2:7" x14ac:dyDescent="0.3">
      <c r="B2129" s="26">
        <v>43935</v>
      </c>
      <c r="C2129">
        <v>-0.37890000000000001</v>
      </c>
      <c r="D2129">
        <v>-0.30299999999999999</v>
      </c>
      <c r="E2129">
        <v>-0.44900000000000001</v>
      </c>
      <c r="F2129">
        <v>-0.53400000000000003</v>
      </c>
      <c r="G2129">
        <f t="shared" si="33"/>
        <v>-0.53400000000000003</v>
      </c>
    </row>
    <row r="2130" spans="2:7" x14ac:dyDescent="0.3">
      <c r="B2130" s="26">
        <v>43936</v>
      </c>
      <c r="C2130">
        <v>-0.38100000000000001</v>
      </c>
      <c r="D2130">
        <v>-0.32390000000000002</v>
      </c>
      <c r="E2130">
        <v>-0.45</v>
      </c>
      <c r="F2130">
        <v>-0.53500000000000003</v>
      </c>
      <c r="G2130">
        <f t="shared" si="33"/>
        <v>-0.53500000000000003</v>
      </c>
    </row>
    <row r="2131" spans="2:7" x14ac:dyDescent="0.3">
      <c r="B2131" s="26">
        <v>43937</v>
      </c>
      <c r="C2131">
        <v>-0.374</v>
      </c>
      <c r="D2131">
        <v>-0.34200000000000003</v>
      </c>
      <c r="E2131">
        <v>-0.44900000000000001</v>
      </c>
      <c r="F2131">
        <v>-0.53400000000000003</v>
      </c>
      <c r="G2131">
        <f t="shared" si="33"/>
        <v>-0.53400000000000003</v>
      </c>
    </row>
    <row r="2132" spans="2:7" x14ac:dyDescent="0.3">
      <c r="B2132" s="26">
        <v>43938</v>
      </c>
      <c r="C2132">
        <v>-0.37</v>
      </c>
      <c r="D2132">
        <v>-0.33550000000000002</v>
      </c>
      <c r="E2132">
        <v>-0.45300000000000001</v>
      </c>
      <c r="F2132">
        <v>-0.53800000000000003</v>
      </c>
      <c r="G2132">
        <f t="shared" si="33"/>
        <v>-0.53800000000000003</v>
      </c>
    </row>
    <row r="2133" spans="2:7" x14ac:dyDescent="0.3">
      <c r="B2133" s="26">
        <v>43941</v>
      </c>
      <c r="C2133">
        <v>-0.34</v>
      </c>
      <c r="D2133">
        <v>-0.30599999999999999</v>
      </c>
      <c r="E2133">
        <v>-0.45600000000000002</v>
      </c>
      <c r="F2133">
        <v>-0.54100000000000004</v>
      </c>
      <c r="G2133">
        <f t="shared" si="33"/>
        <v>-0.54100000000000004</v>
      </c>
    </row>
    <row r="2134" spans="2:7" x14ac:dyDescent="0.3">
      <c r="B2134" s="26">
        <v>43942</v>
      </c>
      <c r="C2134">
        <v>-0.30499999999999999</v>
      </c>
      <c r="D2134">
        <v>-0.29049999999999998</v>
      </c>
      <c r="E2134">
        <v>-0.45600000000000002</v>
      </c>
      <c r="F2134">
        <v>-0.54100000000000004</v>
      </c>
      <c r="G2134">
        <f t="shared" si="33"/>
        <v>-0.54100000000000004</v>
      </c>
    </row>
    <row r="2135" spans="2:7" x14ac:dyDescent="0.3">
      <c r="B2135" s="26">
        <v>43943</v>
      </c>
      <c r="C2135">
        <v>-0.26900000000000002</v>
      </c>
      <c r="D2135">
        <v>-0.23799999999999999</v>
      </c>
      <c r="E2135">
        <v>-0.45400000000000001</v>
      </c>
      <c r="F2135">
        <v>-0.53900000000000003</v>
      </c>
      <c r="G2135">
        <f t="shared" si="33"/>
        <v>-0.53900000000000003</v>
      </c>
    </row>
    <row r="2136" spans="2:7" x14ac:dyDescent="0.3">
      <c r="B2136" s="26">
        <v>43944</v>
      </c>
      <c r="C2136">
        <v>-0.28999999999999998</v>
      </c>
      <c r="D2136">
        <v>-0.26100000000000001</v>
      </c>
      <c r="E2136">
        <v>-0.45400000000000001</v>
      </c>
      <c r="F2136">
        <v>-0.53900000000000003</v>
      </c>
      <c r="G2136">
        <f t="shared" si="33"/>
        <v>-0.53900000000000003</v>
      </c>
    </row>
    <row r="2137" spans="2:7" x14ac:dyDescent="0.3">
      <c r="B2137" s="26">
        <v>43945</v>
      </c>
      <c r="C2137">
        <v>-0.35</v>
      </c>
      <c r="D2137">
        <v>-0.3201</v>
      </c>
      <c r="E2137">
        <v>-0.45400000000000001</v>
      </c>
      <c r="F2137">
        <v>-0.53900000000000003</v>
      </c>
      <c r="G2137">
        <f t="shared" si="33"/>
        <v>-0.53900000000000003</v>
      </c>
    </row>
    <row r="2138" spans="2:7" x14ac:dyDescent="0.3">
      <c r="B2138" s="26">
        <v>43948</v>
      </c>
      <c r="C2138">
        <v>-0.3584</v>
      </c>
      <c r="D2138">
        <v>-0.312</v>
      </c>
      <c r="E2138">
        <v>-0.45400000000000001</v>
      </c>
      <c r="F2138">
        <v>-0.53900000000000003</v>
      </c>
      <c r="G2138">
        <f t="shared" si="33"/>
        <v>-0.53900000000000003</v>
      </c>
    </row>
    <row r="2139" spans="2:7" x14ac:dyDescent="0.3">
      <c r="B2139" s="26">
        <v>43949</v>
      </c>
      <c r="C2139">
        <v>-0.38700000000000001</v>
      </c>
      <c r="D2139">
        <v>-0.33600000000000002</v>
      </c>
      <c r="E2139">
        <v>-0.45600000000000002</v>
      </c>
      <c r="F2139">
        <v>-0.54100000000000004</v>
      </c>
      <c r="G2139">
        <f t="shared" si="33"/>
        <v>-0.54100000000000004</v>
      </c>
    </row>
    <row r="2140" spans="2:7" x14ac:dyDescent="0.3">
      <c r="B2140" s="26">
        <v>43950</v>
      </c>
      <c r="C2140">
        <v>-0.40629999999999999</v>
      </c>
      <c r="D2140">
        <v>-0.35499999999999998</v>
      </c>
      <c r="E2140">
        <v>-0.45800000000000002</v>
      </c>
      <c r="F2140">
        <v>-0.54300000000000004</v>
      </c>
      <c r="G2140">
        <f t="shared" si="33"/>
        <v>-0.54300000000000004</v>
      </c>
    </row>
    <row r="2141" spans="2:7" x14ac:dyDescent="0.3">
      <c r="B2141" s="26">
        <v>43951</v>
      </c>
      <c r="C2141">
        <v>-0.44400000000000001</v>
      </c>
      <c r="D2141">
        <v>-0.40899999999999997</v>
      </c>
      <c r="E2141">
        <v>-0.44600000000000001</v>
      </c>
      <c r="F2141">
        <v>-0.53100000000000003</v>
      </c>
      <c r="G2141">
        <f t="shared" si="33"/>
        <v>-0.53100000000000003</v>
      </c>
    </row>
    <row r="2142" spans="2:7" x14ac:dyDescent="0.3">
      <c r="B2142" s="26">
        <v>43952</v>
      </c>
      <c r="C2142">
        <v>-0.44400000000000001</v>
      </c>
      <c r="D2142">
        <v>-0.40899999999999997</v>
      </c>
      <c r="E2142">
        <v>-0.44600000000000001</v>
      </c>
      <c r="F2142">
        <v>-0.53100000000000003</v>
      </c>
      <c r="G2142">
        <f t="shared" si="33"/>
        <v>-0.53100000000000003</v>
      </c>
    </row>
    <row r="2143" spans="2:7" x14ac:dyDescent="0.3">
      <c r="B2143" s="26">
        <v>43955</v>
      </c>
      <c r="C2143">
        <v>-0.44</v>
      </c>
      <c r="D2143">
        <v>-0.40450000000000003</v>
      </c>
      <c r="E2143">
        <v>-0.45800000000000002</v>
      </c>
      <c r="F2143">
        <v>-0.54300000000000004</v>
      </c>
      <c r="G2143">
        <f t="shared" si="33"/>
        <v>-0.54300000000000004</v>
      </c>
    </row>
    <row r="2144" spans="2:7" x14ac:dyDescent="0.3">
      <c r="B2144" s="26">
        <v>43956</v>
      </c>
      <c r="C2144">
        <v>-0.442</v>
      </c>
      <c r="D2144">
        <v>-0.41299999999999998</v>
      </c>
      <c r="E2144">
        <v>-0.45400000000000001</v>
      </c>
      <c r="F2144">
        <v>-0.53900000000000003</v>
      </c>
      <c r="G2144">
        <f t="shared" si="33"/>
        <v>-0.53900000000000003</v>
      </c>
    </row>
    <row r="2145" spans="2:7" x14ac:dyDescent="0.3">
      <c r="B2145" s="26">
        <v>43957</v>
      </c>
      <c r="C2145">
        <v>-0.41599999999999998</v>
      </c>
      <c r="D2145">
        <v>-0.38</v>
      </c>
      <c r="E2145">
        <v>-0.45700000000000002</v>
      </c>
      <c r="F2145">
        <v>-0.54200000000000004</v>
      </c>
      <c r="G2145">
        <f t="shared" si="33"/>
        <v>-0.54200000000000004</v>
      </c>
    </row>
    <row r="2146" spans="2:7" x14ac:dyDescent="0.3">
      <c r="B2146" s="26">
        <v>43958</v>
      </c>
      <c r="C2146">
        <v>-0.41499999999999998</v>
      </c>
      <c r="D2146">
        <v>-0.39300000000000002</v>
      </c>
      <c r="E2146">
        <v>-0.45600000000000002</v>
      </c>
      <c r="F2146">
        <v>-0.54100000000000004</v>
      </c>
      <c r="G2146">
        <f t="shared" si="33"/>
        <v>-0.54100000000000004</v>
      </c>
    </row>
    <row r="2147" spans="2:7" x14ac:dyDescent="0.3">
      <c r="B2147" s="26">
        <v>43959</v>
      </c>
      <c r="C2147">
        <v>-0.41699999999999998</v>
      </c>
      <c r="D2147">
        <v>-0.38450000000000001</v>
      </c>
      <c r="E2147">
        <v>-0.45600000000000002</v>
      </c>
      <c r="F2147">
        <v>-0.54100000000000004</v>
      </c>
      <c r="G2147">
        <f t="shared" si="33"/>
        <v>-0.54100000000000004</v>
      </c>
    </row>
    <row r="2148" spans="2:7" x14ac:dyDescent="0.3">
      <c r="B2148" s="26">
        <v>43962</v>
      </c>
      <c r="C2148">
        <v>-0.40600000000000003</v>
      </c>
      <c r="D2148">
        <v>-0.3785</v>
      </c>
      <c r="E2148">
        <v>-0.45900000000000002</v>
      </c>
      <c r="F2148">
        <v>-0.54400000000000004</v>
      </c>
      <c r="G2148">
        <f t="shared" si="33"/>
        <v>-0.54400000000000004</v>
      </c>
    </row>
    <row r="2149" spans="2:7" x14ac:dyDescent="0.3">
      <c r="B2149" s="26">
        <v>43963</v>
      </c>
      <c r="C2149">
        <v>-0.39810000000000001</v>
      </c>
      <c r="D2149">
        <v>-0.38500000000000001</v>
      </c>
      <c r="E2149">
        <v>-0.45800000000000002</v>
      </c>
      <c r="F2149">
        <v>-0.54300000000000004</v>
      </c>
      <c r="G2149">
        <f t="shared" si="33"/>
        <v>-0.54300000000000004</v>
      </c>
    </row>
    <row r="2150" spans="2:7" x14ac:dyDescent="0.3">
      <c r="B2150" s="26">
        <v>43964</v>
      </c>
      <c r="C2150">
        <v>-0.40500000000000003</v>
      </c>
      <c r="D2150">
        <v>-0.38950000000000001</v>
      </c>
      <c r="E2150">
        <v>-0.45700000000000002</v>
      </c>
      <c r="F2150">
        <v>-0.54200000000000004</v>
      </c>
      <c r="G2150">
        <f t="shared" si="33"/>
        <v>-0.54200000000000004</v>
      </c>
    </row>
    <row r="2151" spans="2:7" x14ac:dyDescent="0.3">
      <c r="B2151" s="26">
        <v>43965</v>
      </c>
      <c r="C2151">
        <v>-0.40400000000000003</v>
      </c>
      <c r="D2151">
        <v>-0.39800000000000002</v>
      </c>
      <c r="E2151">
        <v>-0.45600000000000002</v>
      </c>
      <c r="F2151">
        <v>-0.54100000000000004</v>
      </c>
      <c r="G2151">
        <f t="shared" si="33"/>
        <v>-0.54100000000000004</v>
      </c>
    </row>
    <row r="2152" spans="2:7" x14ac:dyDescent="0.3">
      <c r="B2152" s="26">
        <v>43966</v>
      </c>
      <c r="C2152">
        <v>-0.39560000000000001</v>
      </c>
      <c r="D2152">
        <v>-0.38350000000000001</v>
      </c>
      <c r="E2152">
        <v>-0.45800000000000002</v>
      </c>
      <c r="F2152">
        <v>-0.54300000000000004</v>
      </c>
      <c r="G2152">
        <f t="shared" si="33"/>
        <v>-0.54300000000000004</v>
      </c>
    </row>
    <row r="2153" spans="2:7" x14ac:dyDescent="0.3">
      <c r="B2153" s="26">
        <v>43969</v>
      </c>
      <c r="C2153">
        <v>-0.39400000000000002</v>
      </c>
      <c r="D2153">
        <v>-0.36049999999999999</v>
      </c>
      <c r="E2153">
        <v>-0.45700000000000002</v>
      </c>
      <c r="F2153">
        <v>-0.54200000000000004</v>
      </c>
      <c r="G2153">
        <f t="shared" si="33"/>
        <v>-0.54200000000000004</v>
      </c>
    </row>
    <row r="2154" spans="2:7" x14ac:dyDescent="0.3">
      <c r="B2154" s="26">
        <v>43970</v>
      </c>
      <c r="C2154">
        <v>-0.38650000000000001</v>
      </c>
      <c r="D2154">
        <v>-0.36149999999999999</v>
      </c>
      <c r="E2154">
        <v>-0.45700000000000002</v>
      </c>
      <c r="F2154">
        <v>-0.54200000000000004</v>
      </c>
      <c r="G2154">
        <f t="shared" si="33"/>
        <v>-0.54200000000000004</v>
      </c>
    </row>
    <row r="2155" spans="2:7" x14ac:dyDescent="0.3">
      <c r="B2155" s="26">
        <v>43971</v>
      </c>
      <c r="C2155">
        <v>-0.39500000000000002</v>
      </c>
      <c r="D2155">
        <v>-0.36049999999999999</v>
      </c>
      <c r="E2155">
        <v>-0.46</v>
      </c>
      <c r="F2155">
        <v>-0.54500000000000004</v>
      </c>
      <c r="G2155">
        <f t="shared" si="33"/>
        <v>-0.54500000000000004</v>
      </c>
    </row>
    <row r="2156" spans="2:7" x14ac:dyDescent="0.3">
      <c r="B2156" s="26">
        <v>43972</v>
      </c>
      <c r="C2156">
        <v>-0.40289999999999998</v>
      </c>
      <c r="D2156">
        <v>-0.37</v>
      </c>
      <c r="E2156">
        <v>-0.46</v>
      </c>
      <c r="F2156">
        <v>-0.54500000000000004</v>
      </c>
      <c r="G2156">
        <f t="shared" si="33"/>
        <v>-0.54500000000000004</v>
      </c>
    </row>
    <row r="2157" spans="2:7" x14ac:dyDescent="0.3">
      <c r="B2157" s="26">
        <v>43973</v>
      </c>
      <c r="C2157">
        <v>-0.39900000000000002</v>
      </c>
      <c r="D2157">
        <v>-0.371</v>
      </c>
      <c r="E2157">
        <v>-0.45400000000000001</v>
      </c>
      <c r="F2157">
        <v>-0.53900000000000003</v>
      </c>
      <c r="G2157">
        <f t="shared" si="33"/>
        <v>-0.53900000000000003</v>
      </c>
    </row>
    <row r="2158" spans="2:7" x14ac:dyDescent="0.3">
      <c r="B2158" s="26">
        <v>43976</v>
      </c>
      <c r="C2158">
        <v>-0.39400000000000002</v>
      </c>
      <c r="D2158">
        <v>-0.36649999999999999</v>
      </c>
      <c r="E2158">
        <v>-0.45500000000000002</v>
      </c>
      <c r="F2158">
        <v>-0.54</v>
      </c>
      <c r="G2158">
        <f t="shared" si="33"/>
        <v>-0.54</v>
      </c>
    </row>
    <row r="2159" spans="2:7" x14ac:dyDescent="0.3">
      <c r="B2159" s="26">
        <v>43977</v>
      </c>
      <c r="C2159">
        <v>-0.38200000000000001</v>
      </c>
      <c r="D2159">
        <v>-0.33900000000000002</v>
      </c>
      <c r="E2159">
        <v>-0.45600000000000002</v>
      </c>
      <c r="F2159">
        <v>-0.54100000000000004</v>
      </c>
      <c r="G2159">
        <f t="shared" si="33"/>
        <v>-0.54100000000000004</v>
      </c>
    </row>
    <row r="2160" spans="2:7" x14ac:dyDescent="0.3">
      <c r="B2160" s="26">
        <v>43978</v>
      </c>
      <c r="C2160">
        <v>-0.38700000000000001</v>
      </c>
      <c r="D2160">
        <v>-0.34499999999999997</v>
      </c>
      <c r="E2160">
        <v>-0.45600000000000002</v>
      </c>
      <c r="F2160">
        <v>-0.54100000000000004</v>
      </c>
      <c r="G2160">
        <f t="shared" si="33"/>
        <v>-0.54100000000000004</v>
      </c>
    </row>
    <row r="2161" spans="2:7" x14ac:dyDescent="0.3">
      <c r="B2161" s="26">
        <v>43979</v>
      </c>
      <c r="C2161">
        <v>-0.39040000000000002</v>
      </c>
      <c r="D2161">
        <v>-0.34499999999999997</v>
      </c>
      <c r="E2161">
        <v>-0.45600000000000002</v>
      </c>
      <c r="F2161">
        <v>-0.54100000000000004</v>
      </c>
      <c r="G2161">
        <f t="shared" si="33"/>
        <v>-0.54100000000000004</v>
      </c>
    </row>
    <row r="2162" spans="2:7" x14ac:dyDescent="0.3">
      <c r="B2162" s="26">
        <v>43980</v>
      </c>
      <c r="C2162">
        <v>-0.40239999999999998</v>
      </c>
      <c r="D2162">
        <v>-0.36699999999999999</v>
      </c>
      <c r="E2162">
        <v>-0.45500000000000002</v>
      </c>
      <c r="F2162">
        <v>-0.54</v>
      </c>
      <c r="G2162">
        <f t="shared" si="33"/>
        <v>-0.54</v>
      </c>
    </row>
    <row r="2163" spans="2:7" x14ac:dyDescent="0.3">
      <c r="B2163" s="26">
        <v>43983</v>
      </c>
      <c r="C2163">
        <v>-0.40500000000000003</v>
      </c>
      <c r="D2163">
        <v>-0.35699999999999998</v>
      </c>
      <c r="E2163">
        <v>-0.46100000000000002</v>
      </c>
      <c r="F2163">
        <v>-0.54600000000000004</v>
      </c>
      <c r="G2163">
        <f t="shared" si="33"/>
        <v>-0.54600000000000004</v>
      </c>
    </row>
    <row r="2164" spans="2:7" x14ac:dyDescent="0.3">
      <c r="B2164" s="26">
        <v>43984</v>
      </c>
      <c r="C2164">
        <v>-0.4088</v>
      </c>
      <c r="D2164">
        <v>-0.34599999999999997</v>
      </c>
      <c r="E2164">
        <v>-0.45700000000000002</v>
      </c>
      <c r="F2164">
        <v>-0.54200000000000004</v>
      </c>
      <c r="G2164">
        <f t="shared" si="33"/>
        <v>-0.54200000000000004</v>
      </c>
    </row>
    <row r="2165" spans="2:7" x14ac:dyDescent="0.3">
      <c r="B2165" s="26">
        <v>43985</v>
      </c>
      <c r="C2165">
        <v>-0.40050000000000002</v>
      </c>
      <c r="D2165">
        <v>-0.32550000000000001</v>
      </c>
      <c r="E2165">
        <v>-0.45800000000000002</v>
      </c>
      <c r="F2165">
        <v>-0.54300000000000004</v>
      </c>
      <c r="G2165">
        <f t="shared" si="33"/>
        <v>-0.54300000000000004</v>
      </c>
    </row>
    <row r="2166" spans="2:7" x14ac:dyDescent="0.3">
      <c r="B2166" s="26">
        <v>43986</v>
      </c>
      <c r="C2166">
        <v>-0.40150000000000002</v>
      </c>
      <c r="D2166">
        <v>-0.32100000000000001</v>
      </c>
      <c r="E2166">
        <v>-0.46</v>
      </c>
      <c r="F2166">
        <v>-0.54500000000000004</v>
      </c>
      <c r="G2166">
        <f t="shared" si="33"/>
        <v>-0.54500000000000004</v>
      </c>
    </row>
    <row r="2167" spans="2:7" x14ac:dyDescent="0.3">
      <c r="B2167" s="26">
        <v>43987</v>
      </c>
      <c r="C2167">
        <v>-0.39900000000000002</v>
      </c>
      <c r="D2167">
        <v>-0.3105</v>
      </c>
      <c r="E2167">
        <v>-0.45900000000000002</v>
      </c>
      <c r="F2167">
        <v>-0.54400000000000004</v>
      </c>
      <c r="G2167">
        <f t="shared" si="33"/>
        <v>-0.54400000000000004</v>
      </c>
    </row>
    <row r="2168" spans="2:7" x14ac:dyDescent="0.3">
      <c r="B2168" s="26">
        <v>43990</v>
      </c>
      <c r="C2168">
        <v>-0.41099999999999998</v>
      </c>
      <c r="D2168">
        <v>-0.34100000000000003</v>
      </c>
      <c r="E2168">
        <v>-0.46200000000000002</v>
      </c>
      <c r="F2168">
        <v>-0.54700000000000004</v>
      </c>
      <c r="G2168">
        <f t="shared" si="33"/>
        <v>-0.54700000000000004</v>
      </c>
    </row>
    <row r="2169" spans="2:7" x14ac:dyDescent="0.3">
      <c r="B2169" s="26">
        <v>43991</v>
      </c>
      <c r="C2169">
        <v>-0.40150000000000002</v>
      </c>
      <c r="D2169">
        <v>-0.31709999999999999</v>
      </c>
      <c r="E2169">
        <v>-0.45700000000000002</v>
      </c>
      <c r="F2169">
        <v>-0.54200000000000004</v>
      </c>
      <c r="G2169">
        <f t="shared" si="33"/>
        <v>-0.54200000000000004</v>
      </c>
    </row>
    <row r="2170" spans="2:7" x14ac:dyDescent="0.3">
      <c r="B2170" s="26">
        <v>43992</v>
      </c>
      <c r="C2170">
        <v>-0.39729999999999999</v>
      </c>
      <c r="D2170">
        <v>-0.32</v>
      </c>
      <c r="E2170">
        <v>-0.46300000000000002</v>
      </c>
      <c r="F2170">
        <v>-0.54800000000000004</v>
      </c>
      <c r="G2170">
        <f t="shared" si="33"/>
        <v>-0.54800000000000004</v>
      </c>
    </row>
    <row r="2171" spans="2:7" x14ac:dyDescent="0.3">
      <c r="B2171" s="26">
        <v>43993</v>
      </c>
      <c r="C2171">
        <v>-0.4153</v>
      </c>
      <c r="D2171">
        <v>-0.36749999999999999</v>
      </c>
      <c r="E2171">
        <v>-0.46200000000000002</v>
      </c>
      <c r="F2171">
        <v>-0.54700000000000004</v>
      </c>
      <c r="G2171">
        <f t="shared" si="33"/>
        <v>-0.54700000000000004</v>
      </c>
    </row>
    <row r="2172" spans="2:7" x14ac:dyDescent="0.3">
      <c r="B2172" s="26">
        <v>43994</v>
      </c>
      <c r="C2172">
        <v>-0.4284</v>
      </c>
      <c r="D2172">
        <v>-0.38200000000000001</v>
      </c>
      <c r="E2172">
        <v>-0.46100000000000002</v>
      </c>
      <c r="F2172">
        <v>-0.54600000000000004</v>
      </c>
      <c r="G2172">
        <f t="shared" si="33"/>
        <v>-0.54600000000000004</v>
      </c>
    </row>
    <row r="2173" spans="2:7" x14ac:dyDescent="0.3">
      <c r="B2173" s="26">
        <v>43997</v>
      </c>
      <c r="C2173">
        <v>-0.42599999999999999</v>
      </c>
      <c r="D2173">
        <v>-0.3785</v>
      </c>
      <c r="E2173">
        <v>-0.46200000000000002</v>
      </c>
      <c r="F2173">
        <v>-0.54700000000000004</v>
      </c>
      <c r="G2173">
        <f t="shared" si="33"/>
        <v>-0.54700000000000004</v>
      </c>
    </row>
    <row r="2174" spans="2:7" x14ac:dyDescent="0.3">
      <c r="B2174" s="26">
        <v>43998</v>
      </c>
      <c r="C2174">
        <v>-0.42699999999999999</v>
      </c>
      <c r="D2174">
        <v>-0.3745</v>
      </c>
      <c r="E2174">
        <v>-0.46100000000000002</v>
      </c>
      <c r="F2174">
        <v>-0.54600000000000004</v>
      </c>
      <c r="G2174">
        <f t="shared" si="33"/>
        <v>-0.54600000000000004</v>
      </c>
    </row>
    <row r="2175" spans="2:7" x14ac:dyDescent="0.3">
      <c r="B2175" s="26">
        <v>43999</v>
      </c>
      <c r="C2175">
        <v>-0.44</v>
      </c>
      <c r="D2175">
        <v>-0.38</v>
      </c>
      <c r="E2175">
        <v>-0.45900000000000002</v>
      </c>
      <c r="F2175">
        <v>-0.54400000000000004</v>
      </c>
      <c r="G2175">
        <f t="shared" si="33"/>
        <v>-0.54400000000000004</v>
      </c>
    </row>
    <row r="2176" spans="2:7" x14ac:dyDescent="0.3">
      <c r="B2176" s="26">
        <v>44000</v>
      </c>
      <c r="C2176">
        <v>-0.45100000000000001</v>
      </c>
      <c r="D2176">
        <v>-0.3962</v>
      </c>
      <c r="E2176">
        <v>-0.45900000000000002</v>
      </c>
      <c r="F2176">
        <v>-0.54400000000000004</v>
      </c>
      <c r="G2176">
        <f t="shared" si="33"/>
        <v>-0.54400000000000004</v>
      </c>
    </row>
    <row r="2177" spans="2:7" x14ac:dyDescent="0.3">
      <c r="B2177" s="26">
        <v>44001</v>
      </c>
      <c r="C2177">
        <v>-0.46200000000000002</v>
      </c>
      <c r="D2177">
        <v>-0.40699999999999997</v>
      </c>
      <c r="E2177">
        <v>-0.46100000000000002</v>
      </c>
      <c r="F2177">
        <v>-0.54600000000000004</v>
      </c>
      <c r="G2177">
        <f t="shared" si="33"/>
        <v>-0.54600000000000004</v>
      </c>
    </row>
    <row r="2178" spans="2:7" x14ac:dyDescent="0.3">
      <c r="B2178" s="26">
        <v>44004</v>
      </c>
      <c r="C2178">
        <v>-0.47460000000000002</v>
      </c>
      <c r="D2178">
        <v>-0.42399999999999999</v>
      </c>
      <c r="E2178">
        <v>-0.46</v>
      </c>
      <c r="F2178">
        <v>-0.54500000000000004</v>
      </c>
      <c r="G2178">
        <f t="shared" si="33"/>
        <v>-0.54500000000000004</v>
      </c>
    </row>
    <row r="2179" spans="2:7" x14ac:dyDescent="0.3">
      <c r="B2179" s="26">
        <v>44005</v>
      </c>
      <c r="C2179">
        <v>-0.45889999999999997</v>
      </c>
      <c r="D2179">
        <v>-0.40620000000000001</v>
      </c>
      <c r="E2179">
        <v>-0.45900000000000002</v>
      </c>
      <c r="F2179">
        <v>-0.54400000000000004</v>
      </c>
      <c r="G2179">
        <f t="shared" si="33"/>
        <v>-0.54400000000000004</v>
      </c>
    </row>
    <row r="2180" spans="2:7" x14ac:dyDescent="0.3">
      <c r="B2180" s="26">
        <v>44006</v>
      </c>
      <c r="C2180">
        <v>-0.46139999999999998</v>
      </c>
      <c r="D2180">
        <v>-0.41689999999999999</v>
      </c>
      <c r="E2180">
        <v>-0.46100000000000002</v>
      </c>
      <c r="F2180">
        <v>-0.54600000000000004</v>
      </c>
      <c r="G2180">
        <f t="shared" si="33"/>
        <v>-0.54600000000000004</v>
      </c>
    </row>
    <row r="2181" spans="2:7" x14ac:dyDescent="0.3">
      <c r="B2181" s="26">
        <v>44007</v>
      </c>
      <c r="C2181">
        <v>-0.46700000000000003</v>
      </c>
      <c r="D2181">
        <v>-0.42099999999999999</v>
      </c>
      <c r="E2181">
        <v>-0.46200000000000002</v>
      </c>
      <c r="F2181">
        <v>-0.54700000000000004</v>
      </c>
      <c r="G2181">
        <f t="shared" si="33"/>
        <v>-0.54700000000000004</v>
      </c>
    </row>
    <row r="2182" spans="2:7" x14ac:dyDescent="0.3">
      <c r="B2182" s="26">
        <v>44008</v>
      </c>
      <c r="C2182">
        <v>-0.47799999999999998</v>
      </c>
      <c r="D2182">
        <v>-0.433</v>
      </c>
      <c r="E2182">
        <v>-0.46200000000000002</v>
      </c>
      <c r="F2182">
        <v>-0.54700000000000004</v>
      </c>
      <c r="G2182">
        <f t="shared" si="33"/>
        <v>-0.54700000000000004</v>
      </c>
    </row>
    <row r="2183" spans="2:7" x14ac:dyDescent="0.3">
      <c r="B2183" s="26">
        <v>44011</v>
      </c>
      <c r="C2183">
        <v>-0.47470000000000001</v>
      </c>
      <c r="D2183">
        <v>-0.42199999999999999</v>
      </c>
      <c r="E2183">
        <v>-0.46</v>
      </c>
      <c r="F2183">
        <v>-0.54500000000000004</v>
      </c>
      <c r="G2183">
        <f t="shared" si="33"/>
        <v>-0.54500000000000004</v>
      </c>
    </row>
    <row r="2184" spans="2:7" x14ac:dyDescent="0.3">
      <c r="B2184" s="26">
        <v>44012</v>
      </c>
      <c r="C2184">
        <v>-0.47599999999999998</v>
      </c>
      <c r="D2184">
        <v>-0.42599999999999999</v>
      </c>
      <c r="E2184">
        <v>-0.47</v>
      </c>
      <c r="F2184">
        <v>-0.55500000000000005</v>
      </c>
      <c r="G2184">
        <f t="shared" si="33"/>
        <v>-0.55500000000000005</v>
      </c>
    </row>
    <row r="2185" spans="2:7" x14ac:dyDescent="0.3">
      <c r="B2185" s="26">
        <v>44013</v>
      </c>
      <c r="C2185">
        <v>-0.46700000000000003</v>
      </c>
      <c r="D2185">
        <v>-0.40100000000000002</v>
      </c>
      <c r="E2185">
        <v>-0.46300000000000002</v>
      </c>
      <c r="F2185">
        <v>-0.54800000000000004</v>
      </c>
      <c r="G2185">
        <f t="shared" si="33"/>
        <v>-0.54800000000000004</v>
      </c>
    </row>
    <row r="2186" spans="2:7" x14ac:dyDescent="0.3">
      <c r="B2186" s="26">
        <v>44014</v>
      </c>
      <c r="C2186">
        <v>-0.47599999999999998</v>
      </c>
      <c r="D2186">
        <v>-0.42099999999999999</v>
      </c>
      <c r="E2186">
        <v>-0.46300000000000002</v>
      </c>
      <c r="F2186">
        <v>-0.54800000000000004</v>
      </c>
      <c r="G2186">
        <f t="shared" ref="G2186:G2249" si="34">+IF(F2186="#N/A N/A",E2186,F2186)</f>
        <v>-0.54800000000000004</v>
      </c>
    </row>
    <row r="2187" spans="2:7" x14ac:dyDescent="0.3">
      <c r="B2187" s="26">
        <v>44015</v>
      </c>
      <c r="C2187">
        <v>-0.47799999999999998</v>
      </c>
      <c r="D2187">
        <v>-0.42</v>
      </c>
      <c r="E2187">
        <v>-0.46400000000000002</v>
      </c>
      <c r="F2187">
        <v>-0.54900000000000004</v>
      </c>
      <c r="G2187">
        <f t="shared" si="34"/>
        <v>-0.54900000000000004</v>
      </c>
    </row>
    <row r="2188" spans="2:7" x14ac:dyDescent="0.3">
      <c r="B2188" s="26">
        <v>44018</v>
      </c>
      <c r="C2188">
        <v>-0.47499999999999998</v>
      </c>
      <c r="D2188">
        <v>-0.41949999999999998</v>
      </c>
      <c r="E2188">
        <v>-0.46500000000000002</v>
      </c>
      <c r="F2188">
        <v>-0.55000000000000004</v>
      </c>
      <c r="G2188">
        <f t="shared" si="34"/>
        <v>-0.55000000000000004</v>
      </c>
    </row>
    <row r="2189" spans="2:7" x14ac:dyDescent="0.3">
      <c r="B2189" s="26">
        <v>44019</v>
      </c>
      <c r="C2189">
        <v>-0.46800000000000003</v>
      </c>
      <c r="D2189">
        <v>-0.41499999999999998</v>
      </c>
      <c r="E2189">
        <v>-0.46500000000000002</v>
      </c>
      <c r="F2189">
        <v>-0.55000000000000004</v>
      </c>
      <c r="G2189">
        <f t="shared" si="34"/>
        <v>-0.55000000000000004</v>
      </c>
    </row>
    <row r="2190" spans="2:7" x14ac:dyDescent="0.3">
      <c r="B2190" s="26">
        <v>44020</v>
      </c>
      <c r="C2190">
        <v>-0.46500000000000002</v>
      </c>
      <c r="D2190">
        <v>-0.40699999999999997</v>
      </c>
      <c r="E2190">
        <v>-0.46400000000000002</v>
      </c>
      <c r="F2190">
        <v>-0.54900000000000004</v>
      </c>
      <c r="G2190">
        <f t="shared" si="34"/>
        <v>-0.54900000000000004</v>
      </c>
    </row>
    <row r="2191" spans="2:7" x14ac:dyDescent="0.3">
      <c r="B2191" s="26">
        <v>44021</v>
      </c>
      <c r="C2191">
        <v>-0.46700000000000003</v>
      </c>
      <c r="D2191">
        <v>-0.41899999999999998</v>
      </c>
      <c r="E2191">
        <v>-0.46400000000000002</v>
      </c>
      <c r="F2191">
        <v>-0.54900000000000004</v>
      </c>
      <c r="G2191">
        <f t="shared" si="34"/>
        <v>-0.54900000000000004</v>
      </c>
    </row>
    <row r="2192" spans="2:7" x14ac:dyDescent="0.3">
      <c r="B2192" s="26">
        <v>44022</v>
      </c>
      <c r="C2192">
        <v>-0.47299999999999998</v>
      </c>
      <c r="D2192">
        <v>-0.42330000000000001</v>
      </c>
      <c r="E2192">
        <v>-0.46400000000000002</v>
      </c>
      <c r="F2192">
        <v>-0.54900000000000004</v>
      </c>
      <c r="G2192">
        <f t="shared" si="34"/>
        <v>-0.54900000000000004</v>
      </c>
    </row>
    <row r="2193" spans="2:7" x14ac:dyDescent="0.3">
      <c r="B2193" s="26">
        <v>44025</v>
      </c>
      <c r="C2193">
        <v>-0.45500000000000002</v>
      </c>
      <c r="D2193">
        <v>-0.39739999999999998</v>
      </c>
      <c r="E2193">
        <v>-0.46700000000000003</v>
      </c>
      <c r="F2193">
        <v>-0.55200000000000005</v>
      </c>
      <c r="G2193">
        <f t="shared" si="34"/>
        <v>-0.55200000000000005</v>
      </c>
    </row>
    <row r="2194" spans="2:7" x14ac:dyDescent="0.3">
      <c r="B2194" s="26">
        <v>44026</v>
      </c>
      <c r="C2194">
        <v>-0.45400000000000001</v>
      </c>
      <c r="D2194">
        <v>-0.40670000000000001</v>
      </c>
      <c r="E2194">
        <v>-0.46600000000000003</v>
      </c>
      <c r="F2194">
        <v>-0.55100000000000005</v>
      </c>
      <c r="G2194">
        <f t="shared" si="34"/>
        <v>-0.55100000000000005</v>
      </c>
    </row>
    <row r="2195" spans="2:7" x14ac:dyDescent="0.3">
      <c r="B2195" s="26">
        <v>44027</v>
      </c>
      <c r="C2195">
        <v>-0.46400000000000002</v>
      </c>
      <c r="D2195">
        <v>-0.41799999999999998</v>
      </c>
      <c r="E2195">
        <v>-0.46600000000000003</v>
      </c>
      <c r="F2195">
        <v>-0.55100000000000005</v>
      </c>
      <c r="G2195">
        <f t="shared" si="34"/>
        <v>-0.55100000000000005</v>
      </c>
    </row>
    <row r="2196" spans="2:7" x14ac:dyDescent="0.3">
      <c r="B2196" s="26">
        <v>44028</v>
      </c>
      <c r="C2196">
        <v>-0.47</v>
      </c>
      <c r="D2196">
        <v>-0.4325</v>
      </c>
      <c r="E2196">
        <v>-0.45600000000000002</v>
      </c>
      <c r="F2196">
        <v>-0.54100000000000004</v>
      </c>
      <c r="G2196">
        <f t="shared" si="34"/>
        <v>-0.54100000000000004</v>
      </c>
    </row>
    <row r="2197" spans="2:7" x14ac:dyDescent="0.3">
      <c r="B2197" s="26">
        <v>44029</v>
      </c>
      <c r="C2197">
        <v>-0.4667</v>
      </c>
      <c r="D2197">
        <v>-0.41710000000000003</v>
      </c>
      <c r="E2197">
        <v>-0.46600000000000003</v>
      </c>
      <c r="F2197">
        <v>-0.55100000000000005</v>
      </c>
      <c r="G2197">
        <f t="shared" si="34"/>
        <v>-0.55100000000000005</v>
      </c>
    </row>
    <row r="2198" spans="2:7" x14ac:dyDescent="0.3">
      <c r="B2198" s="26">
        <v>44032</v>
      </c>
      <c r="C2198">
        <v>-0.46800000000000003</v>
      </c>
      <c r="D2198">
        <v>-0.43099999999999999</v>
      </c>
      <c r="E2198">
        <v>-0.46600000000000003</v>
      </c>
      <c r="F2198">
        <v>-0.55100000000000005</v>
      </c>
      <c r="G2198">
        <f t="shared" si="34"/>
        <v>-0.55100000000000005</v>
      </c>
    </row>
    <row r="2199" spans="2:7" x14ac:dyDescent="0.3">
      <c r="B2199" s="26">
        <v>44033</v>
      </c>
      <c r="C2199">
        <v>-0.47710000000000002</v>
      </c>
      <c r="D2199">
        <v>-0.4395</v>
      </c>
      <c r="E2199">
        <v>-0.46400000000000002</v>
      </c>
      <c r="F2199">
        <v>-0.54900000000000004</v>
      </c>
      <c r="G2199">
        <f t="shared" si="34"/>
        <v>-0.54900000000000004</v>
      </c>
    </row>
    <row r="2200" spans="2:7" x14ac:dyDescent="0.3">
      <c r="B2200" s="26">
        <v>44034</v>
      </c>
      <c r="C2200">
        <v>-0.4829</v>
      </c>
      <c r="D2200">
        <v>-0.45250000000000001</v>
      </c>
      <c r="E2200">
        <v>-0.46500000000000002</v>
      </c>
      <c r="F2200">
        <v>-0.55000000000000004</v>
      </c>
      <c r="G2200">
        <f t="shared" si="34"/>
        <v>-0.55000000000000004</v>
      </c>
    </row>
    <row r="2201" spans="2:7" x14ac:dyDescent="0.3">
      <c r="B2201" s="26">
        <v>44035</v>
      </c>
      <c r="C2201">
        <v>-0.47799999999999998</v>
      </c>
      <c r="D2201">
        <v>-0.44069999999999998</v>
      </c>
      <c r="E2201">
        <v>-0.46500000000000002</v>
      </c>
      <c r="F2201">
        <v>-0.55000000000000004</v>
      </c>
      <c r="G2201">
        <f t="shared" si="34"/>
        <v>-0.55000000000000004</v>
      </c>
    </row>
    <row r="2202" spans="2:7" x14ac:dyDescent="0.3">
      <c r="B2202" s="26">
        <v>44036</v>
      </c>
      <c r="C2202">
        <v>-0.46550000000000002</v>
      </c>
      <c r="D2202">
        <v>-0.42</v>
      </c>
      <c r="E2202">
        <v>-0.46600000000000003</v>
      </c>
      <c r="F2202">
        <v>-0.55100000000000005</v>
      </c>
      <c r="G2202">
        <f t="shared" si="34"/>
        <v>-0.55100000000000005</v>
      </c>
    </row>
    <row r="2203" spans="2:7" x14ac:dyDescent="0.3">
      <c r="B2203" s="26">
        <v>44039</v>
      </c>
      <c r="C2203">
        <v>-0.47399999999999998</v>
      </c>
      <c r="D2203">
        <v>-0.438</v>
      </c>
      <c r="E2203">
        <v>-0.46700000000000003</v>
      </c>
      <c r="F2203">
        <v>-0.55200000000000005</v>
      </c>
      <c r="G2203">
        <f t="shared" si="34"/>
        <v>-0.55200000000000005</v>
      </c>
    </row>
    <row r="2204" spans="2:7" x14ac:dyDescent="0.3">
      <c r="B2204" s="26">
        <v>44040</v>
      </c>
      <c r="C2204">
        <v>-0.48099999999999998</v>
      </c>
      <c r="D2204">
        <v>-0.45100000000000001</v>
      </c>
      <c r="E2204">
        <v>-0.46600000000000003</v>
      </c>
      <c r="F2204">
        <v>-0.55100000000000005</v>
      </c>
      <c r="G2204">
        <f t="shared" si="34"/>
        <v>-0.55100000000000005</v>
      </c>
    </row>
    <row r="2205" spans="2:7" x14ac:dyDescent="0.3">
      <c r="B2205" s="26">
        <v>44041</v>
      </c>
      <c r="C2205">
        <v>-0.47639999999999999</v>
      </c>
      <c r="D2205">
        <v>-0.439</v>
      </c>
      <c r="E2205">
        <v>-0.46800000000000003</v>
      </c>
      <c r="F2205">
        <v>-0.55300000000000005</v>
      </c>
      <c r="G2205">
        <f t="shared" si="34"/>
        <v>-0.55300000000000005</v>
      </c>
    </row>
    <row r="2206" spans="2:7" x14ac:dyDescent="0.3">
      <c r="B2206" s="26">
        <v>44042</v>
      </c>
      <c r="C2206">
        <v>-0.49199999999999999</v>
      </c>
      <c r="D2206">
        <v>-0.46800000000000003</v>
      </c>
      <c r="E2206">
        <v>-0.46700000000000003</v>
      </c>
      <c r="F2206">
        <v>-0.55200000000000005</v>
      </c>
      <c r="G2206">
        <f t="shared" si="34"/>
        <v>-0.55200000000000005</v>
      </c>
    </row>
    <row r="2207" spans="2:7" x14ac:dyDescent="0.3">
      <c r="B2207" s="26">
        <v>44043</v>
      </c>
      <c r="C2207">
        <v>-0.49</v>
      </c>
      <c r="D2207">
        <v>-0.45350000000000001</v>
      </c>
      <c r="E2207">
        <v>-0.46500000000000002</v>
      </c>
      <c r="F2207">
        <v>-0.55000000000000004</v>
      </c>
      <c r="G2207">
        <f t="shared" si="34"/>
        <v>-0.55000000000000004</v>
      </c>
    </row>
    <row r="2208" spans="2:7" x14ac:dyDescent="0.3">
      <c r="B2208" s="26">
        <v>44046</v>
      </c>
      <c r="C2208">
        <v>-0.48499999999999999</v>
      </c>
      <c r="D2208">
        <v>-0.45250000000000001</v>
      </c>
      <c r="E2208">
        <v>-0.46700000000000003</v>
      </c>
      <c r="F2208">
        <v>-0.55200000000000005</v>
      </c>
      <c r="G2208">
        <f t="shared" si="34"/>
        <v>-0.55200000000000005</v>
      </c>
    </row>
    <row r="2209" spans="2:7" x14ac:dyDescent="0.3">
      <c r="B2209" s="26">
        <v>44047</v>
      </c>
      <c r="C2209">
        <v>-0.49209999999999998</v>
      </c>
      <c r="D2209">
        <v>-0.47099999999999997</v>
      </c>
      <c r="E2209">
        <v>-0.46600000000000003</v>
      </c>
      <c r="F2209">
        <v>-0.55100000000000005</v>
      </c>
      <c r="G2209">
        <f t="shared" si="34"/>
        <v>-0.55100000000000005</v>
      </c>
    </row>
    <row r="2210" spans="2:7" x14ac:dyDescent="0.3">
      <c r="B2210" s="26">
        <v>44048</v>
      </c>
      <c r="C2210">
        <v>-0.48080000000000001</v>
      </c>
      <c r="D2210">
        <v>-0.44080000000000003</v>
      </c>
      <c r="E2210">
        <v>-0.46700000000000003</v>
      </c>
      <c r="F2210">
        <v>-0.55200000000000005</v>
      </c>
      <c r="G2210">
        <f t="shared" si="34"/>
        <v>-0.55200000000000005</v>
      </c>
    </row>
    <row r="2211" spans="2:7" x14ac:dyDescent="0.3">
      <c r="B2211" s="26">
        <v>44049</v>
      </c>
      <c r="C2211">
        <v>-0.48370000000000002</v>
      </c>
      <c r="D2211">
        <v>-0.45100000000000001</v>
      </c>
      <c r="E2211">
        <v>-0.46800000000000003</v>
      </c>
      <c r="F2211">
        <v>-0.55300000000000005</v>
      </c>
      <c r="G2211">
        <f t="shared" si="34"/>
        <v>-0.55300000000000005</v>
      </c>
    </row>
    <row r="2212" spans="2:7" x14ac:dyDescent="0.3">
      <c r="B2212" s="26">
        <v>44050</v>
      </c>
      <c r="C2212">
        <v>-0.47599999999999998</v>
      </c>
      <c r="D2212">
        <v>-0.437</v>
      </c>
      <c r="E2212">
        <v>-0.46800000000000003</v>
      </c>
      <c r="F2212">
        <v>-0.55300000000000005</v>
      </c>
      <c r="G2212">
        <f t="shared" si="34"/>
        <v>-0.55300000000000005</v>
      </c>
    </row>
    <row r="2213" spans="2:7" x14ac:dyDescent="0.3">
      <c r="B2213" s="26">
        <v>44053</v>
      </c>
      <c r="C2213">
        <v>-0.48699999999999999</v>
      </c>
      <c r="D2213">
        <v>-0.45700000000000002</v>
      </c>
      <c r="E2213">
        <v>-0.46899999999999997</v>
      </c>
      <c r="F2213">
        <v>-0.55400000000000005</v>
      </c>
      <c r="G2213">
        <f t="shared" si="34"/>
        <v>-0.55400000000000005</v>
      </c>
    </row>
    <row r="2214" spans="2:7" x14ac:dyDescent="0.3">
      <c r="B2214" s="26">
        <v>44054</v>
      </c>
      <c r="C2214">
        <v>-0.47749999999999998</v>
      </c>
      <c r="D2214">
        <v>-0.43049999999999999</v>
      </c>
      <c r="E2214">
        <v>-0.46700000000000003</v>
      </c>
      <c r="F2214">
        <v>-0.55200000000000005</v>
      </c>
      <c r="G2214">
        <f t="shared" si="34"/>
        <v>-0.55200000000000005</v>
      </c>
    </row>
    <row r="2215" spans="2:7" x14ac:dyDescent="0.3">
      <c r="B2215" s="26">
        <v>44055</v>
      </c>
      <c r="C2215">
        <v>-0.46800000000000003</v>
      </c>
      <c r="D2215">
        <v>-0.42159999999999997</v>
      </c>
      <c r="E2215">
        <v>-0.46700000000000003</v>
      </c>
      <c r="F2215">
        <v>-0.55200000000000005</v>
      </c>
      <c r="G2215">
        <f t="shared" si="34"/>
        <v>-0.55200000000000005</v>
      </c>
    </row>
    <row r="2216" spans="2:7" x14ac:dyDescent="0.3">
      <c r="B2216" s="26">
        <v>44056</v>
      </c>
      <c r="C2216">
        <v>-0.45989999999999998</v>
      </c>
      <c r="D2216">
        <v>-0.39850000000000002</v>
      </c>
      <c r="E2216">
        <v>-0.46700000000000003</v>
      </c>
      <c r="F2216">
        <v>-0.55200000000000005</v>
      </c>
      <c r="G2216">
        <f t="shared" si="34"/>
        <v>-0.55200000000000005</v>
      </c>
    </row>
    <row r="2217" spans="2:7" x14ac:dyDescent="0.3">
      <c r="B2217" s="26">
        <v>44057</v>
      </c>
      <c r="C2217">
        <v>-0.46600000000000003</v>
      </c>
      <c r="D2217">
        <v>-0.40350000000000003</v>
      </c>
      <c r="E2217">
        <v>-0.46400000000000002</v>
      </c>
      <c r="F2217">
        <v>-0.54900000000000004</v>
      </c>
      <c r="G2217">
        <f t="shared" si="34"/>
        <v>-0.54900000000000004</v>
      </c>
    </row>
    <row r="2218" spans="2:7" x14ac:dyDescent="0.3">
      <c r="B2218" s="26">
        <v>44060</v>
      </c>
      <c r="C2218">
        <v>-0.4728</v>
      </c>
      <c r="D2218">
        <v>-0.42449999999999999</v>
      </c>
      <c r="E2218">
        <v>-0.46800000000000003</v>
      </c>
      <c r="F2218">
        <v>-0.55300000000000005</v>
      </c>
      <c r="G2218">
        <f t="shared" si="34"/>
        <v>-0.55300000000000005</v>
      </c>
    </row>
    <row r="2219" spans="2:7" x14ac:dyDescent="0.3">
      <c r="B2219" s="26">
        <v>44061</v>
      </c>
      <c r="C2219">
        <v>-0.47899999999999998</v>
      </c>
      <c r="D2219">
        <v>-0.436</v>
      </c>
      <c r="E2219">
        <v>-0.46899999999999997</v>
      </c>
      <c r="F2219">
        <v>-0.55400000000000005</v>
      </c>
      <c r="G2219">
        <f t="shared" si="34"/>
        <v>-0.55400000000000005</v>
      </c>
    </row>
    <row r="2220" spans="2:7" x14ac:dyDescent="0.3">
      <c r="B2220" s="26">
        <v>44062</v>
      </c>
      <c r="C2220">
        <v>-0.48499999999999999</v>
      </c>
      <c r="D2220">
        <v>-0.44350000000000001</v>
      </c>
      <c r="E2220">
        <v>-0.46800000000000003</v>
      </c>
      <c r="F2220">
        <v>-0.55300000000000005</v>
      </c>
      <c r="G2220">
        <f t="shared" si="34"/>
        <v>-0.55300000000000005</v>
      </c>
    </row>
    <row r="2221" spans="2:7" x14ac:dyDescent="0.3">
      <c r="B2221" s="26">
        <v>44063</v>
      </c>
      <c r="C2221">
        <v>-0.49349999999999999</v>
      </c>
      <c r="D2221">
        <v>-0.45500000000000002</v>
      </c>
      <c r="E2221">
        <v>-0.46800000000000003</v>
      </c>
      <c r="F2221">
        <v>-0.55300000000000005</v>
      </c>
      <c r="G2221">
        <f t="shared" si="34"/>
        <v>-0.55300000000000005</v>
      </c>
    </row>
    <row r="2222" spans="2:7" x14ac:dyDescent="0.3">
      <c r="B2222" s="26">
        <v>44064</v>
      </c>
      <c r="C2222">
        <v>-0.50049999999999994</v>
      </c>
      <c r="D2222">
        <v>-0.46200000000000002</v>
      </c>
      <c r="E2222">
        <v>-0.46899999999999997</v>
      </c>
      <c r="F2222">
        <v>-0.55400000000000005</v>
      </c>
      <c r="G2222">
        <f t="shared" si="34"/>
        <v>-0.55400000000000005</v>
      </c>
    </row>
    <row r="2223" spans="2:7" x14ac:dyDescent="0.3">
      <c r="B2223" s="26">
        <v>44067</v>
      </c>
      <c r="C2223">
        <v>-0.497</v>
      </c>
      <c r="D2223">
        <v>-0.45500000000000002</v>
      </c>
      <c r="E2223">
        <v>-0.46700000000000003</v>
      </c>
      <c r="F2223">
        <v>-0.55200000000000005</v>
      </c>
      <c r="G2223">
        <f t="shared" si="34"/>
        <v>-0.55200000000000005</v>
      </c>
    </row>
    <row r="2224" spans="2:7" x14ac:dyDescent="0.3">
      <c r="B2224" s="26">
        <v>44068</v>
      </c>
      <c r="C2224">
        <v>-0.4834</v>
      </c>
      <c r="D2224">
        <v>-0.43080000000000002</v>
      </c>
      <c r="E2224">
        <v>-0.46800000000000003</v>
      </c>
      <c r="F2224">
        <v>-0.55300000000000005</v>
      </c>
      <c r="G2224">
        <f t="shared" si="34"/>
        <v>-0.55300000000000005</v>
      </c>
    </row>
    <row r="2225" spans="2:7" x14ac:dyDescent="0.3">
      <c r="B2225" s="26">
        <v>44069</v>
      </c>
      <c r="C2225">
        <v>-0.4793</v>
      </c>
      <c r="D2225">
        <v>-0.42249999999999999</v>
      </c>
      <c r="E2225">
        <v>-0.46899999999999997</v>
      </c>
      <c r="F2225">
        <v>-0.55400000000000005</v>
      </c>
      <c r="G2225">
        <f t="shared" si="34"/>
        <v>-0.55400000000000005</v>
      </c>
    </row>
    <row r="2226" spans="2:7" x14ac:dyDescent="0.3">
      <c r="B2226" s="26">
        <v>44070</v>
      </c>
      <c r="C2226">
        <v>-0.47899999999999998</v>
      </c>
      <c r="D2226">
        <v>-0.42</v>
      </c>
      <c r="E2226">
        <v>-0.46700000000000003</v>
      </c>
      <c r="F2226">
        <v>-0.55200000000000005</v>
      </c>
      <c r="G2226">
        <f t="shared" si="34"/>
        <v>-0.55200000000000005</v>
      </c>
    </row>
    <row r="2227" spans="2:7" x14ac:dyDescent="0.3">
      <c r="B2227" s="26">
        <v>44071</v>
      </c>
      <c r="C2227">
        <v>-0.48399999999999999</v>
      </c>
      <c r="D2227">
        <v>-0.42299999999999999</v>
      </c>
      <c r="E2227">
        <v>-0.46700000000000003</v>
      </c>
      <c r="F2227">
        <v>-0.55200000000000005</v>
      </c>
      <c r="G2227">
        <f t="shared" si="34"/>
        <v>-0.55200000000000005</v>
      </c>
    </row>
    <row r="2228" spans="2:7" x14ac:dyDescent="0.3">
      <c r="B2228" s="26">
        <v>44074</v>
      </c>
      <c r="C2228">
        <v>-0.48170000000000002</v>
      </c>
      <c r="D2228">
        <v>-0.42099999999999999</v>
      </c>
      <c r="E2228">
        <v>-0.47199999999999998</v>
      </c>
      <c r="F2228">
        <v>-0.55700000000000005</v>
      </c>
      <c r="G2228">
        <f t="shared" si="34"/>
        <v>-0.55700000000000005</v>
      </c>
    </row>
    <row r="2229" spans="2:7" x14ac:dyDescent="0.3">
      <c r="B2229" s="26">
        <v>44075</v>
      </c>
      <c r="C2229">
        <v>-0.49299999999999999</v>
      </c>
      <c r="D2229">
        <v>-0.43969999999999998</v>
      </c>
      <c r="E2229">
        <v>-0.46899999999999997</v>
      </c>
      <c r="F2229">
        <v>-0.55400000000000005</v>
      </c>
      <c r="G2229">
        <f t="shared" si="34"/>
        <v>-0.55400000000000005</v>
      </c>
    </row>
    <row r="2230" spans="2:7" x14ac:dyDescent="0.3">
      <c r="B2230" s="26">
        <v>44076</v>
      </c>
      <c r="C2230">
        <v>-0.51070000000000004</v>
      </c>
      <c r="D2230">
        <v>-0.46899999999999997</v>
      </c>
      <c r="E2230">
        <v>-0.47</v>
      </c>
      <c r="F2230">
        <v>-0.55500000000000005</v>
      </c>
      <c r="G2230">
        <f t="shared" si="34"/>
        <v>-0.55500000000000005</v>
      </c>
    </row>
    <row r="2231" spans="2:7" x14ac:dyDescent="0.3">
      <c r="B2231" s="26">
        <v>44077</v>
      </c>
      <c r="C2231">
        <v>-0.51800000000000002</v>
      </c>
      <c r="D2231">
        <v>-0.47570000000000001</v>
      </c>
      <c r="E2231">
        <v>-0.46600000000000003</v>
      </c>
      <c r="F2231">
        <v>-0.55100000000000005</v>
      </c>
      <c r="G2231">
        <f t="shared" si="34"/>
        <v>-0.55100000000000005</v>
      </c>
    </row>
    <row r="2232" spans="2:7" x14ac:dyDescent="0.3">
      <c r="B2232" s="26">
        <v>44078</v>
      </c>
      <c r="C2232">
        <v>-0.51959999999999995</v>
      </c>
      <c r="D2232">
        <v>-0.46500000000000002</v>
      </c>
      <c r="E2232">
        <v>-0.46700000000000003</v>
      </c>
      <c r="F2232">
        <v>-0.55200000000000005</v>
      </c>
      <c r="G2232">
        <f t="shared" si="34"/>
        <v>-0.55200000000000005</v>
      </c>
    </row>
    <row r="2233" spans="2:7" x14ac:dyDescent="0.3">
      <c r="B2233" s="26">
        <v>44081</v>
      </c>
      <c r="C2233">
        <v>-0.52010000000000001</v>
      </c>
      <c r="D2233">
        <v>-0.46989999999999998</v>
      </c>
      <c r="E2233">
        <v>-0.46600000000000003</v>
      </c>
      <c r="F2233">
        <v>-0.55100000000000005</v>
      </c>
      <c r="G2233">
        <f t="shared" si="34"/>
        <v>-0.55100000000000005</v>
      </c>
    </row>
    <row r="2234" spans="2:7" x14ac:dyDescent="0.3">
      <c r="B2234" s="26">
        <v>44082</v>
      </c>
      <c r="C2234">
        <v>-0.52339999999999998</v>
      </c>
      <c r="D2234">
        <v>-0.48499999999999999</v>
      </c>
      <c r="E2234">
        <v>-0.46800000000000003</v>
      </c>
      <c r="F2234">
        <v>-0.55300000000000005</v>
      </c>
      <c r="G2234">
        <f t="shared" si="34"/>
        <v>-0.55300000000000005</v>
      </c>
    </row>
    <row r="2235" spans="2:7" x14ac:dyDescent="0.3">
      <c r="B2235" s="26">
        <v>44083</v>
      </c>
      <c r="C2235">
        <v>-0.51300000000000001</v>
      </c>
      <c r="D2235">
        <v>-0.46050000000000002</v>
      </c>
      <c r="E2235">
        <v>-0.46899999999999997</v>
      </c>
      <c r="F2235">
        <v>-0.55400000000000005</v>
      </c>
      <c r="G2235">
        <f t="shared" si="34"/>
        <v>-0.55400000000000005</v>
      </c>
    </row>
    <row r="2236" spans="2:7" x14ac:dyDescent="0.3">
      <c r="B2236" s="26">
        <v>44084</v>
      </c>
      <c r="C2236">
        <v>-0.502</v>
      </c>
      <c r="D2236">
        <v>-0.44450000000000001</v>
      </c>
      <c r="E2236">
        <v>-0.46899999999999997</v>
      </c>
      <c r="F2236">
        <v>-0.55400000000000005</v>
      </c>
      <c r="G2236">
        <f t="shared" si="34"/>
        <v>-0.55400000000000005</v>
      </c>
    </row>
    <row r="2237" spans="2:7" x14ac:dyDescent="0.3">
      <c r="B2237" s="26">
        <v>44085</v>
      </c>
      <c r="C2237">
        <v>-0.51600000000000001</v>
      </c>
      <c r="D2237">
        <v>-0.47499999999999998</v>
      </c>
      <c r="E2237">
        <v>-0.46800000000000003</v>
      </c>
      <c r="F2237">
        <v>-0.55300000000000005</v>
      </c>
      <c r="G2237">
        <f t="shared" si="34"/>
        <v>-0.55300000000000005</v>
      </c>
    </row>
    <row r="2238" spans="2:7" x14ac:dyDescent="0.3">
      <c r="B2238" s="26">
        <v>44088</v>
      </c>
      <c r="C2238">
        <v>-0.52100000000000002</v>
      </c>
      <c r="D2238">
        <v>-0.47549999999999998</v>
      </c>
      <c r="E2238">
        <v>-0.47</v>
      </c>
      <c r="F2238">
        <v>-0.55500000000000005</v>
      </c>
      <c r="G2238">
        <f t="shared" si="34"/>
        <v>-0.55500000000000005</v>
      </c>
    </row>
    <row r="2239" spans="2:7" x14ac:dyDescent="0.3">
      <c r="B2239" s="26">
        <v>44089</v>
      </c>
      <c r="C2239">
        <v>-0.52</v>
      </c>
      <c r="D2239">
        <v>-0.47049999999999997</v>
      </c>
      <c r="E2239">
        <v>-0.46600000000000003</v>
      </c>
      <c r="F2239">
        <v>-0.55100000000000005</v>
      </c>
      <c r="G2239">
        <f t="shared" si="34"/>
        <v>-0.55100000000000005</v>
      </c>
    </row>
    <row r="2240" spans="2:7" x14ac:dyDescent="0.3">
      <c r="B2240" s="26">
        <v>44090</v>
      </c>
      <c r="C2240">
        <v>-0.52500000000000002</v>
      </c>
      <c r="D2240">
        <v>-0.46800000000000003</v>
      </c>
      <c r="E2240">
        <v>-0.47099999999999997</v>
      </c>
      <c r="F2240">
        <v>-0.55600000000000005</v>
      </c>
      <c r="G2240">
        <f t="shared" si="34"/>
        <v>-0.55600000000000005</v>
      </c>
    </row>
    <row r="2241" spans="2:7" x14ac:dyDescent="0.3">
      <c r="B2241" s="26">
        <v>44091</v>
      </c>
      <c r="C2241">
        <v>-0.53200000000000003</v>
      </c>
      <c r="D2241">
        <v>-0.48549999999999999</v>
      </c>
      <c r="E2241">
        <v>-0.46800000000000003</v>
      </c>
      <c r="F2241">
        <v>-0.55300000000000005</v>
      </c>
      <c r="G2241">
        <f t="shared" si="34"/>
        <v>-0.55300000000000005</v>
      </c>
    </row>
    <row r="2242" spans="2:7" x14ac:dyDescent="0.3">
      <c r="B2242" s="26">
        <v>44092</v>
      </c>
      <c r="C2242">
        <v>-0.53500000000000003</v>
      </c>
      <c r="D2242">
        <v>-0.48</v>
      </c>
      <c r="E2242">
        <v>-0.46700000000000003</v>
      </c>
      <c r="F2242">
        <v>-0.55200000000000005</v>
      </c>
      <c r="G2242">
        <f t="shared" si="34"/>
        <v>-0.55200000000000005</v>
      </c>
    </row>
    <row r="2243" spans="2:7" x14ac:dyDescent="0.3">
      <c r="B2243" s="26">
        <v>44095</v>
      </c>
      <c r="C2243">
        <v>-0.55000000000000004</v>
      </c>
      <c r="D2243">
        <v>-0.495</v>
      </c>
      <c r="E2243">
        <v>-0.46700000000000003</v>
      </c>
      <c r="F2243">
        <v>-0.55200000000000005</v>
      </c>
      <c r="G2243">
        <f t="shared" si="34"/>
        <v>-0.55200000000000005</v>
      </c>
    </row>
    <row r="2244" spans="2:7" x14ac:dyDescent="0.3">
      <c r="B2244" s="26">
        <v>44096</v>
      </c>
      <c r="C2244">
        <v>-0.54200000000000004</v>
      </c>
      <c r="D2244">
        <v>-0.48899999999999999</v>
      </c>
      <c r="E2244">
        <v>-0.46700000000000003</v>
      </c>
      <c r="F2244">
        <v>-0.55200000000000005</v>
      </c>
      <c r="G2244">
        <f t="shared" si="34"/>
        <v>-0.55200000000000005</v>
      </c>
    </row>
    <row r="2245" spans="2:7" x14ac:dyDescent="0.3">
      <c r="B2245" s="26">
        <v>44097</v>
      </c>
      <c r="C2245">
        <v>-0.53600000000000003</v>
      </c>
      <c r="D2245">
        <v>-0.48099999999999998</v>
      </c>
      <c r="E2245">
        <v>-0.46600000000000003</v>
      </c>
      <c r="F2245">
        <v>-0.55100000000000005</v>
      </c>
      <c r="G2245">
        <f t="shared" si="34"/>
        <v>-0.55100000000000005</v>
      </c>
    </row>
    <row r="2246" spans="2:7" x14ac:dyDescent="0.3">
      <c r="B2246" s="26">
        <v>44098</v>
      </c>
      <c r="C2246">
        <v>-0.52939999999999998</v>
      </c>
      <c r="D2246">
        <v>-0.47349999999999998</v>
      </c>
      <c r="E2246">
        <v>-0.46800000000000003</v>
      </c>
      <c r="F2246">
        <v>-0.55300000000000005</v>
      </c>
      <c r="G2246">
        <f t="shared" si="34"/>
        <v>-0.55300000000000005</v>
      </c>
    </row>
    <row r="2247" spans="2:7" x14ac:dyDescent="0.3">
      <c r="B2247" s="26">
        <v>44099</v>
      </c>
      <c r="C2247">
        <v>-0.53310000000000002</v>
      </c>
      <c r="D2247">
        <v>-0.48370000000000002</v>
      </c>
      <c r="E2247">
        <v>-0.46899999999999997</v>
      </c>
      <c r="F2247">
        <v>-0.55400000000000005</v>
      </c>
      <c r="G2247">
        <f t="shared" si="34"/>
        <v>-0.55400000000000005</v>
      </c>
    </row>
    <row r="2248" spans="2:7" x14ac:dyDescent="0.3">
      <c r="B2248" s="26">
        <v>44102</v>
      </c>
      <c r="C2248">
        <v>-0.53300000000000003</v>
      </c>
      <c r="D2248">
        <v>-0.4803</v>
      </c>
      <c r="E2248">
        <v>-0.47</v>
      </c>
      <c r="F2248">
        <v>-0.55500000000000005</v>
      </c>
      <c r="G2248">
        <f t="shared" si="34"/>
        <v>-0.55500000000000005</v>
      </c>
    </row>
    <row r="2249" spans="2:7" x14ac:dyDescent="0.3">
      <c r="B2249" s="26">
        <v>44103</v>
      </c>
      <c r="C2249">
        <v>-0.53400000000000003</v>
      </c>
      <c r="D2249">
        <v>-0.48549999999999999</v>
      </c>
      <c r="E2249">
        <v>-0.47099999999999997</v>
      </c>
      <c r="F2249">
        <v>-0.55600000000000005</v>
      </c>
      <c r="G2249">
        <f t="shared" si="34"/>
        <v>-0.55600000000000005</v>
      </c>
    </row>
    <row r="2250" spans="2:7" x14ac:dyDescent="0.3">
      <c r="B2250" s="26">
        <v>44104</v>
      </c>
      <c r="C2250">
        <v>-0.52600000000000002</v>
      </c>
      <c r="D2250">
        <v>-0.47249999999999998</v>
      </c>
      <c r="E2250">
        <v>-0.48499999999999999</v>
      </c>
      <c r="F2250">
        <v>-0.56999999999999995</v>
      </c>
      <c r="G2250">
        <f t="shared" ref="G2250:G2313" si="35">+IF(F2250="#N/A N/A",E2250,F2250)</f>
        <v>-0.56999999999999995</v>
      </c>
    </row>
    <row r="2251" spans="2:7" x14ac:dyDescent="0.3">
      <c r="B2251" s="26">
        <v>44105</v>
      </c>
      <c r="C2251">
        <v>-0.53049999999999997</v>
      </c>
      <c r="D2251">
        <v>-0.47899999999999998</v>
      </c>
      <c r="E2251">
        <v>-0.47299999999999998</v>
      </c>
      <c r="F2251">
        <v>-0.55800000000000005</v>
      </c>
      <c r="G2251">
        <f t="shared" si="35"/>
        <v>-0.55800000000000005</v>
      </c>
    </row>
    <row r="2252" spans="2:7" x14ac:dyDescent="0.3">
      <c r="B2252" s="26">
        <v>44106</v>
      </c>
      <c r="C2252">
        <v>-0.53849999999999998</v>
      </c>
      <c r="D2252">
        <v>-0.48349999999999999</v>
      </c>
      <c r="E2252">
        <v>-0.47</v>
      </c>
      <c r="F2252">
        <v>-0.55500000000000005</v>
      </c>
      <c r="G2252">
        <f t="shared" si="35"/>
        <v>-0.55500000000000005</v>
      </c>
    </row>
    <row r="2253" spans="2:7" x14ac:dyDescent="0.3">
      <c r="B2253" s="26">
        <v>44109</v>
      </c>
      <c r="C2253">
        <v>-0.53500000000000003</v>
      </c>
      <c r="D2253">
        <v>-0.47349999999999998</v>
      </c>
      <c r="E2253">
        <v>-0.47</v>
      </c>
      <c r="F2253">
        <v>-0.55500000000000005</v>
      </c>
      <c r="G2253">
        <f t="shared" si="35"/>
        <v>-0.55500000000000005</v>
      </c>
    </row>
    <row r="2254" spans="2:7" x14ac:dyDescent="0.3">
      <c r="B2254" s="26">
        <v>44110</v>
      </c>
      <c r="C2254">
        <v>-0.53500000000000003</v>
      </c>
      <c r="D2254">
        <v>-0.47</v>
      </c>
      <c r="E2254">
        <v>-0.47099999999999997</v>
      </c>
      <c r="F2254">
        <v>-0.55600000000000005</v>
      </c>
      <c r="G2254">
        <f t="shared" si="35"/>
        <v>-0.55600000000000005</v>
      </c>
    </row>
    <row r="2255" spans="2:7" x14ac:dyDescent="0.3">
      <c r="B2255" s="26">
        <v>44111</v>
      </c>
      <c r="C2255">
        <v>-0.53400000000000003</v>
      </c>
      <c r="D2255">
        <v>-0.46700000000000003</v>
      </c>
      <c r="E2255">
        <v>-0.47</v>
      </c>
      <c r="F2255">
        <v>-0.55500000000000005</v>
      </c>
      <c r="G2255">
        <f t="shared" si="35"/>
        <v>-0.55500000000000005</v>
      </c>
    </row>
    <row r="2256" spans="2:7" x14ac:dyDescent="0.3">
      <c r="B2256" s="26">
        <v>44112</v>
      </c>
      <c r="C2256">
        <v>-0.54100000000000004</v>
      </c>
      <c r="D2256">
        <v>-0.47899999999999998</v>
      </c>
      <c r="E2256">
        <v>-0.46800000000000003</v>
      </c>
      <c r="F2256">
        <v>-0.55300000000000005</v>
      </c>
      <c r="G2256">
        <f t="shared" si="35"/>
        <v>-0.55300000000000005</v>
      </c>
    </row>
    <row r="2257" spans="2:7" x14ac:dyDescent="0.3">
      <c r="B2257" s="26">
        <v>44113</v>
      </c>
      <c r="C2257">
        <v>-0.54239999999999999</v>
      </c>
      <c r="D2257">
        <v>-0.48399999999999999</v>
      </c>
      <c r="E2257">
        <v>-0.46800000000000003</v>
      </c>
      <c r="F2257">
        <v>-0.55300000000000005</v>
      </c>
      <c r="G2257">
        <f t="shared" si="35"/>
        <v>-0.55300000000000005</v>
      </c>
    </row>
    <row r="2258" spans="2:7" x14ac:dyDescent="0.3">
      <c r="B2258" s="26">
        <v>44116</v>
      </c>
      <c r="C2258">
        <v>-0.54500000000000004</v>
      </c>
      <c r="D2258">
        <v>-0.48699999999999999</v>
      </c>
      <c r="E2258">
        <v>-0.47099999999999997</v>
      </c>
      <c r="F2258">
        <v>-0.55600000000000005</v>
      </c>
      <c r="G2258">
        <f t="shared" si="35"/>
        <v>-0.55600000000000005</v>
      </c>
    </row>
    <row r="2259" spans="2:7" x14ac:dyDescent="0.3">
      <c r="B2259" s="26">
        <v>44117</v>
      </c>
      <c r="C2259">
        <v>-0.54949999999999999</v>
      </c>
      <c r="D2259">
        <v>-0.498</v>
      </c>
      <c r="E2259">
        <v>-0.47</v>
      </c>
      <c r="F2259">
        <v>-0.55500000000000005</v>
      </c>
      <c r="G2259">
        <f t="shared" si="35"/>
        <v>-0.55500000000000005</v>
      </c>
    </row>
    <row r="2260" spans="2:7" x14ac:dyDescent="0.3">
      <c r="B2260" s="26">
        <v>44118</v>
      </c>
      <c r="C2260">
        <v>-0.55379999999999996</v>
      </c>
      <c r="D2260">
        <v>-0.50900000000000001</v>
      </c>
      <c r="E2260">
        <v>-0.47099999999999997</v>
      </c>
      <c r="F2260">
        <v>-0.55600000000000005</v>
      </c>
      <c r="G2260">
        <f t="shared" si="35"/>
        <v>-0.55600000000000005</v>
      </c>
    </row>
    <row r="2261" spans="2:7" x14ac:dyDescent="0.3">
      <c r="B2261" s="26">
        <v>44119</v>
      </c>
      <c r="C2261">
        <v>-0.55500000000000005</v>
      </c>
      <c r="D2261">
        <v>-0.51519999999999999</v>
      </c>
      <c r="E2261">
        <v>-0.47099999999999997</v>
      </c>
      <c r="F2261">
        <v>-0.55600000000000005</v>
      </c>
      <c r="G2261">
        <f t="shared" si="35"/>
        <v>-0.55600000000000005</v>
      </c>
    </row>
    <row r="2262" spans="2:7" x14ac:dyDescent="0.3">
      <c r="B2262" s="26">
        <v>44120</v>
      </c>
      <c r="C2262">
        <v>-0.55900000000000005</v>
      </c>
      <c r="D2262">
        <v>-0.51900000000000002</v>
      </c>
      <c r="E2262">
        <v>-0.46800000000000003</v>
      </c>
      <c r="F2262">
        <v>-0.55300000000000005</v>
      </c>
      <c r="G2262">
        <f t="shared" si="35"/>
        <v>-0.55300000000000005</v>
      </c>
    </row>
    <row r="2263" spans="2:7" x14ac:dyDescent="0.3">
      <c r="B2263" s="26">
        <v>44123</v>
      </c>
      <c r="C2263">
        <v>-0.56210000000000004</v>
      </c>
      <c r="D2263">
        <v>-0.52170000000000005</v>
      </c>
      <c r="E2263">
        <v>-0.46800000000000003</v>
      </c>
      <c r="F2263">
        <v>-0.55300000000000005</v>
      </c>
      <c r="G2263">
        <f t="shared" si="35"/>
        <v>-0.55300000000000005</v>
      </c>
    </row>
    <row r="2264" spans="2:7" x14ac:dyDescent="0.3">
      <c r="B2264" s="26">
        <v>44124</v>
      </c>
      <c r="C2264">
        <v>-0.55200000000000005</v>
      </c>
      <c r="D2264">
        <v>-0.502</v>
      </c>
      <c r="E2264">
        <v>-0.46800000000000003</v>
      </c>
      <c r="F2264">
        <v>-0.55300000000000005</v>
      </c>
      <c r="G2264">
        <f t="shared" si="35"/>
        <v>-0.55300000000000005</v>
      </c>
    </row>
    <row r="2265" spans="2:7" x14ac:dyDescent="0.3">
      <c r="B2265" s="26">
        <v>44125</v>
      </c>
      <c r="C2265">
        <v>-0.55020000000000002</v>
      </c>
      <c r="D2265">
        <v>-0.49580000000000002</v>
      </c>
      <c r="E2265">
        <v>-0.46700000000000003</v>
      </c>
      <c r="F2265">
        <v>-0.55200000000000005</v>
      </c>
      <c r="G2265">
        <f t="shared" si="35"/>
        <v>-0.55200000000000005</v>
      </c>
    </row>
    <row r="2266" spans="2:7" x14ac:dyDescent="0.3">
      <c r="B2266" s="26">
        <v>44126</v>
      </c>
      <c r="C2266">
        <v>-0.55049999999999999</v>
      </c>
      <c r="D2266">
        <v>-0.4899</v>
      </c>
      <c r="E2266">
        <v>-0.46899999999999997</v>
      </c>
      <c r="F2266">
        <v>-0.55400000000000005</v>
      </c>
      <c r="G2266">
        <f t="shared" si="35"/>
        <v>-0.55400000000000005</v>
      </c>
    </row>
    <row r="2267" spans="2:7" x14ac:dyDescent="0.3">
      <c r="B2267" s="26">
        <v>44127</v>
      </c>
      <c r="C2267">
        <v>-0.54600000000000004</v>
      </c>
      <c r="D2267">
        <v>-0.49049999999999999</v>
      </c>
      <c r="E2267">
        <v>-0.46800000000000003</v>
      </c>
      <c r="F2267">
        <v>-0.55300000000000005</v>
      </c>
      <c r="G2267">
        <f t="shared" si="35"/>
        <v>-0.55300000000000005</v>
      </c>
    </row>
    <row r="2268" spans="2:7" x14ac:dyDescent="0.3">
      <c r="B2268" s="26">
        <v>44130</v>
      </c>
      <c r="C2268">
        <v>-0.54700000000000004</v>
      </c>
      <c r="D2268">
        <v>-0.4914</v>
      </c>
      <c r="E2268">
        <v>-0.46700000000000003</v>
      </c>
      <c r="F2268">
        <v>-0.55200000000000005</v>
      </c>
      <c r="G2268">
        <f t="shared" si="35"/>
        <v>-0.55200000000000005</v>
      </c>
    </row>
    <row r="2269" spans="2:7" x14ac:dyDescent="0.3">
      <c r="B2269" s="26">
        <v>44131</v>
      </c>
      <c r="C2269">
        <v>-0.55920000000000003</v>
      </c>
      <c r="D2269">
        <v>-0.51300000000000001</v>
      </c>
      <c r="E2269">
        <v>-0.46899999999999997</v>
      </c>
      <c r="F2269">
        <v>-0.55400000000000005</v>
      </c>
      <c r="G2269">
        <f t="shared" si="35"/>
        <v>-0.55400000000000005</v>
      </c>
    </row>
    <row r="2270" spans="2:7" x14ac:dyDescent="0.3">
      <c r="B2270" s="26">
        <v>44132</v>
      </c>
      <c r="C2270">
        <v>-0.56100000000000005</v>
      </c>
      <c r="D2270">
        <v>-0.51100000000000001</v>
      </c>
      <c r="E2270">
        <v>-0.47</v>
      </c>
      <c r="F2270">
        <v>-0.55500000000000005</v>
      </c>
      <c r="G2270">
        <f t="shared" si="35"/>
        <v>-0.55500000000000005</v>
      </c>
    </row>
    <row r="2271" spans="2:7" x14ac:dyDescent="0.3">
      <c r="B2271" s="26">
        <v>44133</v>
      </c>
      <c r="C2271">
        <v>-0.56499999999999995</v>
      </c>
      <c r="D2271">
        <v>-0.51300000000000001</v>
      </c>
      <c r="E2271">
        <v>-0.46700000000000003</v>
      </c>
      <c r="F2271">
        <v>-0.55200000000000005</v>
      </c>
      <c r="G2271">
        <f t="shared" si="35"/>
        <v>-0.55200000000000005</v>
      </c>
    </row>
    <row r="2272" spans="2:7" x14ac:dyDescent="0.3">
      <c r="B2272" s="26">
        <v>44134</v>
      </c>
      <c r="C2272">
        <v>-0.56999999999999995</v>
      </c>
      <c r="D2272">
        <v>-0.51600000000000001</v>
      </c>
      <c r="E2272">
        <v>-0.47199999999999998</v>
      </c>
      <c r="F2272">
        <v>-0.55700000000000005</v>
      </c>
      <c r="G2272">
        <f t="shared" si="35"/>
        <v>-0.55700000000000005</v>
      </c>
    </row>
    <row r="2273" spans="2:7" x14ac:dyDescent="0.3">
      <c r="B2273" s="26">
        <v>44137</v>
      </c>
      <c r="C2273">
        <v>-0.56999999999999995</v>
      </c>
      <c r="D2273">
        <v>-0.5131</v>
      </c>
      <c r="E2273">
        <v>-0.47</v>
      </c>
      <c r="F2273">
        <v>-0.55500000000000005</v>
      </c>
      <c r="G2273">
        <f t="shared" si="35"/>
        <v>-0.55500000000000005</v>
      </c>
    </row>
    <row r="2274" spans="2:7" x14ac:dyDescent="0.3">
      <c r="B2274" s="26">
        <v>44138</v>
      </c>
      <c r="C2274">
        <v>-0.56399999999999995</v>
      </c>
      <c r="D2274">
        <v>-0.504</v>
      </c>
      <c r="E2274">
        <v>-0.46800000000000003</v>
      </c>
      <c r="F2274">
        <v>-0.55300000000000005</v>
      </c>
      <c r="G2274">
        <f t="shared" si="35"/>
        <v>-0.55300000000000005</v>
      </c>
    </row>
    <row r="2275" spans="2:7" x14ac:dyDescent="0.3">
      <c r="B2275" s="26">
        <v>44139</v>
      </c>
      <c r="C2275">
        <v>-0.56399999999999995</v>
      </c>
      <c r="D2275">
        <v>-0.51400000000000001</v>
      </c>
      <c r="E2275">
        <v>-0.47299999999999998</v>
      </c>
      <c r="F2275">
        <v>-0.55800000000000005</v>
      </c>
      <c r="G2275">
        <f t="shared" si="35"/>
        <v>-0.55800000000000005</v>
      </c>
    </row>
    <row r="2276" spans="2:7" x14ac:dyDescent="0.3">
      <c r="B2276" s="26">
        <v>44140</v>
      </c>
      <c r="C2276">
        <v>-0.5665</v>
      </c>
      <c r="D2276">
        <v>-0.51449999999999996</v>
      </c>
      <c r="E2276">
        <v>-0.47099999999999997</v>
      </c>
      <c r="F2276">
        <v>-0.55600000000000005</v>
      </c>
      <c r="G2276">
        <f t="shared" si="35"/>
        <v>-0.55600000000000005</v>
      </c>
    </row>
    <row r="2277" spans="2:7" x14ac:dyDescent="0.3">
      <c r="B2277" s="26">
        <v>44141</v>
      </c>
      <c r="C2277">
        <v>-0.56630000000000003</v>
      </c>
      <c r="D2277">
        <v>-0.51</v>
      </c>
      <c r="E2277">
        <v>-0.47299999999999998</v>
      </c>
      <c r="F2277">
        <v>-0.55800000000000005</v>
      </c>
      <c r="G2277">
        <f t="shared" si="35"/>
        <v>-0.55800000000000005</v>
      </c>
    </row>
    <row r="2278" spans="2:7" x14ac:dyDescent="0.3">
      <c r="B2278" s="26">
        <v>44144</v>
      </c>
      <c r="C2278">
        <v>-0.53900000000000003</v>
      </c>
      <c r="D2278">
        <v>-0.46100000000000002</v>
      </c>
      <c r="E2278">
        <v>-0.47299999999999998</v>
      </c>
      <c r="F2278">
        <v>-0.55800000000000005</v>
      </c>
      <c r="G2278">
        <f t="shared" si="35"/>
        <v>-0.55800000000000005</v>
      </c>
    </row>
    <row r="2279" spans="2:7" x14ac:dyDescent="0.3">
      <c r="B2279" s="26">
        <v>44145</v>
      </c>
      <c r="C2279">
        <v>-0.52900000000000003</v>
      </c>
      <c r="D2279">
        <v>-0.44800000000000001</v>
      </c>
      <c r="E2279">
        <v>-0.47199999999999998</v>
      </c>
      <c r="F2279">
        <v>-0.55700000000000005</v>
      </c>
      <c r="G2279">
        <f t="shared" si="35"/>
        <v>-0.55700000000000005</v>
      </c>
    </row>
    <row r="2280" spans="2:7" x14ac:dyDescent="0.3">
      <c r="B2280" s="26">
        <v>44146</v>
      </c>
      <c r="C2280">
        <v>-0.53100000000000003</v>
      </c>
      <c r="D2280">
        <v>-0.45779999999999998</v>
      </c>
      <c r="E2280">
        <v>-0.47299999999999998</v>
      </c>
      <c r="F2280">
        <v>-0.55800000000000005</v>
      </c>
      <c r="G2280">
        <f t="shared" si="35"/>
        <v>-0.55800000000000005</v>
      </c>
    </row>
    <row r="2281" spans="2:7" x14ac:dyDescent="0.3">
      <c r="B2281" s="26">
        <v>44147</v>
      </c>
      <c r="C2281">
        <v>-0.53600000000000003</v>
      </c>
      <c r="D2281">
        <v>-0.47299999999999998</v>
      </c>
      <c r="E2281">
        <v>-0.46300000000000002</v>
      </c>
      <c r="F2281">
        <v>-0.54800000000000004</v>
      </c>
      <c r="G2281">
        <f t="shared" si="35"/>
        <v>-0.54800000000000004</v>
      </c>
    </row>
    <row r="2282" spans="2:7" x14ac:dyDescent="0.3">
      <c r="B2282" s="26">
        <v>44148</v>
      </c>
      <c r="C2282">
        <v>-0.54200000000000004</v>
      </c>
      <c r="D2282">
        <v>-0.47749999999999998</v>
      </c>
      <c r="E2282">
        <v>-0.47099999999999997</v>
      </c>
      <c r="F2282">
        <v>-0.55600000000000005</v>
      </c>
      <c r="G2282">
        <f t="shared" si="35"/>
        <v>-0.55600000000000005</v>
      </c>
    </row>
    <row r="2283" spans="2:7" x14ac:dyDescent="0.3">
      <c r="B2283" s="26">
        <v>44151</v>
      </c>
      <c r="C2283">
        <v>-0.54279999999999995</v>
      </c>
      <c r="D2283">
        <v>-0.47649999999999998</v>
      </c>
      <c r="E2283">
        <v>-0.47299999999999998</v>
      </c>
      <c r="F2283">
        <v>-0.55800000000000005</v>
      </c>
      <c r="G2283">
        <f t="shared" si="35"/>
        <v>-0.55800000000000005</v>
      </c>
    </row>
    <row r="2284" spans="2:7" x14ac:dyDescent="0.3">
      <c r="B2284" s="26">
        <v>44152</v>
      </c>
      <c r="C2284">
        <v>-0.54700000000000004</v>
      </c>
      <c r="D2284">
        <v>-0.48599999999999999</v>
      </c>
      <c r="E2284">
        <v>-0.47199999999999998</v>
      </c>
      <c r="F2284">
        <v>-0.55700000000000005</v>
      </c>
      <c r="G2284">
        <f t="shared" si="35"/>
        <v>-0.55700000000000005</v>
      </c>
    </row>
    <row r="2285" spans="2:7" x14ac:dyDescent="0.3">
      <c r="B2285" s="26">
        <v>44153</v>
      </c>
      <c r="C2285">
        <v>-0.54800000000000004</v>
      </c>
      <c r="D2285">
        <v>-0.48</v>
      </c>
      <c r="E2285">
        <v>-0.47199999999999998</v>
      </c>
      <c r="F2285">
        <v>-0.55700000000000005</v>
      </c>
      <c r="G2285">
        <f t="shared" si="35"/>
        <v>-0.55700000000000005</v>
      </c>
    </row>
    <row r="2286" spans="2:7" x14ac:dyDescent="0.3">
      <c r="B2286" s="26">
        <v>44154</v>
      </c>
      <c r="C2286">
        <v>-0.55300000000000005</v>
      </c>
      <c r="D2286">
        <v>-0.48980000000000001</v>
      </c>
      <c r="E2286">
        <v>-0.47199999999999998</v>
      </c>
      <c r="F2286">
        <v>-0.55700000000000005</v>
      </c>
      <c r="G2286">
        <f t="shared" si="35"/>
        <v>-0.55700000000000005</v>
      </c>
    </row>
    <row r="2287" spans="2:7" x14ac:dyDescent="0.3">
      <c r="B2287" s="26">
        <v>44155</v>
      </c>
      <c r="C2287">
        <v>-0.55600000000000005</v>
      </c>
      <c r="D2287">
        <v>-0.499</v>
      </c>
      <c r="E2287">
        <v>-0.47199999999999998</v>
      </c>
      <c r="F2287">
        <v>-0.55700000000000005</v>
      </c>
      <c r="G2287">
        <f t="shared" si="35"/>
        <v>-0.55700000000000005</v>
      </c>
    </row>
    <row r="2288" spans="2:7" x14ac:dyDescent="0.3">
      <c r="B2288" s="26">
        <v>44158</v>
      </c>
      <c r="C2288">
        <v>-0.54900000000000004</v>
      </c>
      <c r="D2288">
        <v>-0.49199999999999999</v>
      </c>
      <c r="E2288">
        <v>-0.47199999999999998</v>
      </c>
      <c r="F2288">
        <v>-0.55700000000000005</v>
      </c>
      <c r="G2288">
        <f t="shared" si="35"/>
        <v>-0.55700000000000005</v>
      </c>
    </row>
    <row r="2289" spans="2:7" x14ac:dyDescent="0.3">
      <c r="B2289" s="26">
        <v>44159</v>
      </c>
      <c r="C2289">
        <v>-0.54400000000000004</v>
      </c>
      <c r="D2289">
        <v>-0.47799999999999998</v>
      </c>
      <c r="E2289">
        <v>-0.47099999999999997</v>
      </c>
      <c r="F2289">
        <v>-0.55600000000000005</v>
      </c>
      <c r="G2289">
        <f t="shared" si="35"/>
        <v>-0.55600000000000005</v>
      </c>
    </row>
    <row r="2290" spans="2:7" x14ac:dyDescent="0.3">
      <c r="B2290" s="26">
        <v>44160</v>
      </c>
      <c r="C2290">
        <v>-0.54449999999999998</v>
      </c>
      <c r="D2290">
        <v>-0.48370000000000002</v>
      </c>
      <c r="E2290">
        <v>-0.46899999999999997</v>
      </c>
      <c r="F2290">
        <v>-0.55400000000000005</v>
      </c>
      <c r="G2290">
        <f t="shared" si="35"/>
        <v>-0.55400000000000005</v>
      </c>
    </row>
    <row r="2291" spans="2:7" x14ac:dyDescent="0.3">
      <c r="B2291" s="26">
        <v>44161</v>
      </c>
      <c r="C2291">
        <v>-0.54800000000000004</v>
      </c>
      <c r="D2291">
        <v>-0.48899999999999999</v>
      </c>
      <c r="E2291">
        <v>-0.47099999999999997</v>
      </c>
      <c r="F2291">
        <v>-0.55600000000000005</v>
      </c>
      <c r="G2291">
        <f t="shared" si="35"/>
        <v>-0.55600000000000005</v>
      </c>
    </row>
    <row r="2292" spans="2:7" x14ac:dyDescent="0.3">
      <c r="B2292" s="26">
        <v>44162</v>
      </c>
      <c r="C2292">
        <v>-0.54720000000000002</v>
      </c>
      <c r="D2292">
        <v>-0.49049999999999999</v>
      </c>
      <c r="E2292">
        <v>-0.47199999999999998</v>
      </c>
      <c r="F2292">
        <v>-0.55700000000000005</v>
      </c>
      <c r="G2292">
        <f t="shared" si="35"/>
        <v>-0.55700000000000005</v>
      </c>
    </row>
    <row r="2293" spans="2:7" x14ac:dyDescent="0.3">
      <c r="B2293" s="26">
        <v>44165</v>
      </c>
      <c r="C2293">
        <v>-0.54749999999999999</v>
      </c>
      <c r="D2293">
        <v>-0.48699999999999999</v>
      </c>
      <c r="E2293">
        <v>-0.47499999999999998</v>
      </c>
      <c r="F2293">
        <v>-0.56000000000000005</v>
      </c>
      <c r="G2293">
        <f t="shared" si="35"/>
        <v>-0.56000000000000005</v>
      </c>
    </row>
    <row r="2294" spans="2:7" x14ac:dyDescent="0.3">
      <c r="B2294" s="26">
        <v>44166</v>
      </c>
      <c r="C2294">
        <v>-0.54200000000000004</v>
      </c>
      <c r="D2294">
        <v>-0.47249999999999998</v>
      </c>
      <c r="E2294">
        <v>-0.47199999999999998</v>
      </c>
      <c r="F2294">
        <v>-0.55700000000000005</v>
      </c>
      <c r="G2294">
        <f t="shared" si="35"/>
        <v>-0.55700000000000005</v>
      </c>
    </row>
    <row r="2295" spans="2:7" x14ac:dyDescent="0.3">
      <c r="B2295" s="26">
        <v>44167</v>
      </c>
      <c r="C2295">
        <v>-0.54279999999999995</v>
      </c>
      <c r="D2295">
        <v>-0.47399999999999998</v>
      </c>
      <c r="E2295">
        <v>-0.47099999999999997</v>
      </c>
      <c r="F2295">
        <v>-0.55600000000000005</v>
      </c>
      <c r="G2295">
        <f t="shared" si="35"/>
        <v>-0.55600000000000005</v>
      </c>
    </row>
    <row r="2296" spans="2:7" x14ac:dyDescent="0.3">
      <c r="B2296" s="26">
        <v>44168</v>
      </c>
      <c r="C2296">
        <v>-0.55259999999999998</v>
      </c>
      <c r="D2296">
        <v>-0.48699999999999999</v>
      </c>
      <c r="E2296">
        <v>-0.47099999999999997</v>
      </c>
      <c r="F2296">
        <v>-0.55600000000000005</v>
      </c>
      <c r="G2296">
        <f t="shared" si="35"/>
        <v>-0.55600000000000005</v>
      </c>
    </row>
    <row r="2297" spans="2:7" x14ac:dyDescent="0.3">
      <c r="B2297" s="26">
        <v>44169</v>
      </c>
      <c r="C2297">
        <v>-0.5615</v>
      </c>
      <c r="D2297">
        <v>-0.49</v>
      </c>
      <c r="E2297">
        <v>-0.47</v>
      </c>
      <c r="F2297">
        <v>-0.55500000000000005</v>
      </c>
      <c r="G2297">
        <f t="shared" si="35"/>
        <v>-0.55500000000000005</v>
      </c>
    </row>
    <row r="2298" spans="2:7" x14ac:dyDescent="0.3">
      <c r="B2298" s="26">
        <v>44172</v>
      </c>
      <c r="C2298">
        <v>-0.56910000000000005</v>
      </c>
      <c r="D2298">
        <v>-0.505</v>
      </c>
      <c r="E2298">
        <v>-0.47</v>
      </c>
      <c r="F2298">
        <v>-0.55500000000000005</v>
      </c>
      <c r="G2298">
        <f t="shared" si="35"/>
        <v>-0.55500000000000005</v>
      </c>
    </row>
    <row r="2299" spans="2:7" x14ac:dyDescent="0.3">
      <c r="B2299" s="26">
        <v>44173</v>
      </c>
      <c r="C2299">
        <v>-0.57399999999999995</v>
      </c>
      <c r="D2299">
        <v>-0.51500000000000001</v>
      </c>
      <c r="E2299">
        <v>-0.47399999999999998</v>
      </c>
      <c r="F2299">
        <v>-0.55900000000000005</v>
      </c>
      <c r="G2299">
        <f t="shared" si="35"/>
        <v>-0.55900000000000005</v>
      </c>
    </row>
    <row r="2300" spans="2:7" x14ac:dyDescent="0.3">
      <c r="B2300" s="26">
        <v>44174</v>
      </c>
      <c r="C2300">
        <v>-0.57699999999999996</v>
      </c>
      <c r="D2300">
        <v>-0.51800000000000002</v>
      </c>
      <c r="E2300">
        <v>-0.47099999999999997</v>
      </c>
      <c r="F2300">
        <v>-0.55600000000000005</v>
      </c>
      <c r="G2300">
        <f t="shared" si="35"/>
        <v>-0.55600000000000005</v>
      </c>
    </row>
    <row r="2301" spans="2:7" x14ac:dyDescent="0.3">
      <c r="B2301" s="26">
        <v>44175</v>
      </c>
      <c r="C2301">
        <v>-0.57599999999999996</v>
      </c>
      <c r="D2301">
        <v>-0.51500000000000001</v>
      </c>
      <c r="E2301">
        <v>-0.47099999999999997</v>
      </c>
      <c r="F2301">
        <v>-0.55600000000000005</v>
      </c>
      <c r="G2301">
        <f t="shared" si="35"/>
        <v>-0.55600000000000005</v>
      </c>
    </row>
    <row r="2302" spans="2:7" x14ac:dyDescent="0.3">
      <c r="B2302" s="26">
        <v>44176</v>
      </c>
      <c r="C2302">
        <v>-0.58099999999999996</v>
      </c>
      <c r="D2302">
        <v>-0.53100000000000003</v>
      </c>
      <c r="E2302">
        <v>-0.47199999999999998</v>
      </c>
      <c r="F2302">
        <v>-0.55700000000000005</v>
      </c>
      <c r="G2302">
        <f t="shared" si="35"/>
        <v>-0.55700000000000005</v>
      </c>
    </row>
    <row r="2303" spans="2:7" x14ac:dyDescent="0.3">
      <c r="B2303" s="26">
        <v>44179</v>
      </c>
      <c r="C2303">
        <v>-0.57799999999999996</v>
      </c>
      <c r="D2303">
        <v>-0.52500000000000002</v>
      </c>
      <c r="E2303">
        <v>-0.47299999999999998</v>
      </c>
      <c r="F2303">
        <v>-0.55800000000000005</v>
      </c>
      <c r="G2303">
        <f t="shared" si="35"/>
        <v>-0.55800000000000005</v>
      </c>
    </row>
    <row r="2304" spans="2:7" x14ac:dyDescent="0.3">
      <c r="B2304" s="26">
        <v>44180</v>
      </c>
      <c r="C2304">
        <v>-0.57499999999999996</v>
      </c>
      <c r="D2304">
        <v>-0.52100000000000002</v>
      </c>
      <c r="E2304">
        <v>-0.46600000000000003</v>
      </c>
      <c r="F2304">
        <v>-0.55100000000000005</v>
      </c>
      <c r="G2304">
        <f t="shared" si="35"/>
        <v>-0.55100000000000005</v>
      </c>
    </row>
    <row r="2305" spans="2:7" x14ac:dyDescent="0.3">
      <c r="B2305" s="26">
        <v>44181</v>
      </c>
      <c r="C2305">
        <v>-0.55669999999999997</v>
      </c>
      <c r="D2305">
        <v>-0.4955</v>
      </c>
      <c r="E2305">
        <v>-0.47199999999999998</v>
      </c>
      <c r="F2305">
        <v>-0.55700000000000005</v>
      </c>
      <c r="G2305">
        <f t="shared" si="35"/>
        <v>-0.55700000000000005</v>
      </c>
    </row>
    <row r="2306" spans="2:7" x14ac:dyDescent="0.3">
      <c r="B2306" s="26">
        <v>44182</v>
      </c>
      <c r="C2306">
        <v>-0.55549999999999999</v>
      </c>
      <c r="D2306">
        <v>-0.499</v>
      </c>
      <c r="E2306">
        <v>-0.47099999999999997</v>
      </c>
      <c r="F2306">
        <v>-0.55600000000000005</v>
      </c>
      <c r="G2306">
        <f t="shared" si="35"/>
        <v>-0.55600000000000005</v>
      </c>
    </row>
    <row r="2307" spans="2:7" x14ac:dyDescent="0.3">
      <c r="B2307" s="26">
        <v>44183</v>
      </c>
      <c r="C2307">
        <v>-0.55000000000000004</v>
      </c>
      <c r="D2307">
        <v>-0.49149999999999999</v>
      </c>
      <c r="E2307">
        <v>-0.47299999999999998</v>
      </c>
      <c r="F2307">
        <v>-0.55800000000000005</v>
      </c>
      <c r="G2307">
        <f t="shared" si="35"/>
        <v>-0.55800000000000005</v>
      </c>
    </row>
    <row r="2308" spans="2:7" x14ac:dyDescent="0.3">
      <c r="B2308" s="26">
        <v>44186</v>
      </c>
      <c r="C2308">
        <v>-0.55000000000000004</v>
      </c>
      <c r="D2308">
        <v>-0.49199999999999999</v>
      </c>
      <c r="E2308">
        <v>-0.47199999999999998</v>
      </c>
      <c r="F2308">
        <v>-0.55700000000000005</v>
      </c>
      <c r="G2308">
        <f t="shared" si="35"/>
        <v>-0.55700000000000005</v>
      </c>
    </row>
    <row r="2309" spans="2:7" x14ac:dyDescent="0.3">
      <c r="B2309" s="26">
        <v>44187</v>
      </c>
      <c r="C2309">
        <v>-0.54700000000000004</v>
      </c>
      <c r="D2309">
        <v>-0.4904</v>
      </c>
      <c r="E2309">
        <v>-0.47299999999999998</v>
      </c>
      <c r="F2309">
        <v>-0.55800000000000005</v>
      </c>
      <c r="G2309">
        <f t="shared" si="35"/>
        <v>-0.55800000000000005</v>
      </c>
    </row>
    <row r="2310" spans="2:7" x14ac:dyDescent="0.3">
      <c r="B2310" s="26">
        <v>44188</v>
      </c>
      <c r="C2310">
        <v>-0.53700000000000003</v>
      </c>
      <c r="D2310">
        <v>-0.47099999999999997</v>
      </c>
      <c r="E2310">
        <v>-0.47399999999999998</v>
      </c>
      <c r="F2310">
        <v>-0.55900000000000005</v>
      </c>
      <c r="G2310">
        <f t="shared" si="35"/>
        <v>-0.55900000000000005</v>
      </c>
    </row>
    <row r="2311" spans="2:7" x14ac:dyDescent="0.3">
      <c r="B2311" s="26">
        <v>44189</v>
      </c>
      <c r="C2311">
        <v>-0.53400000000000003</v>
      </c>
      <c r="D2311">
        <v>-0.47099999999999997</v>
      </c>
      <c r="E2311">
        <v>-0.47</v>
      </c>
      <c r="F2311">
        <v>-0.55500000000000005</v>
      </c>
      <c r="G2311">
        <f t="shared" si="35"/>
        <v>-0.55500000000000005</v>
      </c>
    </row>
    <row r="2312" spans="2:7" x14ac:dyDescent="0.3">
      <c r="B2312" s="26">
        <v>44190</v>
      </c>
      <c r="C2312">
        <v>-0.53400000000000003</v>
      </c>
      <c r="D2312">
        <v>-0.47099999999999997</v>
      </c>
      <c r="E2312">
        <v>-0.47</v>
      </c>
      <c r="F2312">
        <v>-0.55500000000000005</v>
      </c>
      <c r="G2312">
        <f t="shared" si="35"/>
        <v>-0.55500000000000005</v>
      </c>
    </row>
    <row r="2313" spans="2:7" x14ac:dyDescent="0.3">
      <c r="B2313" s="26">
        <v>44193</v>
      </c>
      <c r="C2313">
        <v>-0.53869999999999996</v>
      </c>
      <c r="D2313">
        <v>-0.47939999999999999</v>
      </c>
      <c r="E2313">
        <v>-0.46800000000000003</v>
      </c>
      <c r="F2313">
        <v>-0.55300000000000005</v>
      </c>
      <c r="G2313">
        <f t="shared" si="35"/>
        <v>-0.55300000000000005</v>
      </c>
    </row>
    <row r="2314" spans="2:7" x14ac:dyDescent="0.3">
      <c r="B2314" s="26">
        <v>44194</v>
      </c>
      <c r="C2314">
        <v>-0.54549999999999998</v>
      </c>
      <c r="D2314">
        <v>-0.48599999999999999</v>
      </c>
      <c r="E2314">
        <v>-0.47199999999999998</v>
      </c>
      <c r="F2314">
        <v>-0.55700000000000005</v>
      </c>
      <c r="G2314">
        <f t="shared" ref="G2314:G2377" si="36">+IF(F2314="#N/A N/A",E2314,F2314)</f>
        <v>-0.55700000000000005</v>
      </c>
    </row>
    <row r="2315" spans="2:7" x14ac:dyDescent="0.3">
      <c r="B2315" s="26">
        <v>44195</v>
      </c>
      <c r="C2315">
        <v>-0.54900000000000004</v>
      </c>
      <c r="D2315">
        <v>-0.48699999999999999</v>
      </c>
      <c r="E2315">
        <v>-0.47</v>
      </c>
      <c r="F2315">
        <v>-0.55500000000000005</v>
      </c>
      <c r="G2315">
        <f t="shared" si="36"/>
        <v>-0.55500000000000005</v>
      </c>
    </row>
    <row r="2316" spans="2:7" x14ac:dyDescent="0.3">
      <c r="B2316" s="26">
        <v>44196</v>
      </c>
      <c r="C2316">
        <v>-0.55300000000000005</v>
      </c>
      <c r="D2316">
        <v>-0.48699999999999999</v>
      </c>
      <c r="E2316">
        <v>-0.498</v>
      </c>
      <c r="F2316">
        <v>-0.58299999999999996</v>
      </c>
      <c r="G2316">
        <f t="shared" si="36"/>
        <v>-0.58299999999999996</v>
      </c>
    </row>
    <row r="2317" spans="2:7" x14ac:dyDescent="0.3">
      <c r="B2317" s="26">
        <v>44197</v>
      </c>
      <c r="C2317">
        <v>-0.55000000000000004</v>
      </c>
      <c r="D2317">
        <v>-0.48699999999999999</v>
      </c>
      <c r="E2317">
        <v>-0.498</v>
      </c>
      <c r="F2317">
        <v>-0.58299999999999996</v>
      </c>
      <c r="G2317">
        <f t="shared" si="36"/>
        <v>-0.58299999999999996</v>
      </c>
    </row>
    <row r="2318" spans="2:7" x14ac:dyDescent="0.3">
      <c r="B2318" s="26">
        <v>44200</v>
      </c>
      <c r="C2318">
        <v>-0.57150000000000001</v>
      </c>
      <c r="D2318">
        <v>-0.51500000000000001</v>
      </c>
      <c r="E2318">
        <v>-0.48099999999999998</v>
      </c>
      <c r="F2318">
        <v>-0.56599999999999995</v>
      </c>
      <c r="G2318">
        <f t="shared" si="36"/>
        <v>-0.56599999999999995</v>
      </c>
    </row>
    <row r="2319" spans="2:7" x14ac:dyDescent="0.3">
      <c r="B2319" s="26">
        <v>44201</v>
      </c>
      <c r="C2319">
        <v>-0.57010000000000005</v>
      </c>
      <c r="D2319">
        <v>-0.50749999999999995</v>
      </c>
      <c r="E2319">
        <v>-0.47799999999999998</v>
      </c>
      <c r="F2319">
        <v>-0.56299999999999994</v>
      </c>
      <c r="G2319">
        <f t="shared" si="36"/>
        <v>-0.56299999999999994</v>
      </c>
    </row>
    <row r="2320" spans="2:7" x14ac:dyDescent="0.3">
      <c r="B2320" s="26">
        <v>44202</v>
      </c>
      <c r="C2320">
        <v>-0.56200000000000006</v>
      </c>
      <c r="D2320">
        <v>-0.4945</v>
      </c>
      <c r="E2320">
        <v>-0.48099999999999998</v>
      </c>
      <c r="F2320">
        <v>-0.56599999999999995</v>
      </c>
      <c r="G2320">
        <f t="shared" si="36"/>
        <v>-0.56599999999999995</v>
      </c>
    </row>
    <row r="2321" spans="2:7" x14ac:dyDescent="0.3">
      <c r="B2321" s="26">
        <v>44203</v>
      </c>
      <c r="C2321">
        <v>-0.55900000000000005</v>
      </c>
      <c r="D2321">
        <v>-0.4879</v>
      </c>
      <c r="E2321">
        <v>-0.48</v>
      </c>
      <c r="F2321">
        <v>-0.56499999999999995</v>
      </c>
      <c r="G2321">
        <f t="shared" si="36"/>
        <v>-0.56499999999999995</v>
      </c>
    </row>
    <row r="2322" spans="2:7" x14ac:dyDescent="0.3">
      <c r="B2322" s="26">
        <v>44204</v>
      </c>
      <c r="C2322">
        <v>-0.55400000000000005</v>
      </c>
      <c r="D2322">
        <v>-0.48349999999999999</v>
      </c>
      <c r="E2322">
        <v>-0.47699999999999998</v>
      </c>
      <c r="F2322">
        <v>-0.56200000000000006</v>
      </c>
      <c r="G2322">
        <f t="shared" si="36"/>
        <v>-0.56200000000000006</v>
      </c>
    </row>
    <row r="2323" spans="2:7" x14ac:dyDescent="0.3">
      <c r="B2323" s="26">
        <v>44207</v>
      </c>
      <c r="C2323">
        <v>-0.55000000000000004</v>
      </c>
      <c r="D2323">
        <v>-0.47149999999999997</v>
      </c>
      <c r="E2323">
        <v>-0.47899999999999998</v>
      </c>
      <c r="F2323">
        <v>-0.56399999999999995</v>
      </c>
      <c r="G2323">
        <f t="shared" si="36"/>
        <v>-0.56399999999999995</v>
      </c>
    </row>
    <row r="2324" spans="2:7" x14ac:dyDescent="0.3">
      <c r="B2324" s="26">
        <v>44208</v>
      </c>
      <c r="C2324">
        <v>-0.54149999999999998</v>
      </c>
      <c r="D2324">
        <v>-0.45</v>
      </c>
      <c r="E2324">
        <v>-0.47799999999999998</v>
      </c>
      <c r="F2324">
        <v>-0.56299999999999994</v>
      </c>
      <c r="G2324">
        <f t="shared" si="36"/>
        <v>-0.56299999999999994</v>
      </c>
    </row>
    <row r="2325" spans="2:7" x14ac:dyDescent="0.3">
      <c r="B2325" s="26">
        <v>44209</v>
      </c>
      <c r="C2325">
        <v>-0.55049999999999999</v>
      </c>
      <c r="D2325">
        <v>-0.47649999999999998</v>
      </c>
      <c r="E2325">
        <v>-0.47699999999999998</v>
      </c>
      <c r="F2325">
        <v>-0.56200000000000006</v>
      </c>
      <c r="G2325">
        <f t="shared" si="36"/>
        <v>-0.56200000000000006</v>
      </c>
    </row>
    <row r="2326" spans="2:7" x14ac:dyDescent="0.3">
      <c r="B2326" s="26">
        <v>44210</v>
      </c>
      <c r="C2326">
        <v>-0.55920000000000003</v>
      </c>
      <c r="D2326">
        <v>-0.49349999999999999</v>
      </c>
      <c r="E2326">
        <v>-0.47899999999999998</v>
      </c>
      <c r="F2326">
        <v>-0.56399999999999995</v>
      </c>
      <c r="G2326">
        <f t="shared" si="36"/>
        <v>-0.56399999999999995</v>
      </c>
    </row>
    <row r="2327" spans="2:7" x14ac:dyDescent="0.3">
      <c r="B2327" s="26">
        <v>44211</v>
      </c>
      <c r="C2327">
        <v>-0.56299999999999994</v>
      </c>
      <c r="D2327">
        <v>-0.48899999999999999</v>
      </c>
      <c r="E2327">
        <v>-0.48099999999999998</v>
      </c>
      <c r="F2327">
        <v>-0.56599999999999995</v>
      </c>
      <c r="G2327">
        <f t="shared" si="36"/>
        <v>-0.56599999999999995</v>
      </c>
    </row>
    <row r="2328" spans="2:7" x14ac:dyDescent="0.3">
      <c r="B2328" s="26">
        <v>44214</v>
      </c>
      <c r="C2328">
        <v>-0.56020000000000003</v>
      </c>
      <c r="D2328">
        <v>-0.48449999999999999</v>
      </c>
      <c r="E2328">
        <v>-0.48</v>
      </c>
      <c r="F2328">
        <v>-0.56499999999999995</v>
      </c>
      <c r="G2328">
        <f t="shared" si="36"/>
        <v>-0.56499999999999995</v>
      </c>
    </row>
    <row r="2329" spans="2:7" x14ac:dyDescent="0.3">
      <c r="B2329" s="26">
        <v>44215</v>
      </c>
      <c r="C2329">
        <v>-0.55549999999999999</v>
      </c>
      <c r="D2329">
        <v>-0.47749999999999998</v>
      </c>
      <c r="E2329">
        <v>-0.47899999999999998</v>
      </c>
      <c r="F2329">
        <v>-0.56399999999999995</v>
      </c>
      <c r="G2329">
        <f t="shared" si="36"/>
        <v>-0.56399999999999995</v>
      </c>
    </row>
    <row r="2330" spans="2:7" x14ac:dyDescent="0.3">
      <c r="B2330" s="26">
        <v>44216</v>
      </c>
      <c r="C2330">
        <v>-0.55400000000000005</v>
      </c>
      <c r="D2330">
        <v>-0.47799999999999998</v>
      </c>
      <c r="E2330">
        <v>-0.47899999999999998</v>
      </c>
      <c r="F2330">
        <v>-0.56399999999999995</v>
      </c>
      <c r="G2330">
        <f t="shared" si="36"/>
        <v>-0.56399999999999995</v>
      </c>
    </row>
    <row r="2331" spans="2:7" x14ac:dyDescent="0.3">
      <c r="B2331" s="26">
        <v>44217</v>
      </c>
      <c r="C2331">
        <v>-0.54400000000000004</v>
      </c>
      <c r="D2331">
        <v>-0.45700000000000002</v>
      </c>
      <c r="E2331">
        <v>-0.47699999999999998</v>
      </c>
      <c r="F2331">
        <v>-0.56200000000000006</v>
      </c>
      <c r="G2331">
        <f t="shared" si="36"/>
        <v>-0.56200000000000006</v>
      </c>
    </row>
    <row r="2332" spans="2:7" x14ac:dyDescent="0.3">
      <c r="B2332" s="26">
        <v>44218</v>
      </c>
      <c r="C2332">
        <v>-0.54600000000000004</v>
      </c>
      <c r="D2332">
        <v>-0.46700000000000003</v>
      </c>
      <c r="E2332">
        <v>-0.47599999999999998</v>
      </c>
      <c r="F2332">
        <v>-0.56100000000000005</v>
      </c>
      <c r="G2332">
        <f t="shared" si="36"/>
        <v>-0.56100000000000005</v>
      </c>
    </row>
    <row r="2333" spans="2:7" x14ac:dyDescent="0.3">
      <c r="B2333" s="26">
        <v>44221</v>
      </c>
      <c r="C2333">
        <v>-0.55800000000000005</v>
      </c>
      <c r="D2333">
        <v>-0.48499999999999999</v>
      </c>
      <c r="E2333">
        <v>-0.47899999999999998</v>
      </c>
      <c r="F2333">
        <v>-0.56399999999999995</v>
      </c>
      <c r="G2333">
        <f t="shared" si="36"/>
        <v>-0.56399999999999995</v>
      </c>
    </row>
    <row r="2334" spans="2:7" x14ac:dyDescent="0.3">
      <c r="B2334" s="26">
        <v>44222</v>
      </c>
      <c r="C2334">
        <v>-0.55300000000000005</v>
      </c>
      <c r="D2334">
        <v>-0.47249999999999998</v>
      </c>
      <c r="E2334">
        <v>-0.47299999999999998</v>
      </c>
      <c r="F2334">
        <v>-0.55800000000000005</v>
      </c>
      <c r="G2334">
        <f t="shared" si="36"/>
        <v>-0.55800000000000005</v>
      </c>
    </row>
    <row r="2335" spans="2:7" x14ac:dyDescent="0.3">
      <c r="B2335" s="26">
        <v>44223</v>
      </c>
      <c r="C2335">
        <v>-0.56799999999999995</v>
      </c>
      <c r="D2335">
        <v>-0.48599999999999999</v>
      </c>
      <c r="E2335">
        <v>-0.47799999999999998</v>
      </c>
      <c r="F2335">
        <v>-0.56299999999999994</v>
      </c>
      <c r="G2335">
        <f t="shared" si="36"/>
        <v>-0.56299999999999994</v>
      </c>
    </row>
    <row r="2336" spans="2:7" x14ac:dyDescent="0.3">
      <c r="B2336" s="26">
        <v>44224</v>
      </c>
      <c r="C2336">
        <v>-0.57199999999999995</v>
      </c>
      <c r="D2336">
        <v>-0.48299999999999998</v>
      </c>
      <c r="E2336">
        <v>-0.47599999999999998</v>
      </c>
      <c r="F2336">
        <v>-0.56100000000000005</v>
      </c>
      <c r="G2336">
        <f t="shared" si="36"/>
        <v>-0.56100000000000005</v>
      </c>
    </row>
    <row r="2337" spans="2:7" x14ac:dyDescent="0.3">
      <c r="B2337" s="26">
        <v>44225</v>
      </c>
      <c r="C2337">
        <v>-0.56899999999999995</v>
      </c>
      <c r="D2337">
        <v>-0.47499999999999998</v>
      </c>
      <c r="E2337">
        <v>-0.47899999999999998</v>
      </c>
      <c r="F2337">
        <v>-0.56399999999999995</v>
      </c>
      <c r="G2337">
        <f t="shared" si="36"/>
        <v>-0.56399999999999995</v>
      </c>
    </row>
    <row r="2338" spans="2:7" x14ac:dyDescent="0.3">
      <c r="B2338" s="26">
        <v>44228</v>
      </c>
      <c r="C2338">
        <v>-0.56499999999999995</v>
      </c>
      <c r="D2338">
        <v>-0.47299999999999998</v>
      </c>
      <c r="E2338">
        <v>-0.48099999999999998</v>
      </c>
      <c r="F2338">
        <v>-0.56599999999999995</v>
      </c>
      <c r="G2338">
        <f t="shared" si="36"/>
        <v>-0.56599999999999995</v>
      </c>
    </row>
    <row r="2339" spans="2:7" x14ac:dyDescent="0.3">
      <c r="B2339" s="26">
        <v>44229</v>
      </c>
      <c r="C2339">
        <v>-0.56000000000000005</v>
      </c>
      <c r="D2339">
        <v>-0.46100000000000002</v>
      </c>
      <c r="E2339">
        <v>-0.47899999999999998</v>
      </c>
      <c r="F2339">
        <v>-0.56399999999999995</v>
      </c>
      <c r="G2339">
        <f t="shared" si="36"/>
        <v>-0.56399999999999995</v>
      </c>
    </row>
    <row r="2340" spans="2:7" x14ac:dyDescent="0.3">
      <c r="B2340" s="26">
        <v>44230</v>
      </c>
      <c r="C2340">
        <v>-0.55500000000000005</v>
      </c>
      <c r="D2340">
        <v>-0.44650000000000001</v>
      </c>
      <c r="E2340">
        <v>-0.47299999999999998</v>
      </c>
      <c r="F2340">
        <v>-0.55800000000000005</v>
      </c>
      <c r="G2340">
        <f t="shared" si="36"/>
        <v>-0.55800000000000005</v>
      </c>
    </row>
    <row r="2341" spans="2:7" x14ac:dyDescent="0.3">
      <c r="B2341" s="26">
        <v>44231</v>
      </c>
      <c r="C2341">
        <v>-0.55500000000000005</v>
      </c>
      <c r="D2341">
        <v>-0.442</v>
      </c>
      <c r="E2341">
        <v>-0.47899999999999998</v>
      </c>
      <c r="F2341">
        <v>-0.56399999999999995</v>
      </c>
      <c r="G2341">
        <f t="shared" si="36"/>
        <v>-0.56399999999999995</v>
      </c>
    </row>
    <row r="2342" spans="2:7" x14ac:dyDescent="0.3">
      <c r="B2342" s="26">
        <v>44232</v>
      </c>
      <c r="C2342">
        <v>-0.54800000000000004</v>
      </c>
      <c r="D2342">
        <v>-0.43259999999999998</v>
      </c>
      <c r="E2342">
        <v>-0.48</v>
      </c>
      <c r="F2342">
        <v>-0.56499999999999995</v>
      </c>
      <c r="G2342">
        <f t="shared" si="36"/>
        <v>-0.56499999999999995</v>
      </c>
    </row>
    <row r="2343" spans="2:7" x14ac:dyDescent="0.3">
      <c r="B2343" s="26">
        <v>44235</v>
      </c>
      <c r="C2343">
        <v>-0.54500000000000004</v>
      </c>
      <c r="D2343">
        <v>-0.435</v>
      </c>
      <c r="E2343">
        <v>-0.47799999999999998</v>
      </c>
      <c r="F2343">
        <v>-0.56299999999999994</v>
      </c>
      <c r="G2343">
        <f t="shared" si="36"/>
        <v>-0.56299999999999994</v>
      </c>
    </row>
    <row r="2344" spans="2:7" x14ac:dyDescent="0.3">
      <c r="B2344" s="26">
        <v>44236</v>
      </c>
      <c r="C2344">
        <v>-0.55100000000000005</v>
      </c>
      <c r="D2344">
        <v>-0.4415</v>
      </c>
      <c r="E2344">
        <v>-0.47899999999999998</v>
      </c>
      <c r="F2344">
        <v>-0.56399999999999995</v>
      </c>
      <c r="G2344">
        <f t="shared" si="36"/>
        <v>-0.56399999999999995</v>
      </c>
    </row>
    <row r="2345" spans="2:7" x14ac:dyDescent="0.3">
      <c r="B2345" s="26">
        <v>44237</v>
      </c>
      <c r="C2345">
        <v>-0.55089999999999995</v>
      </c>
      <c r="D2345">
        <v>-0.44009999999999999</v>
      </c>
      <c r="E2345">
        <v>-0.47899999999999998</v>
      </c>
      <c r="F2345">
        <v>-0.56399999999999995</v>
      </c>
      <c r="G2345">
        <f t="shared" si="36"/>
        <v>-0.56399999999999995</v>
      </c>
    </row>
    <row r="2346" spans="2:7" x14ac:dyDescent="0.3">
      <c r="B2346" s="26">
        <v>44238</v>
      </c>
      <c r="C2346">
        <v>-0.55200000000000005</v>
      </c>
      <c r="D2346">
        <v>-0.44950000000000001</v>
      </c>
      <c r="E2346">
        <v>-0.48</v>
      </c>
      <c r="F2346">
        <v>-0.56499999999999995</v>
      </c>
      <c r="G2346">
        <f t="shared" si="36"/>
        <v>-0.56499999999999995</v>
      </c>
    </row>
    <row r="2347" spans="2:7" x14ac:dyDescent="0.3">
      <c r="B2347" s="26">
        <v>44239</v>
      </c>
      <c r="C2347">
        <v>-0.54820000000000002</v>
      </c>
      <c r="D2347">
        <v>-0.43330000000000002</v>
      </c>
      <c r="E2347">
        <v>-0.47899999999999998</v>
      </c>
      <c r="F2347">
        <v>-0.56399999999999995</v>
      </c>
      <c r="G2347">
        <f t="shared" si="36"/>
        <v>-0.56399999999999995</v>
      </c>
    </row>
    <row r="2348" spans="2:7" x14ac:dyDescent="0.3">
      <c r="B2348" s="26">
        <v>44242</v>
      </c>
      <c r="C2348">
        <v>-0.54430000000000001</v>
      </c>
      <c r="D2348">
        <v>-0.41049999999999998</v>
      </c>
      <c r="E2348">
        <v>-0.47799999999999998</v>
      </c>
      <c r="F2348">
        <v>-0.56299999999999994</v>
      </c>
      <c r="G2348">
        <f t="shared" si="36"/>
        <v>-0.56299999999999994</v>
      </c>
    </row>
    <row r="2349" spans="2:7" x14ac:dyDescent="0.3">
      <c r="B2349" s="26">
        <v>44243</v>
      </c>
      <c r="C2349">
        <v>-0.53700000000000003</v>
      </c>
      <c r="D2349">
        <v>-0.39500000000000002</v>
      </c>
      <c r="E2349">
        <v>-0.47899999999999998</v>
      </c>
      <c r="F2349">
        <v>-0.56399999999999995</v>
      </c>
      <c r="G2349">
        <f t="shared" si="36"/>
        <v>-0.56399999999999995</v>
      </c>
    </row>
    <row r="2350" spans="2:7" x14ac:dyDescent="0.3">
      <c r="B2350" s="26">
        <v>44244</v>
      </c>
      <c r="C2350">
        <v>-0.54400000000000004</v>
      </c>
      <c r="D2350">
        <v>-0.41149999999999998</v>
      </c>
      <c r="E2350">
        <v>-0.47799999999999998</v>
      </c>
      <c r="F2350">
        <v>-0.56299999999999994</v>
      </c>
      <c r="G2350">
        <f t="shared" si="36"/>
        <v>-0.56299999999999994</v>
      </c>
    </row>
    <row r="2351" spans="2:7" x14ac:dyDescent="0.3">
      <c r="B2351" s="26">
        <v>44245</v>
      </c>
      <c r="C2351">
        <v>-0.53820000000000001</v>
      </c>
      <c r="D2351">
        <v>-0.39400000000000002</v>
      </c>
      <c r="E2351">
        <v>-0.47699999999999998</v>
      </c>
      <c r="F2351">
        <v>-0.56200000000000006</v>
      </c>
      <c r="G2351">
        <f t="shared" si="36"/>
        <v>-0.56200000000000006</v>
      </c>
    </row>
    <row r="2352" spans="2:7" x14ac:dyDescent="0.3">
      <c r="B2352" s="26">
        <v>44246</v>
      </c>
      <c r="C2352">
        <v>-0.53500000000000003</v>
      </c>
      <c r="D2352">
        <v>-0.376</v>
      </c>
      <c r="E2352">
        <v>-0.47799999999999998</v>
      </c>
      <c r="F2352">
        <v>-0.56299999999999994</v>
      </c>
      <c r="G2352">
        <f t="shared" si="36"/>
        <v>-0.56299999999999994</v>
      </c>
    </row>
    <row r="2353" spans="2:7" x14ac:dyDescent="0.3">
      <c r="B2353" s="26">
        <v>44249</v>
      </c>
      <c r="C2353">
        <v>-0.53900000000000003</v>
      </c>
      <c r="D2353">
        <v>-0.39500000000000002</v>
      </c>
      <c r="E2353">
        <v>-0.47899999999999998</v>
      </c>
      <c r="F2353">
        <v>-0.56399999999999995</v>
      </c>
      <c r="G2353">
        <f t="shared" si="36"/>
        <v>-0.56399999999999995</v>
      </c>
    </row>
    <row r="2354" spans="2:7" x14ac:dyDescent="0.3">
      <c r="B2354" s="26">
        <v>44250</v>
      </c>
      <c r="C2354">
        <v>-0.53590000000000004</v>
      </c>
      <c r="D2354">
        <v>-0.38679999999999998</v>
      </c>
      <c r="E2354">
        <v>-0.48</v>
      </c>
      <c r="F2354">
        <v>-0.56499999999999995</v>
      </c>
      <c r="G2354">
        <f t="shared" si="36"/>
        <v>-0.56499999999999995</v>
      </c>
    </row>
    <row r="2355" spans="2:7" x14ac:dyDescent="0.3">
      <c r="B2355" s="26">
        <v>44251</v>
      </c>
      <c r="C2355">
        <v>-0.53669999999999995</v>
      </c>
      <c r="D2355">
        <v>-0.38700000000000001</v>
      </c>
      <c r="E2355">
        <v>-0.47899999999999998</v>
      </c>
      <c r="F2355">
        <v>-0.56399999999999995</v>
      </c>
      <c r="G2355">
        <f t="shared" si="36"/>
        <v>-0.56399999999999995</v>
      </c>
    </row>
    <row r="2356" spans="2:7" x14ac:dyDescent="0.3">
      <c r="B2356" s="26">
        <v>44252</v>
      </c>
      <c r="C2356">
        <v>-0.499</v>
      </c>
      <c r="D2356">
        <v>-0.31130000000000002</v>
      </c>
      <c r="E2356">
        <v>-0.47899999999999998</v>
      </c>
      <c r="F2356">
        <v>-0.56399999999999995</v>
      </c>
      <c r="G2356">
        <f t="shared" si="36"/>
        <v>-0.56399999999999995</v>
      </c>
    </row>
    <row r="2357" spans="2:7" x14ac:dyDescent="0.3">
      <c r="B2357" s="26">
        <v>44253</v>
      </c>
      <c r="C2357">
        <v>-0.501</v>
      </c>
      <c r="D2357">
        <v>-0.34870000000000001</v>
      </c>
      <c r="E2357">
        <v>-0.48099999999999998</v>
      </c>
      <c r="F2357">
        <v>-0.56599999999999995</v>
      </c>
      <c r="G2357">
        <f t="shared" si="36"/>
        <v>-0.56599999999999995</v>
      </c>
    </row>
    <row r="2358" spans="2:7" x14ac:dyDescent="0.3">
      <c r="B2358" s="26">
        <v>44256</v>
      </c>
      <c r="C2358">
        <v>-0.52700000000000002</v>
      </c>
      <c r="D2358">
        <v>-0.40300000000000002</v>
      </c>
      <c r="E2358">
        <v>-0.47799999999999998</v>
      </c>
      <c r="F2358">
        <v>-0.56299999999999994</v>
      </c>
      <c r="G2358">
        <f t="shared" si="36"/>
        <v>-0.56299999999999994</v>
      </c>
    </row>
    <row r="2359" spans="2:7" x14ac:dyDescent="0.3">
      <c r="B2359" s="26">
        <v>44257</v>
      </c>
      <c r="C2359">
        <v>-0.53500000000000003</v>
      </c>
      <c r="D2359">
        <v>-0.41499999999999998</v>
      </c>
      <c r="E2359">
        <v>-0.48</v>
      </c>
      <c r="F2359">
        <v>-0.56499999999999995</v>
      </c>
      <c r="G2359">
        <f t="shared" si="36"/>
        <v>-0.56499999999999995</v>
      </c>
    </row>
    <row r="2360" spans="2:7" x14ac:dyDescent="0.3">
      <c r="B2360" s="26">
        <v>44258</v>
      </c>
      <c r="C2360">
        <v>-0.52780000000000005</v>
      </c>
      <c r="D2360">
        <v>-0.3795</v>
      </c>
      <c r="E2360">
        <v>-0.48</v>
      </c>
      <c r="F2360">
        <v>-0.56499999999999995</v>
      </c>
      <c r="G2360">
        <f t="shared" si="36"/>
        <v>-0.56499999999999995</v>
      </c>
    </row>
    <row r="2361" spans="2:7" x14ac:dyDescent="0.3">
      <c r="B2361" s="26">
        <v>44259</v>
      </c>
      <c r="C2361">
        <v>-0.52400000000000002</v>
      </c>
      <c r="D2361">
        <v>-0.373</v>
      </c>
      <c r="E2361">
        <v>-0.48</v>
      </c>
      <c r="F2361">
        <v>-0.56499999999999995</v>
      </c>
      <c r="G2361">
        <f t="shared" si="36"/>
        <v>-0.56499999999999995</v>
      </c>
    </row>
    <row r="2362" spans="2:7" x14ac:dyDescent="0.3">
      <c r="B2362" s="26">
        <v>44260</v>
      </c>
      <c r="C2362">
        <v>-0.52610000000000001</v>
      </c>
      <c r="D2362">
        <v>-0.38350000000000001</v>
      </c>
      <c r="E2362">
        <v>-0.47699999999999998</v>
      </c>
      <c r="F2362">
        <v>-0.56200000000000006</v>
      </c>
      <c r="G2362">
        <f t="shared" si="36"/>
        <v>-0.56200000000000006</v>
      </c>
    </row>
    <row r="2363" spans="2:7" x14ac:dyDescent="0.3">
      <c r="B2363" s="26">
        <v>44263</v>
      </c>
      <c r="C2363">
        <v>-0.51780000000000004</v>
      </c>
      <c r="D2363">
        <v>-0.35749999999999998</v>
      </c>
      <c r="E2363">
        <v>-0.47299999999999998</v>
      </c>
      <c r="F2363">
        <v>-0.55800000000000005</v>
      </c>
      <c r="G2363">
        <f t="shared" si="36"/>
        <v>-0.55800000000000005</v>
      </c>
    </row>
    <row r="2364" spans="2:7" x14ac:dyDescent="0.3">
      <c r="B2364" s="26">
        <v>44264</v>
      </c>
      <c r="C2364">
        <v>-0.51929999999999998</v>
      </c>
      <c r="D2364">
        <v>-0.36699999999999999</v>
      </c>
      <c r="E2364">
        <v>-0.47499999999999998</v>
      </c>
      <c r="F2364">
        <v>-0.56000000000000005</v>
      </c>
      <c r="G2364">
        <f t="shared" si="36"/>
        <v>-0.56000000000000005</v>
      </c>
    </row>
    <row r="2365" spans="2:7" x14ac:dyDescent="0.3">
      <c r="B2365" s="26">
        <v>44265</v>
      </c>
      <c r="C2365">
        <v>-0.52400000000000002</v>
      </c>
      <c r="D2365">
        <v>-0.379</v>
      </c>
      <c r="E2365">
        <v>-0.47699999999999998</v>
      </c>
      <c r="F2365">
        <v>-0.56200000000000006</v>
      </c>
      <c r="G2365">
        <f t="shared" si="36"/>
        <v>-0.56200000000000006</v>
      </c>
    </row>
    <row r="2366" spans="2:7" x14ac:dyDescent="0.3">
      <c r="B2366" s="26">
        <v>44266</v>
      </c>
      <c r="C2366">
        <v>-0.52939999999999998</v>
      </c>
      <c r="D2366">
        <v>-0.38819999999999999</v>
      </c>
      <c r="E2366">
        <v>-0.47599999999999998</v>
      </c>
      <c r="F2366">
        <v>-0.56100000000000005</v>
      </c>
      <c r="G2366">
        <f t="shared" si="36"/>
        <v>-0.56100000000000005</v>
      </c>
    </row>
    <row r="2367" spans="2:7" x14ac:dyDescent="0.3">
      <c r="B2367" s="26">
        <v>44267</v>
      </c>
      <c r="C2367">
        <v>-0.52580000000000005</v>
      </c>
      <c r="D2367">
        <v>-0.376</v>
      </c>
      <c r="E2367">
        <v>-0.47699999999999998</v>
      </c>
      <c r="F2367">
        <v>-0.56200000000000006</v>
      </c>
      <c r="G2367">
        <f t="shared" si="36"/>
        <v>-0.56200000000000006</v>
      </c>
    </row>
    <row r="2368" spans="2:7" x14ac:dyDescent="0.3">
      <c r="B2368" s="26">
        <v>44270</v>
      </c>
      <c r="C2368">
        <v>-0.53500000000000003</v>
      </c>
      <c r="D2368">
        <v>-0.39650000000000002</v>
      </c>
      <c r="E2368">
        <v>-0.47899999999999998</v>
      </c>
      <c r="F2368">
        <v>-0.56399999999999995</v>
      </c>
      <c r="G2368">
        <f t="shared" si="36"/>
        <v>-0.56399999999999995</v>
      </c>
    </row>
    <row r="2369" spans="2:7" x14ac:dyDescent="0.3">
      <c r="B2369" s="26">
        <v>44271</v>
      </c>
      <c r="C2369">
        <v>-0.53949999999999998</v>
      </c>
      <c r="D2369">
        <v>-0.40200000000000002</v>
      </c>
      <c r="E2369">
        <v>-0.47699999999999998</v>
      </c>
      <c r="F2369">
        <v>-0.56200000000000006</v>
      </c>
      <c r="G2369">
        <f t="shared" si="36"/>
        <v>-0.56200000000000006</v>
      </c>
    </row>
    <row r="2370" spans="2:7" x14ac:dyDescent="0.3">
      <c r="B2370" s="26">
        <v>44272</v>
      </c>
      <c r="C2370">
        <v>-0.53520000000000001</v>
      </c>
      <c r="D2370">
        <v>-0.376</v>
      </c>
      <c r="E2370">
        <v>-0.47599999999999998</v>
      </c>
      <c r="F2370">
        <v>-0.56100000000000005</v>
      </c>
      <c r="G2370">
        <f t="shared" si="36"/>
        <v>-0.56100000000000005</v>
      </c>
    </row>
    <row r="2371" spans="2:7" x14ac:dyDescent="0.3">
      <c r="B2371" s="26">
        <v>44273</v>
      </c>
      <c r="C2371">
        <v>-0.53210000000000002</v>
      </c>
      <c r="D2371">
        <v>-0.36830000000000002</v>
      </c>
      <c r="E2371">
        <v>-0.48099999999999998</v>
      </c>
      <c r="F2371">
        <v>-0.56599999999999995</v>
      </c>
      <c r="G2371">
        <f t="shared" si="36"/>
        <v>-0.56599999999999995</v>
      </c>
    </row>
    <row r="2372" spans="2:7" x14ac:dyDescent="0.3">
      <c r="B2372" s="26">
        <v>44274</v>
      </c>
      <c r="C2372">
        <v>-0.54069999999999996</v>
      </c>
      <c r="D2372">
        <v>-0.38400000000000001</v>
      </c>
      <c r="E2372">
        <v>-0.48</v>
      </c>
      <c r="F2372">
        <v>-0.56499999999999995</v>
      </c>
      <c r="G2372">
        <f t="shared" si="36"/>
        <v>-0.56499999999999995</v>
      </c>
    </row>
    <row r="2373" spans="2:7" x14ac:dyDescent="0.3">
      <c r="B2373" s="26">
        <v>44277</v>
      </c>
      <c r="C2373">
        <v>-0.54300000000000004</v>
      </c>
      <c r="D2373">
        <v>-0.39019999999999999</v>
      </c>
      <c r="E2373">
        <v>-0.48099999999999998</v>
      </c>
      <c r="F2373">
        <v>-0.56599999999999995</v>
      </c>
      <c r="G2373">
        <f t="shared" si="36"/>
        <v>-0.56599999999999995</v>
      </c>
    </row>
    <row r="2374" spans="2:7" x14ac:dyDescent="0.3">
      <c r="B2374" s="26">
        <v>44278</v>
      </c>
      <c r="C2374">
        <v>-0.54200000000000004</v>
      </c>
      <c r="D2374">
        <v>-0.40100000000000002</v>
      </c>
      <c r="E2374">
        <v>-0.47799999999999998</v>
      </c>
      <c r="F2374">
        <v>-0.56299999999999994</v>
      </c>
      <c r="G2374">
        <f t="shared" si="36"/>
        <v>-0.56299999999999994</v>
      </c>
    </row>
    <row r="2375" spans="2:7" x14ac:dyDescent="0.3">
      <c r="B2375" s="26">
        <v>44279</v>
      </c>
      <c r="C2375">
        <v>-0.54710000000000003</v>
      </c>
      <c r="D2375">
        <v>-0.41399999999999998</v>
      </c>
      <c r="E2375">
        <v>-0.47899999999999998</v>
      </c>
      <c r="F2375">
        <v>-0.56399999999999995</v>
      </c>
      <c r="G2375">
        <f t="shared" si="36"/>
        <v>-0.56399999999999995</v>
      </c>
    </row>
    <row r="2376" spans="2:7" x14ac:dyDescent="0.3">
      <c r="B2376" s="26">
        <v>44280</v>
      </c>
      <c r="C2376">
        <v>-0.54800000000000004</v>
      </c>
      <c r="D2376">
        <v>-0.42499999999999999</v>
      </c>
      <c r="E2376">
        <v>-0.47899999999999998</v>
      </c>
      <c r="F2376">
        <v>-0.56399999999999995</v>
      </c>
      <c r="G2376">
        <f t="shared" si="36"/>
        <v>-0.56399999999999995</v>
      </c>
    </row>
    <row r="2377" spans="2:7" x14ac:dyDescent="0.3">
      <c r="B2377" s="26">
        <v>44281</v>
      </c>
      <c r="C2377">
        <v>-0.54930000000000001</v>
      </c>
      <c r="D2377">
        <v>-0.40699999999999997</v>
      </c>
      <c r="E2377">
        <v>-0.48299999999999998</v>
      </c>
      <c r="F2377">
        <v>-0.56799999999999995</v>
      </c>
      <c r="G2377">
        <f t="shared" si="36"/>
        <v>-0.56799999999999995</v>
      </c>
    </row>
    <row r="2378" spans="2:7" x14ac:dyDescent="0.3">
      <c r="B2378" s="26">
        <v>44284</v>
      </c>
      <c r="C2378">
        <v>-0.54500000000000004</v>
      </c>
      <c r="D2378">
        <v>-0.39500000000000002</v>
      </c>
      <c r="E2378">
        <v>-0.48499999999999999</v>
      </c>
      <c r="F2378">
        <v>-0.56999999999999995</v>
      </c>
      <c r="G2378">
        <f t="shared" ref="G2378:G2441" si="37">+IF(F2378="#N/A N/A",E2378,F2378)</f>
        <v>-0.56999999999999995</v>
      </c>
    </row>
    <row r="2379" spans="2:7" x14ac:dyDescent="0.3">
      <c r="B2379" s="26">
        <v>44285</v>
      </c>
      <c r="C2379">
        <v>-0.54010000000000002</v>
      </c>
      <c r="D2379">
        <v>-0.3765</v>
      </c>
      <c r="E2379">
        <v>-0.48499999999999999</v>
      </c>
      <c r="F2379">
        <v>-0.56999999999999995</v>
      </c>
      <c r="G2379">
        <f t="shared" si="37"/>
        <v>-0.56999999999999995</v>
      </c>
    </row>
    <row r="2380" spans="2:7" x14ac:dyDescent="0.3">
      <c r="B2380" s="26">
        <v>44286</v>
      </c>
      <c r="C2380">
        <v>-0.53800000000000003</v>
      </c>
      <c r="D2380">
        <v>-0.372</v>
      </c>
      <c r="E2380">
        <v>-0.48899999999999999</v>
      </c>
      <c r="F2380">
        <v>-0.57399999999999995</v>
      </c>
      <c r="G2380">
        <f t="shared" si="37"/>
        <v>-0.57399999999999995</v>
      </c>
    </row>
    <row r="2381" spans="2:7" x14ac:dyDescent="0.3">
      <c r="B2381" s="26">
        <v>44287</v>
      </c>
      <c r="C2381">
        <v>-0.54600000000000004</v>
      </c>
      <c r="D2381">
        <v>-0.39200000000000002</v>
      </c>
      <c r="E2381">
        <v>-0.48099999999999998</v>
      </c>
      <c r="F2381">
        <v>-0.56599999999999995</v>
      </c>
      <c r="G2381">
        <f t="shared" si="37"/>
        <v>-0.56599999999999995</v>
      </c>
    </row>
    <row r="2382" spans="2:7" x14ac:dyDescent="0.3">
      <c r="B2382" s="26">
        <v>44288</v>
      </c>
      <c r="C2382">
        <v>-0.54600000000000004</v>
      </c>
      <c r="D2382">
        <v>-0.39200000000000002</v>
      </c>
      <c r="E2382">
        <v>-0.48099999999999998</v>
      </c>
      <c r="F2382">
        <v>-0.56599999999999995</v>
      </c>
      <c r="G2382">
        <f t="shared" si="37"/>
        <v>-0.56599999999999995</v>
      </c>
    </row>
    <row r="2383" spans="2:7" x14ac:dyDescent="0.3">
      <c r="B2383" s="26">
        <v>44291</v>
      </c>
      <c r="C2383">
        <v>-0.54600000000000004</v>
      </c>
      <c r="D2383">
        <v>-0.39200000000000002</v>
      </c>
      <c r="E2383">
        <v>-0.48099999999999998</v>
      </c>
      <c r="F2383">
        <v>-0.56599999999999995</v>
      </c>
      <c r="G2383">
        <f t="shared" si="37"/>
        <v>-0.56599999999999995</v>
      </c>
    </row>
    <row r="2384" spans="2:7" x14ac:dyDescent="0.3">
      <c r="B2384" s="26">
        <v>44292</v>
      </c>
      <c r="C2384">
        <v>-0.54590000000000005</v>
      </c>
      <c r="D2384">
        <v>-0.39300000000000002</v>
      </c>
      <c r="E2384">
        <v>-0.48199999999999998</v>
      </c>
      <c r="F2384">
        <v>-0.56699999999999995</v>
      </c>
      <c r="G2384">
        <f t="shared" si="37"/>
        <v>-0.56699999999999995</v>
      </c>
    </row>
    <row r="2385" spans="2:7" x14ac:dyDescent="0.3">
      <c r="B2385" s="26">
        <v>44293</v>
      </c>
      <c r="C2385">
        <v>-0.5504</v>
      </c>
      <c r="D2385">
        <v>-0.40300000000000002</v>
      </c>
      <c r="E2385">
        <v>-0.48199999999999998</v>
      </c>
      <c r="F2385">
        <v>-0.56699999999999995</v>
      </c>
      <c r="G2385">
        <f t="shared" si="37"/>
        <v>-0.56699999999999995</v>
      </c>
    </row>
    <row r="2386" spans="2:7" x14ac:dyDescent="0.3">
      <c r="B2386" s="26">
        <v>44294</v>
      </c>
      <c r="C2386">
        <v>-0.55500000000000005</v>
      </c>
      <c r="D2386">
        <v>-0.41149999999999998</v>
      </c>
      <c r="E2386">
        <v>-0.48499999999999999</v>
      </c>
      <c r="F2386">
        <v>-0.56999999999999995</v>
      </c>
      <c r="G2386">
        <f t="shared" si="37"/>
        <v>-0.56999999999999995</v>
      </c>
    </row>
    <row r="2387" spans="2:7" x14ac:dyDescent="0.3">
      <c r="B2387" s="26">
        <v>44295</v>
      </c>
      <c r="C2387">
        <v>-0.54869999999999997</v>
      </c>
      <c r="D2387">
        <v>-0.38319999999999999</v>
      </c>
      <c r="E2387">
        <v>-0.48299999999999998</v>
      </c>
      <c r="F2387">
        <v>-0.56799999999999995</v>
      </c>
      <c r="G2387">
        <f t="shared" si="37"/>
        <v>-0.56799999999999995</v>
      </c>
    </row>
    <row r="2388" spans="2:7" x14ac:dyDescent="0.3">
      <c r="B2388" s="26">
        <v>44298</v>
      </c>
      <c r="C2388">
        <v>-0.54559999999999997</v>
      </c>
      <c r="D2388">
        <v>-0.3795</v>
      </c>
      <c r="E2388">
        <v>-0.48199999999999998</v>
      </c>
      <c r="F2388">
        <v>-0.56699999999999995</v>
      </c>
      <c r="G2388">
        <f t="shared" si="37"/>
        <v>-0.56699999999999995</v>
      </c>
    </row>
    <row r="2389" spans="2:7" x14ac:dyDescent="0.3">
      <c r="B2389" s="26">
        <v>44299</v>
      </c>
      <c r="C2389">
        <v>-0.54590000000000005</v>
      </c>
      <c r="D2389">
        <v>-0.3785</v>
      </c>
      <c r="E2389">
        <v>-0.47799999999999998</v>
      </c>
      <c r="F2389">
        <v>-0.56299999999999994</v>
      </c>
      <c r="G2389">
        <f t="shared" si="37"/>
        <v>-0.56299999999999994</v>
      </c>
    </row>
    <row r="2390" spans="2:7" x14ac:dyDescent="0.3">
      <c r="B2390" s="26">
        <v>44300</v>
      </c>
      <c r="C2390">
        <v>-0.53500000000000003</v>
      </c>
      <c r="D2390">
        <v>-0.35</v>
      </c>
      <c r="E2390">
        <v>-0.47499999999999998</v>
      </c>
      <c r="F2390">
        <v>-0.56000000000000005</v>
      </c>
      <c r="G2390">
        <f t="shared" si="37"/>
        <v>-0.56000000000000005</v>
      </c>
    </row>
    <row r="2391" spans="2:7" x14ac:dyDescent="0.3">
      <c r="B2391" s="26">
        <v>44301</v>
      </c>
      <c r="C2391">
        <v>-0.53900000000000003</v>
      </c>
      <c r="D2391">
        <v>-0.38269999999999998</v>
      </c>
      <c r="E2391">
        <v>-0.48099999999999998</v>
      </c>
      <c r="F2391">
        <v>-0.56599999999999995</v>
      </c>
      <c r="G2391">
        <f t="shared" si="37"/>
        <v>-0.56599999999999995</v>
      </c>
    </row>
    <row r="2392" spans="2:7" x14ac:dyDescent="0.3">
      <c r="B2392" s="26">
        <v>44302</v>
      </c>
      <c r="C2392">
        <v>-0.53400000000000003</v>
      </c>
      <c r="D2392">
        <v>-0.3594</v>
      </c>
      <c r="E2392">
        <v>-0.48</v>
      </c>
      <c r="F2392">
        <v>-0.56499999999999995</v>
      </c>
      <c r="G2392">
        <f t="shared" si="37"/>
        <v>-0.56499999999999995</v>
      </c>
    </row>
    <row r="2393" spans="2:7" x14ac:dyDescent="0.3">
      <c r="B2393" s="26">
        <v>44305</v>
      </c>
      <c r="C2393">
        <v>-0.52400000000000002</v>
      </c>
      <c r="D2393">
        <v>-0.33800000000000002</v>
      </c>
      <c r="E2393">
        <v>-0.48199999999999998</v>
      </c>
      <c r="F2393">
        <v>-0.56699999999999995</v>
      </c>
      <c r="G2393">
        <f t="shared" si="37"/>
        <v>-0.56699999999999995</v>
      </c>
    </row>
    <row r="2394" spans="2:7" x14ac:dyDescent="0.3">
      <c r="B2394" s="26">
        <v>44306</v>
      </c>
      <c r="C2394">
        <v>-0.52800000000000002</v>
      </c>
      <c r="D2394">
        <v>-0.35799999999999998</v>
      </c>
      <c r="E2394">
        <v>-0.48199999999999998</v>
      </c>
      <c r="F2394">
        <v>-0.56699999999999995</v>
      </c>
      <c r="G2394">
        <f t="shared" si="37"/>
        <v>-0.56699999999999995</v>
      </c>
    </row>
    <row r="2395" spans="2:7" x14ac:dyDescent="0.3">
      <c r="B2395" s="26">
        <v>44307</v>
      </c>
      <c r="C2395">
        <v>-0.52769999999999995</v>
      </c>
      <c r="D2395">
        <v>-0.36</v>
      </c>
      <c r="E2395">
        <v>-0.48</v>
      </c>
      <c r="F2395">
        <v>-0.56499999999999995</v>
      </c>
      <c r="G2395">
        <f t="shared" si="37"/>
        <v>-0.56499999999999995</v>
      </c>
    </row>
    <row r="2396" spans="2:7" x14ac:dyDescent="0.3">
      <c r="B2396" s="26">
        <v>44308</v>
      </c>
      <c r="C2396">
        <v>-0.52769999999999995</v>
      </c>
      <c r="D2396">
        <v>-0.3518</v>
      </c>
      <c r="E2396">
        <v>-0.48</v>
      </c>
      <c r="F2396">
        <v>-0.56499999999999995</v>
      </c>
      <c r="G2396">
        <f t="shared" si="37"/>
        <v>-0.56499999999999995</v>
      </c>
    </row>
    <row r="2397" spans="2:7" x14ac:dyDescent="0.3">
      <c r="B2397" s="26">
        <v>44309</v>
      </c>
      <c r="C2397">
        <v>-0.52610000000000001</v>
      </c>
      <c r="D2397">
        <v>-0.35120000000000001</v>
      </c>
      <c r="E2397">
        <v>-0.48</v>
      </c>
      <c r="F2397">
        <v>-0.56499999999999995</v>
      </c>
      <c r="G2397">
        <f t="shared" si="37"/>
        <v>-0.56499999999999995</v>
      </c>
    </row>
    <row r="2398" spans="2:7" x14ac:dyDescent="0.3">
      <c r="B2398" s="26">
        <v>44312</v>
      </c>
      <c r="C2398">
        <v>-0.52429999999999999</v>
      </c>
      <c r="D2398">
        <v>-0.34279999999999999</v>
      </c>
      <c r="E2398">
        <v>-0.48199999999999998</v>
      </c>
      <c r="F2398">
        <v>-0.56699999999999995</v>
      </c>
      <c r="G2398">
        <f t="shared" si="37"/>
        <v>-0.56699999999999995</v>
      </c>
    </row>
    <row r="2399" spans="2:7" x14ac:dyDescent="0.3">
      <c r="B2399" s="26">
        <v>44313</v>
      </c>
      <c r="C2399">
        <v>-0.52010000000000001</v>
      </c>
      <c r="D2399">
        <v>-0.33700000000000002</v>
      </c>
      <c r="E2399">
        <v>-0.47499999999999998</v>
      </c>
      <c r="F2399">
        <v>-0.56000000000000005</v>
      </c>
      <c r="G2399">
        <f t="shared" si="37"/>
        <v>-0.56000000000000005</v>
      </c>
    </row>
    <row r="2400" spans="2:7" x14ac:dyDescent="0.3">
      <c r="B2400" s="26">
        <v>44314</v>
      </c>
      <c r="C2400">
        <v>-0.51480000000000004</v>
      </c>
      <c r="D2400">
        <v>-0.32650000000000001</v>
      </c>
      <c r="E2400">
        <v>-0.48099999999999998</v>
      </c>
      <c r="F2400">
        <v>-0.56599999999999995</v>
      </c>
      <c r="G2400">
        <f t="shared" si="37"/>
        <v>-0.56599999999999995</v>
      </c>
    </row>
    <row r="2401" spans="2:7" x14ac:dyDescent="0.3">
      <c r="B2401" s="26">
        <v>44315</v>
      </c>
      <c r="C2401">
        <v>-0.50919999999999999</v>
      </c>
      <c r="D2401">
        <v>-0.30199999999999999</v>
      </c>
      <c r="E2401">
        <v>-0.48099999999999998</v>
      </c>
      <c r="F2401">
        <v>-0.56599999999999995</v>
      </c>
      <c r="G2401">
        <f t="shared" si="37"/>
        <v>-0.56599999999999995</v>
      </c>
    </row>
    <row r="2402" spans="2:7" x14ac:dyDescent="0.3">
      <c r="B2402" s="26">
        <v>44316</v>
      </c>
      <c r="C2402">
        <v>-0.5151</v>
      </c>
      <c r="D2402">
        <v>-0.315</v>
      </c>
      <c r="E2402">
        <v>-0.48399999999999999</v>
      </c>
      <c r="F2402">
        <v>-0.56899999999999995</v>
      </c>
      <c r="G2402">
        <f t="shared" si="37"/>
        <v>-0.56899999999999995</v>
      </c>
    </row>
    <row r="2403" spans="2:7" x14ac:dyDescent="0.3">
      <c r="B2403" s="26">
        <v>44319</v>
      </c>
      <c r="C2403">
        <v>-0.51729999999999998</v>
      </c>
      <c r="D2403">
        <v>-0.31369999999999998</v>
      </c>
      <c r="E2403">
        <v>-0.48199999999999998</v>
      </c>
      <c r="F2403">
        <v>-0.56699999999999995</v>
      </c>
      <c r="G2403">
        <f t="shared" si="37"/>
        <v>-0.56699999999999995</v>
      </c>
    </row>
    <row r="2404" spans="2:7" x14ac:dyDescent="0.3">
      <c r="B2404" s="26">
        <v>44320</v>
      </c>
      <c r="C2404">
        <v>-0.52239999999999998</v>
      </c>
      <c r="D2404">
        <v>-0.3407</v>
      </c>
      <c r="E2404">
        <v>-0.47899999999999998</v>
      </c>
      <c r="F2404">
        <v>-0.56399999999999995</v>
      </c>
      <c r="G2404">
        <f t="shared" si="37"/>
        <v>-0.56399999999999995</v>
      </c>
    </row>
    <row r="2405" spans="2:7" x14ac:dyDescent="0.3">
      <c r="B2405" s="26">
        <v>44321</v>
      </c>
      <c r="C2405">
        <v>-0.51970000000000005</v>
      </c>
      <c r="D2405">
        <v>-0.33560000000000001</v>
      </c>
      <c r="E2405">
        <v>-0.48099999999999998</v>
      </c>
      <c r="F2405">
        <v>-0.56599999999999995</v>
      </c>
      <c r="G2405">
        <f t="shared" si="37"/>
        <v>-0.56599999999999995</v>
      </c>
    </row>
    <row r="2406" spans="2:7" x14ac:dyDescent="0.3">
      <c r="B2406" s="26">
        <v>44322</v>
      </c>
      <c r="C2406">
        <v>-0.51780000000000004</v>
      </c>
      <c r="D2406">
        <v>-0.3322</v>
      </c>
      <c r="E2406">
        <v>-0.48</v>
      </c>
      <c r="F2406">
        <v>-0.56499999999999995</v>
      </c>
      <c r="G2406">
        <f t="shared" si="37"/>
        <v>-0.56499999999999995</v>
      </c>
    </row>
    <row r="2407" spans="2:7" x14ac:dyDescent="0.3">
      <c r="B2407" s="26">
        <v>44323</v>
      </c>
      <c r="C2407">
        <v>-0.51090000000000002</v>
      </c>
      <c r="D2407">
        <v>-0.31740000000000002</v>
      </c>
      <c r="E2407">
        <v>-0.47799999999999998</v>
      </c>
      <c r="F2407">
        <v>-0.56299999999999994</v>
      </c>
      <c r="G2407">
        <f t="shared" si="37"/>
        <v>-0.56299999999999994</v>
      </c>
    </row>
    <row r="2408" spans="2:7" x14ac:dyDescent="0.3">
      <c r="B2408" s="26">
        <v>44326</v>
      </c>
      <c r="C2408">
        <v>-0.51180000000000003</v>
      </c>
      <c r="D2408">
        <v>-0.31730000000000003</v>
      </c>
      <c r="E2408">
        <v>-0.48199999999999998</v>
      </c>
      <c r="F2408">
        <v>-0.56699999999999995</v>
      </c>
      <c r="G2408">
        <f t="shared" si="37"/>
        <v>-0.56699999999999995</v>
      </c>
    </row>
    <row r="2409" spans="2:7" x14ac:dyDescent="0.3">
      <c r="B2409" s="26">
        <v>44327</v>
      </c>
      <c r="C2409">
        <v>-0.50460000000000005</v>
      </c>
      <c r="D2409">
        <v>-0.29299999999999998</v>
      </c>
      <c r="E2409">
        <v>-0.47899999999999998</v>
      </c>
      <c r="F2409">
        <v>-0.56399999999999995</v>
      </c>
      <c r="G2409">
        <f t="shared" si="37"/>
        <v>-0.56399999999999995</v>
      </c>
    </row>
    <row r="2410" spans="2:7" x14ac:dyDescent="0.3">
      <c r="B2410" s="26">
        <v>44328</v>
      </c>
      <c r="C2410">
        <v>-0.502</v>
      </c>
      <c r="D2410">
        <v>-0.27129999999999999</v>
      </c>
      <c r="E2410">
        <v>-0.47899999999999998</v>
      </c>
      <c r="F2410">
        <v>-0.56399999999999995</v>
      </c>
      <c r="G2410">
        <f t="shared" si="37"/>
        <v>-0.56399999999999995</v>
      </c>
    </row>
    <row r="2411" spans="2:7" x14ac:dyDescent="0.3">
      <c r="B2411" s="26">
        <v>44329</v>
      </c>
      <c r="C2411">
        <v>-0.50180000000000002</v>
      </c>
      <c r="D2411">
        <v>-0.27800000000000002</v>
      </c>
      <c r="E2411">
        <v>-0.47899999999999998</v>
      </c>
      <c r="F2411">
        <v>-0.56399999999999995</v>
      </c>
      <c r="G2411">
        <f t="shared" si="37"/>
        <v>-0.56399999999999995</v>
      </c>
    </row>
    <row r="2412" spans="2:7" x14ac:dyDescent="0.3">
      <c r="B2412" s="26">
        <v>44330</v>
      </c>
      <c r="C2412">
        <v>-0.50570000000000004</v>
      </c>
      <c r="D2412">
        <v>-0.27939999999999998</v>
      </c>
      <c r="E2412">
        <v>-0.47899999999999998</v>
      </c>
      <c r="F2412">
        <v>-0.56399999999999995</v>
      </c>
      <c r="G2412">
        <f t="shared" si="37"/>
        <v>-0.56399999999999995</v>
      </c>
    </row>
    <row r="2413" spans="2:7" x14ac:dyDescent="0.3">
      <c r="B2413" s="26">
        <v>44333</v>
      </c>
      <c r="C2413">
        <v>-0.50239999999999996</v>
      </c>
      <c r="D2413">
        <v>-0.27600000000000002</v>
      </c>
      <c r="E2413">
        <v>-0.48</v>
      </c>
      <c r="F2413">
        <v>-0.56499999999999995</v>
      </c>
      <c r="G2413">
        <f t="shared" si="37"/>
        <v>-0.56499999999999995</v>
      </c>
    </row>
    <row r="2414" spans="2:7" x14ac:dyDescent="0.3">
      <c r="B2414" s="26">
        <v>44334</v>
      </c>
      <c r="C2414">
        <v>-0.50370000000000004</v>
      </c>
      <c r="D2414">
        <v>-0.26800000000000002</v>
      </c>
      <c r="E2414">
        <v>-0.47299999999999998</v>
      </c>
      <c r="F2414">
        <v>-0.55800000000000005</v>
      </c>
      <c r="G2414">
        <f t="shared" si="37"/>
        <v>-0.55800000000000005</v>
      </c>
    </row>
    <row r="2415" spans="2:7" x14ac:dyDescent="0.3">
      <c r="B2415" s="26">
        <v>44335</v>
      </c>
      <c r="C2415">
        <v>-0.502</v>
      </c>
      <c r="D2415">
        <v>-0.26600000000000001</v>
      </c>
      <c r="E2415">
        <v>-0.47899999999999998</v>
      </c>
      <c r="F2415">
        <v>-0.56399999999999995</v>
      </c>
      <c r="G2415">
        <f t="shared" si="37"/>
        <v>-0.56399999999999995</v>
      </c>
    </row>
    <row r="2416" spans="2:7" x14ac:dyDescent="0.3">
      <c r="B2416" s="26">
        <v>44336</v>
      </c>
      <c r="C2416">
        <v>-0.49919999999999998</v>
      </c>
      <c r="D2416">
        <v>-0.26469999999999999</v>
      </c>
      <c r="E2416">
        <v>-0.47799999999999998</v>
      </c>
      <c r="F2416">
        <v>-0.56299999999999994</v>
      </c>
      <c r="G2416">
        <f t="shared" si="37"/>
        <v>-0.56299999999999994</v>
      </c>
    </row>
    <row r="2417" spans="2:7" x14ac:dyDescent="0.3">
      <c r="B2417" s="26">
        <v>44337</v>
      </c>
      <c r="C2417">
        <v>-0.50419999999999998</v>
      </c>
      <c r="D2417">
        <v>-0.2868</v>
      </c>
      <c r="E2417">
        <v>-0.47899999999999998</v>
      </c>
      <c r="F2417">
        <v>-0.56399999999999995</v>
      </c>
      <c r="G2417">
        <f t="shared" si="37"/>
        <v>-0.56399999999999995</v>
      </c>
    </row>
    <row r="2418" spans="2:7" x14ac:dyDescent="0.3">
      <c r="B2418" s="26">
        <v>44340</v>
      </c>
      <c r="C2418">
        <v>-0.50519999999999998</v>
      </c>
      <c r="D2418">
        <v>-0.29499999999999998</v>
      </c>
      <c r="E2418">
        <v>-0.48099999999999998</v>
      </c>
      <c r="F2418">
        <v>-0.56599999999999995</v>
      </c>
      <c r="G2418">
        <f t="shared" si="37"/>
        <v>-0.56599999999999995</v>
      </c>
    </row>
    <row r="2419" spans="2:7" x14ac:dyDescent="0.3">
      <c r="B2419" s="26">
        <v>44341</v>
      </c>
      <c r="C2419">
        <v>-0.50780000000000003</v>
      </c>
      <c r="D2419">
        <v>-0.308</v>
      </c>
      <c r="E2419">
        <v>-0.48</v>
      </c>
      <c r="F2419">
        <v>-0.56499999999999995</v>
      </c>
      <c r="G2419">
        <f t="shared" si="37"/>
        <v>-0.56499999999999995</v>
      </c>
    </row>
    <row r="2420" spans="2:7" x14ac:dyDescent="0.3">
      <c r="B2420" s="26">
        <v>44342</v>
      </c>
      <c r="C2420">
        <v>-0.50900000000000001</v>
      </c>
      <c r="D2420">
        <v>-0.32800000000000001</v>
      </c>
      <c r="E2420">
        <v>-0.48</v>
      </c>
      <c r="F2420">
        <v>-0.56499999999999995</v>
      </c>
      <c r="G2420">
        <f t="shared" si="37"/>
        <v>-0.56499999999999995</v>
      </c>
    </row>
    <row r="2421" spans="2:7" x14ac:dyDescent="0.3">
      <c r="B2421" s="26">
        <v>44343</v>
      </c>
      <c r="C2421">
        <v>-0.50149999999999995</v>
      </c>
      <c r="D2421">
        <v>-0.30230000000000001</v>
      </c>
      <c r="E2421">
        <v>-0.47899999999999998</v>
      </c>
      <c r="F2421">
        <v>-0.56399999999999995</v>
      </c>
      <c r="G2421">
        <f t="shared" si="37"/>
        <v>-0.56399999999999995</v>
      </c>
    </row>
    <row r="2422" spans="2:7" x14ac:dyDescent="0.3">
      <c r="B2422" s="26">
        <v>44344</v>
      </c>
      <c r="C2422">
        <v>-0.50629999999999997</v>
      </c>
      <c r="D2422">
        <v>-0.30880000000000002</v>
      </c>
      <c r="E2422">
        <v>-0.48099999999999998</v>
      </c>
      <c r="F2422">
        <v>-0.56599999999999995</v>
      </c>
      <c r="G2422">
        <f t="shared" si="37"/>
        <v>-0.56599999999999995</v>
      </c>
    </row>
    <row r="2423" spans="2:7" x14ac:dyDescent="0.3">
      <c r="B2423" s="26">
        <v>44347</v>
      </c>
      <c r="C2423">
        <v>-0.50770000000000004</v>
      </c>
      <c r="D2423">
        <v>-0.31259999999999999</v>
      </c>
      <c r="E2423">
        <v>-0.48599999999999999</v>
      </c>
      <c r="F2423">
        <v>-0.57099999999999995</v>
      </c>
      <c r="G2423">
        <f t="shared" si="37"/>
        <v>-0.57099999999999995</v>
      </c>
    </row>
    <row r="2424" spans="2:7" x14ac:dyDescent="0.3">
      <c r="B2424" s="26">
        <v>44348</v>
      </c>
      <c r="C2424">
        <v>-0.50929999999999997</v>
      </c>
      <c r="D2424">
        <v>-0.315</v>
      </c>
      <c r="E2424">
        <v>-0.47899999999999998</v>
      </c>
      <c r="F2424">
        <v>-0.56399999999999995</v>
      </c>
      <c r="G2424">
        <f t="shared" si="37"/>
        <v>-0.56399999999999995</v>
      </c>
    </row>
    <row r="2425" spans="2:7" x14ac:dyDescent="0.3">
      <c r="B2425" s="26">
        <v>44349</v>
      </c>
      <c r="C2425">
        <v>-0.51200000000000001</v>
      </c>
      <c r="D2425">
        <v>-0.32429999999999998</v>
      </c>
      <c r="E2425">
        <v>-0.47799999999999998</v>
      </c>
      <c r="F2425">
        <v>-0.56299999999999994</v>
      </c>
      <c r="G2425">
        <f t="shared" si="37"/>
        <v>-0.56299999999999994</v>
      </c>
    </row>
    <row r="2426" spans="2:7" x14ac:dyDescent="0.3">
      <c r="B2426" s="26">
        <v>44350</v>
      </c>
      <c r="C2426">
        <v>-0.50670000000000004</v>
      </c>
      <c r="D2426">
        <v>-0.315</v>
      </c>
      <c r="E2426">
        <v>-0.47799999999999998</v>
      </c>
      <c r="F2426">
        <v>-0.56299999999999994</v>
      </c>
      <c r="G2426">
        <f t="shared" si="37"/>
        <v>-0.56299999999999994</v>
      </c>
    </row>
    <row r="2427" spans="2:7" x14ac:dyDescent="0.3">
      <c r="B2427" s="26">
        <v>44351</v>
      </c>
      <c r="C2427">
        <v>-0.51170000000000004</v>
      </c>
      <c r="D2427">
        <v>-0.32500000000000001</v>
      </c>
      <c r="E2427">
        <v>-0.47799999999999998</v>
      </c>
      <c r="F2427">
        <v>-0.56299999999999994</v>
      </c>
      <c r="G2427">
        <f t="shared" si="37"/>
        <v>-0.56299999999999994</v>
      </c>
    </row>
    <row r="2428" spans="2:7" x14ac:dyDescent="0.3">
      <c r="B2428" s="26">
        <v>44354</v>
      </c>
      <c r="C2428">
        <v>-0.50819999999999999</v>
      </c>
      <c r="D2428">
        <v>-0.31480000000000002</v>
      </c>
      <c r="E2428">
        <v>-0.47899999999999998</v>
      </c>
      <c r="F2428">
        <v>-0.56399999999999995</v>
      </c>
      <c r="G2428">
        <f t="shared" si="37"/>
        <v>-0.56399999999999995</v>
      </c>
    </row>
    <row r="2429" spans="2:7" x14ac:dyDescent="0.3">
      <c r="B2429" s="26">
        <v>44355</v>
      </c>
      <c r="C2429">
        <v>-0.50780000000000003</v>
      </c>
      <c r="D2429">
        <v>-0.32500000000000001</v>
      </c>
      <c r="E2429">
        <v>-0.47799999999999998</v>
      </c>
      <c r="F2429">
        <v>-0.56299999999999994</v>
      </c>
      <c r="G2429">
        <f t="shared" si="37"/>
        <v>-0.56299999999999994</v>
      </c>
    </row>
    <row r="2430" spans="2:7" x14ac:dyDescent="0.3">
      <c r="B2430" s="26">
        <v>44356</v>
      </c>
      <c r="C2430">
        <v>-0.51280000000000003</v>
      </c>
      <c r="D2430">
        <v>-0.33700000000000002</v>
      </c>
      <c r="E2430">
        <v>-0.47899999999999998</v>
      </c>
      <c r="F2430">
        <v>-0.56399999999999995</v>
      </c>
      <c r="G2430">
        <f t="shared" si="37"/>
        <v>-0.56399999999999995</v>
      </c>
    </row>
    <row r="2431" spans="2:7" x14ac:dyDescent="0.3">
      <c r="B2431" s="26">
        <v>44357</v>
      </c>
      <c r="C2431">
        <v>-0.5202</v>
      </c>
      <c r="D2431">
        <v>-0.34499999999999997</v>
      </c>
      <c r="E2431">
        <v>-0.47599999999999998</v>
      </c>
      <c r="F2431">
        <v>-0.56100000000000005</v>
      </c>
      <c r="G2431">
        <f t="shared" si="37"/>
        <v>-0.56100000000000005</v>
      </c>
    </row>
    <row r="2432" spans="2:7" x14ac:dyDescent="0.3">
      <c r="B2432" s="26">
        <v>44358</v>
      </c>
      <c r="C2432">
        <v>-0.52190000000000003</v>
      </c>
      <c r="D2432">
        <v>-0.35339999999999999</v>
      </c>
      <c r="E2432">
        <v>-0.48099999999999998</v>
      </c>
      <c r="F2432">
        <v>-0.56599999999999995</v>
      </c>
      <c r="G2432">
        <f t="shared" si="37"/>
        <v>-0.56599999999999995</v>
      </c>
    </row>
    <row r="2433" spans="2:7" x14ac:dyDescent="0.3">
      <c r="B2433" s="26">
        <v>44361</v>
      </c>
      <c r="C2433">
        <v>-0.51280000000000003</v>
      </c>
      <c r="D2433">
        <v>-0.33500000000000002</v>
      </c>
      <c r="E2433">
        <v>-0.48</v>
      </c>
      <c r="F2433">
        <v>-0.56499999999999995</v>
      </c>
      <c r="G2433">
        <f t="shared" si="37"/>
        <v>-0.56499999999999995</v>
      </c>
    </row>
    <row r="2434" spans="2:7" x14ac:dyDescent="0.3">
      <c r="B2434" s="26">
        <v>44362</v>
      </c>
      <c r="C2434">
        <v>-0.51219999999999999</v>
      </c>
      <c r="D2434">
        <v>-0.32500000000000001</v>
      </c>
      <c r="E2434">
        <v>-0.47599999999999998</v>
      </c>
      <c r="F2434">
        <v>-0.56100000000000005</v>
      </c>
      <c r="G2434">
        <f t="shared" si="37"/>
        <v>-0.56100000000000005</v>
      </c>
    </row>
    <row r="2435" spans="2:7" x14ac:dyDescent="0.3">
      <c r="B2435" s="26">
        <v>44363</v>
      </c>
      <c r="C2435">
        <v>-0.51300000000000001</v>
      </c>
      <c r="D2435">
        <v>-0.33300000000000002</v>
      </c>
      <c r="E2435">
        <v>-0.47699999999999998</v>
      </c>
      <c r="F2435">
        <v>-0.56200000000000006</v>
      </c>
      <c r="G2435">
        <f t="shared" si="37"/>
        <v>-0.56200000000000006</v>
      </c>
    </row>
    <row r="2436" spans="2:7" x14ac:dyDescent="0.3">
      <c r="B2436" s="26">
        <v>44364</v>
      </c>
      <c r="C2436">
        <v>-0.50380000000000003</v>
      </c>
      <c r="D2436">
        <v>-0.317</v>
      </c>
      <c r="E2436">
        <v>-0.47799999999999998</v>
      </c>
      <c r="F2436">
        <v>-0.56299999999999994</v>
      </c>
      <c r="G2436">
        <f t="shared" si="37"/>
        <v>-0.56299999999999994</v>
      </c>
    </row>
    <row r="2437" spans="2:7" x14ac:dyDescent="0.3">
      <c r="B2437" s="26">
        <v>44365</v>
      </c>
      <c r="C2437">
        <v>-0.49709999999999999</v>
      </c>
      <c r="D2437">
        <v>-0.30199999999999999</v>
      </c>
      <c r="E2437">
        <v>-0.47799999999999998</v>
      </c>
      <c r="F2437">
        <v>-0.56299999999999994</v>
      </c>
      <c r="G2437">
        <f t="shared" si="37"/>
        <v>-0.56299999999999994</v>
      </c>
    </row>
    <row r="2438" spans="2:7" x14ac:dyDescent="0.3">
      <c r="B2438" s="26">
        <v>44368</v>
      </c>
      <c r="C2438">
        <v>-0.49020000000000002</v>
      </c>
      <c r="D2438">
        <v>-0.28399999999999997</v>
      </c>
      <c r="E2438">
        <v>-0.47899999999999998</v>
      </c>
      <c r="F2438">
        <v>-0.56399999999999995</v>
      </c>
      <c r="G2438">
        <f t="shared" si="37"/>
        <v>-0.56399999999999995</v>
      </c>
    </row>
    <row r="2439" spans="2:7" x14ac:dyDescent="0.3">
      <c r="B2439" s="26">
        <v>44369</v>
      </c>
      <c r="C2439">
        <v>-0.48859999999999998</v>
      </c>
      <c r="D2439">
        <v>-0.28649999999999998</v>
      </c>
      <c r="E2439">
        <v>-0.47899999999999998</v>
      </c>
      <c r="F2439">
        <v>-0.56399999999999995</v>
      </c>
      <c r="G2439">
        <f t="shared" si="37"/>
        <v>-0.56399999999999995</v>
      </c>
    </row>
    <row r="2440" spans="2:7" x14ac:dyDescent="0.3">
      <c r="B2440" s="26">
        <v>44370</v>
      </c>
      <c r="C2440">
        <v>-0.4884</v>
      </c>
      <c r="D2440">
        <v>-0.29299999999999998</v>
      </c>
      <c r="E2440">
        <v>-0.47799999999999998</v>
      </c>
      <c r="F2440">
        <v>-0.56299999999999994</v>
      </c>
      <c r="G2440">
        <f t="shared" si="37"/>
        <v>-0.56299999999999994</v>
      </c>
    </row>
    <row r="2441" spans="2:7" x14ac:dyDescent="0.3">
      <c r="B2441" s="26">
        <v>44371</v>
      </c>
      <c r="C2441">
        <v>-0.48549999999999999</v>
      </c>
      <c r="D2441">
        <v>-0.29049999999999998</v>
      </c>
      <c r="E2441">
        <v>-0.48</v>
      </c>
      <c r="F2441">
        <v>-0.56499999999999995</v>
      </c>
      <c r="G2441">
        <f t="shared" si="37"/>
        <v>-0.56499999999999995</v>
      </c>
    </row>
    <row r="2442" spans="2:7" x14ac:dyDescent="0.3">
      <c r="B2442" s="26">
        <v>44372</v>
      </c>
      <c r="C2442">
        <v>-0.48449999999999999</v>
      </c>
      <c r="D2442">
        <v>-0.27450000000000002</v>
      </c>
      <c r="E2442">
        <v>-0.48</v>
      </c>
      <c r="F2442">
        <v>-0.56499999999999995</v>
      </c>
      <c r="G2442">
        <f t="shared" ref="G2442:G2505" si="38">+IF(F2442="#N/A N/A",E2442,F2442)</f>
        <v>-0.56499999999999995</v>
      </c>
    </row>
    <row r="2443" spans="2:7" x14ac:dyDescent="0.3">
      <c r="B2443" s="26">
        <v>44375</v>
      </c>
      <c r="C2443">
        <v>-0.4874</v>
      </c>
      <c r="D2443">
        <v>-0.28789999999999999</v>
      </c>
      <c r="E2443">
        <v>-0.48099999999999998</v>
      </c>
      <c r="F2443">
        <v>-0.56599999999999995</v>
      </c>
      <c r="G2443">
        <f t="shared" si="38"/>
        <v>-0.56599999999999995</v>
      </c>
    </row>
    <row r="2444" spans="2:7" x14ac:dyDescent="0.3">
      <c r="B2444" s="26">
        <v>44376</v>
      </c>
      <c r="C2444">
        <v>-0.48649999999999999</v>
      </c>
      <c r="D2444">
        <v>-0.27700000000000002</v>
      </c>
      <c r="E2444">
        <v>-0.48299999999999998</v>
      </c>
      <c r="F2444">
        <v>-0.56799999999999995</v>
      </c>
      <c r="G2444">
        <f t="shared" si="38"/>
        <v>-0.56799999999999995</v>
      </c>
    </row>
    <row r="2445" spans="2:7" x14ac:dyDescent="0.3">
      <c r="B2445" s="26">
        <v>44377</v>
      </c>
      <c r="C2445">
        <v>-0.49309999999999998</v>
      </c>
      <c r="D2445">
        <v>-0.29770000000000002</v>
      </c>
      <c r="E2445">
        <v>-0.496</v>
      </c>
      <c r="F2445">
        <v>-0.58099999999999996</v>
      </c>
      <c r="G2445">
        <f t="shared" si="38"/>
        <v>-0.58099999999999996</v>
      </c>
    </row>
    <row r="2446" spans="2:7" x14ac:dyDescent="0.3">
      <c r="B2446" s="26">
        <v>44378</v>
      </c>
      <c r="C2446">
        <v>-0.49609999999999999</v>
      </c>
      <c r="D2446">
        <v>-0.2989</v>
      </c>
      <c r="E2446">
        <v>-0.48</v>
      </c>
      <c r="F2446">
        <v>-0.56499999999999995</v>
      </c>
      <c r="G2446">
        <f t="shared" si="38"/>
        <v>-0.56499999999999995</v>
      </c>
    </row>
    <row r="2447" spans="2:7" x14ac:dyDescent="0.3">
      <c r="B2447" s="26">
        <v>44379</v>
      </c>
      <c r="C2447">
        <v>-0.501</v>
      </c>
      <c r="D2447">
        <v>-0.3175</v>
      </c>
      <c r="E2447">
        <v>-0.48</v>
      </c>
      <c r="F2447">
        <v>-0.56499999999999995</v>
      </c>
      <c r="G2447">
        <f t="shared" si="38"/>
        <v>-0.56499999999999995</v>
      </c>
    </row>
    <row r="2448" spans="2:7" x14ac:dyDescent="0.3">
      <c r="B2448" s="26">
        <v>44382</v>
      </c>
      <c r="C2448">
        <v>-0.49619999999999997</v>
      </c>
      <c r="D2448">
        <v>-0.3</v>
      </c>
      <c r="E2448">
        <v>-0.48099999999999998</v>
      </c>
      <c r="F2448">
        <v>-0.56599999999999995</v>
      </c>
      <c r="G2448">
        <f t="shared" si="38"/>
        <v>-0.56599999999999995</v>
      </c>
    </row>
    <row r="2449" spans="2:7" x14ac:dyDescent="0.3">
      <c r="B2449" s="26">
        <v>44383</v>
      </c>
      <c r="C2449">
        <v>-0.50080000000000002</v>
      </c>
      <c r="D2449">
        <v>-0.33350000000000002</v>
      </c>
      <c r="E2449">
        <v>-0.48</v>
      </c>
      <c r="F2449">
        <v>-0.56499999999999995</v>
      </c>
      <c r="G2449">
        <f t="shared" si="38"/>
        <v>-0.56499999999999995</v>
      </c>
    </row>
    <row r="2450" spans="2:7" x14ac:dyDescent="0.3">
      <c r="B2450" s="26">
        <v>44384</v>
      </c>
      <c r="C2450">
        <v>-0.50349999999999995</v>
      </c>
      <c r="D2450">
        <v>-0.35</v>
      </c>
      <c r="E2450">
        <v>-0.48</v>
      </c>
      <c r="F2450">
        <v>-0.56499999999999995</v>
      </c>
      <c r="G2450">
        <f t="shared" si="38"/>
        <v>-0.56499999999999995</v>
      </c>
    </row>
    <row r="2451" spans="2:7" x14ac:dyDescent="0.3">
      <c r="B2451" s="26">
        <v>44385</v>
      </c>
      <c r="C2451">
        <v>-0.504</v>
      </c>
      <c r="D2451">
        <v>-0.35299999999999998</v>
      </c>
      <c r="E2451">
        <v>-0.48099999999999998</v>
      </c>
      <c r="F2451">
        <v>-0.56599999999999995</v>
      </c>
      <c r="G2451">
        <f t="shared" si="38"/>
        <v>-0.56599999999999995</v>
      </c>
    </row>
    <row r="2452" spans="2:7" x14ac:dyDescent="0.3">
      <c r="B2452" s="26">
        <v>44386</v>
      </c>
      <c r="C2452">
        <v>-0.50019999999999998</v>
      </c>
      <c r="D2452">
        <v>-0.3422</v>
      </c>
      <c r="E2452">
        <v>-0.48099999999999998</v>
      </c>
      <c r="F2452">
        <v>-0.56599999999999995</v>
      </c>
      <c r="G2452">
        <f t="shared" si="38"/>
        <v>-0.56599999999999995</v>
      </c>
    </row>
    <row r="2453" spans="2:7" x14ac:dyDescent="0.3">
      <c r="B2453" s="26">
        <v>44389</v>
      </c>
      <c r="C2453">
        <v>-0.50019999999999998</v>
      </c>
      <c r="D2453">
        <v>-0.34100000000000003</v>
      </c>
      <c r="E2453">
        <v>-0.48299999999999998</v>
      </c>
      <c r="F2453">
        <v>-0.56799999999999995</v>
      </c>
      <c r="G2453">
        <f t="shared" si="38"/>
        <v>-0.56799999999999995</v>
      </c>
    </row>
    <row r="2454" spans="2:7" x14ac:dyDescent="0.3">
      <c r="B2454" s="26">
        <v>44390</v>
      </c>
      <c r="C2454">
        <v>-0.49769999999999998</v>
      </c>
      <c r="D2454">
        <v>-0.33500000000000002</v>
      </c>
      <c r="E2454">
        <v>-0.48099999999999998</v>
      </c>
      <c r="F2454">
        <v>-0.56599999999999995</v>
      </c>
      <c r="G2454">
        <f t="shared" si="38"/>
        <v>-0.56599999999999995</v>
      </c>
    </row>
    <row r="2455" spans="2:7" x14ac:dyDescent="0.3">
      <c r="B2455" s="26">
        <v>44391</v>
      </c>
      <c r="C2455">
        <v>-0.49840000000000001</v>
      </c>
      <c r="D2455">
        <v>-0.34649999999999997</v>
      </c>
      <c r="E2455">
        <v>-0.48099999999999998</v>
      </c>
      <c r="F2455">
        <v>-0.56599999999999995</v>
      </c>
      <c r="G2455">
        <f t="shared" si="38"/>
        <v>-0.56599999999999995</v>
      </c>
    </row>
    <row r="2456" spans="2:7" x14ac:dyDescent="0.3">
      <c r="B2456" s="26">
        <v>44392</v>
      </c>
      <c r="C2456">
        <v>-0.498</v>
      </c>
      <c r="D2456">
        <v>-0.35220000000000001</v>
      </c>
      <c r="E2456">
        <v>-0.48099999999999998</v>
      </c>
      <c r="F2456">
        <v>-0.56599999999999995</v>
      </c>
      <c r="G2456">
        <f t="shared" si="38"/>
        <v>-0.56599999999999995</v>
      </c>
    </row>
    <row r="2457" spans="2:7" x14ac:dyDescent="0.3">
      <c r="B2457" s="26">
        <v>44393</v>
      </c>
      <c r="C2457">
        <v>-0.49880000000000002</v>
      </c>
      <c r="D2457">
        <v>-0.35920000000000002</v>
      </c>
      <c r="E2457">
        <v>-0.48199999999999998</v>
      </c>
      <c r="F2457">
        <v>-0.56699999999999995</v>
      </c>
      <c r="G2457">
        <f t="shared" si="38"/>
        <v>-0.56699999999999995</v>
      </c>
    </row>
    <row r="2458" spans="2:7" x14ac:dyDescent="0.3">
      <c r="B2458" s="26">
        <v>44396</v>
      </c>
      <c r="C2458">
        <v>-0.50180000000000002</v>
      </c>
      <c r="D2458">
        <v>-0.37730000000000002</v>
      </c>
      <c r="E2458">
        <v>-0.48099999999999998</v>
      </c>
      <c r="F2458">
        <v>-0.56599999999999995</v>
      </c>
      <c r="G2458">
        <f t="shared" si="38"/>
        <v>-0.56599999999999995</v>
      </c>
    </row>
    <row r="2459" spans="2:7" x14ac:dyDescent="0.3">
      <c r="B2459" s="26">
        <v>44397</v>
      </c>
      <c r="C2459">
        <v>-0.5</v>
      </c>
      <c r="D2459">
        <v>-0.38350000000000001</v>
      </c>
      <c r="E2459">
        <v>-0.48199999999999998</v>
      </c>
      <c r="F2459">
        <v>-0.56699999999999995</v>
      </c>
      <c r="G2459">
        <f t="shared" si="38"/>
        <v>-0.56699999999999995</v>
      </c>
    </row>
    <row r="2460" spans="2:7" x14ac:dyDescent="0.3">
      <c r="B2460" s="26">
        <v>44398</v>
      </c>
      <c r="C2460">
        <v>-0.499</v>
      </c>
      <c r="D2460">
        <v>-0.36799999999999999</v>
      </c>
      <c r="E2460">
        <v>-0.48299999999999998</v>
      </c>
      <c r="F2460">
        <v>-0.56799999999999995</v>
      </c>
      <c r="G2460">
        <f t="shared" si="38"/>
        <v>-0.56799999999999995</v>
      </c>
    </row>
    <row r="2461" spans="2:7" x14ac:dyDescent="0.3">
      <c r="B2461" s="26">
        <v>44399</v>
      </c>
      <c r="C2461">
        <v>-0.51100000000000001</v>
      </c>
      <c r="D2461">
        <v>-0.39069999999999999</v>
      </c>
      <c r="E2461">
        <v>-0.47799999999999998</v>
      </c>
      <c r="F2461">
        <v>-0.56299999999999994</v>
      </c>
      <c r="G2461">
        <f t="shared" si="38"/>
        <v>-0.56299999999999994</v>
      </c>
    </row>
    <row r="2462" spans="2:7" x14ac:dyDescent="0.3">
      <c r="B2462" s="26">
        <v>44400</v>
      </c>
      <c r="C2462">
        <v>-0.51729999999999998</v>
      </c>
      <c r="D2462">
        <v>-0.38800000000000001</v>
      </c>
      <c r="E2462">
        <v>-0.48199999999999998</v>
      </c>
      <c r="F2462">
        <v>-0.56699999999999995</v>
      </c>
      <c r="G2462">
        <f t="shared" si="38"/>
        <v>-0.56699999999999995</v>
      </c>
    </row>
    <row r="2463" spans="2:7" x14ac:dyDescent="0.3">
      <c r="B2463" s="26">
        <v>44403</v>
      </c>
      <c r="C2463">
        <v>-0.51749999999999996</v>
      </c>
      <c r="D2463">
        <v>-0.38450000000000001</v>
      </c>
      <c r="E2463">
        <v>-0.48199999999999998</v>
      </c>
      <c r="F2463">
        <v>-0.56699999999999995</v>
      </c>
      <c r="G2463">
        <f t="shared" si="38"/>
        <v>-0.56699999999999995</v>
      </c>
    </row>
    <row r="2464" spans="2:7" x14ac:dyDescent="0.3">
      <c r="B2464" s="26">
        <v>44404</v>
      </c>
      <c r="C2464">
        <v>-0.51849999999999996</v>
      </c>
      <c r="D2464">
        <v>-0.39400000000000002</v>
      </c>
      <c r="E2464">
        <v>-0.47799999999999998</v>
      </c>
      <c r="F2464">
        <v>-0.56299999999999994</v>
      </c>
      <c r="G2464">
        <f t="shared" si="38"/>
        <v>-0.56299999999999994</v>
      </c>
    </row>
    <row r="2465" spans="2:7" x14ac:dyDescent="0.3">
      <c r="B2465" s="26">
        <v>44405</v>
      </c>
      <c r="C2465">
        <v>-0.51919999999999999</v>
      </c>
      <c r="D2465">
        <v>-0.39100000000000001</v>
      </c>
      <c r="E2465">
        <v>-0.48199999999999998</v>
      </c>
      <c r="F2465">
        <v>-0.56699999999999995</v>
      </c>
      <c r="G2465">
        <f t="shared" si="38"/>
        <v>-0.56699999999999995</v>
      </c>
    </row>
    <row r="2466" spans="2:7" x14ac:dyDescent="0.3">
      <c r="B2466" s="26">
        <v>44406</v>
      </c>
      <c r="C2466">
        <v>-0.52029999999999998</v>
      </c>
      <c r="D2466">
        <v>-0.39379999999999998</v>
      </c>
      <c r="E2466">
        <v>-0.48199999999999998</v>
      </c>
      <c r="F2466">
        <v>-0.56699999999999995</v>
      </c>
      <c r="G2466">
        <f t="shared" si="38"/>
        <v>-0.56699999999999995</v>
      </c>
    </row>
    <row r="2467" spans="2:7" x14ac:dyDescent="0.3">
      <c r="B2467" s="26">
        <v>44407</v>
      </c>
      <c r="C2467">
        <v>-0.52300000000000002</v>
      </c>
      <c r="D2467">
        <v>-0.39700000000000002</v>
      </c>
      <c r="E2467">
        <v>-0.48599999999999999</v>
      </c>
      <c r="F2467">
        <v>-0.57099999999999995</v>
      </c>
      <c r="G2467">
        <f t="shared" si="38"/>
        <v>-0.57099999999999995</v>
      </c>
    </row>
    <row r="2468" spans="2:7" x14ac:dyDescent="0.3">
      <c r="B2468" s="26">
        <v>44410</v>
      </c>
      <c r="C2468">
        <v>-0.53039999999999998</v>
      </c>
      <c r="D2468">
        <v>-0.41320000000000001</v>
      </c>
      <c r="E2468">
        <v>-0.48</v>
      </c>
      <c r="F2468">
        <v>-0.56499999999999995</v>
      </c>
      <c r="G2468">
        <f t="shared" si="38"/>
        <v>-0.56499999999999995</v>
      </c>
    </row>
    <row r="2469" spans="2:7" x14ac:dyDescent="0.3">
      <c r="B2469" s="26">
        <v>44411</v>
      </c>
      <c r="C2469">
        <v>-0.53149999999999997</v>
      </c>
      <c r="D2469">
        <v>-0.4173</v>
      </c>
      <c r="E2469">
        <v>-0.48499999999999999</v>
      </c>
      <c r="F2469">
        <v>-0.56999999999999995</v>
      </c>
      <c r="G2469">
        <f t="shared" si="38"/>
        <v>-0.56999999999999995</v>
      </c>
    </row>
    <row r="2470" spans="2:7" x14ac:dyDescent="0.3">
      <c r="B2470" s="26">
        <v>44412</v>
      </c>
      <c r="C2470">
        <v>-0.52900000000000003</v>
      </c>
      <c r="D2470">
        <v>-0.42030000000000001</v>
      </c>
      <c r="E2470">
        <v>-0.48499999999999999</v>
      </c>
      <c r="F2470">
        <v>-0.56999999999999995</v>
      </c>
      <c r="G2470">
        <f t="shared" si="38"/>
        <v>-0.56999999999999995</v>
      </c>
    </row>
    <row r="2471" spans="2:7" x14ac:dyDescent="0.3">
      <c r="B2471" s="26">
        <v>44413</v>
      </c>
      <c r="C2471">
        <v>-0.52400000000000002</v>
      </c>
      <c r="D2471">
        <v>-0.41720000000000002</v>
      </c>
      <c r="E2471">
        <v>-0.48099999999999998</v>
      </c>
      <c r="F2471">
        <v>-0.56599999999999995</v>
      </c>
      <c r="G2471">
        <f t="shared" si="38"/>
        <v>-0.56599999999999995</v>
      </c>
    </row>
    <row r="2472" spans="2:7" x14ac:dyDescent="0.3">
      <c r="B2472" s="26">
        <v>44414</v>
      </c>
      <c r="C2472">
        <v>-0.52</v>
      </c>
      <c r="D2472">
        <v>-0.39300000000000002</v>
      </c>
      <c r="E2472">
        <v>-0.48399999999999999</v>
      </c>
      <c r="F2472">
        <v>-0.56899999999999995</v>
      </c>
      <c r="G2472">
        <f t="shared" si="38"/>
        <v>-0.56899999999999995</v>
      </c>
    </row>
    <row r="2473" spans="2:7" x14ac:dyDescent="0.3">
      <c r="B2473" s="26">
        <v>44417</v>
      </c>
      <c r="C2473">
        <v>-0.51839999999999997</v>
      </c>
      <c r="D2473">
        <v>-0.39900000000000002</v>
      </c>
      <c r="E2473">
        <v>-0.48299999999999998</v>
      </c>
      <c r="F2473">
        <v>-0.56799999999999995</v>
      </c>
      <c r="G2473">
        <f t="shared" si="38"/>
        <v>-0.56799999999999995</v>
      </c>
    </row>
    <row r="2474" spans="2:7" x14ac:dyDescent="0.3">
      <c r="B2474" s="26">
        <v>44418</v>
      </c>
      <c r="C2474">
        <v>-0.51980000000000004</v>
      </c>
      <c r="D2474">
        <v>-0.39900000000000002</v>
      </c>
      <c r="E2474">
        <v>-0.48199999999999998</v>
      </c>
      <c r="F2474">
        <v>-0.56699999999999995</v>
      </c>
      <c r="G2474">
        <f t="shared" si="38"/>
        <v>-0.56699999999999995</v>
      </c>
    </row>
    <row r="2475" spans="2:7" x14ac:dyDescent="0.3">
      <c r="B2475" s="26">
        <v>44419</v>
      </c>
      <c r="C2475">
        <v>-0.52429999999999999</v>
      </c>
      <c r="D2475">
        <v>-0.40679999999999999</v>
      </c>
      <c r="E2475">
        <v>-0.48199999999999998</v>
      </c>
      <c r="F2475">
        <v>-0.56699999999999995</v>
      </c>
      <c r="G2475">
        <f t="shared" si="38"/>
        <v>-0.56699999999999995</v>
      </c>
    </row>
    <row r="2476" spans="2:7" x14ac:dyDescent="0.3">
      <c r="B2476" s="26">
        <v>44420</v>
      </c>
      <c r="C2476">
        <v>-0.52329999999999999</v>
      </c>
      <c r="D2476">
        <v>-0.40029999999999999</v>
      </c>
      <c r="E2476">
        <v>-0.48299999999999998</v>
      </c>
      <c r="F2476">
        <v>-0.56799999999999995</v>
      </c>
      <c r="G2476">
        <f t="shared" si="38"/>
        <v>-0.56799999999999995</v>
      </c>
    </row>
    <row r="2477" spans="2:7" x14ac:dyDescent="0.3">
      <c r="B2477" s="26">
        <v>44421</v>
      </c>
      <c r="C2477">
        <v>-0.5212</v>
      </c>
      <c r="D2477">
        <v>-0.40649999999999997</v>
      </c>
      <c r="E2477">
        <v>-0.48399999999999999</v>
      </c>
      <c r="F2477">
        <v>-0.56899999999999995</v>
      </c>
      <c r="G2477">
        <f t="shared" si="38"/>
        <v>-0.56899999999999995</v>
      </c>
    </row>
    <row r="2478" spans="2:7" x14ac:dyDescent="0.3">
      <c r="B2478" s="26">
        <v>44424</v>
      </c>
      <c r="C2478">
        <v>-0.52100000000000002</v>
      </c>
      <c r="D2478">
        <v>-0.40799999999999997</v>
      </c>
      <c r="E2478">
        <v>-0.48399999999999999</v>
      </c>
      <c r="F2478">
        <v>-0.56899999999999995</v>
      </c>
      <c r="G2478">
        <f t="shared" si="38"/>
        <v>-0.56899999999999995</v>
      </c>
    </row>
    <row r="2479" spans="2:7" x14ac:dyDescent="0.3">
      <c r="B2479" s="26">
        <v>44425</v>
      </c>
      <c r="C2479">
        <v>-0.52070000000000005</v>
      </c>
      <c r="D2479">
        <v>-0.40670000000000001</v>
      </c>
      <c r="E2479">
        <v>-0.48299999999999998</v>
      </c>
      <c r="F2479">
        <v>-0.56799999999999995</v>
      </c>
      <c r="G2479">
        <f t="shared" si="38"/>
        <v>-0.56799999999999995</v>
      </c>
    </row>
    <row r="2480" spans="2:7" x14ac:dyDescent="0.3">
      <c r="B2480" s="26">
        <v>44426</v>
      </c>
      <c r="C2480">
        <v>-0.52210000000000001</v>
      </c>
      <c r="D2480">
        <v>-0.40749999999999997</v>
      </c>
      <c r="E2480">
        <v>-0.48199999999999998</v>
      </c>
      <c r="F2480">
        <v>-0.56699999999999995</v>
      </c>
      <c r="G2480">
        <f t="shared" si="38"/>
        <v>-0.56699999999999995</v>
      </c>
    </row>
    <row r="2481" spans="2:7" x14ac:dyDescent="0.3">
      <c r="B2481" s="26">
        <v>44427</v>
      </c>
      <c r="C2481">
        <v>-0.52459999999999996</v>
      </c>
      <c r="D2481">
        <v>-0.4138</v>
      </c>
      <c r="E2481">
        <v>-0.48199999999999998</v>
      </c>
      <c r="F2481">
        <v>-0.56699999999999995</v>
      </c>
      <c r="G2481">
        <f t="shared" si="38"/>
        <v>-0.56699999999999995</v>
      </c>
    </row>
    <row r="2482" spans="2:7" x14ac:dyDescent="0.3">
      <c r="B2482" s="26">
        <v>44428</v>
      </c>
      <c r="C2482">
        <v>-0.52200000000000002</v>
      </c>
      <c r="D2482">
        <v>-0.41599999999999998</v>
      </c>
      <c r="E2482">
        <v>-0.48199999999999998</v>
      </c>
      <c r="F2482">
        <v>-0.56699999999999995</v>
      </c>
      <c r="G2482">
        <f t="shared" si="38"/>
        <v>-0.56699999999999995</v>
      </c>
    </row>
    <row r="2483" spans="2:7" x14ac:dyDescent="0.3">
      <c r="B2483" s="26">
        <v>44431</v>
      </c>
      <c r="C2483">
        <v>-0.5232</v>
      </c>
      <c r="D2483">
        <v>-0.41549999999999998</v>
      </c>
      <c r="E2483">
        <v>-0.48299999999999998</v>
      </c>
      <c r="F2483">
        <v>-0.56799999999999995</v>
      </c>
      <c r="G2483">
        <f t="shared" si="38"/>
        <v>-0.56799999999999995</v>
      </c>
    </row>
    <row r="2484" spans="2:7" x14ac:dyDescent="0.3">
      <c r="B2484" s="26">
        <v>44432</v>
      </c>
      <c r="C2484">
        <v>-0.52400000000000002</v>
      </c>
      <c r="D2484">
        <v>-0.41299999999999998</v>
      </c>
      <c r="E2484">
        <v>-0.48199999999999998</v>
      </c>
      <c r="F2484">
        <v>-0.56699999999999995</v>
      </c>
      <c r="G2484">
        <f t="shared" si="38"/>
        <v>-0.56699999999999995</v>
      </c>
    </row>
    <row r="2485" spans="2:7" x14ac:dyDescent="0.3">
      <c r="B2485" s="26">
        <v>44433</v>
      </c>
      <c r="C2485">
        <v>-0.51970000000000005</v>
      </c>
      <c r="D2485">
        <v>-0.39200000000000002</v>
      </c>
      <c r="E2485">
        <v>-0.47899999999999998</v>
      </c>
      <c r="F2485">
        <v>-0.56399999999999995</v>
      </c>
      <c r="G2485">
        <f t="shared" si="38"/>
        <v>-0.56399999999999995</v>
      </c>
    </row>
    <row r="2486" spans="2:7" x14ac:dyDescent="0.3">
      <c r="B2486" s="26">
        <v>44434</v>
      </c>
      <c r="C2486">
        <v>-0.51690000000000003</v>
      </c>
      <c r="D2486">
        <v>-0.38</v>
      </c>
      <c r="E2486">
        <v>-0.48499999999999999</v>
      </c>
      <c r="F2486">
        <v>-0.56999999999999995</v>
      </c>
      <c r="G2486">
        <f t="shared" si="38"/>
        <v>-0.56999999999999995</v>
      </c>
    </row>
    <row r="2487" spans="2:7" x14ac:dyDescent="0.3">
      <c r="B2487" s="26">
        <v>44435</v>
      </c>
      <c r="C2487">
        <v>-0.51839999999999997</v>
      </c>
      <c r="D2487">
        <v>-0.38400000000000001</v>
      </c>
      <c r="E2487">
        <v>-0.48499999999999999</v>
      </c>
      <c r="F2487">
        <v>-0.56999999999999995</v>
      </c>
      <c r="G2487">
        <f t="shared" si="38"/>
        <v>-0.56999999999999995</v>
      </c>
    </row>
    <row r="2488" spans="2:7" x14ac:dyDescent="0.3">
      <c r="B2488" s="26">
        <v>44438</v>
      </c>
      <c r="C2488">
        <v>-0.51859999999999995</v>
      </c>
      <c r="D2488">
        <v>-0.39460000000000001</v>
      </c>
      <c r="E2488">
        <v>-0.48299999999999998</v>
      </c>
      <c r="F2488">
        <v>-0.56799999999999995</v>
      </c>
      <c r="G2488">
        <f t="shared" si="38"/>
        <v>-0.56799999999999995</v>
      </c>
    </row>
    <row r="2489" spans="2:7" x14ac:dyDescent="0.3">
      <c r="B2489" s="26">
        <v>44439</v>
      </c>
      <c r="C2489">
        <v>-0.5091</v>
      </c>
      <c r="D2489">
        <v>-0.37</v>
      </c>
      <c r="E2489">
        <v>-0.48499999999999999</v>
      </c>
      <c r="F2489">
        <v>-0.56999999999999995</v>
      </c>
      <c r="G2489">
        <f t="shared" si="38"/>
        <v>-0.56999999999999995</v>
      </c>
    </row>
    <row r="2490" spans="2:7" x14ac:dyDescent="0.3">
      <c r="B2490" s="26">
        <v>44440</v>
      </c>
      <c r="C2490">
        <v>-0.50949999999999995</v>
      </c>
      <c r="D2490">
        <v>-0.3654</v>
      </c>
      <c r="E2490">
        <v>-0.48399999999999999</v>
      </c>
      <c r="F2490">
        <v>-0.56899999999999995</v>
      </c>
      <c r="G2490">
        <f t="shared" si="38"/>
        <v>-0.56899999999999995</v>
      </c>
    </row>
    <row r="2491" spans="2:7" x14ac:dyDescent="0.3">
      <c r="B2491" s="26">
        <v>44441</v>
      </c>
      <c r="C2491">
        <v>-0.51259999999999994</v>
      </c>
      <c r="D2491">
        <v>-0.37440000000000001</v>
      </c>
      <c r="E2491">
        <v>-0.48399999999999999</v>
      </c>
      <c r="F2491">
        <v>-0.56899999999999995</v>
      </c>
      <c r="G2491">
        <f t="shared" si="38"/>
        <v>-0.56899999999999995</v>
      </c>
    </row>
    <row r="2492" spans="2:7" x14ac:dyDescent="0.3">
      <c r="B2492" s="26">
        <v>44442</v>
      </c>
      <c r="C2492">
        <v>-0.50990000000000002</v>
      </c>
      <c r="D2492">
        <v>-0.35699999999999998</v>
      </c>
      <c r="E2492">
        <v>-0.48299999999999998</v>
      </c>
      <c r="F2492">
        <v>-0.56799999999999995</v>
      </c>
      <c r="G2492">
        <f t="shared" si="38"/>
        <v>-0.56799999999999995</v>
      </c>
    </row>
    <row r="2493" spans="2:7" x14ac:dyDescent="0.3">
      <c r="B2493" s="26">
        <v>44445</v>
      </c>
      <c r="C2493">
        <v>-0.50560000000000005</v>
      </c>
      <c r="D2493">
        <v>-0.35399999999999998</v>
      </c>
      <c r="E2493">
        <v>-0.48399999999999999</v>
      </c>
      <c r="F2493">
        <v>-0.56899999999999995</v>
      </c>
      <c r="G2493">
        <f t="shared" si="38"/>
        <v>-0.56899999999999995</v>
      </c>
    </row>
    <row r="2494" spans="2:7" x14ac:dyDescent="0.3">
      <c r="B2494" s="26">
        <v>44446</v>
      </c>
      <c r="C2494">
        <v>-0.49769999999999998</v>
      </c>
      <c r="D2494">
        <v>-0.32850000000000001</v>
      </c>
      <c r="E2494">
        <v>-0.48399999999999999</v>
      </c>
      <c r="F2494">
        <v>-0.56899999999999995</v>
      </c>
      <c r="G2494">
        <f t="shared" si="38"/>
        <v>-0.56899999999999995</v>
      </c>
    </row>
    <row r="2495" spans="2:7" x14ac:dyDescent="0.3">
      <c r="B2495" s="26">
        <v>44447</v>
      </c>
      <c r="C2495">
        <v>-0.49409999999999998</v>
      </c>
      <c r="D2495">
        <v>-0.32600000000000001</v>
      </c>
      <c r="E2495">
        <v>-0.48399999999999999</v>
      </c>
      <c r="F2495">
        <v>-0.56899999999999995</v>
      </c>
      <c r="G2495">
        <f t="shared" si="38"/>
        <v>-0.56899999999999995</v>
      </c>
    </row>
    <row r="2496" spans="2:7" x14ac:dyDescent="0.3">
      <c r="B2496" s="26">
        <v>44448</v>
      </c>
      <c r="C2496">
        <v>-0.49859999999999999</v>
      </c>
      <c r="D2496">
        <v>-0.35099999999999998</v>
      </c>
      <c r="E2496">
        <v>-0.48499999999999999</v>
      </c>
      <c r="F2496">
        <v>-0.56999999999999995</v>
      </c>
      <c r="G2496">
        <f t="shared" si="38"/>
        <v>-0.56999999999999995</v>
      </c>
    </row>
    <row r="2497" spans="2:7" x14ac:dyDescent="0.3">
      <c r="B2497" s="26">
        <v>44449</v>
      </c>
      <c r="C2497">
        <v>-0.49419999999999997</v>
      </c>
      <c r="D2497">
        <v>-0.32829999999999998</v>
      </c>
      <c r="E2497">
        <v>-0.48499999999999999</v>
      </c>
      <c r="F2497">
        <v>-0.56999999999999995</v>
      </c>
      <c r="G2497">
        <f t="shared" si="38"/>
        <v>-0.56999999999999995</v>
      </c>
    </row>
    <row r="2498" spans="2:7" x14ac:dyDescent="0.3">
      <c r="B2498" s="26">
        <v>44452</v>
      </c>
      <c r="C2498">
        <v>-0.49070000000000003</v>
      </c>
      <c r="D2498">
        <v>-0.32550000000000001</v>
      </c>
      <c r="E2498">
        <v>-0.48599999999999999</v>
      </c>
      <c r="F2498">
        <v>-0.57099999999999995</v>
      </c>
      <c r="G2498">
        <f t="shared" si="38"/>
        <v>-0.57099999999999995</v>
      </c>
    </row>
    <row r="2499" spans="2:7" x14ac:dyDescent="0.3">
      <c r="B2499" s="26">
        <v>44453</v>
      </c>
      <c r="C2499">
        <v>-0.49230000000000002</v>
      </c>
      <c r="D2499">
        <v>-0.33200000000000002</v>
      </c>
      <c r="E2499">
        <v>-0.48299999999999998</v>
      </c>
      <c r="F2499">
        <v>-0.56799999999999995</v>
      </c>
      <c r="G2499">
        <f t="shared" si="38"/>
        <v>-0.56799999999999995</v>
      </c>
    </row>
    <row r="2500" spans="2:7" x14ac:dyDescent="0.3">
      <c r="B2500" s="26">
        <v>44454</v>
      </c>
      <c r="C2500">
        <v>-0.48680000000000001</v>
      </c>
      <c r="D2500">
        <v>-0.31480000000000002</v>
      </c>
      <c r="E2500">
        <v>-0.48799999999999999</v>
      </c>
      <c r="F2500">
        <v>-0.57299999999999995</v>
      </c>
      <c r="G2500">
        <f t="shared" si="38"/>
        <v>-0.57299999999999995</v>
      </c>
    </row>
    <row r="2501" spans="2:7" x14ac:dyDescent="0.3">
      <c r="B2501" s="26">
        <v>44455</v>
      </c>
      <c r="C2501">
        <v>-0.48470000000000002</v>
      </c>
      <c r="D2501">
        <v>-0.30780000000000002</v>
      </c>
      <c r="E2501">
        <v>-0.48199999999999998</v>
      </c>
      <c r="F2501">
        <v>-0.56699999999999995</v>
      </c>
      <c r="G2501">
        <f t="shared" si="38"/>
        <v>-0.56699999999999995</v>
      </c>
    </row>
    <row r="2502" spans="2:7" x14ac:dyDescent="0.3">
      <c r="B2502" s="26">
        <v>44456</v>
      </c>
      <c r="C2502">
        <v>-0.48220000000000002</v>
      </c>
      <c r="D2502">
        <v>-0.28999999999999998</v>
      </c>
      <c r="E2502">
        <v>-0.48599999999999999</v>
      </c>
      <c r="F2502">
        <v>-0.57099999999999995</v>
      </c>
      <c r="G2502">
        <f t="shared" si="38"/>
        <v>-0.57099999999999995</v>
      </c>
    </row>
    <row r="2503" spans="2:7" x14ac:dyDescent="0.3">
      <c r="B2503" s="26">
        <v>44459</v>
      </c>
      <c r="C2503">
        <v>-0.4834</v>
      </c>
      <c r="D2503">
        <v>-0.30580000000000002</v>
      </c>
      <c r="E2503">
        <v>-0.48099999999999998</v>
      </c>
      <c r="F2503">
        <v>-0.56599999999999995</v>
      </c>
      <c r="G2503">
        <f t="shared" si="38"/>
        <v>-0.56599999999999995</v>
      </c>
    </row>
    <row r="2504" spans="2:7" x14ac:dyDescent="0.3">
      <c r="B2504" s="26">
        <v>44460</v>
      </c>
      <c r="C2504">
        <v>-0.48399999999999999</v>
      </c>
      <c r="D2504">
        <v>-0.30399999999999999</v>
      </c>
      <c r="E2504">
        <v>-0.48599999999999999</v>
      </c>
      <c r="F2504">
        <v>-0.57099999999999995</v>
      </c>
      <c r="G2504">
        <f t="shared" si="38"/>
        <v>-0.57099999999999995</v>
      </c>
    </row>
    <row r="2505" spans="2:7" x14ac:dyDescent="0.3">
      <c r="B2505" s="26">
        <v>44461</v>
      </c>
      <c r="C2505">
        <v>-0.48060000000000003</v>
      </c>
      <c r="D2505">
        <v>-0.307</v>
      </c>
      <c r="E2505">
        <v>-0.48099999999999998</v>
      </c>
      <c r="F2505">
        <v>-0.56599999999999995</v>
      </c>
      <c r="G2505">
        <f t="shared" si="38"/>
        <v>-0.56599999999999995</v>
      </c>
    </row>
    <row r="2506" spans="2:7" x14ac:dyDescent="0.3">
      <c r="B2506" s="26">
        <v>44462</v>
      </c>
      <c r="C2506">
        <v>-0.4662</v>
      </c>
      <c r="D2506">
        <v>-0.25700000000000001</v>
      </c>
      <c r="E2506">
        <v>-0.48499999999999999</v>
      </c>
      <c r="F2506">
        <v>-0.56999999999999995</v>
      </c>
      <c r="G2506">
        <f t="shared" ref="G2506:G2569" si="39">+IF(F2506="#N/A N/A",E2506,F2506)</f>
        <v>-0.56999999999999995</v>
      </c>
    </row>
    <row r="2507" spans="2:7" x14ac:dyDescent="0.3">
      <c r="B2507" s="26">
        <v>44463</v>
      </c>
      <c r="C2507">
        <v>-0.46460000000000001</v>
      </c>
      <c r="D2507">
        <v>-0.24390000000000001</v>
      </c>
      <c r="E2507">
        <v>-0.48399999999999999</v>
      </c>
      <c r="F2507">
        <v>-0.56899999999999995</v>
      </c>
      <c r="G2507">
        <f t="shared" si="39"/>
        <v>-0.56899999999999995</v>
      </c>
    </row>
    <row r="2508" spans="2:7" x14ac:dyDescent="0.3">
      <c r="B2508" s="26">
        <v>44466</v>
      </c>
      <c r="C2508">
        <v>-0.46260000000000001</v>
      </c>
      <c r="D2508">
        <v>-0.23799999999999999</v>
      </c>
      <c r="E2508">
        <v>-0.48599999999999999</v>
      </c>
      <c r="F2508">
        <v>-0.57099999999999995</v>
      </c>
      <c r="G2508">
        <f t="shared" si="39"/>
        <v>-0.57099999999999995</v>
      </c>
    </row>
    <row r="2509" spans="2:7" x14ac:dyDescent="0.3">
      <c r="B2509" s="26">
        <v>44467</v>
      </c>
      <c r="C2509">
        <v>-0.45860000000000001</v>
      </c>
      <c r="D2509">
        <v>-0.22450000000000001</v>
      </c>
      <c r="E2509">
        <v>-0.48799999999999999</v>
      </c>
      <c r="F2509">
        <v>-0.57299999999999995</v>
      </c>
      <c r="G2509">
        <f t="shared" si="39"/>
        <v>-0.57299999999999995</v>
      </c>
    </row>
    <row r="2510" spans="2:7" x14ac:dyDescent="0.3">
      <c r="B2510" s="26">
        <v>44468</v>
      </c>
      <c r="C2510">
        <v>-0.45829999999999999</v>
      </c>
      <c r="D2510">
        <v>-0.23</v>
      </c>
      <c r="E2510">
        <v>-0.48699999999999999</v>
      </c>
      <c r="F2510">
        <v>-0.57199999999999995</v>
      </c>
      <c r="G2510">
        <f t="shared" si="39"/>
        <v>-0.57199999999999995</v>
      </c>
    </row>
    <row r="2511" spans="2:7" x14ac:dyDescent="0.3">
      <c r="B2511" s="26">
        <v>44469</v>
      </c>
      <c r="C2511">
        <v>-0.46210000000000001</v>
      </c>
      <c r="D2511">
        <v>-0.2346</v>
      </c>
      <c r="E2511">
        <v>-0.495</v>
      </c>
      <c r="F2511">
        <v>-0.57999999999999996</v>
      </c>
      <c r="G2511">
        <f t="shared" si="39"/>
        <v>-0.57999999999999996</v>
      </c>
    </row>
    <row r="2512" spans="2:7" x14ac:dyDescent="0.3">
      <c r="B2512" s="26">
        <v>44470</v>
      </c>
      <c r="C2512">
        <v>-0.47010000000000002</v>
      </c>
      <c r="D2512">
        <v>-0.2482</v>
      </c>
      <c r="E2512">
        <v>-0.48599999999999999</v>
      </c>
      <c r="F2512">
        <v>-0.57099999999999995</v>
      </c>
      <c r="G2512">
        <f t="shared" si="39"/>
        <v>-0.57099999999999995</v>
      </c>
    </row>
    <row r="2513" spans="2:7" x14ac:dyDescent="0.3">
      <c r="B2513" s="26">
        <v>44473</v>
      </c>
      <c r="C2513">
        <v>-0.47239999999999999</v>
      </c>
      <c r="D2513">
        <v>-0.24560000000000001</v>
      </c>
      <c r="E2513">
        <v>-0.48399999999999999</v>
      </c>
      <c r="F2513">
        <v>-0.56899999999999995</v>
      </c>
      <c r="G2513">
        <f t="shared" si="39"/>
        <v>-0.56899999999999995</v>
      </c>
    </row>
    <row r="2514" spans="2:7" x14ac:dyDescent="0.3">
      <c r="B2514" s="26">
        <v>44474</v>
      </c>
      <c r="C2514">
        <v>-0.46589999999999998</v>
      </c>
      <c r="D2514">
        <v>-0.22620000000000001</v>
      </c>
      <c r="E2514">
        <v>-0.48399999999999999</v>
      </c>
      <c r="F2514">
        <v>-0.56899999999999995</v>
      </c>
      <c r="G2514">
        <f t="shared" si="39"/>
        <v>-0.56899999999999995</v>
      </c>
    </row>
    <row r="2515" spans="2:7" x14ac:dyDescent="0.3">
      <c r="B2515" s="26">
        <v>44475</v>
      </c>
      <c r="C2515">
        <v>-0.45850000000000002</v>
      </c>
      <c r="D2515">
        <v>-0.2165</v>
      </c>
      <c r="E2515">
        <v>-0.48399999999999999</v>
      </c>
      <c r="F2515">
        <v>-0.56899999999999995</v>
      </c>
      <c r="G2515">
        <f t="shared" si="39"/>
        <v>-0.56899999999999995</v>
      </c>
    </row>
    <row r="2516" spans="2:7" x14ac:dyDescent="0.3">
      <c r="B2516" s="26">
        <v>44476</v>
      </c>
      <c r="C2516">
        <v>-0.45579999999999998</v>
      </c>
      <c r="D2516">
        <v>-0.218</v>
      </c>
      <c r="E2516">
        <v>-0.48299999999999998</v>
      </c>
      <c r="F2516">
        <v>-0.56799999999999995</v>
      </c>
      <c r="G2516">
        <f t="shared" si="39"/>
        <v>-0.56799999999999995</v>
      </c>
    </row>
    <row r="2517" spans="2:7" x14ac:dyDescent="0.3">
      <c r="B2517" s="26">
        <v>44477</v>
      </c>
      <c r="C2517">
        <v>-0.43959999999999999</v>
      </c>
      <c r="D2517">
        <v>-0.183</v>
      </c>
      <c r="E2517">
        <v>-0.48299999999999998</v>
      </c>
      <c r="F2517">
        <v>-0.56799999999999995</v>
      </c>
      <c r="G2517">
        <f t="shared" si="39"/>
        <v>-0.56799999999999995</v>
      </c>
    </row>
    <row r="2518" spans="2:7" x14ac:dyDescent="0.3">
      <c r="B2518" s="26">
        <v>44480</v>
      </c>
      <c r="C2518">
        <v>-0.42570000000000002</v>
      </c>
      <c r="D2518">
        <v>-0.14699999999999999</v>
      </c>
      <c r="E2518">
        <v>-0.48499999999999999</v>
      </c>
      <c r="F2518">
        <v>-0.56999999999999995</v>
      </c>
      <c r="G2518">
        <f t="shared" si="39"/>
        <v>-0.56999999999999995</v>
      </c>
    </row>
    <row r="2519" spans="2:7" x14ac:dyDescent="0.3">
      <c r="B2519" s="26">
        <v>44481</v>
      </c>
      <c r="C2519">
        <v>-0.40600000000000003</v>
      </c>
      <c r="D2519">
        <v>-0.114</v>
      </c>
      <c r="E2519">
        <v>-0.47699999999999998</v>
      </c>
      <c r="F2519">
        <v>-0.56200000000000006</v>
      </c>
      <c r="G2519">
        <f t="shared" si="39"/>
        <v>-0.56200000000000006</v>
      </c>
    </row>
    <row r="2520" spans="2:7" x14ac:dyDescent="0.3">
      <c r="B2520" s="26">
        <v>44482</v>
      </c>
      <c r="C2520">
        <v>-0.41399999999999998</v>
      </c>
      <c r="D2520">
        <v>-0.1278</v>
      </c>
      <c r="E2520">
        <v>-0.48399999999999999</v>
      </c>
      <c r="F2520">
        <v>-0.56899999999999995</v>
      </c>
      <c r="G2520">
        <f t="shared" si="39"/>
        <v>-0.56899999999999995</v>
      </c>
    </row>
    <row r="2521" spans="2:7" x14ac:dyDescent="0.3">
      <c r="B2521" s="26">
        <v>44483</v>
      </c>
      <c r="C2521">
        <v>-0.43990000000000001</v>
      </c>
      <c r="D2521">
        <v>-0.18720000000000001</v>
      </c>
      <c r="E2521">
        <v>-0.48499999999999999</v>
      </c>
      <c r="F2521">
        <v>-0.56999999999999995</v>
      </c>
      <c r="G2521">
        <f t="shared" si="39"/>
        <v>-0.56999999999999995</v>
      </c>
    </row>
    <row r="2522" spans="2:7" x14ac:dyDescent="0.3">
      <c r="B2522" s="26">
        <v>44484</v>
      </c>
      <c r="C2522">
        <v>-0.42649999999999999</v>
      </c>
      <c r="D2522">
        <v>-0.16600000000000001</v>
      </c>
      <c r="E2522">
        <v>-0.48699999999999999</v>
      </c>
      <c r="F2522">
        <v>-0.57199999999999995</v>
      </c>
      <c r="G2522">
        <f t="shared" si="39"/>
        <v>-0.57199999999999995</v>
      </c>
    </row>
    <row r="2523" spans="2:7" x14ac:dyDescent="0.3">
      <c r="B2523" s="26">
        <v>44487</v>
      </c>
      <c r="C2523">
        <v>-0.36699999999999999</v>
      </c>
      <c r="D2523">
        <v>-9.3200000000000005E-2</v>
      </c>
      <c r="E2523">
        <v>-0.48899999999999999</v>
      </c>
      <c r="F2523">
        <v>-0.57399999999999995</v>
      </c>
      <c r="G2523">
        <f t="shared" si="39"/>
        <v>-0.57399999999999995</v>
      </c>
    </row>
    <row r="2524" spans="2:7" x14ac:dyDescent="0.3">
      <c r="B2524" s="26">
        <v>44488</v>
      </c>
      <c r="C2524">
        <v>-0.3649</v>
      </c>
      <c r="D2524">
        <v>-8.7999999999999995E-2</v>
      </c>
      <c r="E2524">
        <v>-0.48799999999999999</v>
      </c>
      <c r="F2524">
        <v>-0.57299999999999995</v>
      </c>
      <c r="G2524">
        <f t="shared" si="39"/>
        <v>-0.57299999999999995</v>
      </c>
    </row>
    <row r="2525" spans="2:7" x14ac:dyDescent="0.3">
      <c r="B2525" s="26">
        <v>44489</v>
      </c>
      <c r="C2525">
        <v>-0.39939999999999998</v>
      </c>
      <c r="D2525">
        <v>-0.1255</v>
      </c>
      <c r="E2525">
        <v>-0.48599999999999999</v>
      </c>
      <c r="F2525">
        <v>-0.57099999999999995</v>
      </c>
      <c r="G2525">
        <f t="shared" si="39"/>
        <v>-0.57099999999999995</v>
      </c>
    </row>
    <row r="2526" spans="2:7" x14ac:dyDescent="0.3">
      <c r="B2526" s="26">
        <v>44490</v>
      </c>
      <c r="C2526">
        <v>-0.37480000000000002</v>
      </c>
      <c r="D2526">
        <v>-6.93E-2</v>
      </c>
      <c r="E2526">
        <v>-0.48799999999999999</v>
      </c>
      <c r="F2526">
        <v>-0.57299999999999995</v>
      </c>
      <c r="G2526">
        <f t="shared" si="39"/>
        <v>-0.57299999999999995</v>
      </c>
    </row>
    <row r="2527" spans="2:7" x14ac:dyDescent="0.3">
      <c r="B2527" s="26">
        <v>44491</v>
      </c>
      <c r="C2527">
        <v>-0.36709999999999998</v>
      </c>
      <c r="D2527">
        <v>-6.7000000000000004E-2</v>
      </c>
      <c r="E2527">
        <v>-0.48399999999999999</v>
      </c>
      <c r="F2527">
        <v>-0.56899999999999995</v>
      </c>
      <c r="G2527">
        <f t="shared" si="39"/>
        <v>-0.56899999999999995</v>
      </c>
    </row>
    <row r="2528" spans="2:7" x14ac:dyDescent="0.3">
      <c r="B2528" s="26">
        <v>44494</v>
      </c>
      <c r="C2528">
        <v>-0.37780000000000002</v>
      </c>
      <c r="D2528">
        <v>-8.1799999999999998E-2</v>
      </c>
      <c r="E2528">
        <v>-0.48599999999999999</v>
      </c>
      <c r="F2528">
        <v>-0.57099999999999995</v>
      </c>
      <c r="G2528">
        <f t="shared" si="39"/>
        <v>-0.57099999999999995</v>
      </c>
    </row>
    <row r="2529" spans="2:7" x14ac:dyDescent="0.3">
      <c r="B2529" s="26">
        <v>44495</v>
      </c>
      <c r="C2529">
        <v>-0.37559999999999999</v>
      </c>
      <c r="D2529">
        <v>-0.08</v>
      </c>
      <c r="E2529">
        <v>-0.48499999999999999</v>
      </c>
      <c r="F2529">
        <v>-0.56999999999999995</v>
      </c>
      <c r="G2529">
        <f t="shared" si="39"/>
        <v>-0.56999999999999995</v>
      </c>
    </row>
    <row r="2530" spans="2:7" x14ac:dyDescent="0.3">
      <c r="B2530" s="26">
        <v>44496</v>
      </c>
      <c r="C2530">
        <v>-0.34189999999999998</v>
      </c>
      <c r="D2530">
        <v>-0.10199999999999999</v>
      </c>
      <c r="E2530">
        <v>-0.48799999999999999</v>
      </c>
      <c r="F2530">
        <v>-0.57299999999999995</v>
      </c>
      <c r="G2530">
        <f t="shared" si="39"/>
        <v>-0.57299999999999995</v>
      </c>
    </row>
    <row r="2531" spans="2:7" x14ac:dyDescent="0.3">
      <c r="B2531" s="26">
        <v>44497</v>
      </c>
      <c r="C2531">
        <v>-0.28549999999999998</v>
      </c>
      <c r="D2531">
        <v>-0.06</v>
      </c>
      <c r="E2531">
        <v>-0.48799999999999999</v>
      </c>
      <c r="F2531">
        <v>-0.57299999999999995</v>
      </c>
      <c r="G2531">
        <f t="shared" si="39"/>
        <v>-0.57299999999999995</v>
      </c>
    </row>
    <row r="2532" spans="2:7" x14ac:dyDescent="0.3">
      <c r="B2532" s="26">
        <v>44498</v>
      </c>
      <c r="C2532">
        <v>-0.25700000000000001</v>
      </c>
      <c r="D2532">
        <v>-6.1999999999999998E-3</v>
      </c>
      <c r="E2532">
        <v>-0.49299999999999999</v>
      </c>
      <c r="F2532">
        <v>-0.57799999999999996</v>
      </c>
      <c r="G2532">
        <f t="shared" si="39"/>
        <v>-0.57799999999999996</v>
      </c>
    </row>
    <row r="2533" spans="2:7" x14ac:dyDescent="0.3">
      <c r="B2533" s="26">
        <v>44501</v>
      </c>
      <c r="C2533">
        <v>-0.28689999999999999</v>
      </c>
      <c r="D2533">
        <v>-2.1000000000000001E-2</v>
      </c>
      <c r="E2533">
        <v>-0.49399999999999999</v>
      </c>
      <c r="F2533">
        <v>-0.57899999999999996</v>
      </c>
      <c r="G2533">
        <f t="shared" si="39"/>
        <v>-0.57899999999999996</v>
      </c>
    </row>
    <row r="2534" spans="2:7" x14ac:dyDescent="0.3">
      <c r="B2534" s="26">
        <v>44502</v>
      </c>
      <c r="C2534">
        <v>-0.3513</v>
      </c>
      <c r="D2534">
        <v>-8.9200000000000002E-2</v>
      </c>
      <c r="E2534">
        <v>-0.48399999999999999</v>
      </c>
      <c r="F2534">
        <v>-0.56899999999999995</v>
      </c>
      <c r="G2534">
        <f t="shared" si="39"/>
        <v>-0.56899999999999995</v>
      </c>
    </row>
    <row r="2535" spans="2:7" x14ac:dyDescent="0.3">
      <c r="B2535" s="26">
        <v>44503</v>
      </c>
      <c r="C2535">
        <v>-0.33169999999999999</v>
      </c>
      <c r="D2535">
        <v>-8.3699999999999997E-2</v>
      </c>
      <c r="E2535">
        <v>-0.48899999999999999</v>
      </c>
      <c r="F2535">
        <v>-0.57399999999999995</v>
      </c>
      <c r="G2535">
        <f t="shared" si="39"/>
        <v>-0.57399999999999995</v>
      </c>
    </row>
    <row r="2536" spans="2:7" x14ac:dyDescent="0.3">
      <c r="B2536" s="26">
        <v>44504</v>
      </c>
      <c r="C2536">
        <v>-0.39489999999999997</v>
      </c>
      <c r="D2536">
        <v>-0.18329999999999999</v>
      </c>
      <c r="E2536">
        <v>-0.48799999999999999</v>
      </c>
      <c r="F2536">
        <v>-0.57299999999999995</v>
      </c>
      <c r="G2536">
        <f t="shared" si="39"/>
        <v>-0.57299999999999995</v>
      </c>
    </row>
    <row r="2537" spans="2:7" x14ac:dyDescent="0.3">
      <c r="B2537" s="26">
        <v>44505</v>
      </c>
      <c r="C2537">
        <v>-0.39700000000000002</v>
      </c>
      <c r="D2537">
        <v>-0.193</v>
      </c>
      <c r="E2537">
        <v>-0.48699999999999999</v>
      </c>
      <c r="F2537">
        <v>-0.57199999999999995</v>
      </c>
      <c r="G2537">
        <f t="shared" si="39"/>
        <v>-0.57199999999999995</v>
      </c>
    </row>
    <row r="2538" spans="2:7" x14ac:dyDescent="0.3">
      <c r="B2538" s="26">
        <v>44508</v>
      </c>
      <c r="C2538">
        <v>-0.37709999999999999</v>
      </c>
      <c r="D2538">
        <v>-0.1585</v>
      </c>
      <c r="E2538">
        <v>-0.49</v>
      </c>
      <c r="F2538">
        <v>-0.57499999999999996</v>
      </c>
      <c r="G2538">
        <f t="shared" si="39"/>
        <v>-0.57499999999999996</v>
      </c>
    </row>
    <row r="2539" spans="2:7" x14ac:dyDescent="0.3">
      <c r="B2539" s="26">
        <v>44509</v>
      </c>
      <c r="C2539">
        <v>-0.38900000000000001</v>
      </c>
      <c r="D2539">
        <v>-0.1895</v>
      </c>
      <c r="E2539">
        <v>-0.49</v>
      </c>
      <c r="F2539">
        <v>-0.57499999999999996</v>
      </c>
      <c r="G2539">
        <f t="shared" si="39"/>
        <v>-0.57499999999999996</v>
      </c>
    </row>
    <row r="2540" spans="2:7" x14ac:dyDescent="0.3">
      <c r="B2540" s="26">
        <v>44510</v>
      </c>
      <c r="C2540">
        <v>-0.33879999999999999</v>
      </c>
      <c r="D2540">
        <v>-0.10390000000000001</v>
      </c>
      <c r="E2540">
        <v>-0.49099999999999999</v>
      </c>
      <c r="F2540">
        <v>-0.57599999999999996</v>
      </c>
      <c r="G2540">
        <f t="shared" si="39"/>
        <v>-0.57599999999999996</v>
      </c>
    </row>
    <row r="2541" spans="2:7" x14ac:dyDescent="0.3">
      <c r="B2541" s="26">
        <v>44511</v>
      </c>
      <c r="C2541">
        <v>-0.30990000000000001</v>
      </c>
      <c r="D2541">
        <v>-6.8500000000000005E-2</v>
      </c>
      <c r="E2541">
        <v>-0.49</v>
      </c>
      <c r="F2541">
        <v>-0.57499999999999996</v>
      </c>
      <c r="G2541">
        <f t="shared" si="39"/>
        <v>-0.57499999999999996</v>
      </c>
    </row>
    <row r="2542" spans="2:7" x14ac:dyDescent="0.3">
      <c r="B2542" s="26">
        <v>44512</v>
      </c>
      <c r="C2542">
        <v>-0.3503</v>
      </c>
      <c r="D2542">
        <v>-0.109</v>
      </c>
      <c r="E2542">
        <v>-0.48699999999999999</v>
      </c>
      <c r="F2542">
        <v>-0.57199999999999995</v>
      </c>
      <c r="G2542">
        <f t="shared" si="39"/>
        <v>-0.57199999999999995</v>
      </c>
    </row>
    <row r="2543" spans="2:7" x14ac:dyDescent="0.3">
      <c r="B2543" s="26">
        <v>44515</v>
      </c>
      <c r="C2543">
        <v>-0.35549999999999998</v>
      </c>
      <c r="D2543">
        <v>-0.1052</v>
      </c>
      <c r="E2543">
        <v>-0.48399999999999999</v>
      </c>
      <c r="F2543">
        <v>-0.56899999999999995</v>
      </c>
      <c r="G2543">
        <f t="shared" si="39"/>
        <v>-0.56899999999999995</v>
      </c>
    </row>
    <row r="2544" spans="2:7" x14ac:dyDescent="0.3">
      <c r="B2544" s="26">
        <v>44516</v>
      </c>
      <c r="C2544">
        <v>-0.35349999999999998</v>
      </c>
      <c r="D2544">
        <v>-0.11119999999999999</v>
      </c>
      <c r="E2544">
        <v>-0.48599999999999999</v>
      </c>
      <c r="F2544">
        <v>-0.57099999999999995</v>
      </c>
      <c r="G2544">
        <f t="shared" si="39"/>
        <v>-0.57099999999999995</v>
      </c>
    </row>
    <row r="2545" spans="2:7" x14ac:dyDescent="0.3">
      <c r="B2545" s="26">
        <v>44517</v>
      </c>
      <c r="C2545">
        <v>-0.36770000000000003</v>
      </c>
      <c r="D2545">
        <v>-0.1242</v>
      </c>
      <c r="E2545">
        <v>-0.48599999999999999</v>
      </c>
      <c r="F2545">
        <v>-0.57099999999999995</v>
      </c>
      <c r="G2545">
        <f t="shared" si="39"/>
        <v>-0.57099999999999995</v>
      </c>
    </row>
    <row r="2546" spans="2:7" x14ac:dyDescent="0.3">
      <c r="B2546" s="26">
        <v>44518</v>
      </c>
      <c r="C2546">
        <v>-0.379</v>
      </c>
      <c r="D2546">
        <v>-0.13400000000000001</v>
      </c>
      <c r="E2546">
        <v>-0.48599999999999999</v>
      </c>
      <c r="F2546">
        <v>-0.57099999999999995</v>
      </c>
      <c r="G2546">
        <f t="shared" si="39"/>
        <v>-0.57099999999999995</v>
      </c>
    </row>
    <row r="2547" spans="2:7" x14ac:dyDescent="0.3">
      <c r="B2547" s="26">
        <v>44519</v>
      </c>
      <c r="C2547">
        <v>-0.39550000000000002</v>
      </c>
      <c r="D2547">
        <v>-0.18</v>
      </c>
      <c r="E2547">
        <v>-0.48799999999999999</v>
      </c>
      <c r="F2547">
        <v>-0.57299999999999995</v>
      </c>
      <c r="G2547">
        <f t="shared" si="39"/>
        <v>-0.57299999999999995</v>
      </c>
    </row>
    <row r="2548" spans="2:7" x14ac:dyDescent="0.3">
      <c r="B2548" s="26">
        <v>44522</v>
      </c>
      <c r="C2548">
        <v>-0.38350000000000001</v>
      </c>
      <c r="D2548">
        <v>-0.15210000000000001</v>
      </c>
      <c r="E2548">
        <v>-0.48799999999999999</v>
      </c>
      <c r="F2548">
        <v>-0.57299999999999995</v>
      </c>
      <c r="G2548">
        <f t="shared" si="39"/>
        <v>-0.57299999999999995</v>
      </c>
    </row>
    <row r="2549" spans="2:7" x14ac:dyDescent="0.3">
      <c r="B2549" s="26">
        <v>44523</v>
      </c>
      <c r="C2549">
        <v>-0.36559999999999998</v>
      </c>
      <c r="D2549">
        <v>-0.1052</v>
      </c>
      <c r="E2549">
        <v>-0.48899999999999999</v>
      </c>
      <c r="F2549">
        <v>-0.57399999999999995</v>
      </c>
      <c r="G2549">
        <f t="shared" si="39"/>
        <v>-0.57399999999999995</v>
      </c>
    </row>
    <row r="2550" spans="2:7" x14ac:dyDescent="0.3">
      <c r="B2550" s="26">
        <v>44524</v>
      </c>
      <c r="C2550">
        <v>-0.37859999999999999</v>
      </c>
      <c r="D2550">
        <v>-0.107</v>
      </c>
      <c r="E2550">
        <v>-0.48499999999999999</v>
      </c>
      <c r="F2550">
        <v>-0.56999999999999995</v>
      </c>
      <c r="G2550">
        <f t="shared" si="39"/>
        <v>-0.56999999999999995</v>
      </c>
    </row>
    <row r="2551" spans="2:7" x14ac:dyDescent="0.3">
      <c r="B2551" s="26">
        <v>44525</v>
      </c>
      <c r="C2551">
        <v>-0.38390000000000002</v>
      </c>
      <c r="D2551">
        <v>-0.124</v>
      </c>
      <c r="E2551">
        <v>-0.48799999999999999</v>
      </c>
      <c r="F2551">
        <v>-0.57299999999999995</v>
      </c>
      <c r="G2551">
        <f t="shared" si="39"/>
        <v>-0.57299999999999995</v>
      </c>
    </row>
    <row r="2552" spans="2:7" x14ac:dyDescent="0.3">
      <c r="B2552" s="26">
        <v>44526</v>
      </c>
      <c r="C2552">
        <v>-0.41660000000000003</v>
      </c>
      <c r="D2552">
        <v>-0.1903</v>
      </c>
      <c r="E2552">
        <v>-0.48799999999999999</v>
      </c>
      <c r="F2552">
        <v>-0.57299999999999995</v>
      </c>
      <c r="G2552">
        <f t="shared" si="39"/>
        <v>-0.57299999999999995</v>
      </c>
    </row>
    <row r="2553" spans="2:7" x14ac:dyDescent="0.3">
      <c r="B2553" s="26">
        <v>44529</v>
      </c>
      <c r="C2553">
        <v>-0.40150000000000002</v>
      </c>
      <c r="D2553">
        <v>-0.1598</v>
      </c>
      <c r="E2553">
        <v>-0.48799999999999999</v>
      </c>
      <c r="F2553">
        <v>-0.57299999999999995</v>
      </c>
      <c r="G2553">
        <f t="shared" si="39"/>
        <v>-0.57299999999999995</v>
      </c>
    </row>
    <row r="2554" spans="2:7" x14ac:dyDescent="0.3">
      <c r="B2554" s="26">
        <v>44530</v>
      </c>
      <c r="C2554">
        <v>-0.39439999999999997</v>
      </c>
      <c r="D2554">
        <v>-0.16250000000000001</v>
      </c>
      <c r="E2554">
        <v>-0.49</v>
      </c>
      <c r="F2554">
        <v>-0.57499999999999996</v>
      </c>
      <c r="G2554">
        <f t="shared" si="39"/>
        <v>-0.57499999999999996</v>
      </c>
    </row>
    <row r="2555" spans="2:7" x14ac:dyDescent="0.3">
      <c r="B2555" s="26">
        <v>44531</v>
      </c>
      <c r="C2555">
        <v>-0.38590000000000002</v>
      </c>
      <c r="D2555">
        <v>-0.156</v>
      </c>
      <c r="E2555">
        <v>-0.48899999999999999</v>
      </c>
      <c r="F2555">
        <v>-0.57399999999999995</v>
      </c>
      <c r="G2555">
        <f t="shared" si="39"/>
        <v>-0.57399999999999995</v>
      </c>
    </row>
    <row r="2556" spans="2:7" x14ac:dyDescent="0.3">
      <c r="B2556" s="26">
        <v>44532</v>
      </c>
      <c r="C2556">
        <v>-0.38779999999999998</v>
      </c>
      <c r="D2556">
        <v>-0.17</v>
      </c>
      <c r="E2556">
        <v>-0.49</v>
      </c>
      <c r="F2556">
        <v>-0.57499999999999996</v>
      </c>
      <c r="G2556">
        <f t="shared" si="39"/>
        <v>-0.57499999999999996</v>
      </c>
    </row>
    <row r="2557" spans="2:7" x14ac:dyDescent="0.3">
      <c r="B2557" s="26">
        <v>44533</v>
      </c>
      <c r="C2557">
        <v>-0.39029999999999998</v>
      </c>
      <c r="D2557">
        <v>-0.18</v>
      </c>
      <c r="E2557">
        <v>-0.49299999999999999</v>
      </c>
      <c r="F2557">
        <v>-0.57799999999999996</v>
      </c>
      <c r="G2557">
        <f t="shared" si="39"/>
        <v>-0.57799999999999996</v>
      </c>
    </row>
    <row r="2558" spans="2:7" x14ac:dyDescent="0.3">
      <c r="B2558" s="26">
        <v>44536</v>
      </c>
      <c r="C2558">
        <v>-0.38200000000000001</v>
      </c>
      <c r="D2558">
        <v>-0.16800000000000001</v>
      </c>
      <c r="E2558">
        <v>-0.49299999999999999</v>
      </c>
      <c r="F2558">
        <v>-0.57799999999999996</v>
      </c>
      <c r="G2558">
        <f t="shared" si="39"/>
        <v>-0.57799999999999996</v>
      </c>
    </row>
    <row r="2559" spans="2:7" x14ac:dyDescent="0.3">
      <c r="B2559" s="26">
        <v>44537</v>
      </c>
      <c r="C2559">
        <v>-0.37469999999999998</v>
      </c>
      <c r="D2559">
        <v>-0.155</v>
      </c>
      <c r="E2559">
        <v>-0.49199999999999999</v>
      </c>
      <c r="F2559">
        <v>-0.57699999999999996</v>
      </c>
      <c r="G2559">
        <f t="shared" si="39"/>
        <v>-0.57699999999999996</v>
      </c>
    </row>
    <row r="2560" spans="2:7" x14ac:dyDescent="0.3">
      <c r="B2560" s="26">
        <v>44538</v>
      </c>
      <c r="C2560">
        <v>-0.36709999999999998</v>
      </c>
      <c r="D2560">
        <v>-0.1246</v>
      </c>
      <c r="E2560">
        <v>-0.49199999999999999</v>
      </c>
      <c r="F2560">
        <v>-0.57699999999999996</v>
      </c>
      <c r="G2560">
        <f t="shared" si="39"/>
        <v>-0.57699999999999996</v>
      </c>
    </row>
    <row r="2561" spans="2:7" x14ac:dyDescent="0.3">
      <c r="B2561" s="26">
        <v>44539</v>
      </c>
      <c r="C2561">
        <v>-0.38200000000000001</v>
      </c>
      <c r="D2561">
        <v>-0.16</v>
      </c>
      <c r="E2561">
        <v>-0.49299999999999999</v>
      </c>
      <c r="F2561">
        <v>-0.57799999999999996</v>
      </c>
      <c r="G2561">
        <f t="shared" si="39"/>
        <v>-0.57799999999999996</v>
      </c>
    </row>
    <row r="2562" spans="2:7" x14ac:dyDescent="0.3">
      <c r="B2562" s="26">
        <v>44540</v>
      </c>
      <c r="C2562">
        <v>-0.3896</v>
      </c>
      <c r="D2562">
        <v>-0.154</v>
      </c>
      <c r="E2562">
        <v>-0.49199999999999999</v>
      </c>
      <c r="F2562">
        <v>-0.57699999999999996</v>
      </c>
      <c r="G2562">
        <f t="shared" si="39"/>
        <v>-0.57699999999999996</v>
      </c>
    </row>
    <row r="2563" spans="2:7" x14ac:dyDescent="0.3">
      <c r="B2563" s="26">
        <v>44543</v>
      </c>
      <c r="C2563">
        <v>-0.39329999999999998</v>
      </c>
      <c r="D2563">
        <v>-0.17799999999999999</v>
      </c>
      <c r="E2563">
        <v>-0.49399999999999999</v>
      </c>
      <c r="F2563">
        <v>-0.57899999999999996</v>
      </c>
      <c r="G2563">
        <f t="shared" si="39"/>
        <v>-0.57899999999999996</v>
      </c>
    </row>
    <row r="2564" spans="2:7" x14ac:dyDescent="0.3">
      <c r="B2564" s="26">
        <v>44544</v>
      </c>
      <c r="C2564">
        <v>-0.38679999999999998</v>
      </c>
      <c r="D2564">
        <v>-0.16300000000000001</v>
      </c>
      <c r="E2564">
        <v>-0.49199999999999999</v>
      </c>
      <c r="F2564">
        <v>-0.57699999999999996</v>
      </c>
      <c r="G2564">
        <f t="shared" si="39"/>
        <v>-0.57699999999999996</v>
      </c>
    </row>
    <row r="2565" spans="2:7" x14ac:dyDescent="0.3">
      <c r="B2565" s="26">
        <v>44545</v>
      </c>
      <c r="C2565">
        <v>-0.36699999999999999</v>
      </c>
      <c r="D2565">
        <v>-0.14779999999999999</v>
      </c>
      <c r="E2565">
        <v>-0.49199999999999999</v>
      </c>
      <c r="F2565">
        <v>-0.57699999999999996</v>
      </c>
      <c r="G2565">
        <f t="shared" si="39"/>
        <v>-0.57699999999999996</v>
      </c>
    </row>
    <row r="2566" spans="2:7" x14ac:dyDescent="0.3">
      <c r="B2566" s="26">
        <v>44546</v>
      </c>
      <c r="C2566">
        <v>-0.38790000000000002</v>
      </c>
      <c r="D2566">
        <v>-0.1605</v>
      </c>
      <c r="E2566">
        <v>-0.49199999999999999</v>
      </c>
      <c r="F2566">
        <v>-0.57699999999999996</v>
      </c>
      <c r="G2566">
        <f t="shared" si="39"/>
        <v>-0.57699999999999996</v>
      </c>
    </row>
    <row r="2567" spans="2:7" x14ac:dyDescent="0.3">
      <c r="B2567" s="26">
        <v>44547</v>
      </c>
      <c r="C2567">
        <v>-0.39939999999999998</v>
      </c>
      <c r="D2567">
        <v>-0.17299999999999999</v>
      </c>
      <c r="E2567">
        <v>-0.49099999999999999</v>
      </c>
      <c r="F2567">
        <v>-0.57599999999999996</v>
      </c>
      <c r="G2567">
        <f t="shared" si="39"/>
        <v>-0.57599999999999996</v>
      </c>
    </row>
    <row r="2568" spans="2:7" x14ac:dyDescent="0.3">
      <c r="B2568" s="26">
        <v>44550</v>
      </c>
      <c r="C2568">
        <v>-0.39789999999999998</v>
      </c>
      <c r="D2568">
        <v>-0.1628</v>
      </c>
      <c r="E2568">
        <v>-0.49099999999999999</v>
      </c>
      <c r="F2568">
        <v>-0.57599999999999996</v>
      </c>
      <c r="G2568">
        <f t="shared" si="39"/>
        <v>-0.57599999999999996</v>
      </c>
    </row>
    <row r="2569" spans="2:7" x14ac:dyDescent="0.3">
      <c r="B2569" s="26">
        <v>44551</v>
      </c>
      <c r="C2569">
        <v>-0.379</v>
      </c>
      <c r="D2569">
        <v>-0.1234</v>
      </c>
      <c r="E2569">
        <v>-0.48599999999999999</v>
      </c>
      <c r="F2569">
        <v>-0.57099999999999995</v>
      </c>
      <c r="G2569">
        <f t="shared" si="39"/>
        <v>-0.57099999999999995</v>
      </c>
    </row>
    <row r="2570" spans="2:7" x14ac:dyDescent="0.3">
      <c r="B2570" s="26">
        <v>44552</v>
      </c>
      <c r="C2570">
        <v>-0.36230000000000001</v>
      </c>
      <c r="D2570">
        <v>-0.10100000000000001</v>
      </c>
      <c r="E2570">
        <v>-0.48899999999999999</v>
      </c>
      <c r="F2570">
        <v>-0.57399999999999995</v>
      </c>
      <c r="G2570">
        <f t="shared" ref="G2570:G2633" si="40">+IF(F2570="#N/A N/A",E2570,F2570)</f>
        <v>-0.57399999999999995</v>
      </c>
    </row>
    <row r="2571" spans="2:7" x14ac:dyDescent="0.3">
      <c r="B2571" s="26">
        <v>44553</v>
      </c>
      <c r="C2571">
        <v>-0.34820000000000001</v>
      </c>
      <c r="D2571">
        <v>-6.9000000000000006E-2</v>
      </c>
      <c r="E2571">
        <v>-0.49099999999999999</v>
      </c>
      <c r="F2571">
        <v>-0.57599999999999996</v>
      </c>
      <c r="G2571">
        <f t="shared" si="40"/>
        <v>-0.57599999999999996</v>
      </c>
    </row>
    <row r="2572" spans="2:7" x14ac:dyDescent="0.3">
      <c r="B2572" s="26">
        <v>44554</v>
      </c>
      <c r="C2572">
        <v>-0.34820000000000001</v>
      </c>
      <c r="D2572">
        <v>-6.9000000000000006E-2</v>
      </c>
      <c r="E2572">
        <v>-0.495</v>
      </c>
      <c r="F2572">
        <v>-0.57999999999999996</v>
      </c>
      <c r="G2572">
        <f t="shared" si="40"/>
        <v>-0.57999999999999996</v>
      </c>
    </row>
    <row r="2573" spans="2:7" x14ac:dyDescent="0.3">
      <c r="B2573" s="26">
        <v>44557</v>
      </c>
      <c r="C2573">
        <v>-0.33860000000000001</v>
      </c>
      <c r="D2573">
        <v>-5.2299999999999999E-2</v>
      </c>
      <c r="E2573">
        <v>-0.49099999999999999</v>
      </c>
      <c r="F2573">
        <v>-0.57599999999999996</v>
      </c>
      <c r="G2573">
        <f t="shared" si="40"/>
        <v>-0.57599999999999996</v>
      </c>
    </row>
    <row r="2574" spans="2:7" x14ac:dyDescent="0.3">
      <c r="B2574" s="26">
        <v>44558</v>
      </c>
      <c r="C2574">
        <v>-0.32969999999999999</v>
      </c>
      <c r="D2574">
        <v>-4.4999999999999998E-2</v>
      </c>
      <c r="E2574">
        <v>-0.49</v>
      </c>
      <c r="F2574">
        <v>-0.57499999999999996</v>
      </c>
      <c r="G2574">
        <f t="shared" si="40"/>
        <v>-0.57499999999999996</v>
      </c>
    </row>
    <row r="2575" spans="2:7" x14ac:dyDescent="0.3">
      <c r="B2575" s="26">
        <v>44559</v>
      </c>
      <c r="C2575">
        <v>-0.32519999999999999</v>
      </c>
      <c r="D2575">
        <v>-1.3599999999999999E-2</v>
      </c>
      <c r="E2575">
        <v>-0.49299999999999999</v>
      </c>
      <c r="F2575">
        <v>-0.57799999999999996</v>
      </c>
      <c r="G2575">
        <f t="shared" si="40"/>
        <v>-0.57799999999999996</v>
      </c>
    </row>
    <row r="2576" spans="2:7" x14ac:dyDescent="0.3">
      <c r="B2576" s="26">
        <v>44560</v>
      </c>
      <c r="C2576">
        <v>-0.3226</v>
      </c>
      <c r="D2576">
        <v>-1.9E-2</v>
      </c>
      <c r="E2576">
        <v>-0.495</v>
      </c>
      <c r="F2576">
        <v>-0.57999999999999996</v>
      </c>
      <c r="G2576">
        <f t="shared" si="40"/>
        <v>-0.57999999999999996</v>
      </c>
    </row>
    <row r="2577" spans="2:7" x14ac:dyDescent="0.3">
      <c r="B2577" s="26">
        <v>44561</v>
      </c>
      <c r="C2577">
        <v>-0.32479999999999998</v>
      </c>
      <c r="D2577">
        <v>-1.9E-2</v>
      </c>
      <c r="E2577">
        <v>-0.505</v>
      </c>
      <c r="F2577">
        <v>-0.59</v>
      </c>
      <c r="G2577">
        <f t="shared" si="40"/>
        <v>-0.59</v>
      </c>
    </row>
    <row r="2578" spans="2:7" x14ac:dyDescent="0.3">
      <c r="B2578" s="26">
        <v>44564</v>
      </c>
      <c r="C2578">
        <v>-0.30830000000000002</v>
      </c>
      <c r="D2578">
        <v>6.0000000000000001E-3</v>
      </c>
      <c r="E2578" t="s">
        <v>47</v>
      </c>
      <c r="F2578">
        <v>-0.57799999999999996</v>
      </c>
      <c r="G2578">
        <f t="shared" si="40"/>
        <v>-0.57799999999999996</v>
      </c>
    </row>
    <row r="2579" spans="2:7" x14ac:dyDescent="0.3">
      <c r="B2579" s="26">
        <v>44565</v>
      </c>
      <c r="C2579">
        <v>-0.314</v>
      </c>
      <c r="D2579">
        <v>3.0000000000000001E-3</v>
      </c>
      <c r="E2579" t="s">
        <v>47</v>
      </c>
      <c r="F2579">
        <v>-0.57799999999999996</v>
      </c>
      <c r="G2579">
        <f t="shared" si="40"/>
        <v>-0.57799999999999996</v>
      </c>
    </row>
    <row r="2580" spans="2:7" x14ac:dyDescent="0.3">
      <c r="B2580" s="26">
        <v>44566</v>
      </c>
      <c r="C2580">
        <v>-0.32379999999999998</v>
      </c>
      <c r="D2580">
        <v>-7.3000000000000001E-3</v>
      </c>
      <c r="E2580" t="s">
        <v>47</v>
      </c>
      <c r="F2580">
        <v>-0.57799999999999996</v>
      </c>
      <c r="G2580">
        <f t="shared" si="40"/>
        <v>-0.57799999999999996</v>
      </c>
    </row>
    <row r="2581" spans="2:7" x14ac:dyDescent="0.3">
      <c r="B2581" s="26">
        <v>44567</v>
      </c>
      <c r="C2581">
        <v>-0.30980000000000002</v>
      </c>
      <c r="D2581">
        <v>1.72E-2</v>
      </c>
      <c r="E2581" t="s">
        <v>47</v>
      </c>
      <c r="F2581">
        <v>-0.57799999999999996</v>
      </c>
      <c r="G2581">
        <f t="shared" si="40"/>
        <v>-0.57799999999999996</v>
      </c>
    </row>
    <row r="2582" spans="2:7" x14ac:dyDescent="0.3">
      <c r="B2582" s="26">
        <v>44568</v>
      </c>
      <c r="C2582">
        <v>-0.29749999999999999</v>
      </c>
      <c r="D2582">
        <v>3.7699999999999997E-2</v>
      </c>
      <c r="E2582" t="s">
        <v>47</v>
      </c>
      <c r="F2582">
        <v>-0.57999999999999996</v>
      </c>
      <c r="G2582">
        <f t="shared" si="40"/>
        <v>-0.57999999999999996</v>
      </c>
    </row>
    <row r="2583" spans="2:7" x14ac:dyDescent="0.3">
      <c r="B2583" s="26">
        <v>44571</v>
      </c>
      <c r="C2583">
        <v>-0.29430000000000001</v>
      </c>
      <c r="D2583">
        <v>4.9000000000000002E-2</v>
      </c>
      <c r="E2583" t="s">
        <v>47</v>
      </c>
      <c r="F2583">
        <v>-0.57899999999999996</v>
      </c>
      <c r="G2583">
        <f t="shared" si="40"/>
        <v>-0.57899999999999996</v>
      </c>
    </row>
    <row r="2584" spans="2:7" x14ac:dyDescent="0.3">
      <c r="B2584" s="26">
        <v>44572</v>
      </c>
      <c r="C2584">
        <v>-0.27860000000000001</v>
      </c>
      <c r="D2584">
        <v>6.8500000000000005E-2</v>
      </c>
      <c r="E2584" t="s">
        <v>47</v>
      </c>
      <c r="F2584">
        <v>-0.57899999999999996</v>
      </c>
      <c r="G2584">
        <f t="shared" si="40"/>
        <v>-0.57899999999999996</v>
      </c>
    </row>
    <row r="2585" spans="2:7" x14ac:dyDescent="0.3">
      <c r="B2585" s="26">
        <v>44573</v>
      </c>
      <c r="C2585">
        <v>-0.28870000000000001</v>
      </c>
      <c r="D2585">
        <v>3.4200000000000001E-2</v>
      </c>
      <c r="E2585" t="s">
        <v>47</v>
      </c>
      <c r="F2585">
        <v>-0.57799999999999996</v>
      </c>
      <c r="G2585">
        <f t="shared" si="40"/>
        <v>-0.57799999999999996</v>
      </c>
    </row>
    <row r="2586" spans="2:7" x14ac:dyDescent="0.3">
      <c r="B2586" s="26">
        <v>44574</v>
      </c>
      <c r="C2586">
        <v>-0.29480000000000001</v>
      </c>
      <c r="D2586">
        <v>1.0999999999999999E-2</v>
      </c>
      <c r="E2586" t="s">
        <v>47</v>
      </c>
      <c r="F2586">
        <v>-0.57799999999999996</v>
      </c>
      <c r="G2586">
        <f t="shared" si="40"/>
        <v>-0.57799999999999996</v>
      </c>
    </row>
    <row r="2587" spans="2:7" x14ac:dyDescent="0.3">
      <c r="B2587" s="26">
        <v>44575</v>
      </c>
      <c r="C2587">
        <v>-0.26229999999999998</v>
      </c>
      <c r="D2587">
        <v>6.6000000000000003E-2</v>
      </c>
      <c r="E2587" t="s">
        <v>47</v>
      </c>
      <c r="F2587">
        <v>-0.57799999999999996</v>
      </c>
      <c r="G2587">
        <f t="shared" si="40"/>
        <v>-0.57799999999999996</v>
      </c>
    </row>
    <row r="2588" spans="2:7" x14ac:dyDescent="0.3">
      <c r="B2588" s="26">
        <v>44578</v>
      </c>
      <c r="C2588">
        <v>-0.25669999999999998</v>
      </c>
      <c r="D2588">
        <v>7.8E-2</v>
      </c>
      <c r="E2588" t="s">
        <v>47</v>
      </c>
      <c r="F2588">
        <v>-0.57799999999999996</v>
      </c>
      <c r="G2588">
        <f t="shared" si="40"/>
        <v>-0.57799999999999996</v>
      </c>
    </row>
    <row r="2589" spans="2:7" x14ac:dyDescent="0.3">
      <c r="B2589" s="26">
        <v>44579</v>
      </c>
      <c r="C2589">
        <v>-0.25340000000000001</v>
      </c>
      <c r="D2589">
        <v>8.2500000000000004E-2</v>
      </c>
      <c r="E2589" t="s">
        <v>47</v>
      </c>
      <c r="F2589">
        <v>-0.57899999999999996</v>
      </c>
      <c r="G2589">
        <f t="shared" si="40"/>
        <v>-0.57899999999999996</v>
      </c>
    </row>
    <row r="2590" spans="2:7" x14ac:dyDescent="0.3">
      <c r="B2590" s="26">
        <v>44580</v>
      </c>
      <c r="C2590">
        <v>-0.26479999999999998</v>
      </c>
      <c r="D2590">
        <v>7.9799999999999996E-2</v>
      </c>
      <c r="E2590" t="s">
        <v>47</v>
      </c>
      <c r="F2590">
        <v>-0.57799999999999996</v>
      </c>
      <c r="G2590">
        <f t="shared" si="40"/>
        <v>-0.57799999999999996</v>
      </c>
    </row>
    <row r="2591" spans="2:7" x14ac:dyDescent="0.3">
      <c r="B2591" s="26">
        <v>44581</v>
      </c>
      <c r="C2591">
        <v>-0.26629999999999998</v>
      </c>
      <c r="D2591">
        <v>7.4200000000000002E-2</v>
      </c>
      <c r="E2591" t="s">
        <v>47</v>
      </c>
      <c r="F2591">
        <v>-0.57899999999999996</v>
      </c>
      <c r="G2591">
        <f t="shared" si="40"/>
        <v>-0.57899999999999996</v>
      </c>
    </row>
    <row r="2592" spans="2:7" x14ac:dyDescent="0.3">
      <c r="B2592" s="26">
        <v>44582</v>
      </c>
      <c r="C2592">
        <v>-0.2772</v>
      </c>
      <c r="D2592">
        <v>5.5300000000000002E-2</v>
      </c>
      <c r="E2592" t="s">
        <v>47</v>
      </c>
      <c r="F2592">
        <v>-0.57899999999999996</v>
      </c>
      <c r="G2592">
        <f t="shared" si="40"/>
        <v>-0.57899999999999996</v>
      </c>
    </row>
    <row r="2593" spans="2:7" x14ac:dyDescent="0.3">
      <c r="B2593" s="26">
        <v>44585</v>
      </c>
      <c r="C2593">
        <v>-0.28399999999999997</v>
      </c>
      <c r="D2593">
        <v>3.4000000000000002E-2</v>
      </c>
      <c r="E2593" t="s">
        <v>47</v>
      </c>
      <c r="F2593">
        <v>-0.57899999999999996</v>
      </c>
      <c r="G2593">
        <f t="shared" si="40"/>
        <v>-0.57899999999999996</v>
      </c>
    </row>
    <row r="2594" spans="2:7" x14ac:dyDescent="0.3">
      <c r="B2594" s="26">
        <v>44586</v>
      </c>
      <c r="C2594">
        <v>-0.27600000000000002</v>
      </c>
      <c r="D2594">
        <v>5.6000000000000001E-2</v>
      </c>
      <c r="E2594" t="s">
        <v>47</v>
      </c>
      <c r="F2594">
        <v>-0.57799999999999996</v>
      </c>
      <c r="G2594">
        <f t="shared" si="40"/>
        <v>-0.57799999999999996</v>
      </c>
    </row>
    <row r="2595" spans="2:7" x14ac:dyDescent="0.3">
      <c r="B2595" s="26">
        <v>44587</v>
      </c>
      <c r="C2595">
        <v>-0.26569999999999999</v>
      </c>
      <c r="D2595">
        <v>6.4799999999999996E-2</v>
      </c>
      <c r="E2595" t="s">
        <v>47</v>
      </c>
      <c r="F2595">
        <v>-0.57599999999999996</v>
      </c>
      <c r="G2595">
        <f t="shared" si="40"/>
        <v>-0.57599999999999996</v>
      </c>
    </row>
    <row r="2596" spans="2:7" x14ac:dyDescent="0.3">
      <c r="B2596" s="26">
        <v>44588</v>
      </c>
      <c r="C2596">
        <v>-0.23319999999999999</v>
      </c>
      <c r="D2596">
        <v>9.2399999999999996E-2</v>
      </c>
      <c r="E2596" t="s">
        <v>47</v>
      </c>
      <c r="F2596">
        <v>-0.57299999999999995</v>
      </c>
      <c r="G2596">
        <f t="shared" si="40"/>
        <v>-0.57299999999999995</v>
      </c>
    </row>
    <row r="2597" spans="2:7" x14ac:dyDescent="0.3">
      <c r="B2597" s="26">
        <v>44589</v>
      </c>
      <c r="C2597">
        <v>-0.21329999999999999</v>
      </c>
      <c r="D2597">
        <v>0.124</v>
      </c>
      <c r="E2597" t="s">
        <v>47</v>
      </c>
      <c r="F2597">
        <v>-0.57299999999999995</v>
      </c>
      <c r="G2597">
        <f t="shared" si="40"/>
        <v>-0.57299999999999995</v>
      </c>
    </row>
    <row r="2598" spans="2:7" x14ac:dyDescent="0.3">
      <c r="B2598" s="26">
        <v>44592</v>
      </c>
      <c r="C2598">
        <v>-0.1479</v>
      </c>
      <c r="D2598">
        <v>0.18579999999999999</v>
      </c>
      <c r="E2598" t="s">
        <v>47</v>
      </c>
      <c r="F2598">
        <v>-0.57899999999999996</v>
      </c>
      <c r="G2598">
        <f t="shared" si="40"/>
        <v>-0.57899999999999996</v>
      </c>
    </row>
    <row r="2599" spans="2:7" x14ac:dyDescent="0.3">
      <c r="B2599" s="26">
        <v>44593</v>
      </c>
      <c r="C2599">
        <v>-0.15179999999999999</v>
      </c>
      <c r="D2599">
        <v>0.19800000000000001</v>
      </c>
      <c r="E2599" t="s">
        <v>47</v>
      </c>
      <c r="F2599">
        <v>-0.57799999999999996</v>
      </c>
      <c r="G2599">
        <f t="shared" si="40"/>
        <v>-0.57799999999999996</v>
      </c>
    </row>
    <row r="2600" spans="2:7" x14ac:dyDescent="0.3">
      <c r="B2600" s="26">
        <v>44594</v>
      </c>
      <c r="C2600">
        <v>-0.1258</v>
      </c>
      <c r="D2600">
        <v>0.2301</v>
      </c>
      <c r="E2600" t="s">
        <v>47</v>
      </c>
      <c r="F2600">
        <v>-0.57799999999999996</v>
      </c>
      <c r="G2600">
        <f t="shared" si="40"/>
        <v>-0.57799999999999996</v>
      </c>
    </row>
    <row r="2601" spans="2:7" x14ac:dyDescent="0.3">
      <c r="B2601" s="26">
        <v>44595</v>
      </c>
      <c r="C2601">
        <v>8.2000000000000007E-3</v>
      </c>
      <c r="D2601">
        <v>0.36599999999999999</v>
      </c>
      <c r="E2601" t="s">
        <v>47</v>
      </c>
      <c r="F2601">
        <v>-0.57699999999999996</v>
      </c>
      <c r="G2601">
        <f t="shared" si="40"/>
        <v>-0.57699999999999996</v>
      </c>
    </row>
    <row r="2602" spans="2:7" x14ac:dyDescent="0.3">
      <c r="B2602" s="26">
        <v>44596</v>
      </c>
      <c r="C2602">
        <v>0.10920000000000001</v>
      </c>
      <c r="D2602">
        <v>0.45100000000000001</v>
      </c>
      <c r="E2602" t="s">
        <v>47</v>
      </c>
      <c r="F2602">
        <v>-0.57799999999999996</v>
      </c>
      <c r="G2602">
        <f t="shared" si="40"/>
        <v>-0.57799999999999996</v>
      </c>
    </row>
    <row r="2603" spans="2:7" x14ac:dyDescent="0.3">
      <c r="B2603" s="26">
        <v>44599</v>
      </c>
      <c r="C2603">
        <v>9.0999999999999998E-2</v>
      </c>
      <c r="D2603">
        <v>0.4773</v>
      </c>
      <c r="E2603" t="s">
        <v>47</v>
      </c>
      <c r="F2603">
        <v>-0.57799999999999996</v>
      </c>
      <c r="G2603">
        <f t="shared" si="40"/>
        <v>-0.57799999999999996</v>
      </c>
    </row>
    <row r="2604" spans="2:7" x14ac:dyDescent="0.3">
      <c r="B2604" s="26">
        <v>44600</v>
      </c>
      <c r="C2604">
        <v>0.1026</v>
      </c>
      <c r="D2604">
        <v>0.52210000000000001</v>
      </c>
      <c r="E2604" t="s">
        <v>47</v>
      </c>
      <c r="F2604">
        <v>-0.57399999999999995</v>
      </c>
      <c r="G2604">
        <f t="shared" si="40"/>
        <v>-0.57399999999999995</v>
      </c>
    </row>
    <row r="2605" spans="2:7" x14ac:dyDescent="0.3">
      <c r="B2605" s="26">
        <v>44601</v>
      </c>
      <c r="C2605">
        <v>7.4999999999999997E-2</v>
      </c>
      <c r="D2605">
        <v>0.48039999999999999</v>
      </c>
      <c r="E2605" t="s">
        <v>47</v>
      </c>
      <c r="F2605">
        <v>-0.57799999999999996</v>
      </c>
      <c r="G2605">
        <f t="shared" si="40"/>
        <v>-0.57799999999999996</v>
      </c>
    </row>
    <row r="2606" spans="2:7" x14ac:dyDescent="0.3">
      <c r="B2606" s="26">
        <v>44602</v>
      </c>
      <c r="C2606">
        <v>0.14899999999999999</v>
      </c>
      <c r="D2606">
        <v>0.57399999999999995</v>
      </c>
      <c r="E2606" t="s">
        <v>47</v>
      </c>
      <c r="F2606">
        <v>-0.57199999999999995</v>
      </c>
      <c r="G2606">
        <f t="shared" si="40"/>
        <v>-0.57199999999999995</v>
      </c>
    </row>
    <row r="2607" spans="2:7" x14ac:dyDescent="0.3">
      <c r="B2607" s="26">
        <v>44603</v>
      </c>
      <c r="C2607">
        <v>0.18340000000000001</v>
      </c>
      <c r="D2607">
        <v>0.59699999999999998</v>
      </c>
      <c r="E2607" t="s">
        <v>47</v>
      </c>
      <c r="F2607">
        <v>-0.57799999999999996</v>
      </c>
      <c r="G2607">
        <f t="shared" si="40"/>
        <v>-0.57799999999999996</v>
      </c>
    </row>
    <row r="2608" spans="2:7" x14ac:dyDescent="0.3">
      <c r="B2608" s="26">
        <v>44606</v>
      </c>
      <c r="C2608">
        <v>0.18</v>
      </c>
      <c r="D2608">
        <v>0.59299999999999997</v>
      </c>
      <c r="E2608" t="s">
        <v>47</v>
      </c>
      <c r="F2608">
        <v>-0.57799999999999996</v>
      </c>
      <c r="G2608">
        <f t="shared" si="40"/>
        <v>-0.57799999999999996</v>
      </c>
    </row>
    <row r="2609" spans="2:7" x14ac:dyDescent="0.3">
      <c r="B2609" s="26">
        <v>44607</v>
      </c>
      <c r="C2609">
        <v>0.15479999999999999</v>
      </c>
      <c r="D2609">
        <v>0.55920000000000003</v>
      </c>
      <c r="E2609" t="s">
        <v>47</v>
      </c>
      <c r="F2609">
        <v>-0.57599999999999996</v>
      </c>
      <c r="G2609">
        <f t="shared" si="40"/>
        <v>-0.57599999999999996</v>
      </c>
    </row>
    <row r="2610" spans="2:7" x14ac:dyDescent="0.3">
      <c r="B2610" s="26">
        <v>44608</v>
      </c>
      <c r="C2610">
        <v>0.1145</v>
      </c>
      <c r="D2610">
        <v>0.53</v>
      </c>
      <c r="E2610" t="s">
        <v>47</v>
      </c>
      <c r="F2610">
        <v>-0.57599999999999996</v>
      </c>
      <c r="G2610">
        <f t="shared" si="40"/>
        <v>-0.57599999999999996</v>
      </c>
    </row>
    <row r="2611" spans="2:7" x14ac:dyDescent="0.3">
      <c r="B2611" s="26">
        <v>44609</v>
      </c>
      <c r="C2611">
        <v>7.85E-2</v>
      </c>
      <c r="D2611">
        <v>0.49199999999999999</v>
      </c>
      <c r="E2611" t="s">
        <v>47</v>
      </c>
      <c r="F2611">
        <v>-0.57599999999999996</v>
      </c>
      <c r="G2611">
        <f t="shared" si="40"/>
        <v>-0.57599999999999996</v>
      </c>
    </row>
    <row r="2612" spans="2:7" x14ac:dyDescent="0.3">
      <c r="B2612" s="26">
        <v>44610</v>
      </c>
      <c r="C2612">
        <v>6.6000000000000003E-2</v>
      </c>
      <c r="D2612">
        <v>0.45200000000000001</v>
      </c>
      <c r="E2612" t="s">
        <v>47</v>
      </c>
      <c r="F2612">
        <v>-0.57599999999999996</v>
      </c>
      <c r="G2612">
        <f t="shared" si="40"/>
        <v>-0.57599999999999996</v>
      </c>
    </row>
    <row r="2613" spans="2:7" x14ac:dyDescent="0.3">
      <c r="B2613" s="26">
        <v>44613</v>
      </c>
      <c r="C2613">
        <v>7.5999999999999998E-2</v>
      </c>
      <c r="D2613">
        <v>0.48299999999999998</v>
      </c>
      <c r="E2613" t="s">
        <v>47</v>
      </c>
      <c r="F2613">
        <v>-0.57599999999999996</v>
      </c>
      <c r="G2613">
        <f t="shared" si="40"/>
        <v>-0.57599999999999996</v>
      </c>
    </row>
    <row r="2614" spans="2:7" x14ac:dyDescent="0.3">
      <c r="B2614" s="26">
        <v>44614</v>
      </c>
      <c r="C2614">
        <v>0.11700000000000001</v>
      </c>
      <c r="D2614">
        <v>0.52880000000000005</v>
      </c>
      <c r="E2614" t="s">
        <v>47</v>
      </c>
      <c r="F2614">
        <v>-0.57499999999999996</v>
      </c>
      <c r="G2614">
        <f t="shared" si="40"/>
        <v>-0.57499999999999996</v>
      </c>
    </row>
    <row r="2615" spans="2:7" x14ac:dyDescent="0.3">
      <c r="B2615" s="26">
        <v>44615</v>
      </c>
      <c r="C2615">
        <v>0.14119999999999999</v>
      </c>
      <c r="D2615">
        <v>0.55600000000000005</v>
      </c>
      <c r="E2615" t="s">
        <v>47</v>
      </c>
      <c r="F2615">
        <v>-0.57599999999999996</v>
      </c>
      <c r="G2615">
        <f t="shared" si="40"/>
        <v>-0.57599999999999996</v>
      </c>
    </row>
    <row r="2616" spans="2:7" x14ac:dyDescent="0.3">
      <c r="B2616" s="26">
        <v>44616</v>
      </c>
      <c r="C2616">
        <v>7.8E-2</v>
      </c>
      <c r="D2616">
        <v>0.48799999999999999</v>
      </c>
      <c r="E2616" t="s">
        <v>47</v>
      </c>
      <c r="F2616">
        <v>-0.57599999999999996</v>
      </c>
      <c r="G2616">
        <f t="shared" si="40"/>
        <v>-0.57599999999999996</v>
      </c>
    </row>
    <row r="2617" spans="2:7" x14ac:dyDescent="0.3">
      <c r="B2617" s="26">
        <v>44617</v>
      </c>
      <c r="C2617">
        <v>0.113</v>
      </c>
      <c r="D2617">
        <v>0.55200000000000005</v>
      </c>
      <c r="E2617" t="s">
        <v>47</v>
      </c>
      <c r="F2617">
        <v>-0.57499999999999996</v>
      </c>
      <c r="G2617">
        <f t="shared" si="40"/>
        <v>-0.57499999999999996</v>
      </c>
    </row>
    <row r="2618" spans="2:7" x14ac:dyDescent="0.3">
      <c r="B2618" s="26">
        <v>44620</v>
      </c>
      <c r="C2618">
        <v>-2.3E-2</v>
      </c>
      <c r="D2618">
        <v>0.39</v>
      </c>
      <c r="E2618" t="s">
        <v>47</v>
      </c>
      <c r="F2618">
        <v>-0.57999999999999996</v>
      </c>
      <c r="G2618">
        <f t="shared" si="40"/>
        <v>-0.57999999999999996</v>
      </c>
    </row>
    <row r="2619" spans="2:7" x14ac:dyDescent="0.3">
      <c r="B2619" s="26">
        <v>44621</v>
      </c>
      <c r="C2619">
        <v>-0.13200000000000001</v>
      </c>
      <c r="D2619">
        <v>0.26169999999999999</v>
      </c>
      <c r="E2619" t="s">
        <v>47</v>
      </c>
      <c r="F2619">
        <v>-0.57699999999999996</v>
      </c>
      <c r="G2619">
        <f t="shared" si="40"/>
        <v>-0.57699999999999996</v>
      </c>
    </row>
    <row r="2620" spans="2:7" x14ac:dyDescent="0.3">
      <c r="B2620" s="26">
        <v>44622</v>
      </c>
      <c r="C2620">
        <v>-2.8500000000000001E-2</v>
      </c>
      <c r="D2620">
        <v>0.35399999999999998</v>
      </c>
      <c r="E2620" t="s">
        <v>47</v>
      </c>
      <c r="F2620">
        <v>-0.57799999999999996</v>
      </c>
      <c r="G2620">
        <f t="shared" si="40"/>
        <v>-0.57799999999999996</v>
      </c>
    </row>
    <row r="2621" spans="2:7" x14ac:dyDescent="0.3">
      <c r="B2621" s="26">
        <v>44623</v>
      </c>
      <c r="C2621">
        <v>-2.9999999999999997E-4</v>
      </c>
      <c r="D2621">
        <v>0.38850000000000001</v>
      </c>
      <c r="E2621" t="s">
        <v>47</v>
      </c>
      <c r="F2621">
        <v>-0.57899999999999996</v>
      </c>
      <c r="G2621">
        <f t="shared" si="40"/>
        <v>-0.57899999999999996</v>
      </c>
    </row>
    <row r="2622" spans="2:7" x14ac:dyDescent="0.3">
      <c r="B2622" s="26">
        <v>44624</v>
      </c>
      <c r="C2622">
        <v>-3.6299999999999999E-2</v>
      </c>
      <c r="D2622">
        <v>0.33300000000000002</v>
      </c>
      <c r="E2622" t="s">
        <v>47</v>
      </c>
      <c r="F2622">
        <v>-0.57699999999999996</v>
      </c>
      <c r="G2622">
        <f t="shared" si="40"/>
        <v>-0.57699999999999996</v>
      </c>
    </row>
    <row r="2623" spans="2:7" x14ac:dyDescent="0.3">
      <c r="B2623" s="26">
        <v>44627</v>
      </c>
      <c r="C2623">
        <v>-1.34E-2</v>
      </c>
      <c r="D2623">
        <v>0.36799999999999999</v>
      </c>
      <c r="E2623" t="s">
        <v>47</v>
      </c>
      <c r="F2623">
        <v>-0.57899999999999996</v>
      </c>
      <c r="G2623">
        <f t="shared" si="40"/>
        <v>-0.57899999999999996</v>
      </c>
    </row>
    <row r="2624" spans="2:7" x14ac:dyDescent="0.3">
      <c r="B2624" s="26">
        <v>44628</v>
      </c>
      <c r="C2624">
        <v>5.2999999999999999E-2</v>
      </c>
      <c r="D2624">
        <v>0.45800000000000002</v>
      </c>
      <c r="E2624" t="s">
        <v>47</v>
      </c>
      <c r="F2624">
        <v>-0.57899999999999996</v>
      </c>
      <c r="G2624">
        <f t="shared" si="40"/>
        <v>-0.57899999999999996</v>
      </c>
    </row>
    <row r="2625" spans="2:7" x14ac:dyDescent="0.3">
      <c r="B2625" s="26">
        <v>44629</v>
      </c>
      <c r="C2625">
        <v>9.5299999999999996E-2</v>
      </c>
      <c r="D2625">
        <v>0.48299999999999998</v>
      </c>
      <c r="E2625" t="s">
        <v>47</v>
      </c>
      <c r="F2625">
        <v>-0.57999999999999996</v>
      </c>
      <c r="G2625">
        <f t="shared" si="40"/>
        <v>-0.57999999999999996</v>
      </c>
    </row>
    <row r="2626" spans="2:7" x14ac:dyDescent="0.3">
      <c r="B2626" s="26">
        <v>44630</v>
      </c>
      <c r="C2626">
        <v>0.214</v>
      </c>
      <c r="D2626">
        <v>0.59599999999999997</v>
      </c>
      <c r="E2626" t="s">
        <v>47</v>
      </c>
      <c r="F2626">
        <v>-0.57599999999999996</v>
      </c>
      <c r="G2626">
        <f t="shared" si="40"/>
        <v>-0.57599999999999996</v>
      </c>
    </row>
    <row r="2627" spans="2:7" x14ac:dyDescent="0.3">
      <c r="B2627" s="26">
        <v>44631</v>
      </c>
      <c r="C2627">
        <v>0.219</v>
      </c>
      <c r="D2627">
        <v>0.6</v>
      </c>
      <c r="E2627" t="s">
        <v>47</v>
      </c>
      <c r="F2627">
        <v>-0.57699999999999996</v>
      </c>
      <c r="G2627">
        <f t="shared" si="40"/>
        <v>-0.57699999999999996</v>
      </c>
    </row>
    <row r="2628" spans="2:7" x14ac:dyDescent="0.3">
      <c r="B2628" s="26">
        <v>44634</v>
      </c>
      <c r="C2628">
        <v>0.26450000000000001</v>
      </c>
      <c r="D2628">
        <v>0.68300000000000005</v>
      </c>
      <c r="E2628" t="s">
        <v>47</v>
      </c>
      <c r="F2628">
        <v>-0.57699999999999996</v>
      </c>
      <c r="G2628">
        <f t="shared" si="40"/>
        <v>-0.57699999999999996</v>
      </c>
    </row>
    <row r="2629" spans="2:7" x14ac:dyDescent="0.3">
      <c r="B2629" s="26">
        <v>44635</v>
      </c>
      <c r="C2629">
        <v>0.2306</v>
      </c>
      <c r="D2629">
        <v>0.66</v>
      </c>
      <c r="E2629" t="s">
        <v>47</v>
      </c>
      <c r="F2629">
        <v>-0.57299999999999995</v>
      </c>
      <c r="G2629">
        <f t="shared" si="40"/>
        <v>-0.57299999999999995</v>
      </c>
    </row>
    <row r="2630" spans="2:7" x14ac:dyDescent="0.3">
      <c r="B2630" s="26">
        <v>44636</v>
      </c>
      <c r="C2630">
        <v>0.25019999999999998</v>
      </c>
      <c r="D2630">
        <v>0.69699999999999995</v>
      </c>
      <c r="E2630" t="s">
        <v>47</v>
      </c>
      <c r="F2630">
        <v>-0.57699999999999996</v>
      </c>
      <c r="G2630">
        <f t="shared" si="40"/>
        <v>-0.57699999999999996</v>
      </c>
    </row>
    <row r="2631" spans="2:7" x14ac:dyDescent="0.3">
      <c r="B2631" s="26">
        <v>44637</v>
      </c>
      <c r="C2631">
        <v>0.2142</v>
      </c>
      <c r="D2631">
        <v>0.66500000000000004</v>
      </c>
      <c r="E2631" t="s">
        <v>47</v>
      </c>
      <c r="F2631">
        <v>-0.57799999999999996</v>
      </c>
      <c r="G2631">
        <f t="shared" si="40"/>
        <v>-0.57799999999999996</v>
      </c>
    </row>
    <row r="2632" spans="2:7" x14ac:dyDescent="0.3">
      <c r="B2632" s="26">
        <v>44638</v>
      </c>
      <c r="C2632">
        <v>0.22850000000000001</v>
      </c>
      <c r="D2632">
        <v>0.6643</v>
      </c>
      <c r="E2632" t="s">
        <v>47</v>
      </c>
      <c r="F2632">
        <v>-0.57799999999999996</v>
      </c>
      <c r="G2632">
        <f t="shared" si="40"/>
        <v>-0.57799999999999996</v>
      </c>
    </row>
    <row r="2633" spans="2:7" x14ac:dyDescent="0.3">
      <c r="B2633" s="26">
        <v>44641</v>
      </c>
      <c r="C2633">
        <v>0.28299999999999997</v>
      </c>
      <c r="D2633">
        <v>0.73329999999999995</v>
      </c>
      <c r="E2633" t="s">
        <v>47</v>
      </c>
      <c r="F2633">
        <v>-0.57799999999999996</v>
      </c>
      <c r="G2633">
        <f t="shared" si="40"/>
        <v>-0.57799999999999996</v>
      </c>
    </row>
    <row r="2634" spans="2:7" x14ac:dyDescent="0.3">
      <c r="B2634" s="26">
        <v>44642</v>
      </c>
      <c r="C2634">
        <v>0.32729999999999998</v>
      </c>
      <c r="D2634">
        <v>0.77129999999999999</v>
      </c>
      <c r="E2634" t="s">
        <v>47</v>
      </c>
      <c r="F2634">
        <v>-0.57799999999999996</v>
      </c>
      <c r="G2634">
        <f t="shared" ref="G2634:G2697" si="41">+IF(F2634="#N/A N/A",E2634,F2634)</f>
        <v>-0.57799999999999996</v>
      </c>
    </row>
    <row r="2635" spans="2:7" x14ac:dyDescent="0.3">
      <c r="B2635" s="26">
        <v>44643</v>
      </c>
      <c r="C2635">
        <v>0.29930000000000001</v>
      </c>
      <c r="D2635">
        <v>0.73199999999999998</v>
      </c>
      <c r="E2635" t="s">
        <v>47</v>
      </c>
      <c r="F2635">
        <v>-0.57799999999999996</v>
      </c>
      <c r="G2635">
        <f t="shared" si="41"/>
        <v>-0.57799999999999996</v>
      </c>
    </row>
    <row r="2636" spans="2:7" x14ac:dyDescent="0.3">
      <c r="B2636" s="26">
        <v>44644</v>
      </c>
      <c r="C2636">
        <v>0.37</v>
      </c>
      <c r="D2636">
        <v>0.81599999999999995</v>
      </c>
      <c r="E2636" t="s">
        <v>47</v>
      </c>
      <c r="F2636">
        <v>-0.57899999999999996</v>
      </c>
      <c r="G2636">
        <f t="shared" si="41"/>
        <v>-0.57899999999999996</v>
      </c>
    </row>
    <row r="2637" spans="2:7" x14ac:dyDescent="0.3">
      <c r="B2637" s="26">
        <v>44645</v>
      </c>
      <c r="C2637">
        <v>0.42930000000000001</v>
      </c>
      <c r="D2637">
        <v>0.90720000000000001</v>
      </c>
      <c r="E2637" t="s">
        <v>47</v>
      </c>
      <c r="F2637">
        <v>-0.58099999999999996</v>
      </c>
      <c r="G2637">
        <f t="shared" si="41"/>
        <v>-0.58099999999999996</v>
      </c>
    </row>
    <row r="2638" spans="2:7" x14ac:dyDescent="0.3">
      <c r="B2638" s="26">
        <v>44648</v>
      </c>
      <c r="C2638">
        <v>0.44979999999999998</v>
      </c>
      <c r="D2638">
        <v>0.90849999999999997</v>
      </c>
      <c r="E2638" t="s">
        <v>47</v>
      </c>
      <c r="F2638">
        <v>-0.57999999999999996</v>
      </c>
      <c r="G2638">
        <f t="shared" si="41"/>
        <v>-0.57999999999999996</v>
      </c>
    </row>
    <row r="2639" spans="2:7" x14ac:dyDescent="0.3">
      <c r="B2639" s="26">
        <v>44649</v>
      </c>
      <c r="C2639">
        <v>0.51200000000000001</v>
      </c>
      <c r="D2639">
        <v>0.98899999999999999</v>
      </c>
      <c r="E2639" t="s">
        <v>47</v>
      </c>
      <c r="F2639">
        <v>-0.57899999999999996</v>
      </c>
      <c r="G2639">
        <f t="shared" si="41"/>
        <v>-0.57899999999999996</v>
      </c>
    </row>
    <row r="2640" spans="2:7" x14ac:dyDescent="0.3">
      <c r="B2640" s="26">
        <v>44650</v>
      </c>
      <c r="C2640">
        <v>0.57699999999999996</v>
      </c>
      <c r="D2640">
        <v>1.0329999999999999</v>
      </c>
      <c r="E2640" t="s">
        <v>47</v>
      </c>
      <c r="F2640">
        <v>-0.57899999999999996</v>
      </c>
      <c r="G2640">
        <f t="shared" si="41"/>
        <v>-0.57899999999999996</v>
      </c>
    </row>
    <row r="2641" spans="2:7" x14ac:dyDescent="0.3">
      <c r="B2641" s="26">
        <v>44651</v>
      </c>
      <c r="C2641">
        <v>0.48749999999999999</v>
      </c>
      <c r="D2641">
        <v>0.92400000000000004</v>
      </c>
      <c r="E2641" t="s">
        <v>47</v>
      </c>
      <c r="F2641">
        <v>-0.59299999999999997</v>
      </c>
      <c r="G2641">
        <f t="shared" si="41"/>
        <v>-0.59299999999999997</v>
      </c>
    </row>
    <row r="2642" spans="2:7" x14ac:dyDescent="0.3">
      <c r="B2642" s="26">
        <v>44652</v>
      </c>
      <c r="C2642">
        <v>0.495</v>
      </c>
      <c r="D2642">
        <v>0.94099999999999995</v>
      </c>
      <c r="E2642" t="s">
        <v>47</v>
      </c>
      <c r="F2642">
        <v>-0.58199999999999996</v>
      </c>
      <c r="G2642">
        <f t="shared" si="41"/>
        <v>-0.58199999999999996</v>
      </c>
    </row>
    <row r="2643" spans="2:7" x14ac:dyDescent="0.3">
      <c r="B2643" s="26">
        <v>44655</v>
      </c>
      <c r="C2643">
        <v>0.498</v>
      </c>
      <c r="D2643">
        <v>0.92200000000000004</v>
      </c>
      <c r="E2643" t="s">
        <v>47</v>
      </c>
      <c r="F2643">
        <v>-0.58499999999999996</v>
      </c>
      <c r="G2643">
        <f t="shared" si="41"/>
        <v>-0.58499999999999996</v>
      </c>
    </row>
    <row r="2644" spans="2:7" x14ac:dyDescent="0.3">
      <c r="B2644" s="26">
        <v>44656</v>
      </c>
      <c r="C2644">
        <v>0.5716</v>
      </c>
      <c r="D2644">
        <v>1.0289999999999999</v>
      </c>
      <c r="E2644" t="s">
        <v>47</v>
      </c>
      <c r="F2644">
        <v>-0.58599999999999997</v>
      </c>
      <c r="G2644">
        <f t="shared" si="41"/>
        <v>-0.58599999999999997</v>
      </c>
    </row>
    <row r="2645" spans="2:7" x14ac:dyDescent="0.3">
      <c r="B2645" s="26">
        <v>44657</v>
      </c>
      <c r="C2645">
        <v>0.56879999999999997</v>
      </c>
      <c r="D2645">
        <v>1.0289999999999999</v>
      </c>
      <c r="E2645" t="s">
        <v>47</v>
      </c>
      <c r="F2645">
        <v>-0.58399999999999996</v>
      </c>
      <c r="G2645">
        <f t="shared" si="41"/>
        <v>-0.58399999999999996</v>
      </c>
    </row>
    <row r="2646" spans="2:7" x14ac:dyDescent="0.3">
      <c r="B2646" s="26">
        <v>44658</v>
      </c>
      <c r="C2646">
        <v>0.5998</v>
      </c>
      <c r="D2646">
        <v>1.0620000000000001</v>
      </c>
      <c r="E2646" t="s">
        <v>47</v>
      </c>
      <c r="F2646">
        <v>-0.58199999999999996</v>
      </c>
      <c r="G2646">
        <f t="shared" si="41"/>
        <v>-0.58199999999999996</v>
      </c>
    </row>
    <row r="2647" spans="2:7" x14ac:dyDescent="0.3">
      <c r="B2647" s="26">
        <v>44659</v>
      </c>
      <c r="C2647">
        <v>0.69399999999999995</v>
      </c>
      <c r="D2647">
        <v>1.143</v>
      </c>
      <c r="E2647" t="s">
        <v>47</v>
      </c>
      <c r="F2647">
        <v>-0.58299999999999996</v>
      </c>
      <c r="G2647">
        <f t="shared" si="41"/>
        <v>-0.58299999999999996</v>
      </c>
    </row>
    <row r="2648" spans="2:7" x14ac:dyDescent="0.3">
      <c r="B2648" s="26">
        <v>44662</v>
      </c>
      <c r="C2648">
        <v>0.73699999999999999</v>
      </c>
      <c r="D2648">
        <v>1.22</v>
      </c>
      <c r="E2648" t="s">
        <v>47</v>
      </c>
      <c r="F2648">
        <v>-0.58399999999999996</v>
      </c>
      <c r="G2648">
        <f t="shared" si="41"/>
        <v>-0.58399999999999996</v>
      </c>
    </row>
    <row r="2649" spans="2:7" x14ac:dyDescent="0.3">
      <c r="B2649" s="26">
        <v>44663</v>
      </c>
      <c r="C2649">
        <v>0.67900000000000005</v>
      </c>
      <c r="D2649">
        <v>1.1918</v>
      </c>
      <c r="E2649" t="s">
        <v>47</v>
      </c>
      <c r="F2649">
        <v>-0.58299999999999996</v>
      </c>
      <c r="G2649">
        <f t="shared" si="41"/>
        <v>-0.58299999999999996</v>
      </c>
    </row>
    <row r="2650" spans="2:7" x14ac:dyDescent="0.3">
      <c r="B2650" s="26">
        <v>44664</v>
      </c>
      <c r="C2650">
        <v>0.69099999999999995</v>
      </c>
      <c r="D2650">
        <v>1.1830000000000001</v>
      </c>
      <c r="E2650" t="s">
        <v>47</v>
      </c>
      <c r="F2650">
        <v>-0.58499999999999996</v>
      </c>
      <c r="G2650">
        <f t="shared" si="41"/>
        <v>-0.58499999999999996</v>
      </c>
    </row>
    <row r="2651" spans="2:7" x14ac:dyDescent="0.3">
      <c r="B2651" s="26">
        <v>44665</v>
      </c>
      <c r="C2651">
        <v>0.67</v>
      </c>
      <c r="D2651">
        <v>1.2210000000000001</v>
      </c>
      <c r="E2651" t="s">
        <v>47</v>
      </c>
      <c r="F2651">
        <v>-0.58599999999999997</v>
      </c>
      <c r="G2651">
        <f t="shared" si="41"/>
        <v>-0.58599999999999997</v>
      </c>
    </row>
    <row r="2652" spans="2:7" x14ac:dyDescent="0.3">
      <c r="B2652" s="26">
        <v>44666</v>
      </c>
      <c r="C2652">
        <v>0.67</v>
      </c>
      <c r="D2652">
        <v>1.2210000000000001</v>
      </c>
      <c r="E2652" t="s">
        <v>47</v>
      </c>
      <c r="F2652">
        <v>-0.58599999999999997</v>
      </c>
      <c r="G2652">
        <f t="shared" si="41"/>
        <v>-0.58599999999999997</v>
      </c>
    </row>
    <row r="2653" spans="2:7" x14ac:dyDescent="0.3">
      <c r="B2653" s="26">
        <v>44669</v>
      </c>
      <c r="C2653">
        <v>0.67</v>
      </c>
      <c r="D2653">
        <v>1.2210000000000001</v>
      </c>
      <c r="E2653" t="s">
        <v>47</v>
      </c>
      <c r="F2653">
        <v>-0.58599999999999997</v>
      </c>
      <c r="G2653">
        <f t="shared" si="41"/>
        <v>-0.58599999999999997</v>
      </c>
    </row>
    <row r="2654" spans="2:7" x14ac:dyDescent="0.3">
      <c r="B2654" s="26">
        <v>44670</v>
      </c>
      <c r="C2654">
        <v>0.67230000000000001</v>
      </c>
      <c r="D2654">
        <v>1.2529999999999999</v>
      </c>
      <c r="E2654" t="s">
        <v>47</v>
      </c>
      <c r="F2654">
        <v>-0.57999999999999996</v>
      </c>
      <c r="G2654">
        <f t="shared" si="41"/>
        <v>-0.57999999999999996</v>
      </c>
    </row>
    <row r="2655" spans="2:7" x14ac:dyDescent="0.3">
      <c r="B2655" s="26">
        <v>44671</v>
      </c>
      <c r="C2655">
        <v>0.64900000000000002</v>
      </c>
      <c r="D2655">
        <v>1.2070000000000001</v>
      </c>
      <c r="E2655" t="s">
        <v>47</v>
      </c>
      <c r="F2655">
        <v>-0.58299999999999996</v>
      </c>
      <c r="G2655">
        <f t="shared" si="41"/>
        <v>-0.58299999999999996</v>
      </c>
    </row>
    <row r="2656" spans="2:7" x14ac:dyDescent="0.3">
      <c r="B2656" s="26">
        <v>44672</v>
      </c>
      <c r="C2656">
        <v>0.79700000000000004</v>
      </c>
      <c r="D2656">
        <v>1.3187</v>
      </c>
      <c r="E2656" t="s">
        <v>47</v>
      </c>
      <c r="F2656">
        <v>-0.58499999999999996</v>
      </c>
      <c r="G2656">
        <f t="shared" si="41"/>
        <v>-0.58499999999999996</v>
      </c>
    </row>
    <row r="2657" spans="2:7" x14ac:dyDescent="0.3">
      <c r="B2657" s="26">
        <v>44673</v>
      </c>
      <c r="C2657">
        <v>0.89</v>
      </c>
      <c r="D2657">
        <v>1.363</v>
      </c>
      <c r="E2657" t="s">
        <v>47</v>
      </c>
      <c r="F2657">
        <v>-0.58299999999999996</v>
      </c>
      <c r="G2657">
        <f t="shared" si="41"/>
        <v>-0.58299999999999996</v>
      </c>
    </row>
    <row r="2658" spans="2:7" x14ac:dyDescent="0.3">
      <c r="B2658" s="26">
        <v>44676</v>
      </c>
      <c r="C2658">
        <v>0.78800000000000003</v>
      </c>
      <c r="D2658">
        <v>1.2430000000000001</v>
      </c>
      <c r="E2658" t="s">
        <v>47</v>
      </c>
      <c r="F2658">
        <v>-0.58499999999999996</v>
      </c>
      <c r="G2658">
        <f t="shared" si="41"/>
        <v>-0.58499999999999996</v>
      </c>
    </row>
    <row r="2659" spans="2:7" x14ac:dyDescent="0.3">
      <c r="B2659" s="26">
        <v>44677</v>
      </c>
      <c r="C2659">
        <v>0.78300000000000003</v>
      </c>
      <c r="D2659">
        <v>1.2302999999999999</v>
      </c>
      <c r="E2659" t="s">
        <v>47</v>
      </c>
      <c r="F2659">
        <v>-0.58199999999999996</v>
      </c>
      <c r="G2659">
        <f t="shared" si="41"/>
        <v>-0.58199999999999996</v>
      </c>
    </row>
    <row r="2660" spans="2:7" x14ac:dyDescent="0.3">
      <c r="B2660" s="26">
        <v>44678</v>
      </c>
      <c r="C2660">
        <v>0.75049999999999994</v>
      </c>
      <c r="D2660">
        <v>1.2010000000000001</v>
      </c>
      <c r="E2660" t="s">
        <v>47</v>
      </c>
      <c r="F2660">
        <v>-0.58299999999999996</v>
      </c>
      <c r="G2660">
        <f t="shared" si="41"/>
        <v>-0.58299999999999996</v>
      </c>
    </row>
    <row r="2661" spans="2:7" x14ac:dyDescent="0.3">
      <c r="B2661" s="26">
        <v>44679</v>
      </c>
      <c r="C2661">
        <v>0.86180000000000001</v>
      </c>
      <c r="D2661">
        <v>1.3160000000000001</v>
      </c>
      <c r="E2661" t="s">
        <v>47</v>
      </c>
      <c r="F2661">
        <v>-0.58299999999999996</v>
      </c>
      <c r="G2661">
        <f t="shared" si="41"/>
        <v>-0.58299999999999996</v>
      </c>
    </row>
    <row r="2662" spans="2:7" x14ac:dyDescent="0.3">
      <c r="B2662" s="26">
        <v>44680</v>
      </c>
      <c r="C2662">
        <v>0.93200000000000005</v>
      </c>
      <c r="D2662">
        <v>1.37</v>
      </c>
      <c r="E2662" t="s">
        <v>47</v>
      </c>
      <c r="F2662">
        <v>-0.58599999999999997</v>
      </c>
      <c r="G2662">
        <f t="shared" si="41"/>
        <v>-0.58599999999999997</v>
      </c>
    </row>
    <row r="2663" spans="2:7" x14ac:dyDescent="0.3">
      <c r="B2663" s="26">
        <v>44683</v>
      </c>
      <c r="C2663">
        <v>0.92710000000000004</v>
      </c>
      <c r="D2663">
        <v>1.3939999999999999</v>
      </c>
      <c r="E2663" t="s">
        <v>47</v>
      </c>
      <c r="F2663">
        <v>-0.58299999999999996</v>
      </c>
      <c r="G2663">
        <f t="shared" si="41"/>
        <v>-0.58299999999999996</v>
      </c>
    </row>
    <row r="2664" spans="2:7" x14ac:dyDescent="0.3">
      <c r="B2664" s="26">
        <v>44684</v>
      </c>
      <c r="C2664">
        <v>0.96379999999999999</v>
      </c>
      <c r="D2664">
        <v>1.4195</v>
      </c>
      <c r="E2664" t="s">
        <v>47</v>
      </c>
      <c r="F2664">
        <v>-0.57899999999999996</v>
      </c>
      <c r="G2664">
        <f t="shared" si="41"/>
        <v>-0.57899999999999996</v>
      </c>
    </row>
    <row r="2665" spans="2:7" x14ac:dyDescent="0.3">
      <c r="B2665" s="26">
        <v>44685</v>
      </c>
      <c r="C2665">
        <v>0.96719999999999995</v>
      </c>
      <c r="D2665">
        <v>1.4219999999999999</v>
      </c>
      <c r="E2665" t="s">
        <v>47</v>
      </c>
      <c r="F2665">
        <v>-0.58499999999999996</v>
      </c>
      <c r="G2665">
        <f t="shared" si="41"/>
        <v>-0.58499999999999996</v>
      </c>
    </row>
    <row r="2666" spans="2:7" x14ac:dyDescent="0.3">
      <c r="B2666" s="26">
        <v>44686</v>
      </c>
      <c r="C2666">
        <v>0.97030000000000005</v>
      </c>
      <c r="D2666">
        <v>1.4590000000000001</v>
      </c>
      <c r="E2666" t="s">
        <v>47</v>
      </c>
      <c r="F2666">
        <v>-0.58499999999999996</v>
      </c>
      <c r="G2666">
        <f t="shared" si="41"/>
        <v>-0.58499999999999996</v>
      </c>
    </row>
    <row r="2667" spans="2:7" x14ac:dyDescent="0.3">
      <c r="B2667" s="26">
        <v>44687</v>
      </c>
      <c r="C2667">
        <v>1.0403</v>
      </c>
      <c r="D2667">
        <v>1.554</v>
      </c>
      <c r="E2667" t="s">
        <v>47</v>
      </c>
      <c r="F2667">
        <v>-0.58499999999999996</v>
      </c>
      <c r="G2667">
        <f t="shared" si="41"/>
        <v>-0.58499999999999996</v>
      </c>
    </row>
    <row r="2668" spans="2:7" x14ac:dyDescent="0.3">
      <c r="B2668" s="26">
        <v>44690</v>
      </c>
      <c r="C2668">
        <v>0.9677</v>
      </c>
      <c r="D2668">
        <v>1.5225</v>
      </c>
      <c r="E2668" t="s">
        <v>47</v>
      </c>
      <c r="F2668">
        <v>-0.58599999999999997</v>
      </c>
      <c r="G2668">
        <f t="shared" si="41"/>
        <v>-0.58599999999999997</v>
      </c>
    </row>
    <row r="2669" spans="2:7" x14ac:dyDescent="0.3">
      <c r="B2669" s="26">
        <v>44691</v>
      </c>
      <c r="C2669">
        <v>0.90449999999999997</v>
      </c>
      <c r="D2669">
        <v>1.4424999999999999</v>
      </c>
      <c r="E2669" t="s">
        <v>47</v>
      </c>
      <c r="F2669">
        <v>-0.58399999999999996</v>
      </c>
      <c r="G2669">
        <f t="shared" si="41"/>
        <v>-0.58399999999999996</v>
      </c>
    </row>
    <row r="2670" spans="2:7" x14ac:dyDescent="0.3">
      <c r="B2670" s="26">
        <v>44692</v>
      </c>
      <c r="C2670">
        <v>0.83599999999999997</v>
      </c>
      <c r="D2670">
        <v>1.3565</v>
      </c>
      <c r="E2670" t="s">
        <v>47</v>
      </c>
      <c r="F2670">
        <v>-0.58399999999999996</v>
      </c>
      <c r="G2670">
        <f t="shared" si="41"/>
        <v>-0.58399999999999996</v>
      </c>
    </row>
    <row r="2671" spans="2:7" x14ac:dyDescent="0.3">
      <c r="B2671" s="26">
        <v>44693</v>
      </c>
      <c r="C2671">
        <v>0.73599999999999999</v>
      </c>
      <c r="D2671">
        <v>1.2284999999999999</v>
      </c>
      <c r="E2671" t="s">
        <v>47</v>
      </c>
      <c r="F2671">
        <v>-0.57699999999999996</v>
      </c>
      <c r="G2671">
        <f t="shared" si="41"/>
        <v>-0.57699999999999996</v>
      </c>
    </row>
    <row r="2672" spans="2:7" x14ac:dyDescent="0.3">
      <c r="B2672" s="26">
        <v>44694</v>
      </c>
      <c r="C2672">
        <v>0.75800000000000001</v>
      </c>
      <c r="D2672">
        <v>1.2665</v>
      </c>
      <c r="E2672" t="s">
        <v>47</v>
      </c>
      <c r="F2672">
        <v>-0.58599999999999997</v>
      </c>
      <c r="G2672">
        <f t="shared" si="41"/>
        <v>-0.58599999999999997</v>
      </c>
    </row>
    <row r="2673" spans="2:7" x14ac:dyDescent="0.3">
      <c r="B2673" s="26">
        <v>44697</v>
      </c>
      <c r="C2673">
        <v>0.80400000000000005</v>
      </c>
      <c r="D2673">
        <v>1.2629999999999999</v>
      </c>
      <c r="E2673" t="s">
        <v>47</v>
      </c>
      <c r="F2673">
        <v>-0.58499999999999996</v>
      </c>
      <c r="G2673">
        <f t="shared" si="41"/>
        <v>-0.58499999999999996</v>
      </c>
    </row>
    <row r="2674" spans="2:7" x14ac:dyDescent="0.3">
      <c r="B2674" s="26">
        <v>44698</v>
      </c>
      <c r="C2674">
        <v>0.90900000000000003</v>
      </c>
      <c r="D2674">
        <v>1.3620000000000001</v>
      </c>
      <c r="E2674" t="s">
        <v>47</v>
      </c>
      <c r="F2674">
        <v>-0.58499999999999996</v>
      </c>
      <c r="G2674">
        <f t="shared" si="41"/>
        <v>-0.58499999999999996</v>
      </c>
    </row>
    <row r="2675" spans="2:7" x14ac:dyDescent="0.3">
      <c r="B2675" s="26">
        <v>44699</v>
      </c>
      <c r="C2675">
        <v>0.94099999999999995</v>
      </c>
      <c r="D2675">
        <v>1.3654999999999999</v>
      </c>
      <c r="E2675" t="s">
        <v>47</v>
      </c>
      <c r="F2675">
        <v>-0.58499999999999996</v>
      </c>
      <c r="G2675">
        <f t="shared" si="41"/>
        <v>-0.58499999999999996</v>
      </c>
    </row>
    <row r="2676" spans="2:7" x14ac:dyDescent="0.3">
      <c r="B2676" s="26">
        <v>44700</v>
      </c>
      <c r="C2676">
        <v>0.94699999999999995</v>
      </c>
      <c r="D2676">
        <v>1.3494999999999999</v>
      </c>
      <c r="E2676" t="s">
        <v>47</v>
      </c>
      <c r="F2676">
        <v>-0.58499999999999996</v>
      </c>
      <c r="G2676">
        <f t="shared" si="41"/>
        <v>-0.58499999999999996</v>
      </c>
    </row>
    <row r="2677" spans="2:7" x14ac:dyDescent="0.3">
      <c r="B2677" s="26">
        <v>44701</v>
      </c>
      <c r="C2677">
        <v>0.879</v>
      </c>
      <c r="D2677">
        <v>1.3015000000000001</v>
      </c>
      <c r="E2677" t="s">
        <v>47</v>
      </c>
      <c r="F2677">
        <v>-0.58499999999999996</v>
      </c>
      <c r="G2677">
        <f t="shared" si="41"/>
        <v>-0.58499999999999996</v>
      </c>
    </row>
    <row r="2678" spans="2:7" x14ac:dyDescent="0.3">
      <c r="B2678" s="26">
        <v>44704</v>
      </c>
      <c r="C2678">
        <v>0.94920000000000004</v>
      </c>
      <c r="D2678">
        <v>1.367</v>
      </c>
      <c r="E2678" t="s">
        <v>47</v>
      </c>
      <c r="F2678">
        <v>-0.58599999999999997</v>
      </c>
      <c r="G2678">
        <f t="shared" si="41"/>
        <v>-0.58599999999999997</v>
      </c>
    </row>
    <row r="2679" spans="2:7" x14ac:dyDescent="0.3">
      <c r="B2679" s="26">
        <v>44705</v>
      </c>
      <c r="C2679">
        <v>0.90600000000000003</v>
      </c>
      <c r="D2679">
        <v>1.3077000000000001</v>
      </c>
      <c r="E2679" t="s">
        <v>47</v>
      </c>
      <c r="F2679">
        <v>-0.58699999999999997</v>
      </c>
      <c r="G2679">
        <f t="shared" si="41"/>
        <v>-0.58699999999999997</v>
      </c>
    </row>
    <row r="2680" spans="2:7" x14ac:dyDescent="0.3">
      <c r="B2680" s="26">
        <v>44706</v>
      </c>
      <c r="C2680">
        <v>0.89649999999999996</v>
      </c>
      <c r="D2680">
        <v>1.3194999999999999</v>
      </c>
      <c r="E2680" t="s">
        <v>47</v>
      </c>
      <c r="F2680">
        <v>-0.58699999999999997</v>
      </c>
      <c r="G2680">
        <f t="shared" si="41"/>
        <v>-0.58699999999999997</v>
      </c>
    </row>
    <row r="2681" spans="2:7" x14ac:dyDescent="0.3">
      <c r="B2681" s="26">
        <v>44707</v>
      </c>
      <c r="C2681">
        <v>0.89900000000000002</v>
      </c>
      <c r="D2681">
        <v>1.3452999999999999</v>
      </c>
      <c r="E2681" t="s">
        <v>47</v>
      </c>
      <c r="F2681">
        <v>-0.59</v>
      </c>
      <c r="G2681">
        <f t="shared" si="41"/>
        <v>-0.59</v>
      </c>
    </row>
    <row r="2682" spans="2:7" x14ac:dyDescent="0.3">
      <c r="B2682" s="26">
        <v>44708</v>
      </c>
      <c r="C2682">
        <v>0.91300000000000003</v>
      </c>
      <c r="D2682">
        <v>1.3214999999999999</v>
      </c>
      <c r="E2682" t="s">
        <v>47</v>
      </c>
      <c r="F2682">
        <v>-0.58499999999999996</v>
      </c>
      <c r="G2682">
        <f t="shared" si="41"/>
        <v>-0.58499999999999996</v>
      </c>
    </row>
    <row r="2683" spans="2:7" x14ac:dyDescent="0.3">
      <c r="B2683" s="26">
        <v>44711</v>
      </c>
      <c r="C2683">
        <v>0.99570000000000003</v>
      </c>
      <c r="D2683">
        <v>1.397</v>
      </c>
      <c r="E2683" t="s">
        <v>47</v>
      </c>
      <c r="F2683">
        <v>-0.58599999999999997</v>
      </c>
      <c r="G2683">
        <f t="shared" si="41"/>
        <v>-0.58599999999999997</v>
      </c>
    </row>
    <row r="2684" spans="2:7" x14ac:dyDescent="0.3">
      <c r="B2684" s="26">
        <v>44712</v>
      </c>
      <c r="C2684">
        <v>1.046</v>
      </c>
      <c r="D2684">
        <v>1.4578</v>
      </c>
      <c r="E2684" t="s">
        <v>47</v>
      </c>
      <c r="F2684">
        <v>-0.58899999999999997</v>
      </c>
      <c r="G2684">
        <f t="shared" si="41"/>
        <v>-0.58899999999999997</v>
      </c>
    </row>
    <row r="2685" spans="2:7" x14ac:dyDescent="0.3">
      <c r="B2685" s="26">
        <v>44713</v>
      </c>
      <c r="C2685">
        <v>1.1140000000000001</v>
      </c>
      <c r="D2685">
        <v>1.5273000000000001</v>
      </c>
      <c r="E2685" t="s">
        <v>47</v>
      </c>
      <c r="F2685">
        <v>-0.58199999999999996</v>
      </c>
      <c r="G2685">
        <f t="shared" si="41"/>
        <v>-0.58199999999999996</v>
      </c>
    </row>
    <row r="2686" spans="2:7" x14ac:dyDescent="0.3">
      <c r="B2686" s="26">
        <v>44714</v>
      </c>
      <c r="C2686">
        <v>1.173</v>
      </c>
      <c r="D2686">
        <v>1.61</v>
      </c>
      <c r="E2686" t="s">
        <v>47</v>
      </c>
      <c r="F2686">
        <v>-0.58499999999999996</v>
      </c>
      <c r="G2686">
        <f t="shared" si="41"/>
        <v>-0.58499999999999996</v>
      </c>
    </row>
    <row r="2687" spans="2:7" x14ac:dyDescent="0.3">
      <c r="B2687" s="26">
        <v>44715</v>
      </c>
      <c r="C2687">
        <v>1.232</v>
      </c>
      <c r="D2687">
        <v>1.6659999999999999</v>
      </c>
      <c r="E2687" t="s">
        <v>47</v>
      </c>
      <c r="F2687">
        <v>-0.58699999999999997</v>
      </c>
      <c r="G2687">
        <f t="shared" si="41"/>
        <v>-0.58699999999999997</v>
      </c>
    </row>
    <row r="2688" spans="2:7" x14ac:dyDescent="0.3">
      <c r="B2688" s="26">
        <v>44718</v>
      </c>
      <c r="C2688">
        <v>1.2629999999999999</v>
      </c>
      <c r="D2688">
        <v>1.6930000000000001</v>
      </c>
      <c r="E2688" t="s">
        <v>47</v>
      </c>
      <c r="F2688">
        <v>-0.59</v>
      </c>
      <c r="G2688">
        <f t="shared" si="41"/>
        <v>-0.59</v>
      </c>
    </row>
    <row r="2689" spans="2:7" x14ac:dyDescent="0.3">
      <c r="B2689" s="26">
        <v>44719</v>
      </c>
      <c r="C2689">
        <v>1.2625</v>
      </c>
      <c r="D2689">
        <v>1.6782999999999999</v>
      </c>
      <c r="E2689" t="s">
        <v>47</v>
      </c>
      <c r="F2689">
        <v>-0.58299999999999996</v>
      </c>
      <c r="G2689">
        <f t="shared" si="41"/>
        <v>-0.58299999999999996</v>
      </c>
    </row>
    <row r="2690" spans="2:7" x14ac:dyDescent="0.3">
      <c r="B2690" s="26">
        <v>44720</v>
      </c>
      <c r="C2690">
        <v>1.2889999999999999</v>
      </c>
      <c r="D2690">
        <v>1.7190000000000001</v>
      </c>
      <c r="E2690" t="s">
        <v>47</v>
      </c>
      <c r="F2690">
        <v>-0.58199999999999996</v>
      </c>
      <c r="G2690">
        <f t="shared" si="41"/>
        <v>-0.58199999999999996</v>
      </c>
    </row>
    <row r="2691" spans="2:7" x14ac:dyDescent="0.3">
      <c r="B2691" s="26">
        <v>44721</v>
      </c>
      <c r="C2691">
        <v>1.4397</v>
      </c>
      <c r="D2691">
        <v>1.8234999999999999</v>
      </c>
      <c r="E2691" t="s">
        <v>47</v>
      </c>
      <c r="F2691">
        <v>-0.58199999999999996</v>
      </c>
      <c r="G2691">
        <f t="shared" si="41"/>
        <v>-0.58199999999999996</v>
      </c>
    </row>
    <row r="2692" spans="2:7" x14ac:dyDescent="0.3">
      <c r="B2692" s="26">
        <v>44722</v>
      </c>
      <c r="C2692">
        <v>1.5569999999999999</v>
      </c>
      <c r="D2692">
        <v>1.9397</v>
      </c>
      <c r="E2692" t="s">
        <v>47</v>
      </c>
      <c r="F2692">
        <v>-0.58099999999999996</v>
      </c>
      <c r="G2692">
        <f t="shared" si="41"/>
        <v>-0.58099999999999996</v>
      </c>
    </row>
    <row r="2693" spans="2:7" x14ac:dyDescent="0.3">
      <c r="B2693" s="26">
        <v>44725</v>
      </c>
      <c r="C2693">
        <v>1.7695000000000001</v>
      </c>
      <c r="D2693">
        <v>2.1398000000000001</v>
      </c>
      <c r="E2693" t="s">
        <v>47</v>
      </c>
      <c r="F2693">
        <v>-0.57999999999999996</v>
      </c>
      <c r="G2693">
        <f t="shared" si="41"/>
        <v>-0.57999999999999996</v>
      </c>
    </row>
    <row r="2694" spans="2:7" x14ac:dyDescent="0.3">
      <c r="B2694" s="26">
        <v>44726</v>
      </c>
      <c r="C2694">
        <v>1.97</v>
      </c>
      <c r="D2694">
        <v>2.3279999999999998</v>
      </c>
      <c r="E2694" t="s">
        <v>47</v>
      </c>
      <c r="F2694">
        <v>-0.57799999999999996</v>
      </c>
      <c r="G2694">
        <f t="shared" si="41"/>
        <v>-0.57799999999999996</v>
      </c>
    </row>
    <row r="2695" spans="2:7" x14ac:dyDescent="0.3">
      <c r="B2695" s="26">
        <v>44727</v>
      </c>
      <c r="C2695">
        <v>1.73</v>
      </c>
      <c r="D2695">
        <v>2.1532</v>
      </c>
      <c r="E2695" t="s">
        <v>47</v>
      </c>
      <c r="F2695">
        <v>-0.57999999999999996</v>
      </c>
      <c r="G2695">
        <f t="shared" si="41"/>
        <v>-0.57999999999999996</v>
      </c>
    </row>
    <row r="2696" spans="2:7" x14ac:dyDescent="0.3">
      <c r="B2696" s="26">
        <v>44728</v>
      </c>
      <c r="C2696">
        <v>1.819</v>
      </c>
      <c r="D2696">
        <v>2.238</v>
      </c>
      <c r="E2696" t="s">
        <v>47</v>
      </c>
      <c r="F2696">
        <v>-0.58199999999999996</v>
      </c>
      <c r="G2696">
        <f t="shared" si="41"/>
        <v>-0.58199999999999996</v>
      </c>
    </row>
    <row r="2697" spans="2:7" x14ac:dyDescent="0.3">
      <c r="B2697" s="26">
        <v>44729</v>
      </c>
      <c r="C2697">
        <v>1.72</v>
      </c>
      <c r="D2697">
        <v>2.1271</v>
      </c>
      <c r="E2697" t="s">
        <v>47</v>
      </c>
      <c r="F2697">
        <v>-0.58199999999999996</v>
      </c>
      <c r="G2697">
        <f t="shared" si="41"/>
        <v>-0.58199999999999996</v>
      </c>
    </row>
    <row r="2698" spans="2:7" x14ac:dyDescent="0.3">
      <c r="B2698" s="26">
        <v>44732</v>
      </c>
      <c r="C2698">
        <v>1.7849999999999999</v>
      </c>
      <c r="D2698">
        <v>2.2256</v>
      </c>
      <c r="E2698" t="s">
        <v>47</v>
      </c>
      <c r="F2698">
        <v>-0.58099999999999996</v>
      </c>
      <c r="G2698">
        <f t="shared" ref="G2698:G2761" si="42">+IF(F2698="#N/A N/A",E2698,F2698)</f>
        <v>-0.58099999999999996</v>
      </c>
    </row>
    <row r="2699" spans="2:7" x14ac:dyDescent="0.3">
      <c r="B2699" s="26">
        <v>44733</v>
      </c>
      <c r="C2699">
        <v>1.784</v>
      </c>
      <c r="D2699">
        <v>2.2389999999999999</v>
      </c>
      <c r="E2699" t="s">
        <v>47</v>
      </c>
      <c r="F2699">
        <v>-0.58199999999999996</v>
      </c>
      <c r="G2699">
        <f t="shared" si="42"/>
        <v>-0.58199999999999996</v>
      </c>
    </row>
    <row r="2700" spans="2:7" x14ac:dyDescent="0.3">
      <c r="B2700" s="26">
        <v>44734</v>
      </c>
      <c r="C2700">
        <v>1.69</v>
      </c>
      <c r="D2700">
        <v>2.1150000000000002</v>
      </c>
      <c r="E2700" t="s">
        <v>47</v>
      </c>
      <c r="F2700">
        <v>-0.57899999999999996</v>
      </c>
      <c r="G2700">
        <f t="shared" si="42"/>
        <v>-0.57899999999999996</v>
      </c>
    </row>
    <row r="2701" spans="2:7" x14ac:dyDescent="0.3">
      <c r="B2701" s="26">
        <v>44735</v>
      </c>
      <c r="C2701">
        <v>1.4438</v>
      </c>
      <c r="D2701">
        <v>1.88</v>
      </c>
      <c r="E2701" t="s">
        <v>47</v>
      </c>
      <c r="F2701">
        <v>-0.57799999999999996</v>
      </c>
      <c r="G2701">
        <f t="shared" si="42"/>
        <v>-0.57799999999999996</v>
      </c>
    </row>
    <row r="2702" spans="2:7" x14ac:dyDescent="0.3">
      <c r="B2702" s="26">
        <v>44736</v>
      </c>
      <c r="C2702">
        <v>1.4279999999999999</v>
      </c>
      <c r="D2702">
        <v>1.861</v>
      </c>
      <c r="E2702" t="s">
        <v>47</v>
      </c>
      <c r="F2702">
        <v>-0.57999999999999996</v>
      </c>
      <c r="G2702">
        <f t="shared" si="42"/>
        <v>-0.57999999999999996</v>
      </c>
    </row>
    <row r="2703" spans="2:7" x14ac:dyDescent="0.3">
      <c r="B2703" s="26">
        <v>44739</v>
      </c>
      <c r="C2703">
        <v>1.5303</v>
      </c>
      <c r="D2703">
        <v>1.9724999999999999</v>
      </c>
      <c r="E2703" t="s">
        <v>47</v>
      </c>
      <c r="F2703">
        <v>-0.57899999999999996</v>
      </c>
      <c r="G2703">
        <f t="shared" si="42"/>
        <v>-0.57899999999999996</v>
      </c>
    </row>
    <row r="2704" spans="2:7" x14ac:dyDescent="0.3">
      <c r="B2704" s="26">
        <v>44740</v>
      </c>
      <c r="C2704">
        <v>1.5863</v>
      </c>
      <c r="D2704">
        <v>2.0430000000000001</v>
      </c>
      <c r="E2704" t="s">
        <v>47</v>
      </c>
      <c r="F2704">
        <v>-0.58099999999999996</v>
      </c>
      <c r="G2704">
        <f t="shared" si="42"/>
        <v>-0.58099999999999996</v>
      </c>
    </row>
    <row r="2705" spans="2:7" x14ac:dyDescent="0.3">
      <c r="B2705" s="26">
        <v>44741</v>
      </c>
      <c r="C2705">
        <v>1.502</v>
      </c>
      <c r="D2705">
        <v>1.9447000000000001</v>
      </c>
      <c r="E2705" t="s">
        <v>47</v>
      </c>
      <c r="F2705">
        <v>-0.57799999999999996</v>
      </c>
      <c r="G2705">
        <f t="shared" si="42"/>
        <v>-0.57799999999999996</v>
      </c>
    </row>
    <row r="2706" spans="2:7" x14ac:dyDescent="0.3">
      <c r="B2706" s="26">
        <v>44742</v>
      </c>
      <c r="C2706">
        <v>1.31</v>
      </c>
      <c r="D2706">
        <v>1.7310000000000001</v>
      </c>
      <c r="E2706" t="s">
        <v>47</v>
      </c>
      <c r="F2706">
        <v>-0.59099999999999997</v>
      </c>
      <c r="G2706">
        <f t="shared" si="42"/>
        <v>-0.59099999999999997</v>
      </c>
    </row>
    <row r="2707" spans="2:7" x14ac:dyDescent="0.3">
      <c r="B2707" s="26">
        <v>44743</v>
      </c>
      <c r="C2707">
        <v>1.171</v>
      </c>
      <c r="D2707">
        <v>1.6120000000000001</v>
      </c>
      <c r="E2707" t="s">
        <v>47</v>
      </c>
      <c r="F2707">
        <v>-0.57999999999999996</v>
      </c>
      <c r="G2707">
        <f t="shared" si="42"/>
        <v>-0.57999999999999996</v>
      </c>
    </row>
    <row r="2708" spans="2:7" x14ac:dyDescent="0.3">
      <c r="B2708" s="26">
        <v>44746</v>
      </c>
      <c r="C2708">
        <v>1.3049999999999999</v>
      </c>
      <c r="D2708">
        <v>1.7290000000000001</v>
      </c>
      <c r="E2708" t="s">
        <v>47</v>
      </c>
      <c r="F2708">
        <v>-0.57999999999999996</v>
      </c>
      <c r="G2708">
        <f t="shared" si="42"/>
        <v>-0.57999999999999996</v>
      </c>
    </row>
    <row r="2709" spans="2:7" x14ac:dyDescent="0.3">
      <c r="B2709" s="26">
        <v>44747</v>
      </c>
      <c r="C2709">
        <v>1.1675</v>
      </c>
      <c r="D2709">
        <v>1.6102000000000001</v>
      </c>
      <c r="E2709" t="s">
        <v>47</v>
      </c>
      <c r="F2709">
        <v>-0.57999999999999996</v>
      </c>
      <c r="G2709">
        <f t="shared" si="42"/>
        <v>-0.57999999999999996</v>
      </c>
    </row>
    <row r="2710" spans="2:7" x14ac:dyDescent="0.3">
      <c r="B2710" s="26">
        <v>44748</v>
      </c>
      <c r="C2710">
        <v>1.129</v>
      </c>
      <c r="D2710">
        <v>1.5687</v>
      </c>
      <c r="E2710" t="s">
        <v>47</v>
      </c>
      <c r="F2710">
        <v>-0.57999999999999996</v>
      </c>
      <c r="G2710">
        <f t="shared" si="42"/>
        <v>-0.57999999999999996</v>
      </c>
    </row>
    <row r="2711" spans="2:7" x14ac:dyDescent="0.3">
      <c r="B2711" s="26">
        <v>44749</v>
      </c>
      <c r="C2711">
        <v>1.2889999999999999</v>
      </c>
      <c r="D2711">
        <v>1.6879999999999999</v>
      </c>
      <c r="E2711" t="s">
        <v>47</v>
      </c>
      <c r="F2711">
        <v>-0.57899999999999996</v>
      </c>
      <c r="G2711">
        <f t="shared" si="42"/>
        <v>-0.57899999999999996</v>
      </c>
    </row>
    <row r="2712" spans="2:7" x14ac:dyDescent="0.3">
      <c r="B2712" s="26">
        <v>44750</v>
      </c>
      <c r="C2712">
        <v>1.2649999999999999</v>
      </c>
      <c r="D2712">
        <v>1.7</v>
      </c>
      <c r="E2712" t="s">
        <v>47</v>
      </c>
      <c r="F2712">
        <v>-0.57899999999999996</v>
      </c>
      <c r="G2712">
        <f t="shared" si="42"/>
        <v>-0.57899999999999996</v>
      </c>
    </row>
    <row r="2713" spans="2:7" x14ac:dyDescent="0.3">
      <c r="B2713" s="26">
        <v>44753</v>
      </c>
      <c r="C2713">
        <v>1.2110000000000001</v>
      </c>
      <c r="D2713">
        <v>1.621</v>
      </c>
      <c r="E2713" t="s">
        <v>47</v>
      </c>
      <c r="F2713">
        <v>-0.57999999999999996</v>
      </c>
      <c r="G2713">
        <f t="shared" si="42"/>
        <v>-0.57999999999999996</v>
      </c>
    </row>
    <row r="2714" spans="2:7" x14ac:dyDescent="0.3">
      <c r="B2714" s="26">
        <v>44754</v>
      </c>
      <c r="C2714">
        <v>1.1220000000000001</v>
      </c>
      <c r="D2714">
        <v>1.5373000000000001</v>
      </c>
      <c r="E2714" t="s">
        <v>47</v>
      </c>
      <c r="F2714">
        <v>-0.57999999999999996</v>
      </c>
      <c r="G2714">
        <f t="shared" si="42"/>
        <v>-0.57999999999999996</v>
      </c>
    </row>
    <row r="2715" spans="2:7" x14ac:dyDescent="0.3">
      <c r="B2715" s="26">
        <v>44755</v>
      </c>
      <c r="C2715">
        <v>1.2</v>
      </c>
      <c r="D2715">
        <v>1.5535000000000001</v>
      </c>
      <c r="E2715" t="s">
        <v>47</v>
      </c>
      <c r="F2715">
        <v>-0.58099999999999996</v>
      </c>
      <c r="G2715">
        <f t="shared" si="42"/>
        <v>-0.58099999999999996</v>
      </c>
    </row>
    <row r="2716" spans="2:7" x14ac:dyDescent="0.3">
      <c r="B2716" s="26">
        <v>44756</v>
      </c>
      <c r="C2716">
        <v>1.252</v>
      </c>
      <c r="D2716">
        <v>1.5834999999999999</v>
      </c>
      <c r="E2716" t="s">
        <v>47</v>
      </c>
      <c r="F2716">
        <v>-0.58199999999999996</v>
      </c>
      <c r="G2716">
        <f t="shared" si="42"/>
        <v>-0.58199999999999996</v>
      </c>
    </row>
    <row r="2717" spans="2:7" x14ac:dyDescent="0.3">
      <c r="B2717" s="26">
        <v>44757</v>
      </c>
      <c r="C2717">
        <v>1.2370000000000001</v>
      </c>
      <c r="D2717">
        <v>1.5682</v>
      </c>
      <c r="E2717" t="s">
        <v>47</v>
      </c>
      <c r="F2717">
        <v>-0.58199999999999996</v>
      </c>
      <c r="G2717">
        <f t="shared" si="42"/>
        <v>-0.58199999999999996</v>
      </c>
    </row>
    <row r="2718" spans="2:7" x14ac:dyDescent="0.3">
      <c r="B2718" s="26">
        <v>44760</v>
      </c>
      <c r="C2718">
        <v>1.2847</v>
      </c>
      <c r="D2718">
        <v>1.627</v>
      </c>
      <c r="E2718" t="s">
        <v>47</v>
      </c>
      <c r="F2718">
        <v>-0.58199999999999996</v>
      </c>
      <c r="G2718">
        <f t="shared" si="42"/>
        <v>-0.58199999999999996</v>
      </c>
    </row>
    <row r="2719" spans="2:7" x14ac:dyDescent="0.3">
      <c r="B2719" s="26">
        <v>44761</v>
      </c>
      <c r="C2719">
        <v>1.4053</v>
      </c>
      <c r="D2719">
        <v>1.724</v>
      </c>
      <c r="E2719" t="s">
        <v>47</v>
      </c>
      <c r="F2719">
        <v>-0.58299999999999996</v>
      </c>
      <c r="G2719">
        <f t="shared" si="42"/>
        <v>-0.58299999999999996</v>
      </c>
    </row>
    <row r="2720" spans="2:7" x14ac:dyDescent="0.3">
      <c r="B2720" s="26">
        <v>44762</v>
      </c>
      <c r="C2720">
        <v>1.377</v>
      </c>
      <c r="D2720">
        <v>1.6795</v>
      </c>
      <c r="E2720" t="s">
        <v>47</v>
      </c>
      <c r="F2720">
        <v>-0.58199999999999996</v>
      </c>
      <c r="G2720">
        <f t="shared" si="42"/>
        <v>-0.58199999999999996</v>
      </c>
    </row>
    <row r="2721" spans="2:7" x14ac:dyDescent="0.3">
      <c r="B2721" s="26">
        <v>44763</v>
      </c>
      <c r="C2721">
        <v>1.4319999999999999</v>
      </c>
      <c r="D2721">
        <v>1.7055</v>
      </c>
      <c r="E2721" t="s">
        <v>47</v>
      </c>
      <c r="F2721">
        <v>-0.58399999999999996</v>
      </c>
      <c r="G2721">
        <f t="shared" si="42"/>
        <v>-0.58399999999999996</v>
      </c>
    </row>
    <row r="2722" spans="2:7" x14ac:dyDescent="0.3">
      <c r="B2722" s="26">
        <v>44764</v>
      </c>
      <c r="C2722">
        <v>1.2148000000000001</v>
      </c>
      <c r="D2722">
        <v>1.498</v>
      </c>
      <c r="E2722" t="s">
        <v>47</v>
      </c>
      <c r="F2722">
        <v>-0.58199999999999996</v>
      </c>
      <c r="G2722">
        <f t="shared" si="42"/>
        <v>-0.58199999999999996</v>
      </c>
    </row>
    <row r="2723" spans="2:7" x14ac:dyDescent="0.3">
      <c r="B2723" s="26">
        <v>44767</v>
      </c>
      <c r="C2723">
        <v>1.1910000000000001</v>
      </c>
      <c r="D2723">
        <v>1.4572000000000001</v>
      </c>
      <c r="E2723" t="s">
        <v>47</v>
      </c>
      <c r="F2723">
        <v>-0.58299999999999996</v>
      </c>
      <c r="G2723">
        <f t="shared" si="42"/>
        <v>-0.58299999999999996</v>
      </c>
    </row>
    <row r="2724" spans="2:7" x14ac:dyDescent="0.3">
      <c r="B2724" s="26">
        <v>44768</v>
      </c>
      <c r="C2724">
        <v>1.1436999999999999</v>
      </c>
      <c r="D2724">
        <v>1.3740000000000001</v>
      </c>
      <c r="E2724" t="s">
        <v>47</v>
      </c>
      <c r="F2724">
        <v>-0.58099999999999996</v>
      </c>
      <c r="G2724">
        <f t="shared" si="42"/>
        <v>-0.58099999999999996</v>
      </c>
    </row>
    <row r="2725" spans="2:7" x14ac:dyDescent="0.3">
      <c r="B2725" s="26">
        <v>44769</v>
      </c>
      <c r="C2725">
        <v>1.2350000000000001</v>
      </c>
      <c r="D2725">
        <v>1.448</v>
      </c>
      <c r="E2725" t="s">
        <v>47</v>
      </c>
      <c r="F2725">
        <v>-8.5000000000000006E-2</v>
      </c>
      <c r="G2725">
        <f t="shared" si="42"/>
        <v>-8.5000000000000006E-2</v>
      </c>
    </row>
    <row r="2726" spans="2:7" x14ac:dyDescent="0.3">
      <c r="B2726" s="26">
        <v>44770</v>
      </c>
      <c r="C2726">
        <v>1.0703</v>
      </c>
      <c r="D2726">
        <v>1.3120000000000001</v>
      </c>
      <c r="E2726" t="s">
        <v>47</v>
      </c>
      <c r="F2726">
        <v>-8.6999999999999994E-2</v>
      </c>
      <c r="G2726">
        <f t="shared" si="42"/>
        <v>-8.6999999999999994E-2</v>
      </c>
    </row>
    <row r="2727" spans="2:7" x14ac:dyDescent="0.3">
      <c r="B2727" s="26">
        <v>44771</v>
      </c>
      <c r="C2727">
        <v>1.071</v>
      </c>
      <c r="D2727">
        <v>1.2969999999999999</v>
      </c>
      <c r="E2727" t="s">
        <v>47</v>
      </c>
      <c r="F2727">
        <v>-9.0999999999999998E-2</v>
      </c>
      <c r="G2727">
        <f t="shared" si="42"/>
        <v>-9.0999999999999998E-2</v>
      </c>
    </row>
    <row r="2728" spans="2:7" x14ac:dyDescent="0.3">
      <c r="B2728" s="26">
        <v>44774</v>
      </c>
      <c r="C2728">
        <v>1.07</v>
      </c>
      <c r="D2728">
        <v>1.292</v>
      </c>
      <c r="E2728" t="s">
        <v>47</v>
      </c>
      <c r="F2728">
        <v>-8.7999999999999995E-2</v>
      </c>
      <c r="G2728">
        <f t="shared" si="42"/>
        <v>-8.7999999999999995E-2</v>
      </c>
    </row>
    <row r="2729" spans="2:7" x14ac:dyDescent="0.3">
      <c r="B2729" s="26">
        <v>44775</v>
      </c>
      <c r="C2729">
        <v>1.1299999999999999</v>
      </c>
      <c r="D2729">
        <v>1.3420000000000001</v>
      </c>
      <c r="E2729" t="s">
        <v>47</v>
      </c>
      <c r="F2729">
        <v>-8.6999999999999994E-2</v>
      </c>
      <c r="G2729">
        <f t="shared" si="42"/>
        <v>-8.6999999999999994E-2</v>
      </c>
    </row>
    <row r="2730" spans="2:7" x14ac:dyDescent="0.3">
      <c r="B2730" s="26">
        <v>44776</v>
      </c>
      <c r="C2730">
        <v>1.1879999999999999</v>
      </c>
      <c r="D2730">
        <v>1.399</v>
      </c>
      <c r="E2730" t="s">
        <v>47</v>
      </c>
      <c r="F2730">
        <v>-8.6999999999999994E-2</v>
      </c>
      <c r="G2730">
        <f t="shared" si="42"/>
        <v>-8.6999999999999994E-2</v>
      </c>
    </row>
    <row r="2731" spans="2:7" x14ac:dyDescent="0.3">
      <c r="B2731" s="26">
        <v>44777</v>
      </c>
      <c r="C2731">
        <v>1.1499999999999999</v>
      </c>
      <c r="D2731">
        <v>1.333</v>
      </c>
      <c r="E2731" t="s">
        <v>47</v>
      </c>
      <c r="F2731">
        <v>-8.4000000000000005E-2</v>
      </c>
      <c r="G2731">
        <f t="shared" si="42"/>
        <v>-8.4000000000000005E-2</v>
      </c>
    </row>
    <row r="2732" spans="2:7" x14ac:dyDescent="0.3">
      <c r="B2732" s="26">
        <v>44778</v>
      </c>
      <c r="C2732">
        <v>1.2949999999999999</v>
      </c>
      <c r="D2732">
        <v>1.5089999999999999</v>
      </c>
      <c r="E2732" t="s">
        <v>47</v>
      </c>
      <c r="F2732">
        <v>-8.5000000000000006E-2</v>
      </c>
      <c r="G2732">
        <f t="shared" si="42"/>
        <v>-8.5000000000000006E-2</v>
      </c>
    </row>
    <row r="2733" spans="2:7" x14ac:dyDescent="0.3">
      <c r="B2733" s="26">
        <v>44781</v>
      </c>
      <c r="C2733">
        <v>1.256</v>
      </c>
      <c r="D2733">
        <v>1.466</v>
      </c>
      <c r="E2733" t="s">
        <v>47</v>
      </c>
      <c r="F2733">
        <v>-8.5000000000000006E-2</v>
      </c>
      <c r="G2733">
        <f t="shared" si="42"/>
        <v>-8.5000000000000006E-2</v>
      </c>
    </row>
    <row r="2734" spans="2:7" x14ac:dyDescent="0.3">
      <c r="B2734" s="26">
        <v>44782</v>
      </c>
      <c r="C2734">
        <v>1.3008</v>
      </c>
      <c r="D2734">
        <v>1.4978</v>
      </c>
      <c r="E2734" t="s">
        <v>47</v>
      </c>
      <c r="F2734">
        <v>-8.5000000000000006E-2</v>
      </c>
      <c r="G2734">
        <f t="shared" si="42"/>
        <v>-8.5000000000000006E-2</v>
      </c>
    </row>
    <row r="2735" spans="2:7" x14ac:dyDescent="0.3">
      <c r="B2735" s="26">
        <v>44783</v>
      </c>
      <c r="C2735">
        <v>1.276</v>
      </c>
      <c r="D2735">
        <v>1.4670000000000001</v>
      </c>
      <c r="E2735" t="s">
        <v>47</v>
      </c>
      <c r="F2735">
        <v>-8.5999999999999993E-2</v>
      </c>
      <c r="G2735">
        <f t="shared" si="42"/>
        <v>-8.5999999999999993E-2</v>
      </c>
    </row>
    <row r="2736" spans="2:7" x14ac:dyDescent="0.3">
      <c r="B2736" s="26">
        <v>44784</v>
      </c>
      <c r="C2736">
        <v>1.304</v>
      </c>
      <c r="D2736">
        <v>1.5069999999999999</v>
      </c>
      <c r="E2736" t="s">
        <v>47</v>
      </c>
      <c r="F2736">
        <v>-8.5000000000000006E-2</v>
      </c>
      <c r="G2736">
        <f t="shared" si="42"/>
        <v>-8.5000000000000006E-2</v>
      </c>
    </row>
    <row r="2737" spans="2:7" x14ac:dyDescent="0.3">
      <c r="B2737" s="26">
        <v>44785</v>
      </c>
      <c r="C2737">
        <v>1.351</v>
      </c>
      <c r="D2737">
        <v>1.538</v>
      </c>
      <c r="E2737" t="s">
        <v>47</v>
      </c>
      <c r="F2737">
        <v>-8.7999999999999995E-2</v>
      </c>
      <c r="G2737">
        <f t="shared" si="42"/>
        <v>-8.7999999999999995E-2</v>
      </c>
    </row>
    <row r="2738" spans="2:7" x14ac:dyDescent="0.3">
      <c r="B2738" s="26">
        <v>44788</v>
      </c>
      <c r="C2738">
        <v>1.28</v>
      </c>
      <c r="D2738">
        <v>1.4530000000000001</v>
      </c>
      <c r="E2738" t="s">
        <v>47</v>
      </c>
      <c r="F2738">
        <v>-8.7999999999999995E-2</v>
      </c>
      <c r="G2738">
        <f t="shared" si="42"/>
        <v>-8.7999999999999995E-2</v>
      </c>
    </row>
    <row r="2739" spans="2:7" x14ac:dyDescent="0.3">
      <c r="B2739" s="26">
        <v>44789</v>
      </c>
      <c r="C2739">
        <v>1.3140000000000001</v>
      </c>
      <c r="D2739">
        <v>1.4913000000000001</v>
      </c>
      <c r="E2739" t="s">
        <v>47</v>
      </c>
      <c r="F2739">
        <v>-8.6999999999999994E-2</v>
      </c>
      <c r="G2739">
        <f t="shared" si="42"/>
        <v>-8.6999999999999994E-2</v>
      </c>
    </row>
    <row r="2740" spans="2:7" x14ac:dyDescent="0.3">
      <c r="B2740" s="26">
        <v>44790</v>
      </c>
      <c r="C2740">
        <v>1.4767999999999999</v>
      </c>
      <c r="D2740">
        <v>1.63</v>
      </c>
      <c r="E2740" t="s">
        <v>47</v>
      </c>
      <c r="F2740">
        <v>-8.6999999999999994E-2</v>
      </c>
      <c r="G2740">
        <f t="shared" si="42"/>
        <v>-8.6999999999999994E-2</v>
      </c>
    </row>
    <row r="2741" spans="2:7" x14ac:dyDescent="0.3">
      <c r="B2741" s="26">
        <v>44791</v>
      </c>
      <c r="C2741">
        <v>1.524</v>
      </c>
      <c r="D2741">
        <v>1.681</v>
      </c>
      <c r="E2741" t="s">
        <v>47</v>
      </c>
      <c r="F2741">
        <v>-8.4000000000000005E-2</v>
      </c>
      <c r="G2741">
        <f t="shared" si="42"/>
        <v>-8.4000000000000005E-2</v>
      </c>
    </row>
    <row r="2742" spans="2:7" x14ac:dyDescent="0.3">
      <c r="B2742" s="26">
        <v>44792</v>
      </c>
      <c r="C2742">
        <v>1.6259999999999999</v>
      </c>
      <c r="D2742">
        <v>1.8009999999999999</v>
      </c>
      <c r="E2742" t="s">
        <v>47</v>
      </c>
      <c r="F2742">
        <v>-8.4000000000000005E-2</v>
      </c>
      <c r="G2742">
        <f t="shared" si="42"/>
        <v>-8.4000000000000005E-2</v>
      </c>
    </row>
    <row r="2743" spans="2:7" x14ac:dyDescent="0.3">
      <c r="B2743" s="26">
        <v>44795</v>
      </c>
      <c r="C2743">
        <v>1.766</v>
      </c>
      <c r="D2743">
        <v>1.9432</v>
      </c>
      <c r="E2743" t="s">
        <v>47</v>
      </c>
      <c r="F2743">
        <v>-8.2000000000000003E-2</v>
      </c>
      <c r="G2743">
        <f t="shared" si="42"/>
        <v>-8.2000000000000003E-2</v>
      </c>
    </row>
    <row r="2744" spans="2:7" x14ac:dyDescent="0.3">
      <c r="B2744" s="26">
        <v>44796</v>
      </c>
      <c r="C2744">
        <v>1.734</v>
      </c>
      <c r="D2744">
        <v>1.9259999999999999</v>
      </c>
      <c r="E2744" t="s">
        <v>47</v>
      </c>
      <c r="F2744">
        <v>-0.08</v>
      </c>
      <c r="G2744">
        <f t="shared" si="42"/>
        <v>-0.08</v>
      </c>
    </row>
    <row r="2745" spans="2:7" x14ac:dyDescent="0.3">
      <c r="B2745" s="26">
        <v>44797</v>
      </c>
      <c r="C2745">
        <v>1.81</v>
      </c>
      <c r="D2745">
        <v>2.0003000000000002</v>
      </c>
      <c r="E2745" t="s">
        <v>47</v>
      </c>
      <c r="F2745">
        <v>-8.2000000000000003E-2</v>
      </c>
      <c r="G2745">
        <f t="shared" si="42"/>
        <v>-8.2000000000000003E-2</v>
      </c>
    </row>
    <row r="2746" spans="2:7" x14ac:dyDescent="0.3">
      <c r="B2746" s="26">
        <v>44798</v>
      </c>
      <c r="C2746">
        <v>1.748</v>
      </c>
      <c r="D2746">
        <v>1.9175</v>
      </c>
      <c r="E2746" t="s">
        <v>47</v>
      </c>
      <c r="F2746">
        <v>-0.08</v>
      </c>
      <c r="G2746">
        <f t="shared" si="42"/>
        <v>-0.08</v>
      </c>
    </row>
    <row r="2747" spans="2:7" x14ac:dyDescent="0.3">
      <c r="B2747" s="26">
        <v>44799</v>
      </c>
      <c r="C2747">
        <v>1.8879999999999999</v>
      </c>
      <c r="D2747">
        <v>2.0569999999999999</v>
      </c>
      <c r="E2747" t="s">
        <v>47</v>
      </c>
      <c r="F2747">
        <v>-0.08</v>
      </c>
      <c r="G2747">
        <f t="shared" si="42"/>
        <v>-0.08</v>
      </c>
    </row>
    <row r="2748" spans="2:7" x14ac:dyDescent="0.3">
      <c r="B2748" s="26">
        <v>44802</v>
      </c>
      <c r="C2748">
        <v>2.0430000000000001</v>
      </c>
      <c r="D2748">
        <v>2.181</v>
      </c>
      <c r="E2748" t="s">
        <v>47</v>
      </c>
      <c r="F2748">
        <v>-8.1000000000000003E-2</v>
      </c>
      <c r="G2748">
        <f t="shared" si="42"/>
        <v>-8.1000000000000003E-2</v>
      </c>
    </row>
    <row r="2749" spans="2:7" x14ac:dyDescent="0.3">
      <c r="B2749" s="26">
        <v>44803</v>
      </c>
      <c r="C2749">
        <v>2.0739999999999998</v>
      </c>
      <c r="D2749">
        <v>2.177</v>
      </c>
      <c r="E2749" t="s">
        <v>47</v>
      </c>
      <c r="F2749">
        <v>-8.4000000000000005E-2</v>
      </c>
      <c r="G2749">
        <f t="shared" si="42"/>
        <v>-8.4000000000000005E-2</v>
      </c>
    </row>
    <row r="2750" spans="2:7" x14ac:dyDescent="0.3">
      <c r="B2750" s="26">
        <v>44804</v>
      </c>
      <c r="C2750">
        <v>2.1190000000000002</v>
      </c>
      <c r="D2750">
        <v>2.206</v>
      </c>
      <c r="E2750" t="s">
        <v>47</v>
      </c>
      <c r="F2750">
        <v>-9.0999999999999998E-2</v>
      </c>
      <c r="G2750">
        <f t="shared" si="42"/>
        <v>-9.0999999999999998E-2</v>
      </c>
    </row>
    <row r="2751" spans="2:7" x14ac:dyDescent="0.3">
      <c r="B2751" s="26">
        <v>44805</v>
      </c>
      <c r="C2751">
        <v>2.0960000000000001</v>
      </c>
      <c r="D2751">
        <v>2.1970000000000001</v>
      </c>
      <c r="E2751" t="s">
        <v>47</v>
      </c>
      <c r="F2751">
        <v>-8.4000000000000005E-2</v>
      </c>
      <c r="G2751">
        <f t="shared" si="42"/>
        <v>-8.4000000000000005E-2</v>
      </c>
    </row>
    <row r="2752" spans="2:7" x14ac:dyDescent="0.3">
      <c r="B2752" s="26">
        <v>44806</v>
      </c>
      <c r="C2752">
        <v>2.0169999999999999</v>
      </c>
      <c r="D2752">
        <v>2.1417000000000002</v>
      </c>
      <c r="E2752" t="s">
        <v>47</v>
      </c>
      <c r="F2752">
        <v>-8.3000000000000004E-2</v>
      </c>
      <c r="G2752">
        <f t="shared" si="42"/>
        <v>-8.3000000000000004E-2</v>
      </c>
    </row>
    <row r="2753" spans="2:7" x14ac:dyDescent="0.3">
      <c r="B2753" s="26">
        <v>44809</v>
      </c>
      <c r="C2753">
        <v>2.1328999999999998</v>
      </c>
      <c r="D2753">
        <v>2.242</v>
      </c>
      <c r="E2753" t="s">
        <v>47</v>
      </c>
      <c r="F2753">
        <v>-8.6999999999999994E-2</v>
      </c>
      <c r="G2753">
        <f t="shared" si="42"/>
        <v>-8.6999999999999994E-2</v>
      </c>
    </row>
    <row r="2754" spans="2:7" x14ac:dyDescent="0.3">
      <c r="B2754" s="26">
        <v>44810</v>
      </c>
      <c r="C2754">
        <v>2.12</v>
      </c>
      <c r="D2754">
        <v>2.2749999999999999</v>
      </c>
      <c r="E2754" t="s">
        <v>47</v>
      </c>
      <c r="F2754">
        <v>-8.5000000000000006E-2</v>
      </c>
      <c r="G2754">
        <f t="shared" si="42"/>
        <v>-8.5000000000000006E-2</v>
      </c>
    </row>
    <row r="2755" spans="2:7" x14ac:dyDescent="0.3">
      <c r="B2755" s="26">
        <v>44811</v>
      </c>
      <c r="C2755">
        <v>2.0739999999999998</v>
      </c>
      <c r="D2755">
        <v>2.1985000000000001</v>
      </c>
      <c r="E2755" t="s">
        <v>47</v>
      </c>
      <c r="F2755">
        <v>-7.5999999999999998E-2</v>
      </c>
      <c r="G2755">
        <f t="shared" si="42"/>
        <v>-7.5999999999999998E-2</v>
      </c>
    </row>
    <row r="2756" spans="2:7" x14ac:dyDescent="0.3">
      <c r="B2756" s="26">
        <v>44812</v>
      </c>
      <c r="C2756">
        <v>2.2191999999999998</v>
      </c>
      <c r="D2756">
        <v>2.331</v>
      </c>
      <c r="E2756" t="s">
        <v>47</v>
      </c>
      <c r="F2756">
        <v>-8.5999999999999993E-2</v>
      </c>
      <c r="G2756">
        <f t="shared" si="42"/>
        <v>-8.5999999999999993E-2</v>
      </c>
    </row>
    <row r="2757" spans="2:7" x14ac:dyDescent="0.3">
      <c r="B2757" s="26">
        <v>44813</v>
      </c>
      <c r="C2757">
        <v>2.2218</v>
      </c>
      <c r="D2757">
        <v>2.3069999999999999</v>
      </c>
      <c r="E2757" t="s">
        <v>47</v>
      </c>
      <c r="F2757">
        <v>-8.5000000000000006E-2</v>
      </c>
      <c r="G2757">
        <f t="shared" si="42"/>
        <v>-8.5000000000000006E-2</v>
      </c>
    </row>
    <row r="2758" spans="2:7" x14ac:dyDescent="0.3">
      <c r="B2758" s="26">
        <v>44816</v>
      </c>
      <c r="C2758">
        <v>2.2069999999999999</v>
      </c>
      <c r="D2758">
        <v>2.2557999999999998</v>
      </c>
      <c r="E2758" t="s">
        <v>47</v>
      </c>
      <c r="F2758">
        <v>-8.5999999999999993E-2</v>
      </c>
      <c r="G2758">
        <f t="shared" si="42"/>
        <v>-8.5999999999999993E-2</v>
      </c>
    </row>
    <row r="2759" spans="2:7" x14ac:dyDescent="0.3">
      <c r="B2759" s="26">
        <v>44817</v>
      </c>
      <c r="C2759">
        <v>2.3292000000000002</v>
      </c>
      <c r="D2759">
        <v>2.3809999999999998</v>
      </c>
      <c r="E2759" t="s">
        <v>47</v>
      </c>
      <c r="F2759">
        <v>-8.3000000000000004E-2</v>
      </c>
      <c r="G2759">
        <f t="shared" si="42"/>
        <v>-8.3000000000000004E-2</v>
      </c>
    </row>
    <row r="2760" spans="2:7" x14ac:dyDescent="0.3">
      <c r="B2760" s="26">
        <v>44818</v>
      </c>
      <c r="C2760">
        <v>2.3942000000000001</v>
      </c>
      <c r="D2760">
        <v>2.399</v>
      </c>
      <c r="E2760" t="s">
        <v>47</v>
      </c>
      <c r="F2760">
        <v>0.66200000000000003</v>
      </c>
      <c r="G2760">
        <f t="shared" si="42"/>
        <v>0.66200000000000003</v>
      </c>
    </row>
    <row r="2761" spans="2:7" x14ac:dyDescent="0.3">
      <c r="B2761" s="26">
        <v>44819</v>
      </c>
      <c r="C2761">
        <v>2.4830000000000001</v>
      </c>
      <c r="D2761">
        <v>2.4430000000000001</v>
      </c>
      <c r="E2761" t="s">
        <v>47</v>
      </c>
      <c r="F2761">
        <v>0.66</v>
      </c>
      <c r="G2761">
        <f t="shared" si="42"/>
        <v>0.66</v>
      </c>
    </row>
    <row r="2762" spans="2:7" x14ac:dyDescent="0.3">
      <c r="B2762" s="26">
        <v>44820</v>
      </c>
      <c r="C2762">
        <v>2.4453</v>
      </c>
      <c r="D2762">
        <v>2.4119999999999999</v>
      </c>
      <c r="E2762" t="s">
        <v>47</v>
      </c>
      <c r="F2762">
        <v>0.66</v>
      </c>
      <c r="G2762">
        <f t="shared" ref="G2762:G2825" si="43">+IF(F2762="#N/A N/A",E2762,F2762)</f>
        <v>0.66</v>
      </c>
    </row>
    <row r="2763" spans="2:7" x14ac:dyDescent="0.3">
      <c r="B2763" s="26">
        <v>44823</v>
      </c>
      <c r="C2763">
        <v>2.5209999999999999</v>
      </c>
      <c r="D2763">
        <v>2.4695</v>
      </c>
      <c r="E2763" t="s">
        <v>47</v>
      </c>
      <c r="F2763">
        <v>0.65700000000000003</v>
      </c>
      <c r="G2763">
        <f t="shared" si="43"/>
        <v>0.65700000000000003</v>
      </c>
    </row>
    <row r="2764" spans="2:7" x14ac:dyDescent="0.3">
      <c r="B2764" s="26">
        <v>44824</v>
      </c>
      <c r="C2764">
        <v>2.6150000000000002</v>
      </c>
      <c r="D2764">
        <v>2.585</v>
      </c>
      <c r="E2764" t="s">
        <v>47</v>
      </c>
      <c r="F2764">
        <v>0.65900000000000003</v>
      </c>
      <c r="G2764">
        <f t="shared" si="43"/>
        <v>0.65900000000000003</v>
      </c>
    </row>
    <row r="2765" spans="2:7" x14ac:dyDescent="0.3">
      <c r="B2765" s="26">
        <v>44825</v>
      </c>
      <c r="C2765">
        <v>2.7048000000000001</v>
      </c>
      <c r="D2765">
        <v>2.6480000000000001</v>
      </c>
      <c r="E2765" t="s">
        <v>47</v>
      </c>
      <c r="F2765">
        <v>0.66100000000000003</v>
      </c>
      <c r="G2765">
        <f t="shared" si="43"/>
        <v>0.66100000000000003</v>
      </c>
    </row>
    <row r="2766" spans="2:7" x14ac:dyDescent="0.3">
      <c r="B2766" s="26">
        <v>44826</v>
      </c>
      <c r="C2766">
        <v>2.762</v>
      </c>
      <c r="D2766">
        <v>2.7450000000000001</v>
      </c>
      <c r="E2766" t="s">
        <v>47</v>
      </c>
      <c r="F2766">
        <v>0.66100000000000003</v>
      </c>
      <c r="G2766">
        <f t="shared" si="43"/>
        <v>0.66100000000000003</v>
      </c>
    </row>
    <row r="2767" spans="2:7" x14ac:dyDescent="0.3">
      <c r="B2767" s="26">
        <v>44827</v>
      </c>
      <c r="C2767">
        <v>2.8976999999999999</v>
      </c>
      <c r="D2767">
        <v>2.8607</v>
      </c>
      <c r="E2767" t="s">
        <v>47</v>
      </c>
      <c r="F2767">
        <v>0.66200000000000003</v>
      </c>
      <c r="G2767">
        <f t="shared" si="43"/>
        <v>0.66200000000000003</v>
      </c>
    </row>
    <row r="2768" spans="2:7" x14ac:dyDescent="0.3">
      <c r="B2768" s="26">
        <v>44830</v>
      </c>
      <c r="C2768">
        <v>2.9740000000000002</v>
      </c>
      <c r="D2768">
        <v>3.0163000000000002</v>
      </c>
      <c r="E2768" t="s">
        <v>47</v>
      </c>
      <c r="F2768">
        <v>0.66300000000000003</v>
      </c>
      <c r="G2768">
        <f t="shared" si="43"/>
        <v>0.66300000000000003</v>
      </c>
    </row>
    <row r="2769" spans="2:7" x14ac:dyDescent="0.3">
      <c r="B2769" s="26">
        <v>44831</v>
      </c>
      <c r="C2769">
        <v>3.0009999999999999</v>
      </c>
      <c r="D2769">
        <v>3.0988000000000002</v>
      </c>
      <c r="E2769" t="s">
        <v>47</v>
      </c>
      <c r="F2769">
        <v>0.66200000000000003</v>
      </c>
      <c r="G2769">
        <f t="shared" si="43"/>
        <v>0.66200000000000003</v>
      </c>
    </row>
    <row r="2770" spans="2:7" x14ac:dyDescent="0.3">
      <c r="B2770" s="26">
        <v>44832</v>
      </c>
      <c r="C2770">
        <v>2.8734999999999999</v>
      </c>
      <c r="D2770">
        <v>3.0036999999999998</v>
      </c>
      <c r="E2770" t="s">
        <v>47</v>
      </c>
      <c r="F2770">
        <v>0.66200000000000003</v>
      </c>
      <c r="G2770">
        <f t="shared" si="43"/>
        <v>0.66200000000000003</v>
      </c>
    </row>
    <row r="2771" spans="2:7" x14ac:dyDescent="0.3">
      <c r="B2771" s="26">
        <v>44833</v>
      </c>
      <c r="C2771">
        <v>2.7959999999999998</v>
      </c>
      <c r="D2771">
        <v>2.9927999999999999</v>
      </c>
      <c r="E2771" t="s">
        <v>47</v>
      </c>
      <c r="F2771">
        <v>0.66100000000000003</v>
      </c>
      <c r="G2771">
        <f t="shared" si="43"/>
        <v>0.66100000000000003</v>
      </c>
    </row>
    <row r="2772" spans="2:7" x14ac:dyDescent="0.3">
      <c r="B2772" s="26">
        <v>44834</v>
      </c>
      <c r="C2772">
        <v>2.7585000000000002</v>
      </c>
      <c r="D2772">
        <v>2.919</v>
      </c>
      <c r="E2772" t="s">
        <v>47</v>
      </c>
      <c r="F2772">
        <v>0.64200000000000002</v>
      </c>
      <c r="G2772">
        <f t="shared" si="43"/>
        <v>0.64200000000000002</v>
      </c>
    </row>
    <row r="2773" spans="2:7" x14ac:dyDescent="0.3">
      <c r="B2773" s="26">
        <v>44837</v>
      </c>
      <c r="C2773">
        <v>2.5960000000000001</v>
      </c>
      <c r="D2773">
        <v>2.7269999999999999</v>
      </c>
      <c r="E2773" t="s">
        <v>47</v>
      </c>
      <c r="F2773">
        <v>0.65600000000000003</v>
      </c>
      <c r="G2773">
        <f t="shared" si="43"/>
        <v>0.65600000000000003</v>
      </c>
    </row>
    <row r="2774" spans="2:7" x14ac:dyDescent="0.3">
      <c r="B2774" s="26">
        <v>44838</v>
      </c>
      <c r="C2774">
        <v>2.5354999999999999</v>
      </c>
      <c r="D2774">
        <v>2.6493000000000002</v>
      </c>
      <c r="E2774" t="s">
        <v>47</v>
      </c>
      <c r="F2774">
        <v>0.65700000000000003</v>
      </c>
      <c r="G2774">
        <f t="shared" si="43"/>
        <v>0.65700000000000003</v>
      </c>
    </row>
    <row r="2775" spans="2:7" x14ac:dyDescent="0.3">
      <c r="B2775" s="26">
        <v>44839</v>
      </c>
      <c r="C2775">
        <v>2.6482999999999999</v>
      </c>
      <c r="D2775">
        <v>2.7989999999999999</v>
      </c>
      <c r="E2775" t="s">
        <v>47</v>
      </c>
      <c r="F2775">
        <v>0.65200000000000002</v>
      </c>
      <c r="G2775">
        <f t="shared" si="43"/>
        <v>0.65200000000000002</v>
      </c>
    </row>
    <row r="2776" spans="2:7" x14ac:dyDescent="0.3">
      <c r="B2776" s="26">
        <v>44840</v>
      </c>
      <c r="C2776">
        <v>2.8069999999999999</v>
      </c>
      <c r="D2776">
        <v>2.9344999999999999</v>
      </c>
      <c r="E2776" t="s">
        <v>47</v>
      </c>
      <c r="F2776">
        <v>0.65500000000000003</v>
      </c>
      <c r="G2776">
        <f t="shared" si="43"/>
        <v>0.65500000000000003</v>
      </c>
    </row>
    <row r="2777" spans="2:7" x14ac:dyDescent="0.3">
      <c r="B2777" s="26">
        <v>44841</v>
      </c>
      <c r="C2777">
        <v>2.8885000000000001</v>
      </c>
      <c r="D2777">
        <v>3.0468000000000002</v>
      </c>
      <c r="E2777" t="s">
        <v>47</v>
      </c>
      <c r="F2777">
        <v>0.65600000000000003</v>
      </c>
      <c r="G2777">
        <f t="shared" si="43"/>
        <v>0.65600000000000003</v>
      </c>
    </row>
    <row r="2778" spans="2:7" x14ac:dyDescent="0.3">
      <c r="B2778" s="26">
        <v>44844</v>
      </c>
      <c r="C2778">
        <v>2.931</v>
      </c>
      <c r="D2778">
        <v>3.1379999999999999</v>
      </c>
      <c r="E2778" t="s">
        <v>47</v>
      </c>
      <c r="F2778">
        <v>0.65500000000000003</v>
      </c>
      <c r="G2778">
        <f t="shared" si="43"/>
        <v>0.65500000000000003</v>
      </c>
    </row>
    <row r="2779" spans="2:7" x14ac:dyDescent="0.3">
      <c r="B2779" s="26">
        <v>44845</v>
      </c>
      <c r="C2779">
        <v>2.8719999999999999</v>
      </c>
      <c r="D2779">
        <v>3.0785</v>
      </c>
      <c r="E2779" t="s">
        <v>47</v>
      </c>
      <c r="F2779">
        <v>0.65700000000000003</v>
      </c>
      <c r="G2779">
        <f t="shared" si="43"/>
        <v>0.65700000000000003</v>
      </c>
    </row>
    <row r="2780" spans="2:7" x14ac:dyDescent="0.3">
      <c r="B2780" s="26">
        <v>44846</v>
      </c>
      <c r="C2780">
        <v>2.8530000000000002</v>
      </c>
      <c r="D2780">
        <v>3.0449999999999999</v>
      </c>
      <c r="E2780" t="s">
        <v>47</v>
      </c>
      <c r="F2780">
        <v>0.65800000000000003</v>
      </c>
      <c r="G2780">
        <f t="shared" si="43"/>
        <v>0.65800000000000003</v>
      </c>
    </row>
    <row r="2781" spans="2:7" x14ac:dyDescent="0.3">
      <c r="B2781" s="26">
        <v>44847</v>
      </c>
      <c r="C2781">
        <v>2.9079999999999999</v>
      </c>
      <c r="D2781">
        <v>3.0569999999999999</v>
      </c>
      <c r="E2781" t="s">
        <v>47</v>
      </c>
      <c r="F2781">
        <v>0.65800000000000003</v>
      </c>
      <c r="G2781">
        <f t="shared" si="43"/>
        <v>0.65800000000000003</v>
      </c>
    </row>
    <row r="2782" spans="2:7" x14ac:dyDescent="0.3">
      <c r="B2782" s="26">
        <v>44848</v>
      </c>
      <c r="C2782">
        <v>2.9369999999999998</v>
      </c>
      <c r="D2782">
        <v>3.0865</v>
      </c>
      <c r="E2782" t="s">
        <v>47</v>
      </c>
      <c r="F2782">
        <v>0.65700000000000003</v>
      </c>
      <c r="G2782">
        <f t="shared" si="43"/>
        <v>0.65700000000000003</v>
      </c>
    </row>
    <row r="2783" spans="2:7" x14ac:dyDescent="0.3">
      <c r="B2783" s="26">
        <v>44851</v>
      </c>
      <c r="C2783">
        <v>2.9350000000000001</v>
      </c>
      <c r="D2783">
        <v>3.0750000000000002</v>
      </c>
      <c r="E2783" t="s">
        <v>47</v>
      </c>
      <c r="F2783">
        <v>0.65800000000000003</v>
      </c>
      <c r="G2783">
        <f t="shared" si="43"/>
        <v>0.65800000000000003</v>
      </c>
    </row>
    <row r="2784" spans="2:7" x14ac:dyDescent="0.3">
      <c r="B2784" s="26">
        <v>44852</v>
      </c>
      <c r="C2784">
        <v>2.8959999999999999</v>
      </c>
      <c r="D2784">
        <v>3.0177999999999998</v>
      </c>
      <c r="E2784" t="s">
        <v>47</v>
      </c>
      <c r="F2784">
        <v>0.65700000000000003</v>
      </c>
      <c r="G2784">
        <f t="shared" si="43"/>
        <v>0.65700000000000003</v>
      </c>
    </row>
    <row r="2785" spans="2:7" x14ac:dyDescent="0.3">
      <c r="B2785" s="26">
        <v>44853</v>
      </c>
      <c r="C2785">
        <v>2.9729999999999999</v>
      </c>
      <c r="D2785">
        <v>3.101</v>
      </c>
      <c r="E2785" t="s">
        <v>47</v>
      </c>
      <c r="F2785">
        <v>0.65600000000000003</v>
      </c>
      <c r="G2785">
        <f t="shared" si="43"/>
        <v>0.65600000000000003</v>
      </c>
    </row>
    <row r="2786" spans="2:7" x14ac:dyDescent="0.3">
      <c r="B2786" s="26">
        <v>44854</v>
      </c>
      <c r="C2786">
        <v>3.0265</v>
      </c>
      <c r="D2786">
        <v>3.1255000000000002</v>
      </c>
      <c r="E2786" t="s">
        <v>47</v>
      </c>
      <c r="F2786">
        <v>0.65600000000000003</v>
      </c>
      <c r="G2786">
        <f t="shared" si="43"/>
        <v>0.65600000000000003</v>
      </c>
    </row>
    <row r="2787" spans="2:7" x14ac:dyDescent="0.3">
      <c r="B2787" s="26">
        <v>44855</v>
      </c>
      <c r="C2787">
        <v>2.9035000000000002</v>
      </c>
      <c r="D2787">
        <v>3.0550000000000002</v>
      </c>
      <c r="E2787" t="s">
        <v>47</v>
      </c>
      <c r="F2787">
        <v>0.65700000000000003</v>
      </c>
      <c r="G2787">
        <f t="shared" si="43"/>
        <v>0.65700000000000003</v>
      </c>
    </row>
    <row r="2788" spans="2:7" x14ac:dyDescent="0.3">
      <c r="B2788" s="26">
        <v>44858</v>
      </c>
      <c r="C2788">
        <v>2.8725000000000001</v>
      </c>
      <c r="D2788">
        <v>2.9830000000000001</v>
      </c>
      <c r="E2788" t="s">
        <v>47</v>
      </c>
      <c r="F2788">
        <v>0.65800000000000003</v>
      </c>
      <c r="G2788">
        <f t="shared" si="43"/>
        <v>0.65800000000000003</v>
      </c>
    </row>
    <row r="2789" spans="2:7" x14ac:dyDescent="0.3">
      <c r="B2789" s="26">
        <v>44859</v>
      </c>
      <c r="C2789">
        <v>2.8031999999999999</v>
      </c>
      <c r="D2789">
        <v>2.867</v>
      </c>
      <c r="E2789" t="s">
        <v>47</v>
      </c>
      <c r="F2789">
        <v>0.65600000000000003</v>
      </c>
      <c r="G2789">
        <f t="shared" si="43"/>
        <v>0.65600000000000003</v>
      </c>
    </row>
    <row r="2790" spans="2:7" x14ac:dyDescent="0.3">
      <c r="B2790" s="26">
        <v>44860</v>
      </c>
      <c r="C2790">
        <v>2.7688000000000001</v>
      </c>
      <c r="D2790">
        <v>2.8317000000000001</v>
      </c>
      <c r="E2790" t="s">
        <v>47</v>
      </c>
      <c r="F2790">
        <v>0.65600000000000003</v>
      </c>
      <c r="G2790">
        <f t="shared" si="43"/>
        <v>0.65600000000000003</v>
      </c>
    </row>
    <row r="2791" spans="2:7" x14ac:dyDescent="0.3">
      <c r="B2791" s="26">
        <v>44861</v>
      </c>
      <c r="C2791">
        <v>2.5897000000000001</v>
      </c>
      <c r="D2791">
        <v>2.6625000000000001</v>
      </c>
      <c r="E2791" t="s">
        <v>47</v>
      </c>
      <c r="F2791">
        <v>0.65700000000000003</v>
      </c>
      <c r="G2791">
        <f t="shared" si="43"/>
        <v>0.65700000000000003</v>
      </c>
    </row>
    <row r="2792" spans="2:7" x14ac:dyDescent="0.3">
      <c r="B2792" s="26">
        <v>44862</v>
      </c>
      <c r="C2792">
        <v>2.782</v>
      </c>
      <c r="D2792">
        <v>2.8456999999999999</v>
      </c>
      <c r="E2792" t="s">
        <v>47</v>
      </c>
      <c r="F2792">
        <v>0.65600000000000003</v>
      </c>
      <c r="G2792">
        <f t="shared" si="43"/>
        <v>0.65600000000000003</v>
      </c>
    </row>
    <row r="2793" spans="2:7" x14ac:dyDescent="0.3">
      <c r="B2793" s="26">
        <v>44865</v>
      </c>
      <c r="C2793">
        <v>2.827</v>
      </c>
      <c r="D2793">
        <v>2.8717000000000001</v>
      </c>
      <c r="E2793" t="s">
        <v>47</v>
      </c>
      <c r="F2793">
        <v>0.64800000000000002</v>
      </c>
      <c r="G2793">
        <f t="shared" si="43"/>
        <v>0.64800000000000002</v>
      </c>
    </row>
    <row r="2794" spans="2:7" x14ac:dyDescent="0.3">
      <c r="B2794" s="26">
        <v>44866</v>
      </c>
      <c r="C2794">
        <v>2.8319999999999999</v>
      </c>
      <c r="D2794">
        <v>2.863</v>
      </c>
      <c r="E2794" t="s">
        <v>47</v>
      </c>
      <c r="F2794">
        <v>0.65900000000000003</v>
      </c>
      <c r="G2794">
        <f t="shared" si="43"/>
        <v>0.65900000000000003</v>
      </c>
    </row>
    <row r="2795" spans="2:7" x14ac:dyDescent="0.3">
      <c r="B2795" s="26">
        <v>44867</v>
      </c>
      <c r="C2795">
        <v>2.859</v>
      </c>
      <c r="D2795">
        <v>2.8734999999999999</v>
      </c>
      <c r="E2795" t="s">
        <v>47</v>
      </c>
      <c r="F2795">
        <v>1.403</v>
      </c>
      <c r="G2795">
        <f t="shared" si="43"/>
        <v>1.403</v>
      </c>
    </row>
    <row r="2796" spans="2:7" x14ac:dyDescent="0.3">
      <c r="B2796" s="26">
        <v>44868</v>
      </c>
      <c r="C2796">
        <v>2.9434999999999998</v>
      </c>
      <c r="D2796">
        <v>2.9790000000000001</v>
      </c>
      <c r="E2796" t="s">
        <v>47</v>
      </c>
      <c r="F2796">
        <v>1.403</v>
      </c>
      <c r="G2796">
        <f t="shared" si="43"/>
        <v>1.403</v>
      </c>
    </row>
    <row r="2797" spans="2:7" x14ac:dyDescent="0.3">
      <c r="B2797" s="26">
        <v>44869</v>
      </c>
      <c r="C2797">
        <v>2.9864999999999999</v>
      </c>
      <c r="D2797">
        <v>3.0089999999999999</v>
      </c>
      <c r="E2797" t="s">
        <v>47</v>
      </c>
      <c r="F2797">
        <v>1.401</v>
      </c>
      <c r="G2797">
        <f t="shared" si="43"/>
        <v>1.401</v>
      </c>
    </row>
    <row r="2798" spans="2:7" x14ac:dyDescent="0.3">
      <c r="B2798" s="26">
        <v>44872</v>
      </c>
      <c r="C2798">
        <v>3.0110000000000001</v>
      </c>
      <c r="D2798">
        <v>3.024</v>
      </c>
      <c r="E2798" t="s">
        <v>47</v>
      </c>
      <c r="F2798">
        <v>1.4</v>
      </c>
      <c r="G2798">
        <f t="shared" si="43"/>
        <v>1.4</v>
      </c>
    </row>
    <row r="2799" spans="2:7" x14ac:dyDescent="0.3">
      <c r="B2799" s="26">
        <v>44873</v>
      </c>
      <c r="C2799">
        <v>2.9826999999999999</v>
      </c>
      <c r="D2799">
        <v>2.9470000000000001</v>
      </c>
      <c r="E2799" t="s">
        <v>47</v>
      </c>
      <c r="F2799">
        <v>1.4</v>
      </c>
      <c r="G2799">
        <f t="shared" si="43"/>
        <v>1.4</v>
      </c>
    </row>
    <row r="2800" spans="2:7" x14ac:dyDescent="0.3">
      <c r="B2800" s="26">
        <v>44874</v>
      </c>
      <c r="C2800">
        <v>2.8940000000000001</v>
      </c>
      <c r="D2800">
        <v>2.8260000000000001</v>
      </c>
      <c r="E2800" t="s">
        <v>47</v>
      </c>
      <c r="F2800">
        <v>1.4</v>
      </c>
      <c r="G2800">
        <f t="shared" si="43"/>
        <v>1.4</v>
      </c>
    </row>
    <row r="2801" spans="2:7" x14ac:dyDescent="0.3">
      <c r="B2801" s="26">
        <v>44875</v>
      </c>
      <c r="C2801">
        <v>2.7839999999999998</v>
      </c>
      <c r="D2801">
        <v>2.6720000000000002</v>
      </c>
      <c r="E2801" t="s">
        <v>47</v>
      </c>
      <c r="F2801">
        <v>1.4019999999999999</v>
      </c>
      <c r="G2801">
        <f t="shared" si="43"/>
        <v>1.4019999999999999</v>
      </c>
    </row>
    <row r="2802" spans="2:7" x14ac:dyDescent="0.3">
      <c r="B2802" s="26">
        <v>44876</v>
      </c>
      <c r="C2802">
        <v>2.8561999999999999</v>
      </c>
      <c r="D2802">
        <v>2.7650000000000001</v>
      </c>
      <c r="E2802" t="s">
        <v>47</v>
      </c>
      <c r="F2802">
        <v>1.4039999999999999</v>
      </c>
      <c r="G2802">
        <f t="shared" si="43"/>
        <v>1.4039999999999999</v>
      </c>
    </row>
    <row r="2803" spans="2:7" x14ac:dyDescent="0.3">
      <c r="B2803" s="26">
        <v>44879</v>
      </c>
      <c r="C2803">
        <v>2.8570000000000002</v>
      </c>
      <c r="D2803">
        <v>2.7490000000000001</v>
      </c>
      <c r="E2803" t="s">
        <v>47</v>
      </c>
      <c r="F2803">
        <v>1.401</v>
      </c>
      <c r="G2803">
        <f t="shared" si="43"/>
        <v>1.401</v>
      </c>
    </row>
    <row r="2804" spans="2:7" x14ac:dyDescent="0.3">
      <c r="B2804" s="26">
        <v>44880</v>
      </c>
      <c r="C2804">
        <v>2.819</v>
      </c>
      <c r="D2804">
        <v>2.7048000000000001</v>
      </c>
      <c r="E2804" t="s">
        <v>47</v>
      </c>
      <c r="F2804">
        <v>1.4</v>
      </c>
      <c r="G2804">
        <f t="shared" si="43"/>
        <v>1.4</v>
      </c>
    </row>
    <row r="2805" spans="2:7" x14ac:dyDescent="0.3">
      <c r="B2805" s="26">
        <v>44881</v>
      </c>
      <c r="C2805">
        <v>2.7845</v>
      </c>
      <c r="D2805">
        <v>2.6309999999999998</v>
      </c>
      <c r="E2805" t="s">
        <v>47</v>
      </c>
      <c r="F2805">
        <v>1.401</v>
      </c>
      <c r="G2805">
        <f t="shared" si="43"/>
        <v>1.401</v>
      </c>
    </row>
    <row r="2806" spans="2:7" x14ac:dyDescent="0.3">
      <c r="B2806" s="26">
        <v>44882</v>
      </c>
      <c r="C2806">
        <v>2.8140000000000001</v>
      </c>
      <c r="D2806">
        <v>2.681</v>
      </c>
      <c r="E2806" t="s">
        <v>47</v>
      </c>
      <c r="F2806">
        <v>1.4019999999999999</v>
      </c>
      <c r="G2806">
        <f t="shared" si="43"/>
        <v>1.4019999999999999</v>
      </c>
    </row>
    <row r="2807" spans="2:7" x14ac:dyDescent="0.3">
      <c r="B2807" s="26">
        <v>44883</v>
      </c>
      <c r="C2807">
        <v>2.8092000000000001</v>
      </c>
      <c r="D2807">
        <v>2.6989999999999998</v>
      </c>
      <c r="E2807" t="s">
        <v>47</v>
      </c>
      <c r="F2807">
        <v>1.403</v>
      </c>
      <c r="G2807">
        <f t="shared" si="43"/>
        <v>1.403</v>
      </c>
    </row>
    <row r="2808" spans="2:7" x14ac:dyDescent="0.3">
      <c r="B2808" s="26">
        <v>44886</v>
      </c>
      <c r="C2808">
        <v>2.8069999999999999</v>
      </c>
      <c r="D2808">
        <v>2.6720000000000002</v>
      </c>
      <c r="E2808" t="s">
        <v>47</v>
      </c>
      <c r="F2808">
        <v>1.403</v>
      </c>
      <c r="G2808">
        <f t="shared" si="43"/>
        <v>1.403</v>
      </c>
    </row>
    <row r="2809" spans="2:7" x14ac:dyDescent="0.3">
      <c r="B2809" s="26">
        <v>44887</v>
      </c>
      <c r="C2809">
        <v>2.7835000000000001</v>
      </c>
      <c r="D2809">
        <v>2.6419999999999999</v>
      </c>
      <c r="E2809" t="s">
        <v>47</v>
      </c>
      <c r="F2809">
        <v>1.4039999999999999</v>
      </c>
      <c r="G2809">
        <f t="shared" si="43"/>
        <v>1.4039999999999999</v>
      </c>
    </row>
    <row r="2810" spans="2:7" x14ac:dyDescent="0.3">
      <c r="B2810" s="26">
        <v>44888</v>
      </c>
      <c r="C2810">
        <v>2.8180000000000001</v>
      </c>
      <c r="D2810">
        <v>2.63</v>
      </c>
      <c r="E2810" t="s">
        <v>47</v>
      </c>
      <c r="F2810">
        <v>1.405</v>
      </c>
      <c r="G2810">
        <f t="shared" si="43"/>
        <v>1.405</v>
      </c>
    </row>
    <row r="2811" spans="2:7" x14ac:dyDescent="0.3">
      <c r="B2811" s="26">
        <v>44889</v>
      </c>
      <c r="C2811">
        <v>2.786</v>
      </c>
      <c r="D2811">
        <v>2.5579999999999998</v>
      </c>
      <c r="E2811" t="s">
        <v>47</v>
      </c>
      <c r="F2811">
        <v>1.405</v>
      </c>
      <c r="G2811">
        <f t="shared" si="43"/>
        <v>1.405</v>
      </c>
    </row>
    <row r="2812" spans="2:7" x14ac:dyDescent="0.3">
      <c r="B2812" s="26">
        <v>44890</v>
      </c>
      <c r="C2812">
        <v>2.85</v>
      </c>
      <c r="D2812">
        <v>2.6484999999999999</v>
      </c>
      <c r="E2812" t="s">
        <v>47</v>
      </c>
      <c r="F2812">
        <v>1.403</v>
      </c>
      <c r="G2812">
        <f t="shared" si="43"/>
        <v>1.403</v>
      </c>
    </row>
    <row r="2813" spans="2:7" x14ac:dyDescent="0.3">
      <c r="B2813" s="26">
        <v>44893</v>
      </c>
      <c r="C2813">
        <v>2.86</v>
      </c>
      <c r="D2813">
        <v>2.6673</v>
      </c>
      <c r="E2813" t="s">
        <v>47</v>
      </c>
      <c r="F2813">
        <v>1.403</v>
      </c>
      <c r="G2813">
        <f t="shared" si="43"/>
        <v>1.403</v>
      </c>
    </row>
    <row r="2814" spans="2:7" x14ac:dyDescent="0.3">
      <c r="B2814" s="26">
        <v>44894</v>
      </c>
      <c r="C2814">
        <v>2.8125</v>
      </c>
      <c r="D2814">
        <v>2.613</v>
      </c>
      <c r="E2814" t="s">
        <v>47</v>
      </c>
      <c r="F2814">
        <v>1.4019999999999999</v>
      </c>
      <c r="G2814">
        <f t="shared" si="43"/>
        <v>1.4019999999999999</v>
      </c>
    </row>
    <row r="2815" spans="2:7" x14ac:dyDescent="0.3">
      <c r="B2815" s="26">
        <v>44895</v>
      </c>
      <c r="C2815">
        <v>2.8035000000000001</v>
      </c>
      <c r="D2815">
        <v>2.6030000000000002</v>
      </c>
      <c r="E2815" t="s">
        <v>47</v>
      </c>
      <c r="F2815">
        <v>1.391</v>
      </c>
      <c r="G2815">
        <f t="shared" si="43"/>
        <v>1.391</v>
      </c>
    </row>
    <row r="2816" spans="2:7" x14ac:dyDescent="0.3">
      <c r="B2816" s="26">
        <v>44896</v>
      </c>
      <c r="C2816">
        <v>2.7040000000000002</v>
      </c>
      <c r="D2816">
        <v>2.4805000000000001</v>
      </c>
      <c r="E2816" t="s">
        <v>47</v>
      </c>
      <c r="F2816">
        <v>1.4</v>
      </c>
      <c r="G2816">
        <f t="shared" si="43"/>
        <v>1.4</v>
      </c>
    </row>
    <row r="2817" spans="2:7" x14ac:dyDescent="0.3">
      <c r="B2817" s="26">
        <v>44897</v>
      </c>
      <c r="C2817">
        <v>2.7879999999999998</v>
      </c>
      <c r="D2817">
        <v>2.5545</v>
      </c>
      <c r="E2817" t="s">
        <v>47</v>
      </c>
      <c r="F2817">
        <v>1.4</v>
      </c>
      <c r="G2817">
        <f t="shared" si="43"/>
        <v>1.4</v>
      </c>
    </row>
    <row r="2818" spans="2:7" x14ac:dyDescent="0.3">
      <c r="B2818" s="26">
        <v>44900</v>
      </c>
      <c r="C2818">
        <v>2.8170000000000002</v>
      </c>
      <c r="D2818">
        <v>2.5880000000000001</v>
      </c>
      <c r="E2818" t="s">
        <v>47</v>
      </c>
      <c r="F2818">
        <v>1.3979999999999999</v>
      </c>
      <c r="G2818">
        <f t="shared" si="43"/>
        <v>1.3979999999999999</v>
      </c>
    </row>
    <row r="2819" spans="2:7" x14ac:dyDescent="0.3">
      <c r="B2819" s="26">
        <v>44901</v>
      </c>
      <c r="C2819">
        <v>2.7656999999999998</v>
      </c>
      <c r="D2819">
        <v>2.5270000000000001</v>
      </c>
      <c r="E2819" t="s">
        <v>47</v>
      </c>
      <c r="F2819">
        <v>1.4059999999999999</v>
      </c>
      <c r="G2819">
        <f t="shared" si="43"/>
        <v>1.4059999999999999</v>
      </c>
    </row>
    <row r="2820" spans="2:7" x14ac:dyDescent="0.3">
      <c r="B2820" s="26">
        <v>44902</v>
      </c>
      <c r="C2820">
        <v>2.7406999999999999</v>
      </c>
      <c r="D2820">
        <v>2.5022000000000002</v>
      </c>
      <c r="E2820" t="s">
        <v>47</v>
      </c>
      <c r="F2820">
        <v>1.399</v>
      </c>
      <c r="G2820">
        <f t="shared" si="43"/>
        <v>1.399</v>
      </c>
    </row>
    <row r="2821" spans="2:7" x14ac:dyDescent="0.3">
      <c r="B2821" s="26">
        <v>44903</v>
      </c>
      <c r="C2821">
        <v>2.7692000000000001</v>
      </c>
      <c r="D2821">
        <v>2.5455000000000001</v>
      </c>
      <c r="E2821" t="s">
        <v>47</v>
      </c>
      <c r="F2821">
        <v>1.4</v>
      </c>
      <c r="G2821">
        <f t="shared" si="43"/>
        <v>1.4</v>
      </c>
    </row>
    <row r="2822" spans="2:7" x14ac:dyDescent="0.3">
      <c r="B2822" s="26">
        <v>44904</v>
      </c>
      <c r="C2822">
        <v>2.8092000000000001</v>
      </c>
      <c r="D2822">
        <v>2.6042000000000001</v>
      </c>
      <c r="E2822" t="s">
        <v>47</v>
      </c>
      <c r="F2822">
        <v>1.4</v>
      </c>
      <c r="G2822">
        <f t="shared" si="43"/>
        <v>1.4</v>
      </c>
    </row>
    <row r="2823" spans="2:7" x14ac:dyDescent="0.3">
      <c r="B2823" s="26">
        <v>44907</v>
      </c>
      <c r="C2823">
        <v>2.867</v>
      </c>
      <c r="D2823">
        <v>2.6496</v>
      </c>
      <c r="E2823" t="s">
        <v>47</v>
      </c>
      <c r="F2823">
        <v>1.4</v>
      </c>
      <c r="G2823">
        <f t="shared" si="43"/>
        <v>1.4</v>
      </c>
    </row>
    <row r="2824" spans="2:7" x14ac:dyDescent="0.3">
      <c r="B2824" s="26">
        <v>44908</v>
      </c>
      <c r="C2824">
        <v>2.8127</v>
      </c>
      <c r="D2824">
        <v>2.64</v>
      </c>
      <c r="E2824" t="s">
        <v>47</v>
      </c>
      <c r="F2824">
        <v>1.4</v>
      </c>
      <c r="G2824">
        <f t="shared" si="43"/>
        <v>1.4</v>
      </c>
    </row>
    <row r="2825" spans="2:7" x14ac:dyDescent="0.3">
      <c r="B2825" s="26">
        <v>44909</v>
      </c>
      <c r="C2825">
        <v>2.8039999999999998</v>
      </c>
      <c r="D2825">
        <v>2.5950000000000002</v>
      </c>
      <c r="E2825" t="s">
        <v>47</v>
      </c>
      <c r="F2825">
        <v>1.4019999999999999</v>
      </c>
      <c r="G2825">
        <f t="shared" si="43"/>
        <v>1.4019999999999999</v>
      </c>
    </row>
    <row r="2826" spans="2:7" x14ac:dyDescent="0.3">
      <c r="B2826" s="26">
        <v>44910</v>
      </c>
      <c r="C2826">
        <v>3.0179999999999998</v>
      </c>
      <c r="D2826">
        <v>2.7879999999999998</v>
      </c>
      <c r="E2826" t="s">
        <v>47</v>
      </c>
      <c r="F2826">
        <v>1.403</v>
      </c>
      <c r="G2826">
        <f t="shared" ref="G2826:G2889" si="44">+IF(F2826="#N/A N/A",E2826,F2826)</f>
        <v>1.403</v>
      </c>
    </row>
    <row r="2827" spans="2:7" x14ac:dyDescent="0.3">
      <c r="B2827" s="26">
        <v>44911</v>
      </c>
      <c r="C2827">
        <v>3.0874999999999999</v>
      </c>
      <c r="D2827">
        <v>2.8424999999999998</v>
      </c>
      <c r="E2827" t="s">
        <v>47</v>
      </c>
      <c r="F2827">
        <v>1.4019999999999999</v>
      </c>
      <c r="G2827">
        <f t="shared" si="44"/>
        <v>1.4019999999999999</v>
      </c>
    </row>
    <row r="2828" spans="2:7" x14ac:dyDescent="0.3">
      <c r="B2828" s="26">
        <v>44914</v>
      </c>
      <c r="C2828">
        <v>3.1128</v>
      </c>
      <c r="D2828">
        <v>2.8580000000000001</v>
      </c>
      <c r="E2828" t="s">
        <v>47</v>
      </c>
      <c r="F2828">
        <v>1.403</v>
      </c>
      <c r="G2828">
        <f t="shared" si="44"/>
        <v>1.403</v>
      </c>
    </row>
    <row r="2829" spans="2:7" x14ac:dyDescent="0.3">
      <c r="B2829" s="26">
        <v>44915</v>
      </c>
      <c r="C2829">
        <v>3.1760000000000002</v>
      </c>
      <c r="D2829">
        <v>2.9380000000000002</v>
      </c>
      <c r="E2829" t="s">
        <v>47</v>
      </c>
      <c r="F2829">
        <v>1.403</v>
      </c>
      <c r="G2829">
        <f t="shared" si="44"/>
        <v>1.403</v>
      </c>
    </row>
    <row r="2830" spans="2:7" x14ac:dyDescent="0.3">
      <c r="B2830" s="26">
        <v>44916</v>
      </c>
      <c r="C2830">
        <v>3.2147999999999999</v>
      </c>
      <c r="D2830">
        <v>2.9849999999999999</v>
      </c>
      <c r="E2830" t="s">
        <v>47</v>
      </c>
      <c r="F2830">
        <v>1.9019999999999999</v>
      </c>
      <c r="G2830">
        <f t="shared" si="44"/>
        <v>1.9019999999999999</v>
      </c>
    </row>
    <row r="2831" spans="2:7" x14ac:dyDescent="0.3">
      <c r="B2831" s="26">
        <v>44917</v>
      </c>
      <c r="C2831">
        <v>3.2389999999999999</v>
      </c>
      <c r="D2831">
        <v>3.0188000000000001</v>
      </c>
      <c r="E2831" t="s">
        <v>47</v>
      </c>
      <c r="F2831">
        <v>1.9039999999999999</v>
      </c>
      <c r="G2831">
        <f t="shared" si="44"/>
        <v>1.9039999999999999</v>
      </c>
    </row>
    <row r="2832" spans="2:7" x14ac:dyDescent="0.3">
      <c r="B2832" s="26">
        <v>44918</v>
      </c>
      <c r="C2832">
        <v>3.3039999999999998</v>
      </c>
      <c r="D2832">
        <v>3.085</v>
      </c>
      <c r="E2832" t="s">
        <v>47</v>
      </c>
      <c r="F2832">
        <v>1.907</v>
      </c>
      <c r="G2832">
        <f t="shared" si="44"/>
        <v>1.907</v>
      </c>
    </row>
    <row r="2833" spans="2:7" x14ac:dyDescent="0.3">
      <c r="B2833" s="26">
        <v>44921</v>
      </c>
      <c r="C2833">
        <v>3.3039999999999998</v>
      </c>
      <c r="D2833">
        <v>3.085</v>
      </c>
      <c r="E2833" t="s">
        <v>47</v>
      </c>
      <c r="F2833">
        <v>1.907</v>
      </c>
      <c r="G2833">
        <f t="shared" si="44"/>
        <v>1.907</v>
      </c>
    </row>
    <row r="2834" spans="2:7" x14ac:dyDescent="0.3">
      <c r="B2834" s="26">
        <v>44922</v>
      </c>
      <c r="C2834">
        <v>3.359</v>
      </c>
      <c r="D2834">
        <v>3.17</v>
      </c>
      <c r="E2834" t="s">
        <v>47</v>
      </c>
      <c r="F2834">
        <v>1.9059999999999999</v>
      </c>
      <c r="G2834">
        <f t="shared" si="44"/>
        <v>1.9059999999999999</v>
      </c>
    </row>
    <row r="2835" spans="2:7" x14ac:dyDescent="0.3">
      <c r="B2835" s="26">
        <v>44923</v>
      </c>
      <c r="C2835">
        <v>3.3088000000000002</v>
      </c>
      <c r="D2835">
        <v>3.1280000000000001</v>
      </c>
      <c r="E2835" t="s">
        <v>47</v>
      </c>
      <c r="F2835">
        <v>1.9059999999999999</v>
      </c>
      <c r="G2835">
        <f t="shared" si="44"/>
        <v>1.9059999999999999</v>
      </c>
    </row>
    <row r="2836" spans="2:7" x14ac:dyDescent="0.3">
      <c r="B2836" s="26">
        <v>44924</v>
      </c>
      <c r="C2836">
        <v>3.2923</v>
      </c>
      <c r="D2836">
        <v>3.0785</v>
      </c>
      <c r="E2836" t="s">
        <v>47</v>
      </c>
      <c r="F2836">
        <v>1.905</v>
      </c>
      <c r="G2836">
        <f t="shared" si="44"/>
        <v>1.905</v>
      </c>
    </row>
    <row r="2837" spans="2:7" x14ac:dyDescent="0.3">
      <c r="B2837" s="26">
        <v>44925</v>
      </c>
      <c r="C2837">
        <v>3.335</v>
      </c>
      <c r="D2837">
        <v>3.1789999999999998</v>
      </c>
      <c r="E2837" t="s">
        <v>47</v>
      </c>
      <c r="F2837">
        <v>1.89</v>
      </c>
      <c r="G2837">
        <f t="shared" si="44"/>
        <v>1.89</v>
      </c>
    </row>
    <row r="2838" spans="2:7" x14ac:dyDescent="0.3">
      <c r="B2838" s="26">
        <v>44928</v>
      </c>
      <c r="C2838">
        <v>3.2690000000000001</v>
      </c>
      <c r="D2838">
        <v>3.05</v>
      </c>
      <c r="E2838" t="s">
        <v>47</v>
      </c>
      <c r="F2838">
        <v>1.9059999999999999</v>
      </c>
      <c r="G2838">
        <f t="shared" si="44"/>
        <v>1.9059999999999999</v>
      </c>
    </row>
    <row r="2839" spans="2:7" x14ac:dyDescent="0.3">
      <c r="B2839" s="26">
        <v>44929</v>
      </c>
      <c r="C2839">
        <v>3.2269999999999999</v>
      </c>
      <c r="D2839">
        <v>2.9662000000000002</v>
      </c>
      <c r="E2839" t="s">
        <v>47</v>
      </c>
      <c r="F2839">
        <v>1.9039999999999999</v>
      </c>
      <c r="G2839">
        <f t="shared" si="44"/>
        <v>1.9039999999999999</v>
      </c>
    </row>
    <row r="2840" spans="2:7" x14ac:dyDescent="0.3">
      <c r="B2840" s="26">
        <v>44930</v>
      </c>
      <c r="C2840">
        <v>3.153</v>
      </c>
      <c r="D2840">
        <v>2.8504999999999998</v>
      </c>
      <c r="E2840" t="s">
        <v>47</v>
      </c>
      <c r="F2840">
        <v>1.9039999999999999</v>
      </c>
      <c r="G2840">
        <f t="shared" si="44"/>
        <v>1.9039999999999999</v>
      </c>
    </row>
    <row r="2841" spans="2:7" x14ac:dyDescent="0.3">
      <c r="B2841" s="26">
        <v>44931</v>
      </c>
      <c r="C2841">
        <v>3.1897000000000002</v>
      </c>
      <c r="D2841">
        <v>2.9033000000000002</v>
      </c>
      <c r="E2841" t="s">
        <v>47</v>
      </c>
      <c r="F2841">
        <v>1.9</v>
      </c>
      <c r="G2841">
        <f t="shared" si="44"/>
        <v>1.9</v>
      </c>
    </row>
    <row r="2842" spans="2:7" x14ac:dyDescent="0.3">
      <c r="B2842" s="26">
        <v>44932</v>
      </c>
      <c r="C2842">
        <v>3.1745000000000001</v>
      </c>
      <c r="D2842">
        <v>2.8344999999999998</v>
      </c>
      <c r="E2842" t="s">
        <v>47</v>
      </c>
      <c r="F2842">
        <v>1.8979999999999999</v>
      </c>
      <c r="G2842">
        <f t="shared" si="44"/>
        <v>1.8979999999999999</v>
      </c>
    </row>
    <row r="2843" spans="2:7" x14ac:dyDescent="0.3">
      <c r="B2843" s="26">
        <v>44935</v>
      </c>
      <c r="C2843">
        <v>3.1743000000000001</v>
      </c>
      <c r="D2843">
        <v>2.8517000000000001</v>
      </c>
      <c r="E2843" t="s">
        <v>47</v>
      </c>
      <c r="F2843">
        <v>1.9</v>
      </c>
      <c r="G2843">
        <f t="shared" si="44"/>
        <v>1.9</v>
      </c>
    </row>
    <row r="2844" spans="2:7" x14ac:dyDescent="0.3">
      <c r="B2844" s="26">
        <v>44936</v>
      </c>
      <c r="C2844">
        <v>3.2031999999999998</v>
      </c>
      <c r="D2844">
        <v>2.8929999999999998</v>
      </c>
      <c r="E2844" t="s">
        <v>47</v>
      </c>
      <c r="F2844">
        <v>1.9</v>
      </c>
      <c r="G2844">
        <f t="shared" si="44"/>
        <v>1.9</v>
      </c>
    </row>
    <row r="2845" spans="2:7" x14ac:dyDescent="0.3">
      <c r="B2845" s="26">
        <v>44937</v>
      </c>
      <c r="C2845">
        <v>3.1118000000000001</v>
      </c>
      <c r="D2845">
        <v>2.7629999999999999</v>
      </c>
      <c r="E2845" t="s">
        <v>47</v>
      </c>
      <c r="F2845">
        <v>1.9</v>
      </c>
      <c r="G2845">
        <f t="shared" si="44"/>
        <v>1.9</v>
      </c>
    </row>
    <row r="2846" spans="2:7" x14ac:dyDescent="0.3">
      <c r="B2846" s="26">
        <v>44938</v>
      </c>
      <c r="C2846">
        <v>3.0844999999999998</v>
      </c>
      <c r="D2846">
        <v>2.7069999999999999</v>
      </c>
      <c r="E2846" t="s">
        <v>47</v>
      </c>
      <c r="F2846">
        <v>1.9</v>
      </c>
      <c r="G2846">
        <f t="shared" si="44"/>
        <v>1.9</v>
      </c>
    </row>
    <row r="2847" spans="2:7" x14ac:dyDescent="0.3">
      <c r="B2847" s="26">
        <v>44939</v>
      </c>
      <c r="C2847">
        <v>3.1179999999999999</v>
      </c>
      <c r="D2847">
        <v>2.7172000000000001</v>
      </c>
      <c r="E2847" t="s">
        <v>47</v>
      </c>
      <c r="F2847">
        <v>1.901</v>
      </c>
      <c r="G2847">
        <f t="shared" si="44"/>
        <v>1.901</v>
      </c>
    </row>
    <row r="2848" spans="2:7" x14ac:dyDescent="0.3">
      <c r="B2848" s="26">
        <v>44942</v>
      </c>
      <c r="C2848">
        <v>3.0990000000000002</v>
      </c>
      <c r="D2848">
        <v>2.7090000000000001</v>
      </c>
      <c r="E2848" t="s">
        <v>47</v>
      </c>
      <c r="F2848">
        <v>1.9019999999999999</v>
      </c>
      <c r="G2848">
        <f t="shared" si="44"/>
        <v>1.9019999999999999</v>
      </c>
    </row>
    <row r="2849" spans="2:7" x14ac:dyDescent="0.3">
      <c r="B2849" s="26">
        <v>44943</v>
      </c>
      <c r="C2849">
        <v>3.0038</v>
      </c>
      <c r="D2849">
        <v>2.6139999999999999</v>
      </c>
      <c r="E2849" t="s">
        <v>47</v>
      </c>
      <c r="F2849">
        <v>1.901</v>
      </c>
      <c r="G2849">
        <f t="shared" si="44"/>
        <v>1.901</v>
      </c>
    </row>
    <row r="2850" spans="2:7" x14ac:dyDescent="0.3">
      <c r="B2850" s="26">
        <v>44944</v>
      </c>
      <c r="C2850">
        <v>2.9990000000000001</v>
      </c>
      <c r="D2850">
        <v>2.6052</v>
      </c>
      <c r="E2850" t="s">
        <v>47</v>
      </c>
      <c r="F2850">
        <v>1.9019999999999999</v>
      </c>
      <c r="G2850">
        <f t="shared" si="44"/>
        <v>1.9019999999999999</v>
      </c>
    </row>
    <row r="2851" spans="2:7" x14ac:dyDescent="0.3">
      <c r="B2851" s="26">
        <v>44945</v>
      </c>
      <c r="C2851">
        <v>3.0609999999999999</v>
      </c>
      <c r="D2851">
        <v>2.6644999999999999</v>
      </c>
      <c r="E2851" t="s">
        <v>47</v>
      </c>
      <c r="F2851">
        <v>1.903</v>
      </c>
      <c r="G2851">
        <f t="shared" si="44"/>
        <v>1.903</v>
      </c>
    </row>
    <row r="2852" spans="2:7" x14ac:dyDescent="0.3">
      <c r="B2852" s="26">
        <v>44946</v>
      </c>
      <c r="C2852">
        <v>3.1139999999999999</v>
      </c>
      <c r="D2852">
        <v>2.7450000000000001</v>
      </c>
      <c r="E2852" t="s">
        <v>47</v>
      </c>
      <c r="F2852">
        <v>1.903</v>
      </c>
      <c r="G2852">
        <f t="shared" si="44"/>
        <v>1.903</v>
      </c>
    </row>
    <row r="2853" spans="2:7" x14ac:dyDescent="0.3">
      <c r="B2853" s="26">
        <v>44949</v>
      </c>
      <c r="C2853">
        <v>3.1625000000000001</v>
      </c>
      <c r="D2853">
        <v>2.7913000000000001</v>
      </c>
      <c r="E2853" t="s">
        <v>47</v>
      </c>
      <c r="F2853">
        <v>1.9019999999999999</v>
      </c>
      <c r="G2853">
        <f t="shared" si="44"/>
        <v>1.9019999999999999</v>
      </c>
    </row>
    <row r="2854" spans="2:7" x14ac:dyDescent="0.3">
      <c r="B2854" s="26">
        <v>44950</v>
      </c>
      <c r="C2854">
        <v>3.1427999999999998</v>
      </c>
      <c r="D2854">
        <v>2.774</v>
      </c>
      <c r="E2854" t="s">
        <v>47</v>
      </c>
      <c r="F2854">
        <v>1.9039999999999999</v>
      </c>
      <c r="G2854">
        <f t="shared" si="44"/>
        <v>1.9039999999999999</v>
      </c>
    </row>
    <row r="2855" spans="2:7" x14ac:dyDescent="0.3">
      <c r="B2855" s="26">
        <v>44951</v>
      </c>
      <c r="C2855">
        <v>3.1133000000000002</v>
      </c>
      <c r="D2855">
        <v>2.7551999999999999</v>
      </c>
      <c r="E2855" t="s">
        <v>47</v>
      </c>
      <c r="F2855">
        <v>1.9039999999999999</v>
      </c>
      <c r="G2855">
        <f t="shared" si="44"/>
        <v>1.9039999999999999</v>
      </c>
    </row>
    <row r="2856" spans="2:7" x14ac:dyDescent="0.3">
      <c r="B2856" s="26">
        <v>44952</v>
      </c>
      <c r="C2856">
        <v>3.1436999999999999</v>
      </c>
      <c r="D2856">
        <v>2.7938000000000001</v>
      </c>
      <c r="E2856" t="s">
        <v>47</v>
      </c>
      <c r="F2856">
        <v>1.9039999999999999</v>
      </c>
      <c r="G2856">
        <f t="shared" si="44"/>
        <v>1.9039999999999999</v>
      </c>
    </row>
    <row r="2857" spans="2:7" x14ac:dyDescent="0.3">
      <c r="B2857" s="26">
        <v>44953</v>
      </c>
      <c r="C2857">
        <v>3.1560000000000001</v>
      </c>
      <c r="D2857">
        <v>2.8195000000000001</v>
      </c>
      <c r="E2857" t="s">
        <v>47</v>
      </c>
      <c r="F2857">
        <v>1.9059999999999999</v>
      </c>
      <c r="G2857">
        <f t="shared" si="44"/>
        <v>1.9059999999999999</v>
      </c>
    </row>
    <row r="2858" spans="2:7" x14ac:dyDescent="0.3">
      <c r="B2858" s="26">
        <v>44956</v>
      </c>
      <c r="C2858">
        <v>3.2275</v>
      </c>
      <c r="D2858">
        <v>2.8965000000000001</v>
      </c>
      <c r="E2858" t="s">
        <v>47</v>
      </c>
      <c r="F2858">
        <v>1.9039999999999999</v>
      </c>
      <c r="G2858">
        <f t="shared" si="44"/>
        <v>1.9039999999999999</v>
      </c>
    </row>
    <row r="2859" spans="2:7" x14ac:dyDescent="0.3">
      <c r="B2859" s="26">
        <v>44957</v>
      </c>
      <c r="C2859">
        <v>3.21</v>
      </c>
      <c r="D2859">
        <v>2.8668</v>
      </c>
      <c r="E2859" t="s">
        <v>47</v>
      </c>
      <c r="F2859">
        <v>1.8939999999999999</v>
      </c>
      <c r="G2859">
        <f t="shared" si="44"/>
        <v>1.8939999999999999</v>
      </c>
    </row>
    <row r="2860" spans="2:7" x14ac:dyDescent="0.3">
      <c r="B2860" s="26">
        <v>44958</v>
      </c>
      <c r="C2860">
        <v>3.2160000000000002</v>
      </c>
      <c r="D2860">
        <v>2.86</v>
      </c>
      <c r="E2860" t="s">
        <v>47</v>
      </c>
      <c r="F2860">
        <v>1.901</v>
      </c>
      <c r="G2860">
        <f t="shared" si="44"/>
        <v>1.901</v>
      </c>
    </row>
    <row r="2861" spans="2:7" x14ac:dyDescent="0.3">
      <c r="B2861" s="26">
        <v>44959</v>
      </c>
      <c r="C2861">
        <v>3.048</v>
      </c>
      <c r="D2861">
        <v>2.661</v>
      </c>
      <c r="E2861" t="s">
        <v>47</v>
      </c>
      <c r="F2861">
        <v>1.9019999999999999</v>
      </c>
      <c r="G2861">
        <f t="shared" si="44"/>
        <v>1.9019999999999999</v>
      </c>
    </row>
    <row r="2862" spans="2:7" x14ac:dyDescent="0.3">
      <c r="B2862" s="26">
        <v>44960</v>
      </c>
      <c r="C2862">
        <v>3.1059999999999999</v>
      </c>
      <c r="D2862">
        <v>2.7450000000000001</v>
      </c>
      <c r="E2862" t="s">
        <v>47</v>
      </c>
      <c r="F2862">
        <v>1.8979999999999999</v>
      </c>
      <c r="G2862">
        <f t="shared" si="44"/>
        <v>1.8979999999999999</v>
      </c>
    </row>
    <row r="2863" spans="2:7" x14ac:dyDescent="0.3">
      <c r="B2863" s="26">
        <v>44963</v>
      </c>
      <c r="C2863">
        <v>3.1957</v>
      </c>
      <c r="D2863">
        <v>2.8653</v>
      </c>
      <c r="E2863" t="s">
        <v>47</v>
      </c>
      <c r="F2863">
        <v>1.901</v>
      </c>
      <c r="G2863">
        <f t="shared" si="44"/>
        <v>1.901</v>
      </c>
    </row>
    <row r="2864" spans="2:7" x14ac:dyDescent="0.3">
      <c r="B2864" s="26">
        <v>44964</v>
      </c>
      <c r="C2864">
        <v>3.198</v>
      </c>
      <c r="D2864">
        <v>2.903</v>
      </c>
      <c r="E2864" t="s">
        <v>47</v>
      </c>
      <c r="F2864">
        <v>1.9019999999999999</v>
      </c>
      <c r="G2864">
        <f t="shared" si="44"/>
        <v>1.9019999999999999</v>
      </c>
    </row>
    <row r="2865" spans="2:7" x14ac:dyDescent="0.3">
      <c r="B2865" s="26">
        <v>44965</v>
      </c>
      <c r="C2865">
        <v>3.2218</v>
      </c>
      <c r="D2865">
        <v>2.8736999999999999</v>
      </c>
      <c r="E2865" t="s">
        <v>47</v>
      </c>
      <c r="F2865">
        <v>2.4009999999999998</v>
      </c>
      <c r="G2865">
        <f t="shared" si="44"/>
        <v>2.4009999999999998</v>
      </c>
    </row>
    <row r="2866" spans="2:7" x14ac:dyDescent="0.3">
      <c r="B2866" s="26">
        <v>44966</v>
      </c>
      <c r="C2866">
        <v>3.2240000000000002</v>
      </c>
      <c r="D2866">
        <v>2.855</v>
      </c>
      <c r="E2866" t="s">
        <v>47</v>
      </c>
      <c r="F2866">
        <v>2.4009999999999998</v>
      </c>
      <c r="G2866">
        <f t="shared" si="44"/>
        <v>2.4009999999999998</v>
      </c>
    </row>
    <row r="2867" spans="2:7" x14ac:dyDescent="0.3">
      <c r="B2867" s="26">
        <v>44967</v>
      </c>
      <c r="C2867">
        <v>3.2925</v>
      </c>
      <c r="D2867">
        <v>2.9089999999999998</v>
      </c>
      <c r="E2867" t="s">
        <v>47</v>
      </c>
      <c r="F2867">
        <v>2.4009999999999998</v>
      </c>
      <c r="G2867">
        <f t="shared" si="44"/>
        <v>2.4009999999999998</v>
      </c>
    </row>
    <row r="2868" spans="2:7" x14ac:dyDescent="0.3">
      <c r="B2868" s="26">
        <v>44970</v>
      </c>
      <c r="C2868">
        <v>3.323</v>
      </c>
      <c r="D2868">
        <v>2.9295</v>
      </c>
      <c r="E2868" t="s">
        <v>47</v>
      </c>
      <c r="F2868">
        <v>2.4</v>
      </c>
      <c r="G2868">
        <f t="shared" si="44"/>
        <v>2.4</v>
      </c>
    </row>
    <row r="2869" spans="2:7" x14ac:dyDescent="0.3">
      <c r="B2869" s="26">
        <v>44971</v>
      </c>
      <c r="C2869">
        <v>3.4</v>
      </c>
      <c r="D2869">
        <v>3.0259999999999998</v>
      </c>
      <c r="E2869" t="s">
        <v>47</v>
      </c>
      <c r="F2869">
        <v>2.4</v>
      </c>
      <c r="G2869">
        <f t="shared" si="44"/>
        <v>2.4</v>
      </c>
    </row>
    <row r="2870" spans="2:7" x14ac:dyDescent="0.3">
      <c r="B2870" s="26">
        <v>44972</v>
      </c>
      <c r="C2870">
        <v>3.4131999999999998</v>
      </c>
      <c r="D2870">
        <v>3.04</v>
      </c>
      <c r="E2870" t="s">
        <v>47</v>
      </c>
      <c r="F2870">
        <v>2.4049999999999998</v>
      </c>
      <c r="G2870">
        <f t="shared" si="44"/>
        <v>2.4049999999999998</v>
      </c>
    </row>
    <row r="2871" spans="2:7" x14ac:dyDescent="0.3">
      <c r="B2871" s="26">
        <v>44973</v>
      </c>
      <c r="C2871">
        <v>3.4209999999999998</v>
      </c>
      <c r="D2871">
        <v>3.0459999999999998</v>
      </c>
      <c r="E2871" t="s">
        <v>47</v>
      </c>
      <c r="F2871">
        <v>2.4</v>
      </c>
      <c r="G2871">
        <f t="shared" si="44"/>
        <v>2.4</v>
      </c>
    </row>
    <row r="2872" spans="2:7" x14ac:dyDescent="0.3">
      <c r="B2872" s="26">
        <v>44974</v>
      </c>
      <c r="C2872">
        <v>3.4060000000000001</v>
      </c>
      <c r="D2872">
        <v>3.03</v>
      </c>
      <c r="E2872" t="s">
        <v>47</v>
      </c>
      <c r="F2872">
        <v>2.3980000000000001</v>
      </c>
      <c r="G2872">
        <f t="shared" si="44"/>
        <v>2.3980000000000001</v>
      </c>
    </row>
    <row r="2873" spans="2:7" x14ac:dyDescent="0.3">
      <c r="B2873" s="26">
        <v>44977</v>
      </c>
      <c r="C2873">
        <v>3.4262000000000001</v>
      </c>
      <c r="D2873">
        <v>3.0619999999999998</v>
      </c>
      <c r="E2873" t="s">
        <v>47</v>
      </c>
      <c r="F2873">
        <v>2.4</v>
      </c>
      <c r="G2873">
        <f t="shared" si="44"/>
        <v>2.4</v>
      </c>
    </row>
    <row r="2874" spans="2:7" x14ac:dyDescent="0.3">
      <c r="B2874" s="26">
        <v>44978</v>
      </c>
      <c r="C2874">
        <v>3.4780000000000002</v>
      </c>
      <c r="D2874">
        <v>3.1240000000000001</v>
      </c>
      <c r="E2874" t="s">
        <v>47</v>
      </c>
      <c r="F2874">
        <v>2.3980000000000001</v>
      </c>
      <c r="G2874">
        <f t="shared" si="44"/>
        <v>2.3980000000000001</v>
      </c>
    </row>
    <row r="2875" spans="2:7" x14ac:dyDescent="0.3">
      <c r="B2875" s="26">
        <v>44979</v>
      </c>
      <c r="C2875">
        <v>3.4590000000000001</v>
      </c>
      <c r="D2875">
        <v>3.12</v>
      </c>
      <c r="E2875" t="s">
        <v>47</v>
      </c>
      <c r="F2875">
        <v>2.399</v>
      </c>
      <c r="G2875">
        <f t="shared" si="44"/>
        <v>2.399</v>
      </c>
    </row>
    <row r="2876" spans="2:7" x14ac:dyDescent="0.3">
      <c r="B2876" s="26">
        <v>44980</v>
      </c>
      <c r="C2876">
        <v>3.4584999999999999</v>
      </c>
      <c r="D2876">
        <v>3.1034999999999999</v>
      </c>
      <c r="E2876" t="s">
        <v>47</v>
      </c>
      <c r="F2876">
        <v>2.399</v>
      </c>
      <c r="G2876">
        <f t="shared" si="44"/>
        <v>2.399</v>
      </c>
    </row>
    <row r="2877" spans="2:7" x14ac:dyDescent="0.3">
      <c r="B2877" s="26">
        <v>44981</v>
      </c>
      <c r="C2877">
        <v>3.5670000000000002</v>
      </c>
      <c r="D2877">
        <v>3.177</v>
      </c>
      <c r="E2877" t="s">
        <v>47</v>
      </c>
      <c r="F2877">
        <v>2.3980000000000001</v>
      </c>
      <c r="G2877">
        <f t="shared" si="44"/>
        <v>2.3980000000000001</v>
      </c>
    </row>
    <row r="2878" spans="2:7" x14ac:dyDescent="0.3">
      <c r="B2878" s="26">
        <v>44984</v>
      </c>
      <c r="C2878">
        <v>3.6168</v>
      </c>
      <c r="D2878">
        <v>3.2322000000000002</v>
      </c>
      <c r="E2878" t="s">
        <v>47</v>
      </c>
      <c r="F2878">
        <v>2.3980000000000001</v>
      </c>
      <c r="G2878">
        <f t="shared" si="44"/>
        <v>2.3980000000000001</v>
      </c>
    </row>
    <row r="2879" spans="2:7" x14ac:dyDescent="0.3">
      <c r="B2879" s="26">
        <v>44985</v>
      </c>
      <c r="C2879">
        <v>3.6739999999999999</v>
      </c>
      <c r="D2879">
        <v>3.2822</v>
      </c>
      <c r="E2879" t="s">
        <v>47</v>
      </c>
      <c r="F2879">
        <v>2.3879999999999999</v>
      </c>
      <c r="G2879">
        <f t="shared" si="44"/>
        <v>2.3879999999999999</v>
      </c>
    </row>
    <row r="2880" spans="2:7" x14ac:dyDescent="0.3">
      <c r="B2880" s="26">
        <v>44986</v>
      </c>
      <c r="C2880">
        <v>3.7374999999999998</v>
      </c>
      <c r="D2880">
        <v>3.3593000000000002</v>
      </c>
      <c r="E2880" t="s">
        <v>47</v>
      </c>
      <c r="F2880">
        <v>2.3980000000000001</v>
      </c>
      <c r="G2880">
        <f t="shared" si="44"/>
        <v>2.3980000000000001</v>
      </c>
    </row>
    <row r="2881" spans="2:7" x14ac:dyDescent="0.3">
      <c r="B2881" s="26">
        <v>44987</v>
      </c>
      <c r="C2881">
        <v>3.7549999999999999</v>
      </c>
      <c r="D2881">
        <v>3.3860000000000001</v>
      </c>
      <c r="E2881" t="s">
        <v>47</v>
      </c>
      <c r="F2881">
        <v>2.399</v>
      </c>
      <c r="G2881">
        <f t="shared" si="44"/>
        <v>2.399</v>
      </c>
    </row>
    <row r="2882" spans="2:7" x14ac:dyDescent="0.3">
      <c r="B2882" s="26">
        <v>44988</v>
      </c>
      <c r="C2882">
        <v>3.7360000000000002</v>
      </c>
      <c r="D2882">
        <v>3.355</v>
      </c>
      <c r="E2882" t="s">
        <v>47</v>
      </c>
      <c r="F2882">
        <v>2.4</v>
      </c>
      <c r="G2882">
        <f t="shared" si="44"/>
        <v>2.4</v>
      </c>
    </row>
    <row r="2883" spans="2:7" x14ac:dyDescent="0.3">
      <c r="B2883" s="26">
        <v>44991</v>
      </c>
      <c r="C2883">
        <v>3.798</v>
      </c>
      <c r="D2883">
        <v>3.3820000000000001</v>
      </c>
      <c r="E2883" t="s">
        <v>47</v>
      </c>
      <c r="F2883">
        <v>2.399</v>
      </c>
      <c r="G2883">
        <f t="shared" si="44"/>
        <v>2.399</v>
      </c>
    </row>
    <row r="2884" spans="2:7" x14ac:dyDescent="0.3">
      <c r="B2884" s="26">
        <v>44992</v>
      </c>
      <c r="C2884">
        <v>3.8168000000000002</v>
      </c>
      <c r="D2884">
        <v>3.335</v>
      </c>
      <c r="E2884" t="s">
        <v>47</v>
      </c>
      <c r="F2884">
        <v>2.3980000000000001</v>
      </c>
      <c r="G2884">
        <f t="shared" si="44"/>
        <v>2.3980000000000001</v>
      </c>
    </row>
    <row r="2885" spans="2:7" x14ac:dyDescent="0.3">
      <c r="B2885" s="26">
        <v>44993</v>
      </c>
      <c r="C2885">
        <v>3.8542000000000001</v>
      </c>
      <c r="D2885">
        <v>3.3365</v>
      </c>
      <c r="E2885" t="s">
        <v>47</v>
      </c>
      <c r="F2885">
        <v>2.399</v>
      </c>
      <c r="G2885">
        <f t="shared" si="44"/>
        <v>2.399</v>
      </c>
    </row>
    <row r="2886" spans="2:7" x14ac:dyDescent="0.3">
      <c r="B2886" s="26">
        <v>44994</v>
      </c>
      <c r="C2886">
        <v>3.7743000000000002</v>
      </c>
      <c r="D2886">
        <v>3.2949999999999999</v>
      </c>
      <c r="E2886" t="s">
        <v>47</v>
      </c>
      <c r="F2886">
        <v>2.4009999999999998</v>
      </c>
      <c r="G2886">
        <f t="shared" si="44"/>
        <v>2.4009999999999998</v>
      </c>
    </row>
    <row r="2887" spans="2:7" x14ac:dyDescent="0.3">
      <c r="B2887" s="26">
        <v>44995</v>
      </c>
      <c r="C2887">
        <v>3.6393</v>
      </c>
      <c r="D2887">
        <v>3.169</v>
      </c>
      <c r="E2887" t="s">
        <v>47</v>
      </c>
      <c r="F2887">
        <v>2.403</v>
      </c>
      <c r="G2887">
        <f t="shared" si="44"/>
        <v>2.403</v>
      </c>
    </row>
    <row r="2888" spans="2:7" x14ac:dyDescent="0.3">
      <c r="B2888" s="26">
        <v>44998</v>
      </c>
      <c r="C2888">
        <v>3.3793000000000002</v>
      </c>
      <c r="D2888">
        <v>3.0179999999999998</v>
      </c>
      <c r="E2888" t="s">
        <v>47</v>
      </c>
      <c r="F2888">
        <v>2.4009999999999998</v>
      </c>
      <c r="G2888">
        <f t="shared" si="44"/>
        <v>2.4009999999999998</v>
      </c>
    </row>
    <row r="2889" spans="2:7" x14ac:dyDescent="0.3">
      <c r="B2889" s="26">
        <v>44999</v>
      </c>
      <c r="C2889">
        <v>3.51</v>
      </c>
      <c r="D2889">
        <v>3.161</v>
      </c>
      <c r="E2889" t="s">
        <v>47</v>
      </c>
      <c r="F2889">
        <v>2.4009999999999998</v>
      </c>
      <c r="G2889">
        <f t="shared" si="44"/>
        <v>2.4009999999999998</v>
      </c>
    </row>
    <row r="2890" spans="2:7" x14ac:dyDescent="0.3">
      <c r="B2890" s="26">
        <v>45000</v>
      </c>
      <c r="C2890">
        <v>3.2490000000000001</v>
      </c>
      <c r="D2890">
        <v>3.024</v>
      </c>
      <c r="E2890" t="s">
        <v>47</v>
      </c>
      <c r="F2890">
        <v>2.4</v>
      </c>
      <c r="G2890">
        <f t="shared" ref="G2890:G2902" si="45">+IF(F2890="#N/A N/A",E2890,F2890)</f>
        <v>2.4</v>
      </c>
    </row>
    <row r="2891" spans="2:7" x14ac:dyDescent="0.3">
      <c r="B2891" s="26">
        <v>45001</v>
      </c>
      <c r="C2891">
        <v>3.2686999999999999</v>
      </c>
      <c r="D2891">
        <v>3.0249999999999999</v>
      </c>
      <c r="E2891" t="s">
        <v>47</v>
      </c>
      <c r="F2891">
        <v>2.399</v>
      </c>
      <c r="G2891">
        <f t="shared" si="45"/>
        <v>2.399</v>
      </c>
    </row>
    <row r="2892" spans="2:7" x14ac:dyDescent="0.3">
      <c r="B2892" s="26">
        <v>45002</v>
      </c>
      <c r="C2892">
        <v>3.1227999999999998</v>
      </c>
      <c r="D2892">
        <v>2.8815</v>
      </c>
      <c r="E2892" t="s">
        <v>47</v>
      </c>
      <c r="F2892">
        <v>2.4020000000000001</v>
      </c>
      <c r="G2892">
        <f t="shared" si="45"/>
        <v>2.4020000000000001</v>
      </c>
    </row>
    <row r="2893" spans="2:7" x14ac:dyDescent="0.3">
      <c r="B2893" s="26">
        <v>45005</v>
      </c>
      <c r="C2893">
        <v>3.0788000000000002</v>
      </c>
      <c r="D2893">
        <v>2.8704999999999998</v>
      </c>
      <c r="E2893" t="s">
        <v>47</v>
      </c>
      <c r="F2893">
        <v>2.3980000000000001</v>
      </c>
      <c r="G2893">
        <f t="shared" si="45"/>
        <v>2.3980000000000001</v>
      </c>
    </row>
    <row r="2894" spans="2:7" x14ac:dyDescent="0.3">
      <c r="B2894" s="26">
        <v>45006</v>
      </c>
      <c r="C2894">
        <v>3.25</v>
      </c>
      <c r="D2894">
        <v>2.9914999999999998</v>
      </c>
      <c r="E2894" t="s">
        <v>47</v>
      </c>
      <c r="F2894">
        <v>2.399</v>
      </c>
      <c r="G2894">
        <f t="shared" si="45"/>
        <v>2.399</v>
      </c>
    </row>
    <row r="2895" spans="2:7" x14ac:dyDescent="0.3">
      <c r="B2895" s="26">
        <v>45007</v>
      </c>
      <c r="C2895">
        <v>3.3460000000000001</v>
      </c>
      <c r="D2895">
        <v>3.048</v>
      </c>
      <c r="E2895" t="s">
        <v>47</v>
      </c>
      <c r="F2895">
        <v>2.8980000000000001</v>
      </c>
      <c r="G2895">
        <f t="shared" si="45"/>
        <v>2.8980000000000001</v>
      </c>
    </row>
    <row r="2896" spans="2:7" x14ac:dyDescent="0.3">
      <c r="B2896" s="26">
        <v>45008</v>
      </c>
      <c r="C2896">
        <v>3.2238000000000002</v>
      </c>
      <c r="D2896">
        <v>2.9205000000000001</v>
      </c>
      <c r="E2896" t="s">
        <v>47</v>
      </c>
      <c r="F2896">
        <v>2.899</v>
      </c>
      <c r="G2896">
        <f t="shared" si="45"/>
        <v>2.899</v>
      </c>
    </row>
    <row r="2897" spans="2:7" x14ac:dyDescent="0.3">
      <c r="B2897" s="26">
        <v>45009</v>
      </c>
      <c r="C2897">
        <v>3.13</v>
      </c>
      <c r="D2897">
        <v>2.8498000000000001</v>
      </c>
      <c r="E2897" t="s">
        <v>47</v>
      </c>
      <c r="F2897">
        <v>2.899</v>
      </c>
      <c r="G2897">
        <f t="shared" si="45"/>
        <v>2.899</v>
      </c>
    </row>
    <row r="2898" spans="2:7" x14ac:dyDescent="0.3">
      <c r="B2898" s="26">
        <v>45012</v>
      </c>
      <c r="C2898">
        <v>3.2069999999999999</v>
      </c>
      <c r="D2898">
        <v>2.9359999999999999</v>
      </c>
      <c r="E2898" t="s">
        <v>47</v>
      </c>
      <c r="F2898">
        <v>2.8980000000000001</v>
      </c>
      <c r="G2898">
        <f t="shared" si="45"/>
        <v>2.8980000000000001</v>
      </c>
    </row>
    <row r="2899" spans="2:7" x14ac:dyDescent="0.3">
      <c r="B2899" s="26">
        <v>45013</v>
      </c>
      <c r="C2899">
        <v>3.2665000000000002</v>
      </c>
      <c r="D2899">
        <v>2.9592000000000001</v>
      </c>
      <c r="E2899" t="s">
        <v>47</v>
      </c>
      <c r="F2899">
        <v>2.8940000000000001</v>
      </c>
      <c r="G2899">
        <f t="shared" si="45"/>
        <v>2.8940000000000001</v>
      </c>
    </row>
    <row r="2900" spans="2:7" x14ac:dyDescent="0.3">
      <c r="B2900" s="26">
        <v>45014</v>
      </c>
      <c r="C2900">
        <v>3.2719999999999998</v>
      </c>
      <c r="D2900">
        <v>2.9823</v>
      </c>
      <c r="E2900" t="s">
        <v>47</v>
      </c>
      <c r="F2900">
        <v>2.8940000000000001</v>
      </c>
      <c r="G2900">
        <f t="shared" si="45"/>
        <v>2.8940000000000001</v>
      </c>
    </row>
    <row r="2901" spans="2:7" x14ac:dyDescent="0.3">
      <c r="B2901" s="26">
        <v>45015</v>
      </c>
      <c r="C2901">
        <v>3.3774999999999999</v>
      </c>
      <c r="D2901">
        <v>3.048</v>
      </c>
      <c r="E2901" t="s">
        <v>47</v>
      </c>
      <c r="F2901">
        <v>2.8959999999999999</v>
      </c>
      <c r="G2901">
        <f t="shared" si="45"/>
        <v>2.8959999999999999</v>
      </c>
    </row>
    <row r="2902" spans="2:7" x14ac:dyDescent="0.3">
      <c r="B2902" s="26">
        <v>45016</v>
      </c>
      <c r="C2902">
        <v>3.3860000000000001</v>
      </c>
      <c r="D2902">
        <v>3.0363000000000002</v>
      </c>
      <c r="E2902" t="s">
        <v>47</v>
      </c>
      <c r="F2902">
        <v>2.8959999999999999</v>
      </c>
      <c r="G2902">
        <f t="shared" si="45"/>
        <v>2.8959999999999999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5E609-9665-4301-8908-7FE80292D34B}">
  <sheetPr>
    <tabColor rgb="FF00B050"/>
  </sheetPr>
  <dimension ref="A1:AP988"/>
  <sheetViews>
    <sheetView topLeftCell="Y100" zoomScale="55" zoomScaleNormal="55" workbookViewId="0">
      <selection activeCell="AE132" sqref="AE132"/>
    </sheetView>
  </sheetViews>
  <sheetFormatPr defaultColWidth="9.88671875" defaultRowHeight="15.6" x14ac:dyDescent="0.3"/>
  <cols>
    <col min="1" max="1" width="18.44140625" style="25" bestFit="1" customWidth="1"/>
    <col min="2" max="6" width="7.6640625" style="25" bestFit="1" customWidth="1"/>
    <col min="7" max="7" width="9" style="25" bestFit="1" customWidth="1"/>
    <col min="8" max="8" width="9" style="25" customWidth="1"/>
    <col min="9" max="9" width="12.77734375" style="25" bestFit="1" customWidth="1"/>
    <col min="10" max="10" width="11.77734375" style="25" customWidth="1"/>
    <col min="11" max="11" width="9.88671875" style="25"/>
    <col min="12" max="12" width="18.44140625" style="25" bestFit="1" customWidth="1"/>
    <col min="13" max="13" width="9" style="25" bestFit="1" customWidth="1"/>
    <col min="14" max="17" width="7.6640625" style="25" bestFit="1" customWidth="1"/>
    <col min="18" max="18" width="9" style="25" bestFit="1" customWidth="1"/>
    <col min="19" max="19" width="9.88671875" style="25"/>
    <col min="20" max="20" width="20.44140625" style="25" customWidth="1"/>
    <col min="21" max="22" width="9.88671875" style="25"/>
    <col min="23" max="26" width="8.6640625" style="25" bestFit="1" customWidth="1"/>
    <col min="27" max="27" width="8.6640625" style="25" customWidth="1"/>
    <col min="28" max="28" width="8.6640625" style="25" bestFit="1" customWidth="1"/>
    <col min="29" max="29" width="14.109375" style="25" bestFit="1" customWidth="1"/>
    <col min="30" max="30" width="10.44140625" style="25" bestFit="1" customWidth="1"/>
    <col min="31" max="31" width="10" style="25" bestFit="1" customWidth="1"/>
    <col min="32" max="32" width="9.5546875" style="25" bestFit="1" customWidth="1"/>
    <col min="33" max="33" width="10" style="25" bestFit="1" customWidth="1"/>
    <col min="34" max="34" width="9.5546875" style="25" bestFit="1" customWidth="1"/>
    <col min="35" max="35" width="10" style="25" bestFit="1" customWidth="1"/>
    <col min="36" max="36" width="9.5546875" style="25" bestFit="1" customWidth="1"/>
    <col min="37" max="37" width="10" style="25" bestFit="1" customWidth="1"/>
    <col min="38" max="38" width="9.5546875" style="25" bestFit="1" customWidth="1"/>
    <col min="39" max="39" width="10.6640625" style="25" bestFit="1" customWidth="1"/>
    <col min="40" max="40" width="9.5546875" style="25" bestFit="1" customWidth="1"/>
    <col min="41" max="41" width="10.6640625" style="25" bestFit="1" customWidth="1"/>
    <col min="42" max="42" width="9.88671875" style="25"/>
    <col min="43" max="16384" width="9.88671875" style="3"/>
  </cols>
  <sheetData>
    <row r="1" spans="1:41" x14ac:dyDescent="0.3">
      <c r="S1" s="38">
        <f>-U16*(1+0.015)^4.5+(AVERAGE(B9:B16)/10000)*(1+0.015)*(((1+0.015)^4.5-1)/(0.015))+1</f>
        <v>2.9510881064385153E-3</v>
      </c>
    </row>
    <row r="3" spans="1:41" ht="16.2" thickBot="1" x14ac:dyDescent="0.35"/>
    <row r="4" spans="1:41" ht="16.2" thickBot="1" x14ac:dyDescent="0.35">
      <c r="A4" s="24" t="s">
        <v>13</v>
      </c>
      <c r="B4" s="23"/>
      <c r="C4" s="23"/>
      <c r="D4" s="23"/>
      <c r="E4" s="23"/>
      <c r="F4" s="23"/>
      <c r="G4" s="22"/>
      <c r="I4" s="24" t="s">
        <v>33</v>
      </c>
      <c r="J4" s="22"/>
      <c r="L4" s="24" t="s">
        <v>14</v>
      </c>
      <c r="M4" s="23"/>
      <c r="N4" s="23"/>
      <c r="O4" s="23"/>
      <c r="P4" s="23"/>
      <c r="Q4" s="23"/>
      <c r="R4" s="22"/>
      <c r="T4" s="24" t="s">
        <v>15</v>
      </c>
      <c r="U4" s="23"/>
      <c r="V4" s="23"/>
      <c r="W4" s="23"/>
      <c r="X4" s="23"/>
      <c r="Y4" s="23"/>
      <c r="Z4" s="22"/>
      <c r="AC4" s="24" t="s">
        <v>16</v>
      </c>
      <c r="AD4" s="23"/>
      <c r="AE4" s="23"/>
      <c r="AF4" s="23"/>
      <c r="AG4" s="23"/>
      <c r="AH4" s="23"/>
      <c r="AI4" s="23"/>
      <c r="AJ4" s="23"/>
      <c r="AK4" s="23"/>
      <c r="AL4" s="23"/>
      <c r="AM4" s="23"/>
      <c r="AN4" s="23"/>
      <c r="AO4" s="22"/>
    </row>
    <row r="5" spans="1:41" s="25" customFormat="1" ht="15" x14ac:dyDescent="0.25">
      <c r="A5" s="21"/>
      <c r="B5" s="20"/>
      <c r="C5" s="20"/>
      <c r="D5" s="20"/>
      <c r="E5" s="20"/>
      <c r="F5" s="20"/>
      <c r="G5" s="19"/>
      <c r="I5" s="21"/>
      <c r="J5" s="19"/>
      <c r="L5" s="21"/>
      <c r="M5" s="20"/>
      <c r="N5" s="20"/>
      <c r="O5" s="20"/>
      <c r="P5" s="20"/>
      <c r="Q5" s="20"/>
      <c r="R5" s="19"/>
      <c r="T5" s="21" t="s">
        <v>17</v>
      </c>
      <c r="U5" s="20"/>
      <c r="V5" s="20"/>
      <c r="W5" s="20"/>
      <c r="X5" s="20"/>
      <c r="Y5" s="20"/>
      <c r="Z5" s="19"/>
      <c r="AC5" s="21"/>
      <c r="AD5" s="20"/>
      <c r="AE5" s="20"/>
      <c r="AF5" s="20"/>
      <c r="AG5" s="20"/>
      <c r="AH5" s="20"/>
      <c r="AI5" s="20"/>
      <c r="AJ5" s="20"/>
      <c r="AK5" s="20"/>
      <c r="AL5" s="20"/>
      <c r="AM5" s="20"/>
      <c r="AN5" s="20"/>
      <c r="AO5" s="19"/>
    </row>
    <row r="6" spans="1:41" s="25" customFormat="1" ht="15" x14ac:dyDescent="0.25">
      <c r="A6" s="18"/>
      <c r="G6" s="17"/>
      <c r="I6" s="18"/>
      <c r="J6" s="17"/>
      <c r="L6" s="18"/>
      <c r="R6" s="17"/>
      <c r="T6" s="18" t="s">
        <v>18</v>
      </c>
      <c r="U6" s="25">
        <v>2.5</v>
      </c>
      <c r="V6" s="25">
        <v>2.5</v>
      </c>
      <c r="W6" s="25">
        <v>2.5</v>
      </c>
      <c r="X6" s="25">
        <v>2.5</v>
      </c>
      <c r="Y6" s="25">
        <v>2.5</v>
      </c>
      <c r="Z6" s="17">
        <v>2.5</v>
      </c>
      <c r="AC6" s="18"/>
      <c r="AO6" s="17"/>
    </row>
    <row r="7" spans="1:41" s="25" customFormat="1" thickBot="1" x14ac:dyDescent="0.3">
      <c r="A7" s="16"/>
      <c r="B7" s="15"/>
      <c r="C7" s="15"/>
      <c r="D7" s="15"/>
      <c r="E7" s="15"/>
      <c r="F7" s="15"/>
      <c r="G7" s="14"/>
      <c r="I7" s="16"/>
      <c r="J7" s="14"/>
      <c r="L7" s="16"/>
      <c r="M7" s="15"/>
      <c r="N7" s="15"/>
      <c r="O7" s="15"/>
      <c r="P7" s="15"/>
      <c r="Q7" s="15"/>
      <c r="R7" s="14"/>
      <c r="T7" s="16" t="s">
        <v>19</v>
      </c>
      <c r="U7" s="15">
        <v>6</v>
      </c>
      <c r="V7" s="15">
        <v>6.5</v>
      </c>
      <c r="W7" s="15">
        <v>7</v>
      </c>
      <c r="X7" s="15">
        <v>7</v>
      </c>
      <c r="Y7" s="15">
        <v>7.5</v>
      </c>
      <c r="Z7" s="14">
        <v>7.5</v>
      </c>
      <c r="AC7" s="16"/>
      <c r="AD7" s="15"/>
      <c r="AE7" s="15"/>
      <c r="AF7" s="15"/>
      <c r="AG7" s="15"/>
      <c r="AH7" s="15"/>
      <c r="AI7" s="15"/>
      <c r="AJ7" s="15"/>
      <c r="AK7" s="15"/>
      <c r="AL7" s="15"/>
      <c r="AM7" s="15"/>
      <c r="AN7" s="15"/>
      <c r="AO7" s="14"/>
    </row>
    <row r="8" spans="1:41" s="25" customFormat="1" ht="15" x14ac:dyDescent="0.25">
      <c r="A8" s="18" t="s">
        <v>6</v>
      </c>
      <c r="B8" s="25" t="s">
        <v>20</v>
      </c>
      <c r="C8" s="25" t="s">
        <v>21</v>
      </c>
      <c r="D8" s="25" t="s">
        <v>22</v>
      </c>
      <c r="E8" s="25" t="s">
        <v>23</v>
      </c>
      <c r="F8" s="25" t="s">
        <v>24</v>
      </c>
      <c r="G8" s="17" t="s">
        <v>25</v>
      </c>
      <c r="I8" s="29" t="s">
        <v>6</v>
      </c>
      <c r="J8" s="33" t="s">
        <v>62</v>
      </c>
      <c r="L8" s="18" t="s">
        <v>6</v>
      </c>
      <c r="M8" s="25" t="s">
        <v>20</v>
      </c>
      <c r="N8" s="25" t="s">
        <v>21</v>
      </c>
      <c r="O8" s="25" t="s">
        <v>22</v>
      </c>
      <c r="P8" s="25" t="s">
        <v>23</v>
      </c>
      <c r="Q8" s="25" t="s">
        <v>24</v>
      </c>
      <c r="R8" s="17" t="s">
        <v>25</v>
      </c>
      <c r="T8" s="18" t="s">
        <v>6</v>
      </c>
      <c r="U8" s="25" t="s">
        <v>20</v>
      </c>
      <c r="V8" s="25" t="s">
        <v>21</v>
      </c>
      <c r="W8" s="25" t="s">
        <v>22</v>
      </c>
      <c r="X8" s="25" t="s">
        <v>23</v>
      </c>
      <c r="Y8" s="25" t="s">
        <v>24</v>
      </c>
      <c r="Z8" s="17" t="s">
        <v>25</v>
      </c>
      <c r="AC8" s="18" t="s">
        <v>6</v>
      </c>
      <c r="AD8" s="25" t="s">
        <v>26</v>
      </c>
      <c r="AF8" s="25" t="s">
        <v>27</v>
      </c>
      <c r="AH8" s="25" t="s">
        <v>28</v>
      </c>
      <c r="AJ8" s="25" t="s">
        <v>29</v>
      </c>
      <c r="AL8" s="25" t="s">
        <v>30</v>
      </c>
      <c r="AN8" s="25" t="s">
        <v>31</v>
      </c>
      <c r="AO8" s="17"/>
    </row>
    <row r="9" spans="1:41" s="25" customFormat="1" ht="15" x14ac:dyDescent="0.25">
      <c r="A9" s="13">
        <v>41364</v>
      </c>
      <c r="B9" s="12">
        <v>140</v>
      </c>
      <c r="C9" s="12">
        <v>235</v>
      </c>
      <c r="D9" s="12">
        <v>325</v>
      </c>
      <c r="E9" s="12">
        <v>425</v>
      </c>
      <c r="F9" s="12">
        <v>550</v>
      </c>
      <c r="G9" s="11">
        <v>800</v>
      </c>
      <c r="H9" s="12"/>
      <c r="I9" s="13">
        <v>41364</v>
      </c>
      <c r="J9" s="34">
        <v>0</v>
      </c>
      <c r="L9" s="13">
        <v>41364</v>
      </c>
      <c r="M9" s="10">
        <f t="shared" ref="M9:M40" si="0">(1+(B9/10000))^(1/12)-1</f>
        <v>1.1592468385308585E-3</v>
      </c>
      <c r="N9" s="10">
        <f t="shared" ref="N9:N40" si="1">(1+(C9/10000))^(1/12)-1</f>
        <v>1.937551809032545E-3</v>
      </c>
      <c r="O9" s="10">
        <f t="shared" ref="O9:O40" si="2">(1+(D9/10000))^(1/12)-1</f>
        <v>2.668808767629649E-3</v>
      </c>
      <c r="P9" s="10">
        <f t="shared" ref="P9:P40" si="3">(1+(E9/10000))^(1/12)-1</f>
        <v>3.474495003497502E-3</v>
      </c>
      <c r="Q9" s="10">
        <f t="shared" ref="Q9:Q40" si="4">(1+(F9/10000))^(1/12)-1</f>
        <v>4.471698917043021E-3</v>
      </c>
      <c r="R9" s="9">
        <f t="shared" ref="R9:R40" si="5">(1+(G9/10000))^(1/12)-1</f>
        <v>6.4340301100034303E-3</v>
      </c>
      <c r="T9" s="8">
        <f t="shared" ref="T9:T40" si="6">A9</f>
        <v>41364</v>
      </c>
      <c r="U9" s="7">
        <f>IF(B9&lt;AVERAGE(B$9:B9),-PV(B9/10000,U$6,AVERAGE(B$9:B9)/10000,1),-PV(B9/10000,U$7,AVERAGE(B$9:B9)/10000,1))</f>
        <v>1</v>
      </c>
      <c r="V9" s="7">
        <f>IF(C9&lt;AVERAGE(C$9:C9),-PV(C9/10000,V$6,AVERAGE(C$9:C9)/10000,1),-PV(C9/10000,V$7,AVERAGE(C$9:C9)/10000,1))</f>
        <v>1</v>
      </c>
      <c r="W9" s="7">
        <f>IF(D9&lt;AVERAGE(D$9:D9),-PV(D9/10000,W$6,AVERAGE(D$9:D9)/10000,1),-PV(D9/10000,W$7,AVERAGE(D$9:D9)/10000,1))</f>
        <v>1</v>
      </c>
      <c r="X9" s="7">
        <f>IF(E9&lt;AVERAGE(E$9:E9),-PV(E9/10000,X$6,AVERAGE(E$9:E9)/10000,1),-PV(E9/10000,X$7,AVERAGE(E$9:E9)/10000,1))</f>
        <v>1</v>
      </c>
      <c r="Y9" s="7">
        <f>IF(F9&lt;AVERAGE(F$9:F9),-PV(F9/10000,Y$6,AVERAGE(F$9:F9)/10000,1),-PV(F9/10000,Y$7,AVERAGE(F$9:F9)/10000,1))</f>
        <v>1</v>
      </c>
      <c r="Z9" s="6">
        <f>IF(G9&lt;AVERAGE(G$9:G9),-PV(G9/10000,Z$6,AVERAGE(G$9:G9)/10000,1),-PV(G9/10000,Z$7,AVERAGE(G$9:G9)/10000,1))</f>
        <v>1</v>
      </c>
      <c r="AA9" s="47"/>
      <c r="AC9" s="13">
        <v>41364</v>
      </c>
      <c r="AD9" s="10"/>
      <c r="AE9" s="5">
        <v>100</v>
      </c>
      <c r="AF9" s="10"/>
      <c r="AG9" s="5">
        <v>100</v>
      </c>
      <c r="AH9" s="10"/>
      <c r="AI9" s="5">
        <v>100</v>
      </c>
      <c r="AJ9" s="10"/>
      <c r="AK9" s="5">
        <v>100</v>
      </c>
      <c r="AL9" s="10"/>
      <c r="AM9" s="5">
        <v>100</v>
      </c>
      <c r="AN9" s="10"/>
      <c r="AO9" s="4">
        <v>100</v>
      </c>
    </row>
    <row r="10" spans="1:41" s="25" customFormat="1" ht="15" x14ac:dyDescent="0.25">
      <c r="A10" s="13">
        <v>41394</v>
      </c>
      <c r="B10" s="12">
        <v>135</v>
      </c>
      <c r="C10" s="12">
        <v>190</v>
      </c>
      <c r="D10" s="12">
        <v>290</v>
      </c>
      <c r="E10" s="12">
        <v>400</v>
      </c>
      <c r="F10" s="12">
        <v>550</v>
      </c>
      <c r="G10" s="11">
        <v>800</v>
      </c>
      <c r="H10" s="12"/>
      <c r="I10" s="13">
        <v>41394</v>
      </c>
      <c r="J10" s="34">
        <v>0</v>
      </c>
      <c r="L10" s="13">
        <v>41394</v>
      </c>
      <c r="M10" s="10">
        <f t="shared" si="0"/>
        <v>1.1180985157674961E-3</v>
      </c>
      <c r="N10" s="10">
        <f t="shared" si="1"/>
        <v>1.5697102274137009E-3</v>
      </c>
      <c r="O10" s="10">
        <f t="shared" si="2"/>
        <v>2.3851279739270925E-3</v>
      </c>
      <c r="P10" s="10">
        <f t="shared" si="3"/>
        <v>3.2737397821989145E-3</v>
      </c>
      <c r="Q10" s="10">
        <f t="shared" si="4"/>
        <v>4.471698917043021E-3</v>
      </c>
      <c r="R10" s="9">
        <f t="shared" si="5"/>
        <v>6.4340301100034303E-3</v>
      </c>
      <c r="T10" s="8">
        <f t="shared" si="6"/>
        <v>41394</v>
      </c>
      <c r="U10" s="7">
        <f>IF(B10&lt;AVERAGE(B$9:B10),-PV(B10/10000,U$6,AVERAGE(B$9:B10)/10000,1),-PV(B10/10000,U$7,AVERAGE(B$9:B10)/10000,1))</f>
        <v>1.0006105279244362</v>
      </c>
      <c r="V10" s="7">
        <f>IF(C10&lt;AVERAGE(C$9:C10),-PV(C10/10000,V$6,AVERAGE(C$9:C10)/10000,1),-PV(C10/10000,V$7,AVERAGE(C$9:C10)/10000,1))</f>
        <v>1.005443163243956</v>
      </c>
      <c r="W10" s="7">
        <f>IF(D10&lt;AVERAGE(D$9:D10),-PV(D10/10000,W$6,AVERAGE(D$9:D10)/10000,1),-PV(D10/10000,W$7,AVERAGE(D$9:D10)/10000,1))</f>
        <v>1.0041622559931784</v>
      </c>
      <c r="X10" s="7">
        <f>IF(E10&lt;AVERAGE(E$9:E10),-PV(E10/10000,X$6,AVERAGE(E$9:E10)/10000,1),-PV(E10/10000,X$7,AVERAGE(E$9:E10)/10000,1))</f>
        <v>1.0029186888726505</v>
      </c>
      <c r="Y10" s="7">
        <f>IF(F10&lt;AVERAGE(F$9:F10),-PV(F10/10000,Y$6,AVERAGE(F$9:F10)/10000,1),-PV(F10/10000,Y$7,AVERAGE(F$9:F10)/10000,1))</f>
        <v>1</v>
      </c>
      <c r="Z10" s="6">
        <f>IF(G10&lt;AVERAGE(G$9:G10),-PV(G10/10000,Z$6,AVERAGE(G$9:G10)/10000,1),-PV(G10/10000,Z$7,AVERAGE(G$9:G10)/10000,1))</f>
        <v>1</v>
      </c>
      <c r="AA10" s="47"/>
      <c r="AC10" s="13">
        <v>41394</v>
      </c>
      <c r="AD10" s="37">
        <f t="shared" ref="AD10:AD41" si="7">(LN(U10)-LN(U9))+M9</f>
        <v>1.7695884666159929E-3</v>
      </c>
      <c r="AE10" s="5">
        <f>+AE9*(1+AD10)</f>
        <v>100.17695884666161</v>
      </c>
      <c r="AF10" s="10">
        <f t="shared" ref="AF10:AF41" si="8">(LN(V10)-LN(V9))+N9</f>
        <v>7.365954578162243E-3</v>
      </c>
      <c r="AG10" s="5">
        <f>+AG9*(1+AF10)</f>
        <v>100.73659545781621</v>
      </c>
      <c r="AH10" s="10">
        <f t="shared" ref="AH10:AH41" si="9">(LN(W10)-LN(W9))+O9</f>
        <v>6.8224265347083561E-3</v>
      </c>
      <c r="AI10" s="5">
        <f>+AI9*(1+AH10)</f>
        <v>100.68224265347084</v>
      </c>
      <c r="AJ10" s="10">
        <f t="shared" ref="AJ10:AJ41" si="10">(LN(X10)-LN(X9))+P9</f>
        <v>6.3889327735354509E-3</v>
      </c>
      <c r="AK10" s="5">
        <f>+AK9*(1+AJ10)</f>
        <v>100.63889327735353</v>
      </c>
      <c r="AL10" s="10">
        <f t="shared" ref="AL10:AL41" si="11">(LN(Y10)-LN(Y9))+Q9</f>
        <v>4.471698917043021E-3</v>
      </c>
      <c r="AM10" s="5">
        <f>+AM9*(1+AL10)</f>
        <v>100.44716989170431</v>
      </c>
      <c r="AN10" s="10">
        <f t="shared" ref="AN10:AN41" si="12">(LN(Z10)-LN(Z9))+R9</f>
        <v>6.4340301100034303E-3</v>
      </c>
      <c r="AO10" s="4">
        <f>+AO9*(1+AN10)</f>
        <v>100.64340301100034</v>
      </c>
    </row>
    <row r="11" spans="1:41" s="25" customFormat="1" ht="15" x14ac:dyDescent="0.25">
      <c r="A11" s="13">
        <v>41425</v>
      </c>
      <c r="B11" s="12">
        <v>130</v>
      </c>
      <c r="C11" s="12">
        <v>185</v>
      </c>
      <c r="D11" s="12">
        <v>285</v>
      </c>
      <c r="E11" s="12">
        <v>390</v>
      </c>
      <c r="F11" s="12">
        <v>550</v>
      </c>
      <c r="G11" s="11">
        <v>800</v>
      </c>
      <c r="H11" s="12"/>
      <c r="I11" s="13">
        <v>41425</v>
      </c>
      <c r="J11" s="34">
        <v>0</v>
      </c>
      <c r="L11" s="13">
        <v>41425</v>
      </c>
      <c r="M11" s="10">
        <f t="shared" si="0"/>
        <v>1.0769315803607071E-3</v>
      </c>
      <c r="N11" s="10">
        <f t="shared" si="1"/>
        <v>1.5287470679612447E-3</v>
      </c>
      <c r="O11" s="10">
        <f t="shared" si="2"/>
        <v>2.3445299646698281E-3</v>
      </c>
      <c r="P11" s="10">
        <f t="shared" si="3"/>
        <v>3.1933138078821255E-3</v>
      </c>
      <c r="Q11" s="10">
        <f t="shared" si="4"/>
        <v>4.471698917043021E-3</v>
      </c>
      <c r="R11" s="9">
        <f t="shared" si="5"/>
        <v>6.4340301100034303E-3</v>
      </c>
      <c r="T11" s="8">
        <f t="shared" si="6"/>
        <v>41425</v>
      </c>
      <c r="U11" s="7">
        <f>IF(B11&lt;AVERAGE(B$9:B11),-PV(B11/10000,U$6,AVERAGE(B$9:B11)/10000,1),-PV(B11/10000,U$7,AVERAGE(B$9:B11)/10000,1))</f>
        <v>1.001222107283841</v>
      </c>
      <c r="V11" s="7">
        <f>IF(C11&lt;AVERAGE(C$9:C11),-PV(C11/10000,V$6,AVERAGE(C$9:C11)/10000,1),-PV(C11/10000,V$7,AVERAGE(C$9:C11)/10000,1))</f>
        <v>1.0044389633302213</v>
      </c>
      <c r="W11" s="7">
        <f>IF(D11&lt;AVERAGE(D$9:D11),-PV(D11/10000,W$6,AVERAGE(D$9:D11)/10000,1),-PV(D11/10000,W$7,AVERAGE(D$9:D11)/10000,1))</f>
        <v>1.003570662217961</v>
      </c>
      <c r="X11" s="7">
        <f>IF(E11&lt;AVERAGE(E$9:E11),-PV(E11/10000,X$6,AVERAGE(E$9:E11)/10000,1),-PV(E11/10000,X$7,AVERAGE(E$9:E11)/10000,1))</f>
        <v>1.0035082707638046</v>
      </c>
      <c r="Y11" s="7">
        <f>IF(F11&lt;AVERAGE(F$9:F11),-PV(F11/10000,Y$6,AVERAGE(F$9:F11)/10000,1),-PV(F11/10000,Y$7,AVERAGE(F$9:F11)/10000,1))</f>
        <v>1</v>
      </c>
      <c r="Z11" s="6">
        <f>IF(G11&lt;AVERAGE(G$9:G11),-PV(G11/10000,Z$6,AVERAGE(G$9:G11)/10000,1),-PV(G11/10000,Z$7,AVERAGE(G$9:G11)/10000,1))</f>
        <v>1</v>
      </c>
      <c r="AA11" s="47"/>
      <c r="AC11" s="13">
        <v>41425</v>
      </c>
      <c r="AD11" s="10">
        <f t="shared" si="7"/>
        <v>1.729118006284175E-3</v>
      </c>
      <c r="AE11" s="5">
        <f t="shared" ref="AE11:AE74" si="13">+AE10*(1+AD11)</f>
        <v>100.35017663001815</v>
      </c>
      <c r="AF11" s="10">
        <f t="shared" si="8"/>
        <v>5.704476497556954E-4</v>
      </c>
      <c r="AG11" s="5">
        <f t="shared" ref="AG11:AG74" si="14">+AG10*(1+AF11)</f>
        <v>100.79406041193951</v>
      </c>
      <c r="AH11" s="10">
        <f t="shared" si="9"/>
        <v>1.7958127448219328E-3</v>
      </c>
      <c r="AI11" s="5">
        <f t="shared" ref="AI11:AI74" si="15">+AI10*(1+AH11)</f>
        <v>100.86304910800519</v>
      </c>
      <c r="AJ11" s="10">
        <f t="shared" si="10"/>
        <v>3.8614331495470566E-3</v>
      </c>
      <c r="AK11" s="5">
        <f t="shared" ref="AK11:AK74" si="16">+AK10*(1+AJ11)</f>
        <v>101.02750363598842</v>
      </c>
      <c r="AL11" s="10">
        <f t="shared" si="11"/>
        <v>4.471698917043021E-3</v>
      </c>
      <c r="AM11" s="5">
        <f t="shared" ref="AM11:AM74" si="17">+AM10*(1+AL11)</f>
        <v>100.89633939252907</v>
      </c>
      <c r="AN11" s="10">
        <f t="shared" si="12"/>
        <v>6.4340301100034303E-3</v>
      </c>
      <c r="AO11" s="4">
        <f t="shared" ref="AO11:AO74" si="18">+AO10*(1+AN11)</f>
        <v>101.29094569634633</v>
      </c>
    </row>
    <row r="12" spans="1:41" s="25" customFormat="1" ht="15" x14ac:dyDescent="0.25">
      <c r="A12" s="13">
        <v>41455</v>
      </c>
      <c r="B12" s="12">
        <v>125</v>
      </c>
      <c r="C12" s="12">
        <v>170</v>
      </c>
      <c r="D12" s="12">
        <v>275</v>
      </c>
      <c r="E12" s="12">
        <v>400</v>
      </c>
      <c r="F12" s="12">
        <v>570</v>
      </c>
      <c r="G12" s="11">
        <v>800</v>
      </c>
      <c r="H12" s="12"/>
      <c r="I12" s="13">
        <v>41455</v>
      </c>
      <c r="J12" s="34">
        <v>0</v>
      </c>
      <c r="L12" s="13">
        <v>41455</v>
      </c>
      <c r="M12" s="10">
        <f t="shared" si="0"/>
        <v>1.0357460146983577E-3</v>
      </c>
      <c r="N12" s="10">
        <f t="shared" si="1"/>
        <v>1.4057468926966799E-3</v>
      </c>
      <c r="O12" s="10">
        <f t="shared" si="2"/>
        <v>2.2632796417700884E-3</v>
      </c>
      <c r="P12" s="10">
        <f t="shared" si="3"/>
        <v>3.2737397821989145E-3</v>
      </c>
      <c r="Q12" s="10">
        <f t="shared" si="4"/>
        <v>4.6302455190647684E-3</v>
      </c>
      <c r="R12" s="9">
        <f t="shared" si="5"/>
        <v>6.4340301100034303E-3</v>
      </c>
      <c r="T12" s="8">
        <f t="shared" si="6"/>
        <v>41455</v>
      </c>
      <c r="U12" s="7">
        <f>IF(B12&lt;AVERAGE(B$9:B12),-PV(B12/10000,U$6,AVERAGE(B$9:B12)/10000,1),-PV(B12/10000,U$7,AVERAGE(B$9:B12)/10000,1))</f>
        <v>1.0018347404115282</v>
      </c>
      <c r="V12" s="7">
        <f>IF(C12&lt;AVERAGE(C$9:C12),-PV(C12/10000,V$6,AVERAGE(C$9:C12)/10000,1),-PV(C12/10000,V$7,AVERAGE(C$9:C12)/10000,1))</f>
        <v>1.0060686954742346</v>
      </c>
      <c r="W12" s="7">
        <f>IF(D12&lt;AVERAGE(D$9:D12),-PV(D12/10000,W$6,AVERAGE(D$9:D12)/10000,1),-PV(D12/10000,W$7,AVERAGE(D$9:D12)/10000,1))</f>
        <v>1.0044708797818467</v>
      </c>
      <c r="X12" s="7">
        <f>IF(E12&lt;AVERAGE(E$9:E12),-PV(E12/10000,X$6,AVERAGE(E$9:E12)/10000,1),-PV(E12/10000,X$7,AVERAGE(E$9:E12)/10000,1))</f>
        <v>1.0008756066617952</v>
      </c>
      <c r="Y12" s="7">
        <f>IF(F12&lt;AVERAGE(F$9:F12),-PV(F12/10000,Y$6,AVERAGE(F$9:F12)/10000,1),-PV(F12/10000,Y$7,AVERAGE(F$9:F12)/10000,1))</f>
        <v>0.99104837930795353</v>
      </c>
      <c r="Z12" s="6">
        <f>IF(G12&lt;AVERAGE(G$9:G12),-PV(G12/10000,Z$6,AVERAGE(G$9:G12)/10000,1),-PV(G12/10000,Z$7,AVERAGE(G$9:G12)/10000,1))</f>
        <v>1</v>
      </c>
      <c r="AA12" s="47"/>
      <c r="AC12" s="13">
        <v>41455</v>
      </c>
      <c r="AD12" s="10">
        <f t="shared" si="7"/>
        <v>1.6886297930147752E-3</v>
      </c>
      <c r="AE12" s="5">
        <f t="shared" si="13"/>
        <v>100.5196309280099</v>
      </c>
      <c r="AF12" s="10">
        <f t="shared" si="8"/>
        <v>3.1499619823472103E-3</v>
      </c>
      <c r="AG12" s="5">
        <f t="shared" si="14"/>
        <v>101.11155787028352</v>
      </c>
      <c r="AH12" s="10">
        <f t="shared" si="9"/>
        <v>3.2411425151226436E-3</v>
      </c>
      <c r="AI12" s="5">
        <f t="shared" si="15"/>
        <v>101.18996062467404</v>
      </c>
      <c r="AJ12" s="10">
        <f t="shared" si="10"/>
        <v>5.6640621240338675E-4</v>
      </c>
      <c r="AK12" s="5">
        <f t="shared" si="16"/>
        <v>101.08472624167145</v>
      </c>
      <c r="AL12" s="10">
        <f t="shared" si="11"/>
        <v>-4.5202282506609532E-3</v>
      </c>
      <c r="AM12" s="5">
        <f t="shared" si="17"/>
        <v>100.44026490881868</v>
      </c>
      <c r="AN12" s="10">
        <f t="shared" si="12"/>
        <v>6.4340301100034303E-3</v>
      </c>
      <c r="AO12" s="4">
        <f t="shared" si="18"/>
        <v>101.94265469082734</v>
      </c>
    </row>
    <row r="13" spans="1:41" s="25" customFormat="1" ht="15" x14ac:dyDescent="0.25">
      <c r="A13" s="13">
        <v>41486</v>
      </c>
      <c r="B13" s="12">
        <v>125</v>
      </c>
      <c r="C13" s="12">
        <v>175</v>
      </c>
      <c r="D13" s="12">
        <v>325</v>
      </c>
      <c r="E13" s="12">
        <v>400</v>
      </c>
      <c r="F13" s="12">
        <v>640</v>
      </c>
      <c r="G13" s="11">
        <v>800</v>
      </c>
      <c r="H13" s="12"/>
      <c r="I13" s="13">
        <v>41486</v>
      </c>
      <c r="J13" s="34">
        <v>0</v>
      </c>
      <c r="L13" s="13">
        <v>41486</v>
      </c>
      <c r="M13" s="10">
        <f t="shared" si="0"/>
        <v>1.0357460146983577E-3</v>
      </c>
      <c r="N13" s="10">
        <f t="shared" si="1"/>
        <v>1.4467654179763922E-3</v>
      </c>
      <c r="O13" s="10">
        <f t="shared" si="2"/>
        <v>2.668808767629649E-3</v>
      </c>
      <c r="P13" s="10">
        <f t="shared" si="3"/>
        <v>3.2737397821989145E-3</v>
      </c>
      <c r="Q13" s="10">
        <f t="shared" si="4"/>
        <v>5.1830014303420047E-3</v>
      </c>
      <c r="R13" s="9">
        <f t="shared" si="5"/>
        <v>6.4340301100034303E-3</v>
      </c>
      <c r="T13" s="8">
        <f t="shared" si="6"/>
        <v>41486</v>
      </c>
      <c r="U13" s="7">
        <f>IF(B13&lt;AVERAGE(B$9:B13),-PV(B13/10000,U$6,AVERAGE(B$9:B13)/10000,1),-PV(B13/10000,U$7,AVERAGE(B$9:B13)/10000,1))</f>
        <v>1.0014677923292226</v>
      </c>
      <c r="V13" s="7">
        <f>IF(C13&lt;AVERAGE(C$9:C13),-PV(C13/10000,V$6,AVERAGE(C$9:C13)/10000,1),-PV(C13/10000,V$7,AVERAGE(C$9:C13)/10000,1))</f>
        <v>1.003880639971622</v>
      </c>
      <c r="W13" s="7">
        <f>IF(D13&lt;AVERAGE(D$9:D13),-PV(D13/10000,W$6,AVERAGE(D$9:D13)/10000,1),-PV(D13/10000,W$7,AVERAGE(D$9:D13)/10000,1))</f>
        <v>0.98457000014941376</v>
      </c>
      <c r="X13" s="7">
        <f>IF(E13&lt;AVERAGE(E$9:E13),-PV(E13/10000,X$6,AVERAGE(E$9:E13)/10000,1),-PV(E13/10000,X$7,AVERAGE(E$9:E13)/10000,1))</f>
        <v>1.0007004853294361</v>
      </c>
      <c r="Y13" s="7">
        <f>IF(F13&lt;AVERAGE(F$9:F13),-PV(F13/10000,Y$6,AVERAGE(F$9:F13)/10000,1),-PV(F13/10000,Y$7,AVERAGE(F$9:F13)/10000,1))</f>
        <v>0.96047164252371264</v>
      </c>
      <c r="Z13" s="6">
        <f>IF(G13&lt;AVERAGE(G$9:G13),-PV(G13/10000,Z$6,AVERAGE(G$9:G13)/10000,1),-PV(G13/10000,Z$7,AVERAGE(G$9:G13)/10000,1))</f>
        <v>1</v>
      </c>
      <c r="AA13" s="47"/>
      <c r="AC13" s="13">
        <v>41486</v>
      </c>
      <c r="AD13" s="10">
        <f t="shared" si="7"/>
        <v>6.6940285842276618E-4</v>
      </c>
      <c r="AE13" s="5">
        <f t="shared" si="13"/>
        <v>100.58691905628072</v>
      </c>
      <c r="AF13" s="10">
        <f t="shared" si="8"/>
        <v>-7.7147850136100211E-4</v>
      </c>
      <c r="AG13" s="5">
        <f t="shared" si="14"/>
        <v>101.03355247714747</v>
      </c>
      <c r="AH13" s="10">
        <f t="shared" si="9"/>
        <v>-1.7747916643215723E-2</v>
      </c>
      <c r="AI13" s="5">
        <f t="shared" si="15"/>
        <v>99.394049638377041</v>
      </c>
      <c r="AJ13" s="10">
        <f t="shared" si="10"/>
        <v>3.0987563443904539E-3</v>
      </c>
      <c r="AK13" s="5">
        <f t="shared" si="16"/>
        <v>101.3979631784338</v>
      </c>
      <c r="AL13" s="10">
        <f t="shared" si="11"/>
        <v>-2.670864818348144E-2</v>
      </c>
      <c r="AM13" s="5">
        <f t="shared" si="17"/>
        <v>97.757641209913359</v>
      </c>
      <c r="AN13" s="10">
        <f t="shared" si="12"/>
        <v>6.4340301100034303E-3</v>
      </c>
      <c r="AO13" s="4">
        <f t="shared" si="18"/>
        <v>102.5985568006018</v>
      </c>
    </row>
    <row r="14" spans="1:41" s="25" customFormat="1" ht="15" x14ac:dyDescent="0.25">
      <c r="A14" s="13">
        <v>41517</v>
      </c>
      <c r="B14" s="12">
        <v>141</v>
      </c>
      <c r="C14" s="12">
        <v>190</v>
      </c>
      <c r="D14" s="12">
        <v>330</v>
      </c>
      <c r="E14" s="12">
        <v>440</v>
      </c>
      <c r="F14" s="12">
        <v>650</v>
      </c>
      <c r="G14" s="11">
        <v>800</v>
      </c>
      <c r="H14" s="12"/>
      <c r="I14" s="13">
        <v>41517</v>
      </c>
      <c r="J14" s="34">
        <v>0</v>
      </c>
      <c r="L14" s="13">
        <v>41517</v>
      </c>
      <c r="M14" s="10">
        <f t="shared" si="0"/>
        <v>1.1674742711142994E-3</v>
      </c>
      <c r="N14" s="10">
        <f t="shared" si="1"/>
        <v>1.5697102274137009E-3</v>
      </c>
      <c r="O14" s="10">
        <f t="shared" si="2"/>
        <v>2.7092626147666721E-3</v>
      </c>
      <c r="P14" s="10">
        <f t="shared" si="3"/>
        <v>3.5947364110451296E-3</v>
      </c>
      <c r="Q14" s="10">
        <f t="shared" si="4"/>
        <v>5.2616942768477504E-3</v>
      </c>
      <c r="R14" s="9">
        <f t="shared" si="5"/>
        <v>6.4340301100034303E-3</v>
      </c>
      <c r="T14" s="8">
        <f t="shared" si="6"/>
        <v>41517</v>
      </c>
      <c r="U14" s="7">
        <f>IF(B14&lt;AVERAGE(B$9:B14),-PV(B14/10000,U$6,AVERAGE(B$9:B14)/10000,1),-PV(B14/10000,U$7,AVERAGE(B$9:B14)/10000,1))</f>
        <v>0.99523775844736129</v>
      </c>
      <c r="V14" s="7">
        <f>IF(C14&lt;AVERAGE(C$9:C14),-PV(C14/10000,V$6,AVERAGE(C$9:C14)/10000,1),-PV(C14/10000,V$7,AVERAGE(C$9:C14)/10000,1))</f>
        <v>1.000201598638665</v>
      </c>
      <c r="W14" s="7">
        <f>IF(D14&lt;AVERAGE(D$9:D14),-PV(D14/10000,W$6,AVERAGE(D$9:D14)/10000,1),-PV(D14/10000,W$7,AVERAGE(D$9:D14)/10000,1))</f>
        <v>0.98459889235184961</v>
      </c>
      <c r="X14" s="7">
        <f>IF(E14&lt;AVERAGE(E$9:E14),-PV(E14/10000,X$6,AVERAGE(E$9:E14)/10000,1),-PV(E14/10000,X$7,AVERAGE(E$9:E14)/10000,1))</f>
        <v>0.98176416101751529</v>
      </c>
      <c r="Y14" s="7">
        <f>IF(F14&lt;AVERAGE(F$9:F14),-PV(F14/10000,Y$6,AVERAGE(F$9:F14)/10000,1),-PV(F14/10000,Y$7,AVERAGE(F$9:F14)/10000,1))</f>
        <v>0.96235595596590717</v>
      </c>
      <c r="Z14" s="6">
        <f>IF(G14&lt;AVERAGE(G$9:G14),-PV(G14/10000,Z$6,AVERAGE(G$9:G14)/10000,1),-PV(G14/10000,Z$7,AVERAGE(G$9:G14)/10000,1))</f>
        <v>1</v>
      </c>
      <c r="AA14" s="47"/>
      <c r="AC14" s="13">
        <v>41517</v>
      </c>
      <c r="AD14" s="10">
        <f t="shared" si="7"/>
        <v>-5.2045873151697359E-3</v>
      </c>
      <c r="AE14" s="5">
        <f t="shared" si="13"/>
        <v>100.0634056532884</v>
      </c>
      <c r="AF14" s="10">
        <f t="shared" si="8"/>
        <v>-2.2247859734334484E-3</v>
      </c>
      <c r="AG14" s="5">
        <f t="shared" si="14"/>
        <v>100.80877444675015</v>
      </c>
      <c r="AH14" s="10">
        <f t="shared" si="9"/>
        <v>2.6981533327890359E-3</v>
      </c>
      <c r="AI14" s="5">
        <f t="shared" si="15"/>
        <v>99.662230024668219</v>
      </c>
      <c r="AJ14" s="10">
        <f t="shared" si="10"/>
        <v>-1.5830661689681537E-2</v>
      </c>
      <c r="AK14" s="5">
        <f t="shared" si="16"/>
        <v>99.792766327333226</v>
      </c>
      <c r="AL14" s="10">
        <f t="shared" si="11"/>
        <v>7.1429421414797786E-3</v>
      </c>
      <c r="AM14" s="5">
        <f t="shared" si="17"/>
        <v>98.455918384963297</v>
      </c>
      <c r="AN14" s="10">
        <f t="shared" si="12"/>
        <v>6.4340301100034303E-3</v>
      </c>
      <c r="AO14" s="4">
        <f t="shared" si="18"/>
        <v>103.25867900429976</v>
      </c>
    </row>
    <row r="15" spans="1:41" s="25" customFormat="1" ht="15" x14ac:dyDescent="0.25">
      <c r="A15" s="13">
        <v>41547</v>
      </c>
      <c r="B15" s="12">
        <v>145</v>
      </c>
      <c r="C15" s="12">
        <v>215</v>
      </c>
      <c r="D15" s="12">
        <v>325</v>
      </c>
      <c r="E15" s="12">
        <v>425</v>
      </c>
      <c r="F15" s="12">
        <v>650</v>
      </c>
      <c r="G15" s="11">
        <v>720</v>
      </c>
      <c r="H15" s="12"/>
      <c r="I15" s="13">
        <v>41547</v>
      </c>
      <c r="J15" s="34">
        <v>0</v>
      </c>
      <c r="L15" s="13">
        <v>41547</v>
      </c>
      <c r="M15" s="10">
        <f t="shared" si="0"/>
        <v>1.2003765662376154E-3</v>
      </c>
      <c r="N15" s="10">
        <f t="shared" si="1"/>
        <v>1.7742500619855051E-3</v>
      </c>
      <c r="O15" s="10">
        <f t="shared" si="2"/>
        <v>2.668808767629649E-3</v>
      </c>
      <c r="P15" s="10">
        <f t="shared" si="3"/>
        <v>3.474495003497502E-3</v>
      </c>
      <c r="Q15" s="10">
        <f t="shared" si="4"/>
        <v>5.2616942768477504E-3</v>
      </c>
      <c r="R15" s="9">
        <f t="shared" si="5"/>
        <v>5.8106552987937654E-3</v>
      </c>
      <c r="T15" s="8">
        <f t="shared" si="6"/>
        <v>41547</v>
      </c>
      <c r="U15" s="7">
        <f>IF(B15&lt;AVERAGE(B$9:B15),-PV(B15/10000,U$6,AVERAGE(B$9:B15)/10000,1),-PV(B15/10000,U$7,AVERAGE(B$9:B15)/10000,1))</f>
        <v>0.99396699066321337</v>
      </c>
      <c r="V15" s="7">
        <f>IF(C15&lt;AVERAGE(C$9:C15),-PV(C15/10000,V$6,AVERAGE(C$9:C15)/10000,1),-PV(C15/10000,V$7,AVERAGE(C$9:C15)/10000,1))</f>
        <v>0.98755837402708513</v>
      </c>
      <c r="W15" s="7">
        <f>IF(D15&lt;AVERAGE(D$9:D15),-PV(D15/10000,W$6,AVERAGE(D$9:D15)/10000,1),-PV(D15/10000,W$7,AVERAGE(D$9:D15)/10000,1))</f>
        <v>0.98941942867388355</v>
      </c>
      <c r="X15" s="7">
        <f>IF(E15&lt;AVERAGE(E$9:E15),-PV(E15/10000,X$6,AVERAGE(E$9:E15)/10000,1),-PV(E15/10000,X$7,AVERAGE(E$9:E15)/10000,1))</f>
        <v>0.99192908119731238</v>
      </c>
      <c r="Y15" s="7">
        <f>IF(F15&lt;AVERAGE(F$9:F15),-PV(F15/10000,Y$6,AVERAGE(F$9:F15)/10000,1),-PV(F15/10000,Y$7,AVERAGE(F$9:F15)/10000,1))</f>
        <v>0.9677336765422061</v>
      </c>
      <c r="Z15" s="6">
        <f>IF(G15&lt;AVERAGE(G$9:G15),-PV(G15/10000,Z$6,AVERAGE(G$9:G15)/10000,1),-PV(G15/10000,Z$7,AVERAGE(G$9:G15)/10000,1))</f>
        <v>1.0151950252064721</v>
      </c>
      <c r="AA15" s="47"/>
      <c r="AC15" s="13">
        <v>41547</v>
      </c>
      <c r="AD15" s="10">
        <f t="shared" si="7"/>
        <v>-1.1019003929482133E-4</v>
      </c>
      <c r="AE15" s="5">
        <f t="shared" si="13"/>
        <v>100.05237966268749</v>
      </c>
      <c r="AF15" s="10">
        <f t="shared" si="8"/>
        <v>-1.1151539108117087E-2</v>
      </c>
      <c r="AG15" s="5">
        <f t="shared" si="14"/>
        <v>99.684601456065863</v>
      </c>
      <c r="AH15" s="10">
        <f t="shared" si="9"/>
        <v>7.5932556890582759E-3</v>
      </c>
      <c r="AI15" s="5">
        <f t="shared" si="15"/>
        <v>100.41899081978727</v>
      </c>
      <c r="AJ15" s="10">
        <f t="shared" si="10"/>
        <v>1.3895232797462751E-2</v>
      </c>
      <c r="AK15" s="5">
        <f t="shared" si="16"/>
        <v>101.17941004695433</v>
      </c>
      <c r="AL15" s="10">
        <f t="shared" si="11"/>
        <v>1.083421733683209E-2</v>
      </c>
      <c r="AM15" s="5">
        <f t="shared" si="17"/>
        <v>99.522611202843393</v>
      </c>
      <c r="AN15" s="10">
        <f t="shared" si="12"/>
        <v>2.1514767207204091E-2</v>
      </c>
      <c r="AO15" s="4">
        <f t="shared" si="18"/>
        <v>105.48026544520069</v>
      </c>
    </row>
    <row r="16" spans="1:41" s="25" customFormat="1" ht="15" x14ac:dyDescent="0.25">
      <c r="A16" s="13">
        <v>41578</v>
      </c>
      <c r="B16" s="12">
        <v>150</v>
      </c>
      <c r="C16" s="12">
        <v>230</v>
      </c>
      <c r="D16" s="12">
        <v>315</v>
      </c>
      <c r="E16" s="12">
        <v>420</v>
      </c>
      <c r="F16" s="12">
        <v>605</v>
      </c>
      <c r="G16" s="11">
        <v>720</v>
      </c>
      <c r="H16" s="12"/>
      <c r="I16" s="13">
        <v>41578</v>
      </c>
      <c r="J16" s="34">
        <v>0</v>
      </c>
      <c r="L16" s="13">
        <v>41578</v>
      </c>
      <c r="M16" s="10">
        <f t="shared" si="0"/>
        <v>1.2414877164492744E-3</v>
      </c>
      <c r="N16" s="10">
        <f t="shared" si="1"/>
        <v>1.8967538135683526E-3</v>
      </c>
      <c r="O16" s="10">
        <f t="shared" si="2"/>
        <v>2.587847171547919E-3</v>
      </c>
      <c r="P16" s="10">
        <f t="shared" si="3"/>
        <v>3.4343792900468628E-3</v>
      </c>
      <c r="Q16" s="10">
        <f t="shared" si="4"/>
        <v>4.9070415389556032E-3</v>
      </c>
      <c r="R16" s="9">
        <f t="shared" si="5"/>
        <v>5.8106552987937654E-3</v>
      </c>
      <c r="T16" s="8">
        <f t="shared" si="6"/>
        <v>41578</v>
      </c>
      <c r="U16" s="7">
        <f>IF(B16&lt;AVERAGE(B$9:B16),-PV(B16/10000,U$6,AVERAGE(B$9:B16)/10000,1),-PV(B16/10000,U$7,AVERAGE(B$9:B16)/10000,1))</f>
        <v>0.99223758248704008</v>
      </c>
      <c r="V16" s="7">
        <f>IF(C16&lt;AVERAGE(C$9:C16),-PV(C16/10000,V$6,AVERAGE(C$9:C16)/10000,1),-PV(C16/10000,V$7,AVERAGE(C$9:C16)/10000,1))</f>
        <v>0.98133123219030161</v>
      </c>
      <c r="W16" s="7">
        <f>IF(D16&lt;AVERAGE(D$9:D16),-PV(D16/10000,W$6,AVERAGE(D$9:D16)/10000,1),-PV(D16/10000,W$7,AVERAGE(D$9:D16)/10000,1))</f>
        <v>0.99612799183436784</v>
      </c>
      <c r="X16" s="7">
        <f>IF(E16&lt;AVERAGE(E$9:E16),-PV(E16/10000,X$6,AVERAGE(E$9:E16)/10000,1),-PV(E16/10000,X$7,AVERAGE(E$9:E16)/10000,1))</f>
        <v>0.99553154264715515</v>
      </c>
      <c r="Y16" s="7">
        <f>IF(F16&lt;AVERAGE(F$9:F16),-PV(F16/10000,Y$6,AVERAGE(F$9:F16)/10000,1),-PV(F16/10000,Y$7,AVERAGE(F$9:F16)/10000,1))</f>
        <v>0.99447851098144113</v>
      </c>
      <c r="Z16" s="6">
        <f>IF(G16&lt;AVERAGE(G$9:G16),-PV(G16/10000,Z$6,AVERAGE(G$9:G16)/10000,1),-PV(G16/10000,Z$7,AVERAGE(G$9:G16)/10000,1))</f>
        <v>1.0132956470556629</v>
      </c>
      <c r="AA16" s="47"/>
      <c r="AC16" s="13">
        <v>41578</v>
      </c>
      <c r="AD16" s="10">
        <f t="shared" si="7"/>
        <v>-5.4104386607230215E-4</v>
      </c>
      <c r="AE16" s="5">
        <f t="shared" si="13"/>
        <v>99.998246936385044</v>
      </c>
      <c r="AF16" s="10">
        <f t="shared" si="8"/>
        <v>-4.5513078370722632E-3</v>
      </c>
      <c r="AG16" s="5">
        <f t="shared" si="14"/>
        <v>99.23090614822344</v>
      </c>
      <c r="AH16" s="10">
        <f t="shared" si="9"/>
        <v>9.426228528827886E-3</v>
      </c>
      <c r="AI16" s="5">
        <f t="shared" si="15"/>
        <v>101.36556317588884</v>
      </c>
      <c r="AJ16" s="10">
        <f t="shared" si="10"/>
        <v>7.0996892357023268E-3</v>
      </c>
      <c r="AK16" s="5">
        <f t="shared" si="16"/>
        <v>101.8977524153394</v>
      </c>
      <c r="AL16" s="10">
        <f t="shared" si="11"/>
        <v>3.2523262592613685E-2</v>
      </c>
      <c r="AM16" s="5">
        <f t="shared" si="17"/>
        <v>102.75941122089607</v>
      </c>
      <c r="AN16" s="10">
        <f t="shared" si="12"/>
        <v>3.9379538544376223E-3</v>
      </c>
      <c r="AO16" s="4">
        <f t="shared" si="18"/>
        <v>105.8956418630777</v>
      </c>
    </row>
    <row r="17" spans="1:41" s="25" customFormat="1" ht="15" x14ac:dyDescent="0.25">
      <c r="A17" s="13">
        <v>41608</v>
      </c>
      <c r="B17" s="12">
        <v>145</v>
      </c>
      <c r="C17" s="12">
        <v>210</v>
      </c>
      <c r="D17" s="12">
        <v>300</v>
      </c>
      <c r="E17" s="12">
        <v>425</v>
      </c>
      <c r="F17" s="12">
        <v>600</v>
      </c>
      <c r="G17" s="11">
        <v>725</v>
      </c>
      <c r="H17" s="12"/>
      <c r="I17" s="13">
        <v>41608</v>
      </c>
      <c r="J17" s="34">
        <v>0</v>
      </c>
      <c r="L17" s="13">
        <v>41608</v>
      </c>
      <c r="M17" s="10">
        <f t="shared" si="0"/>
        <v>1.2003765662376154E-3</v>
      </c>
      <c r="N17" s="10">
        <f t="shared" si="1"/>
        <v>1.73337883251512E-3</v>
      </c>
      <c r="O17" s="10">
        <f t="shared" si="2"/>
        <v>2.4662697723036864E-3</v>
      </c>
      <c r="P17" s="10">
        <f t="shared" si="3"/>
        <v>3.474495003497502E-3</v>
      </c>
      <c r="Q17" s="10">
        <f t="shared" si="4"/>
        <v>4.8675505653430484E-3</v>
      </c>
      <c r="R17" s="9">
        <f t="shared" si="5"/>
        <v>5.8497409526456767E-3</v>
      </c>
      <c r="T17" s="8">
        <f t="shared" si="6"/>
        <v>41608</v>
      </c>
      <c r="U17" s="7">
        <f>IF(B17&lt;AVERAGE(B$9:B17),-PV(B17/10000,U$6,AVERAGE(B$9:B17)/10000,1),-PV(B17/10000,U$7,AVERAGE(B$9:B17)/10000,1))</f>
        <v>0.99562470944494297</v>
      </c>
      <c r="V17" s="7">
        <f>IF(C17&lt;AVERAGE(C$9:C17),-PV(C17/10000,V$6,AVERAGE(C$9:C17)/10000,1),-PV(C17/10000,V$7,AVERAGE(C$9:C17)/10000,1))</f>
        <v>0.99398287306838107</v>
      </c>
      <c r="W17" s="7">
        <f>IF(D17&lt;AVERAGE(D$9:D17),-PV(D17/10000,W$6,AVERAGE(D$9:D17)/10000,1),-PV(D17/10000,W$7,AVERAGE(D$9:D17)/10000,1))</f>
        <v>1.0018467724917346</v>
      </c>
      <c r="X17" s="7">
        <f>IF(E17&lt;AVERAGE(E$9:E17),-PV(E17/10000,X$6,AVERAGE(E$9:E17)/10000,1),-PV(E17/10000,X$7,AVERAGE(E$9:E17)/10000,1))</f>
        <v>0.99339223022002165</v>
      </c>
      <c r="Y17" s="7">
        <f>IF(F17&lt;AVERAGE(F$9:F17),-PV(F17/10000,Y$6,AVERAGE(F$9:F17)/10000,1),-PV(F17/10000,Y$7,AVERAGE(F$9:F17)/10000,1))</f>
        <v>0.99770530000449131</v>
      </c>
      <c r="Z17" s="6">
        <f>IF(G17&lt;AVERAGE(G$9:G17),-PV(G17/10000,Z$6,AVERAGE(G$9:G17)/10000,1),-PV(G17/10000,Z$7,AVERAGE(G$9:G17)/10000,1))</f>
        <v>1.0108248071896142</v>
      </c>
      <c r="AA17" s="47"/>
      <c r="AC17" s="13">
        <v>41608</v>
      </c>
      <c r="AD17" s="10">
        <f t="shared" si="7"/>
        <v>4.6492994643682027E-3</v>
      </c>
      <c r="AE17" s="5">
        <f t="shared" si="13"/>
        <v>100.46316873230413</v>
      </c>
      <c r="AF17" s="10">
        <f t="shared" si="8"/>
        <v>1.4706679940260269E-2</v>
      </c>
      <c r="AG17" s="5">
        <f t="shared" si="14"/>
        <v>100.69026332512736</v>
      </c>
      <c r="AH17" s="10">
        <f t="shared" si="9"/>
        <v>8.3124402714856941E-3</v>
      </c>
      <c r="AI17" s="5">
        <f t="shared" si="15"/>
        <v>102.20815836537392</v>
      </c>
      <c r="AJ17" s="10">
        <f t="shared" si="10"/>
        <v>1.2831522985053004E-3</v>
      </c>
      <c r="AK17" s="5">
        <f t="shared" si="16"/>
        <v>102.02850275056366</v>
      </c>
      <c r="AL17" s="10">
        <f t="shared" si="11"/>
        <v>8.1464934681356425E-3</v>
      </c>
      <c r="AM17" s="5">
        <f t="shared" si="17"/>
        <v>103.59654009319657</v>
      </c>
      <c r="AN17" s="10">
        <f t="shared" si="12"/>
        <v>3.369258011259044E-3</v>
      </c>
      <c r="AO17" s="4">
        <f t="shared" si="18"/>
        <v>106.25243160278228</v>
      </c>
    </row>
    <row r="18" spans="1:41" s="25" customFormat="1" ht="15" x14ac:dyDescent="0.25">
      <c r="A18" s="13">
        <v>41639</v>
      </c>
      <c r="B18" s="12">
        <v>140</v>
      </c>
      <c r="C18" s="12">
        <v>200</v>
      </c>
      <c r="D18" s="12">
        <v>265</v>
      </c>
      <c r="E18" s="12">
        <v>370</v>
      </c>
      <c r="F18" s="12">
        <v>528</v>
      </c>
      <c r="G18" s="11">
        <v>725</v>
      </c>
      <c r="H18" s="12"/>
      <c r="I18" s="13">
        <v>41639</v>
      </c>
      <c r="J18" s="34">
        <v>0</v>
      </c>
      <c r="L18" s="13">
        <v>41639</v>
      </c>
      <c r="M18" s="10">
        <f t="shared" si="0"/>
        <v>1.1592468385308585E-3</v>
      </c>
      <c r="N18" s="10">
        <f t="shared" si="1"/>
        <v>1.6515813019202241E-3</v>
      </c>
      <c r="O18" s="10">
        <f t="shared" si="2"/>
        <v>2.18195680041533E-3</v>
      </c>
      <c r="P18" s="10">
        <f t="shared" si="3"/>
        <v>3.0322487646148311E-3</v>
      </c>
      <c r="Q18" s="10">
        <f t="shared" si="4"/>
        <v>4.2969791189388928E-3</v>
      </c>
      <c r="R18" s="9">
        <f t="shared" si="5"/>
        <v>5.8497409526456767E-3</v>
      </c>
      <c r="T18" s="8">
        <f t="shared" si="6"/>
        <v>41639</v>
      </c>
      <c r="U18" s="7">
        <f>IF(B18&lt;AVERAGE(B$9:B18),-PV(B18/10000,U$6,AVERAGE(B$9:B18)/10000,1),-PV(B18/10000,U$7,AVERAGE(B$9:B18)/10000,1))</f>
        <v>0.99862800647339489</v>
      </c>
      <c r="V18" s="7">
        <f>IF(C18&lt;AVERAGE(C$9:C18),-PV(C18/10000,V$6,AVERAGE(C$9:C18)/10000,1),-PV(C18/10000,V$7,AVERAGE(C$9:C18)/10000,1))</f>
        <v>1</v>
      </c>
      <c r="W18" s="7">
        <f>IF(D18&lt;AVERAGE(D$9:D18),-PV(D18/10000,W$6,AVERAGE(D$9:D18)/10000,1),-PV(D18/10000,W$7,AVERAGE(D$9:D18)/10000,1))</f>
        <v>1.0091957584646962</v>
      </c>
      <c r="X18" s="7">
        <f>IF(E18&lt;AVERAGE(E$9:E18),-PV(E18/10000,X$6,AVERAGE(E$9:E18)/10000,1),-PV(E18/10000,X$7,AVERAGE(E$9:E18)/10000,1))</f>
        <v>1.0092693583897767</v>
      </c>
      <c r="Y18" s="7">
        <f>IF(F18&lt;AVERAGE(F$9:F18),-PV(F18/10000,Y$6,AVERAGE(F$9:F18)/10000,1),-PV(F18/10000,Y$7,AVERAGE(F$9:F18)/10000,1))</f>
        <v>1.0140135017274634</v>
      </c>
      <c r="Z18" s="6">
        <f>IF(G18&lt;AVERAGE(G$9:G18),-PV(G18/10000,Z$6,AVERAGE(G$9:G18)/10000,1),-PV(G18/10000,Z$7,AVERAGE(G$9:G18)/10000,1))</f>
        <v>1.0097423264706529</v>
      </c>
      <c r="AA18" s="47"/>
      <c r="AC18" s="13">
        <v>41639</v>
      </c>
      <c r="AD18" s="10">
        <f t="shared" si="7"/>
        <v>4.2123311444503342E-3</v>
      </c>
      <c r="AE18" s="5">
        <f t="shared" si="13"/>
        <v>100.88635286682539</v>
      </c>
      <c r="AF18" s="10">
        <f t="shared" si="8"/>
        <v>7.7686816200216247E-3</v>
      </c>
      <c r="AG18" s="5">
        <f t="shared" si="14"/>
        <v>101.47249392313641</v>
      </c>
      <c r="AH18" s="10">
        <f t="shared" si="9"/>
        <v>9.7749353752998765E-3</v>
      </c>
      <c r="AI18" s="5">
        <f t="shared" si="15"/>
        <v>103.20723650822386</v>
      </c>
      <c r="AJ18" s="10">
        <f t="shared" si="10"/>
        <v>1.9330854277001621E-2</v>
      </c>
      <c r="AK18" s="5">
        <f t="shared" si="16"/>
        <v>104.00080086933546</v>
      </c>
      <c r="AL18" s="10">
        <f t="shared" si="11"/>
        <v>2.1081107812948849E-2</v>
      </c>
      <c r="AM18" s="5">
        <f t="shared" si="17"/>
        <v>105.78046992394972</v>
      </c>
      <c r="AN18" s="10">
        <f t="shared" si="12"/>
        <v>4.7782785849879543E-3</v>
      </c>
      <c r="AO18" s="4">
        <f t="shared" si="18"/>
        <v>106.76013532131275</v>
      </c>
    </row>
    <row r="19" spans="1:41" s="25" customFormat="1" ht="15" x14ac:dyDescent="0.25">
      <c r="A19" s="13">
        <v>41670</v>
      </c>
      <c r="B19" s="12">
        <v>145</v>
      </c>
      <c r="C19" s="12">
        <v>200</v>
      </c>
      <c r="D19" s="12">
        <v>275</v>
      </c>
      <c r="E19" s="12">
        <v>370</v>
      </c>
      <c r="F19" s="12">
        <v>550</v>
      </c>
      <c r="G19" s="11">
        <v>650</v>
      </c>
      <c r="H19" s="12"/>
      <c r="I19" s="13">
        <v>41670</v>
      </c>
      <c r="J19" s="34">
        <v>0</v>
      </c>
      <c r="L19" s="13">
        <v>41670</v>
      </c>
      <c r="M19" s="10">
        <f t="shared" si="0"/>
        <v>1.2003765662376154E-3</v>
      </c>
      <c r="N19" s="10">
        <f t="shared" si="1"/>
        <v>1.6515813019202241E-3</v>
      </c>
      <c r="O19" s="10">
        <f t="shared" si="2"/>
        <v>2.2632796417700884E-3</v>
      </c>
      <c r="P19" s="10">
        <f t="shared" si="3"/>
        <v>3.0322487646148311E-3</v>
      </c>
      <c r="Q19" s="10">
        <f t="shared" si="4"/>
        <v>4.471698917043021E-3</v>
      </c>
      <c r="R19" s="9">
        <f t="shared" si="5"/>
        <v>5.2616942768477504E-3</v>
      </c>
      <c r="T19" s="8">
        <f t="shared" si="6"/>
        <v>41670</v>
      </c>
      <c r="U19" s="7">
        <f>IF(B19&lt;AVERAGE(B$9:B19),-PV(B19/10000,U$6,AVERAGE(B$9:B19)/10000,1),-PV(B19/10000,U$7,AVERAGE(B$9:B19)/10000,1))</f>
        <v>0.99616081224022668</v>
      </c>
      <c r="V19" s="7">
        <f>IF(C19&lt;AVERAGE(C$9:C19),-PV(C19/10000,V$6,AVERAGE(C$9:C19)/10000,1),-PV(C19/10000,V$7,AVERAGE(C$9:C19)/10000,1))</f>
        <v>1</v>
      </c>
      <c r="W19" s="7">
        <f>IF(D19&lt;AVERAGE(D$9:D19),-PV(D19/10000,W$6,AVERAGE(D$9:D19)/10000,1),-PV(D19/10000,W$7,AVERAGE(D$9:D19)/10000,1))</f>
        <v>1.0061779429712789</v>
      </c>
      <c r="X19" s="7">
        <f>IF(E19&lt;AVERAGE(E$9:E19),-PV(E19/10000,X$6,AVERAGE(E$9:E19)/10000,1),-PV(E19/10000,X$7,AVERAGE(E$9:E19)/10000,1))</f>
        <v>1.0084266894452516</v>
      </c>
      <c r="Y19" s="7">
        <f>IF(F19&lt;AVERAGE(F$9:F19),-PV(F19/10000,Y$6,AVERAGE(F$9:F19)/10000,1),-PV(F19/10000,Y$7,AVERAGE(F$9:F19)/10000,1))</f>
        <v>1.0081380500441959</v>
      </c>
      <c r="Z19" s="6">
        <f>IF(G19&lt;AVERAGE(G$9:G19),-PV(G19/10000,Z$6,AVERAGE(G$9:G19)/10000,1),-PV(G19/10000,Z$7,AVERAGE(G$9:G19)/10000,1))</f>
        <v>1.0242442716817182</v>
      </c>
      <c r="AA19" s="47"/>
      <c r="AC19" s="13">
        <v>41670</v>
      </c>
      <c r="AD19" s="10">
        <f t="shared" si="7"/>
        <v>-1.3143939479677786E-3</v>
      </c>
      <c r="AE19" s="5">
        <f t="shared" si="13"/>
        <v>100.75374845518469</v>
      </c>
      <c r="AF19" s="10">
        <f t="shared" si="8"/>
        <v>1.6515813019202241E-3</v>
      </c>
      <c r="AG19" s="5">
        <f t="shared" si="14"/>
        <v>101.64008399675907</v>
      </c>
      <c r="AH19" s="10">
        <f t="shared" si="9"/>
        <v>-8.1284038958927187E-4</v>
      </c>
      <c r="AI19" s="5">
        <f t="shared" si="15"/>
        <v>103.12334549789207</v>
      </c>
      <c r="AJ19" s="10">
        <f t="shared" si="10"/>
        <v>2.196970334622593E-3</v>
      </c>
      <c r="AK19" s="5">
        <f t="shared" si="16"/>
        <v>104.22928754362238</v>
      </c>
      <c r="AL19" s="10">
        <f t="shared" si="11"/>
        <v>-1.514126593782349E-3</v>
      </c>
      <c r="AM19" s="5">
        <f t="shared" si="17"/>
        <v>105.62030490133507</v>
      </c>
      <c r="AN19" s="10">
        <f t="shared" si="12"/>
        <v>2.0109609688779877E-2</v>
      </c>
      <c r="AO19" s="4">
        <f t="shared" si="18"/>
        <v>108.90703997294567</v>
      </c>
    </row>
    <row r="20" spans="1:41" s="25" customFormat="1" ht="15" x14ac:dyDescent="0.25">
      <c r="A20" s="13">
        <v>41698</v>
      </c>
      <c r="B20" s="12">
        <v>145</v>
      </c>
      <c r="C20" s="12">
        <v>200</v>
      </c>
      <c r="D20" s="12">
        <v>265</v>
      </c>
      <c r="E20" s="12">
        <v>350</v>
      </c>
      <c r="F20" s="12">
        <v>510</v>
      </c>
      <c r="G20" s="11">
        <v>600</v>
      </c>
      <c r="H20" s="12"/>
      <c r="I20" s="13">
        <v>41698</v>
      </c>
      <c r="J20" s="34">
        <v>0</v>
      </c>
      <c r="L20" s="13">
        <v>41698</v>
      </c>
      <c r="M20" s="10">
        <f t="shared" si="0"/>
        <v>1.2003765662376154E-3</v>
      </c>
      <c r="N20" s="10">
        <f t="shared" si="1"/>
        <v>1.6515813019202241E-3</v>
      </c>
      <c r="O20" s="10">
        <f t="shared" si="2"/>
        <v>2.18195680041533E-3</v>
      </c>
      <c r="P20" s="10">
        <f t="shared" si="3"/>
        <v>2.8708987190766422E-3</v>
      </c>
      <c r="Q20" s="10">
        <f t="shared" si="4"/>
        <v>4.1537774426925189E-3</v>
      </c>
      <c r="R20" s="9">
        <f t="shared" si="5"/>
        <v>4.8675505653430484E-3</v>
      </c>
      <c r="T20" s="8">
        <f t="shared" si="6"/>
        <v>41698</v>
      </c>
      <c r="U20" s="7">
        <f>IF(B20&lt;AVERAGE(B$9:B20),-PV(B20/10000,U$6,AVERAGE(B$9:B20)/10000,1),-PV(B20/10000,U$7,AVERAGE(B$9:B20)/10000,1))</f>
        <v>0.99648074455354119</v>
      </c>
      <c r="V20" s="7">
        <f>IF(C20&lt;AVERAGE(C$9:C20),-PV(C20/10000,V$6,AVERAGE(C$9:C20)/10000,1),-PV(C20/10000,V$7,AVERAGE(C$9:C20)/10000,1))</f>
        <v>1</v>
      </c>
      <c r="W20" s="7">
        <f>IF(D20&lt;AVERAGE(D$9:D20),-PV(D20/10000,W$6,AVERAGE(D$9:D20)/10000,1),-PV(D20/10000,W$7,AVERAGE(D$9:D20)/10000,1))</f>
        <v>1.0078621744449241</v>
      </c>
      <c r="X20" s="7">
        <f>IF(E20&lt;AVERAGE(E$9:E20),-PV(E20/10000,X$6,AVERAGE(E$9:E20)/10000,1),-PV(E20/10000,X$7,AVERAGE(E$9:E20)/10000,1))</f>
        <v>1.0120670382405814</v>
      </c>
      <c r="Y20" s="7">
        <f>IF(F20&lt;AVERAGE(F$9:F20),-PV(F20/10000,Y$6,AVERAGE(F$9:F20)/10000,1),-PV(F20/10000,Y$7,AVERAGE(F$9:F20)/10000,1))</f>
        <v>1.0159160038962303</v>
      </c>
      <c r="Z20" s="6">
        <f>IF(G20&lt;AVERAGE(G$9:G20),-PV(G20/10000,Z$6,AVERAGE(G$9:G20)/10000,1),-PV(G20/10000,Z$7,AVERAGE(G$9:G20)/10000,1))</f>
        <v>1.0327601013975862</v>
      </c>
      <c r="AA20" s="47"/>
      <c r="AC20" s="13">
        <v>41698</v>
      </c>
      <c r="AD20" s="10">
        <f t="shared" si="7"/>
        <v>1.5214903310016275E-3</v>
      </c>
      <c r="AE20" s="5">
        <f t="shared" si="13"/>
        <v>100.90704430927143</v>
      </c>
      <c r="AF20" s="10">
        <f t="shared" si="8"/>
        <v>1.6515813019202241E-3</v>
      </c>
      <c r="AG20" s="5">
        <f t="shared" si="14"/>
        <v>101.80795085901373</v>
      </c>
      <c r="AH20" s="10">
        <f t="shared" si="9"/>
        <v>3.9357705238323585E-3</v>
      </c>
      <c r="AI20" s="5">
        <f t="shared" si="15"/>
        <v>103.52921532142166</v>
      </c>
      <c r="AJ20" s="10">
        <f t="shared" si="10"/>
        <v>6.6356776538181745E-3</v>
      </c>
      <c r="AK20" s="5">
        <f t="shared" si="16"/>
        <v>104.92091949784897</v>
      </c>
      <c r="AL20" s="10">
        <f t="shared" si="11"/>
        <v>1.2157256644520532E-2</v>
      </c>
      <c r="AM20" s="5">
        <f t="shared" si="17"/>
        <v>106.90435805489311</v>
      </c>
      <c r="AN20" s="10">
        <f t="shared" si="12"/>
        <v>1.3541577857585627E-2</v>
      </c>
      <c r="AO20" s="4">
        <f t="shared" si="18"/>
        <v>110.3818131339785</v>
      </c>
    </row>
    <row r="21" spans="1:41" s="25" customFormat="1" ht="15" x14ac:dyDescent="0.25">
      <c r="A21" s="13">
        <v>41729</v>
      </c>
      <c r="B21" s="12">
        <v>140</v>
      </c>
      <c r="C21" s="12">
        <v>205</v>
      </c>
      <c r="D21" s="12">
        <v>270</v>
      </c>
      <c r="E21" s="12">
        <v>375</v>
      </c>
      <c r="F21" s="12">
        <v>505</v>
      </c>
      <c r="G21" s="11">
        <v>605</v>
      </c>
      <c r="H21" s="12"/>
      <c r="I21" s="13">
        <v>41729</v>
      </c>
      <c r="J21" s="34">
        <v>0</v>
      </c>
      <c r="L21" s="13">
        <v>41729</v>
      </c>
      <c r="M21" s="10">
        <f t="shared" si="0"/>
        <v>1.1592468385308585E-3</v>
      </c>
      <c r="N21" s="10">
        <f t="shared" si="1"/>
        <v>1.6924892515723933E-3</v>
      </c>
      <c r="O21" s="10">
        <f t="shared" si="2"/>
        <v>2.2226272943570713E-3</v>
      </c>
      <c r="P21" s="10">
        <f t="shared" si="3"/>
        <v>3.0725417032555491E-3</v>
      </c>
      <c r="Q21" s="10">
        <f t="shared" si="4"/>
        <v>4.1139593013970188E-3</v>
      </c>
      <c r="R21" s="9">
        <f t="shared" si="5"/>
        <v>4.9070415389556032E-3</v>
      </c>
      <c r="T21" s="8">
        <f t="shared" si="6"/>
        <v>41729</v>
      </c>
      <c r="U21" s="7">
        <f>IF(B21&lt;AVERAGE(B$9:B21),-PV(B21/10000,U$6,AVERAGE(B$9:B21)/10000,1),-PV(B21/10000,U$7,AVERAGE(B$9:B21)/10000,1))</f>
        <v>0.99938436187908752</v>
      </c>
      <c r="V21" s="7">
        <f>IF(C21&lt;AVERAGE(C$9:C21),-PV(C21/10000,V$6,AVERAGE(C$9:C21)/10000,1),-PV(C21/10000,V$7,AVERAGE(C$9:C21)/10000,1))</f>
        <v>0.99721785471042856</v>
      </c>
      <c r="W21" s="7">
        <f>IF(D21&lt;AVERAGE(D$9:D21),-PV(D21/10000,W$6,AVERAGE(D$9:D21)/10000,1),-PV(D21/10000,W$7,AVERAGE(D$9:D21)/10000,1))</f>
        <v>1.0061497946716378</v>
      </c>
      <c r="X21" s="7">
        <f>IF(E21&lt;AVERAGE(E$9:E21),-PV(E21/10000,X$6,AVERAGE(E$9:E21)/10000,1),-PV(E21/10000,X$7,AVERAGE(E$9:E21)/10000,1))</f>
        <v>1.0056814183326721</v>
      </c>
      <c r="Y21" s="7">
        <f>IF(F21&lt;AVERAGE(F$9:F21),-PV(F21/10000,Y$6,AVERAGE(F$9:F21)/10000,1),-PV(F21/10000,Y$7,AVERAGE(F$9:F21)/10000,1))</f>
        <v>1.0157628799232157</v>
      </c>
      <c r="Z21" s="6">
        <f>IF(G21&lt;AVERAGE(G$9:G21),-PV(G21/10000,Z$6,AVERAGE(G$9:G21)/10000,1),-PV(G21/10000,Z$7,AVERAGE(G$9:G21)/10000,1))</f>
        <v>1.0291735977977705</v>
      </c>
      <c r="AA21" s="47"/>
      <c r="AC21" s="13">
        <v>41729</v>
      </c>
      <c r="AD21" s="10">
        <f t="shared" si="7"/>
        <v>4.1100114555733397E-3</v>
      </c>
      <c r="AE21" s="5">
        <f t="shared" si="13"/>
        <v>101.32177341733059</v>
      </c>
      <c r="AF21" s="10">
        <f t="shared" si="8"/>
        <v>-1.1344413471120755E-3</v>
      </c>
      <c r="AG21" s="5">
        <f t="shared" si="14"/>
        <v>101.69245571009451</v>
      </c>
      <c r="AH21" s="10">
        <f t="shared" si="9"/>
        <v>4.8149005824196529E-4</v>
      </c>
      <c r="AI21" s="5">
        <f t="shared" si="15"/>
        <v>103.57906360933652</v>
      </c>
      <c r="AJ21" s="10">
        <f t="shared" si="10"/>
        <v>-3.4585733274509365E-3</v>
      </c>
      <c r="AK21" s="5">
        <f t="shared" si="16"/>
        <v>104.55804280418208</v>
      </c>
      <c r="AL21" s="10">
        <f t="shared" si="11"/>
        <v>4.0030410497280365E-3</v>
      </c>
      <c r="AM21" s="5">
        <f t="shared" si="17"/>
        <v>107.33230058858167</v>
      </c>
      <c r="AN21" s="10">
        <f t="shared" si="12"/>
        <v>1.388770216413919E-3</v>
      </c>
      <c r="AO21" s="4">
        <f t="shared" si="18"/>
        <v>110.53510810849274</v>
      </c>
    </row>
    <row r="22" spans="1:41" s="25" customFormat="1" ht="15" x14ac:dyDescent="0.25">
      <c r="A22" s="13">
        <v>41759</v>
      </c>
      <c r="B22" s="12">
        <v>140</v>
      </c>
      <c r="C22" s="12">
        <v>205</v>
      </c>
      <c r="D22" s="12">
        <v>270</v>
      </c>
      <c r="E22" s="12">
        <v>375</v>
      </c>
      <c r="F22" s="12">
        <v>520</v>
      </c>
      <c r="G22" s="11">
        <v>620</v>
      </c>
      <c r="H22" s="12"/>
      <c r="I22" s="13">
        <v>41759</v>
      </c>
      <c r="J22" s="34">
        <v>0</v>
      </c>
      <c r="L22" s="13">
        <v>41759</v>
      </c>
      <c r="M22" s="10">
        <f t="shared" si="0"/>
        <v>1.1592468385308585E-3</v>
      </c>
      <c r="N22" s="10">
        <f t="shared" si="1"/>
        <v>1.6924892515723933E-3</v>
      </c>
      <c r="O22" s="10">
        <f t="shared" si="2"/>
        <v>2.2226272943570713E-3</v>
      </c>
      <c r="P22" s="10">
        <f t="shared" si="3"/>
        <v>3.0725417032555491E-3</v>
      </c>
      <c r="Q22" s="10">
        <f t="shared" si="4"/>
        <v>4.2333616592649115E-3</v>
      </c>
      <c r="R22" s="9">
        <f t="shared" si="5"/>
        <v>5.0254121388362272E-3</v>
      </c>
      <c r="T22" s="8">
        <f t="shared" si="6"/>
        <v>41759</v>
      </c>
      <c r="U22" s="7">
        <f>IF(B22&lt;AVERAGE(B$9:B22),-PV(B22/10000,U$6,AVERAGE(B$9:B22)/10000,1),-PV(B22/10000,U$7,AVERAGE(B$9:B22)/10000,1))</f>
        <v>0.99942833603058112</v>
      </c>
      <c r="V22" s="7">
        <f>IF(C22&lt;AVERAGE(C$9:C22),-PV(C22/10000,V$6,AVERAGE(C$9:C22)/10000,1),-PV(C22/10000,V$7,AVERAGE(C$9:C22)/10000,1))</f>
        <v>0.99741657937396944</v>
      </c>
      <c r="W22" s="7">
        <f>IF(D22&lt;AVERAGE(D$9:D22),-PV(D22/10000,W$6,AVERAGE(D$9:D22)/10000,1),-PV(D22/10000,W$7,AVERAGE(D$9:D22)/10000,1))</f>
        <v>1.0057105236236636</v>
      </c>
      <c r="X22" s="7">
        <f>IF(E22&lt;AVERAGE(E$9:E22),-PV(E22/10000,X$6,AVERAGE(E$9:E22)/10000,1),-PV(E22/10000,X$7,AVERAGE(E$9:E22)/10000,1))</f>
        <v>1.0052756027374814</v>
      </c>
      <c r="Y22" s="7">
        <f>IF(F22&lt;AVERAGE(F$9:F22),-PV(F22/10000,Y$6,AVERAGE(F$9:F22)/10000,1),-PV(F22/10000,Y$7,AVERAGE(F$9:F22)/10000,1))</f>
        <v>1.0114125829778993</v>
      </c>
      <c r="Z22" s="6">
        <f>IF(G22&lt;AVERAGE(G$9:G22),-PV(G22/10000,Z$6,AVERAGE(G$9:G22)/10000,1),-PV(G22/10000,Z$7,AVERAGE(G$9:G22)/10000,1))</f>
        <v>1.0238871430917709</v>
      </c>
      <c r="AA22" s="47"/>
      <c r="AC22" s="13">
        <v>41759</v>
      </c>
      <c r="AD22" s="10">
        <f t="shared" si="7"/>
        <v>1.2032471108391941E-3</v>
      </c>
      <c r="AE22" s="5">
        <f t="shared" si="13"/>
        <v>101.4436885484601</v>
      </c>
      <c r="AF22" s="10">
        <f t="shared" si="8"/>
        <v>1.8917484850465324E-3</v>
      </c>
      <c r="AG22" s="5">
        <f t="shared" si="14"/>
        <v>101.88483225912474</v>
      </c>
      <c r="AH22" s="10">
        <f t="shared" si="9"/>
        <v>1.7859458299830863E-3</v>
      </c>
      <c r="AI22" s="5">
        <f t="shared" si="15"/>
        <v>103.76405020606317</v>
      </c>
      <c r="AJ22" s="10">
        <f t="shared" si="10"/>
        <v>2.6689372537844437E-3</v>
      </c>
      <c r="AK22" s="5">
        <f t="shared" si="16"/>
        <v>104.83710165980496</v>
      </c>
      <c r="AL22" s="10">
        <f t="shared" si="11"/>
        <v>-1.7802597866041145E-4</v>
      </c>
      <c r="AM22" s="5">
        <f t="shared" si="17"/>
        <v>107.31319265072752</v>
      </c>
      <c r="AN22" s="10">
        <f t="shared" si="12"/>
        <v>-2.4279770753528329E-4</v>
      </c>
      <c r="AO22" s="4">
        <f t="shared" si="18"/>
        <v>110.50827043764183</v>
      </c>
    </row>
    <row r="23" spans="1:41" s="25" customFormat="1" ht="15" x14ac:dyDescent="0.25">
      <c r="A23" s="13">
        <v>41790</v>
      </c>
      <c r="B23" s="12">
        <v>140</v>
      </c>
      <c r="C23" s="12">
        <v>205</v>
      </c>
      <c r="D23" s="12">
        <v>265</v>
      </c>
      <c r="E23" s="12">
        <v>350</v>
      </c>
      <c r="F23" s="12">
        <v>532.5</v>
      </c>
      <c r="G23" s="11">
        <v>615</v>
      </c>
      <c r="H23" s="12"/>
      <c r="I23" s="13">
        <v>41790</v>
      </c>
      <c r="J23" s="34">
        <v>0</v>
      </c>
      <c r="L23" s="13">
        <v>41790</v>
      </c>
      <c r="M23" s="10">
        <f t="shared" si="0"/>
        <v>1.1592468385308585E-3</v>
      </c>
      <c r="N23" s="10">
        <f t="shared" si="1"/>
        <v>1.6924892515723933E-3</v>
      </c>
      <c r="O23" s="10">
        <f t="shared" si="2"/>
        <v>2.18195680041533E-3</v>
      </c>
      <c r="P23" s="10">
        <f t="shared" si="3"/>
        <v>2.8708987190766422E-3</v>
      </c>
      <c r="Q23" s="10">
        <f t="shared" si="4"/>
        <v>4.3327444691314554E-3</v>
      </c>
      <c r="R23" s="9">
        <f t="shared" si="5"/>
        <v>4.9859723103033993E-3</v>
      </c>
      <c r="T23" s="8">
        <f t="shared" si="6"/>
        <v>41790</v>
      </c>
      <c r="U23" s="7">
        <f>IF(B23&lt;AVERAGE(B$9:B23),-PV(B23/10000,U$6,AVERAGE(B$9:B23)/10000,1),-PV(B23/10000,U$7,AVERAGE(B$9:B23)/10000,1))</f>
        <v>0.9994664469618757</v>
      </c>
      <c r="V23" s="7">
        <f>IF(C23&lt;AVERAGE(C$9:C23),-PV(C23/10000,V$6,AVERAGE(C$9:C23)/10000,1),-PV(C23/10000,V$7,AVERAGE(C$9:C23)/10000,1))</f>
        <v>0.99758880741570488</v>
      </c>
      <c r="W23" s="7">
        <f>IF(D23&lt;AVERAGE(D$9:D23),-PV(D23/10000,W$6,AVERAGE(D$9:D23)/10000,1),-PV(D23/10000,W$7,AVERAGE(D$9:D23)/10000,1))</f>
        <v>1.0064489734687478</v>
      </c>
      <c r="X23" s="7">
        <f>IF(E23&lt;AVERAGE(E$9:E23),-PV(E23/10000,X$6,AVERAGE(E$9:E23)/10000,1),-PV(E23/10000,X$7,AVERAGE(E$9:E23)/10000,1))</f>
        <v>1.0104384786081129</v>
      </c>
      <c r="Y23" s="7">
        <f>IF(F23&lt;AVERAGE(F$9:F23),-PV(F23/10000,Y$6,AVERAGE(F$9:F23)/10000,1),-PV(F23/10000,Y$7,AVERAGE(F$9:F23)/10000,1))</f>
        <v>1.0079648212812662</v>
      </c>
      <c r="Z23" s="6">
        <f>IF(G23&lt;AVERAGE(G$9:G23),-PV(G23/10000,Z$6,AVERAGE(G$9:G23)/10000,1),-PV(G23/10000,Z$7,AVERAGE(G$9:G23)/10000,1))</f>
        <v>1.0233645529293862</v>
      </c>
      <c r="AA23" s="47"/>
      <c r="AC23" s="13">
        <v>41790</v>
      </c>
      <c r="AD23" s="10">
        <f t="shared" si="7"/>
        <v>1.1973788418993807E-3</v>
      </c>
      <c r="AE23" s="5">
        <f t="shared" si="13"/>
        <v>101.56515507477225</v>
      </c>
      <c r="AF23" s="10">
        <f t="shared" si="8"/>
        <v>1.8651484767591999E-3</v>
      </c>
      <c r="AG23" s="5">
        <f t="shared" si="14"/>
        <v>102.0748625988177</v>
      </c>
      <c r="AH23" s="10">
        <f t="shared" si="9"/>
        <v>2.9566147136484535E-3</v>
      </c>
      <c r="AI23" s="5">
        <f t="shared" si="15"/>
        <v>104.07084052365018</v>
      </c>
      <c r="AJ23" s="10">
        <f t="shared" si="10"/>
        <v>8.1951800858591616E-3</v>
      </c>
      <c r="AK23" s="5">
        <f t="shared" si="16"/>
        <v>105.69626058758658</v>
      </c>
      <c r="AL23" s="10">
        <f t="shared" si="11"/>
        <v>8.1868044172782838E-4</v>
      </c>
      <c r="AM23" s="5">
        <f t="shared" si="17"/>
        <v>107.40104786269004</v>
      </c>
      <c r="AN23" s="10">
        <f t="shared" si="12"/>
        <v>4.5148836339621683E-3</v>
      </c>
      <c r="AO23" s="4">
        <f t="shared" si="18"/>
        <v>111.00720241925819</v>
      </c>
    </row>
    <row r="24" spans="1:41" s="25" customFormat="1" ht="15" x14ac:dyDescent="0.25">
      <c r="A24" s="13">
        <v>41820</v>
      </c>
      <c r="B24" s="12">
        <v>137.5</v>
      </c>
      <c r="C24" s="12">
        <v>195</v>
      </c>
      <c r="D24" s="12">
        <v>250</v>
      </c>
      <c r="E24" s="12">
        <v>350</v>
      </c>
      <c r="F24" s="12">
        <v>587.5</v>
      </c>
      <c r="G24" s="11">
        <v>687.5</v>
      </c>
      <c r="H24" s="12"/>
      <c r="I24" s="13">
        <v>41820</v>
      </c>
      <c r="J24" s="34">
        <v>0</v>
      </c>
      <c r="L24" s="13">
        <v>41820</v>
      </c>
      <c r="M24" s="10">
        <f t="shared" si="0"/>
        <v>1.1386750026298742E-3</v>
      </c>
      <c r="N24" s="10">
        <f t="shared" si="1"/>
        <v>1.6106549662961989E-3</v>
      </c>
      <c r="O24" s="10">
        <f t="shared" si="2"/>
        <v>2.0598362698427408E-3</v>
      </c>
      <c r="P24" s="10">
        <f t="shared" si="3"/>
        <v>2.8708987190766422E-3</v>
      </c>
      <c r="Q24" s="10">
        <f t="shared" si="4"/>
        <v>4.7687483760370242E-3</v>
      </c>
      <c r="R24" s="9">
        <f t="shared" si="5"/>
        <v>5.5561904603032009E-3</v>
      </c>
      <c r="T24" s="8">
        <f t="shared" si="6"/>
        <v>41820</v>
      </c>
      <c r="U24" s="7">
        <f>IF(B24&lt;AVERAGE(B$9:B24),-PV(B24/10000,U$6,AVERAGE(B$9:B24)/10000,1),-PV(B24/10000,U$7,AVERAGE(B$9:B24)/10000,1))</f>
        <v>1.0003585308971576</v>
      </c>
      <c r="V24" s="7">
        <f>IF(C24&lt;AVERAGE(C$9:C24),-PV(C24/10000,V$6,AVERAGE(C$9:C24)/10000,1),-PV(C24/10000,V$7,AVERAGE(C$9:C24)/10000,1))</f>
        <v>1.0013596286717614</v>
      </c>
      <c r="W24" s="7">
        <f>IF(D24&lt;AVERAGE(D$9:D24),-PV(D24/10000,W$6,AVERAGE(D$9:D24)/10000,1),-PV(D24/10000,W$7,AVERAGE(D$9:D24)/10000,1))</f>
        <v>1.0094286981822149</v>
      </c>
      <c r="X24" s="7">
        <f>IF(E24&lt;AVERAGE(E$9:E24),-PV(E24/10000,X$6,AVERAGE(E$9:E24)/10000,1),-PV(E24/10000,X$7,AVERAGE(E$9:E24)/10000,1))</f>
        <v>1.0097860736951059</v>
      </c>
      <c r="Y24" s="7">
        <f>IF(F24&lt;AVERAGE(F$9:F24),-PV(F24/10000,Y$6,AVERAGE(F$9:F24)/10000,1),-PV(F24/10000,Y$7,AVERAGE(F$9:F24)/10000,1))</f>
        <v>0.98881001349840014</v>
      </c>
      <c r="Z24" s="6">
        <f>IF(G24&lt;AVERAGE(G$9:G24),-PV(G24/10000,Z$6,AVERAGE(G$9:G24)/10000,1),-PV(G24/10000,Z$7,AVERAGE(G$9:G24)/10000,1))</f>
        <v>1.0065086107351691</v>
      </c>
      <c r="AA24" s="47"/>
      <c r="AC24" s="13">
        <v>41820</v>
      </c>
      <c r="AD24" s="10">
        <f t="shared" si="7"/>
        <v>2.0514089070418871E-3</v>
      </c>
      <c r="AE24" s="5">
        <f t="shared" si="13"/>
        <v>101.77350673853772</v>
      </c>
      <c r="AF24" s="10">
        <f t="shared" si="8"/>
        <v>5.4652986555879541E-3</v>
      </c>
      <c r="AG24" s="5">
        <f t="shared" si="14"/>
        <v>102.63273220814834</v>
      </c>
      <c r="AH24" s="10">
        <f t="shared" si="9"/>
        <v>5.1382144399227739E-3</v>
      </c>
      <c r="AI24" s="5">
        <f t="shared" si="15"/>
        <v>104.6055788192037</v>
      </c>
      <c r="AJ24" s="10">
        <f t="shared" si="10"/>
        <v>2.2250250364282617E-3</v>
      </c>
      <c r="AK24" s="5">
        <f t="shared" si="16"/>
        <v>105.9314374136508</v>
      </c>
      <c r="AL24" s="10">
        <f t="shared" si="11"/>
        <v>-1.4853590458574102E-2</v>
      </c>
      <c r="AM24" s="5">
        <f t="shared" si="17"/>
        <v>105.80575668291591</v>
      </c>
      <c r="AN24" s="10">
        <f t="shared" si="12"/>
        <v>-1.1622286715967871E-2</v>
      </c>
      <c r="AO24" s="4">
        <f t="shared" si="18"/>
        <v>109.71704488520409</v>
      </c>
    </row>
    <row r="25" spans="1:41" s="25" customFormat="1" ht="15" x14ac:dyDescent="0.25">
      <c r="A25" s="13">
        <v>41851</v>
      </c>
      <c r="B25" s="12">
        <v>137.5</v>
      </c>
      <c r="C25" s="12">
        <v>195</v>
      </c>
      <c r="D25" s="12">
        <v>250</v>
      </c>
      <c r="E25" s="12">
        <v>350</v>
      </c>
      <c r="F25" s="12">
        <v>587.5</v>
      </c>
      <c r="G25" s="11">
        <v>687.5</v>
      </c>
      <c r="H25" s="12"/>
      <c r="I25" s="13">
        <v>41851</v>
      </c>
      <c r="J25" s="34">
        <v>0</v>
      </c>
      <c r="L25" s="13">
        <v>41851</v>
      </c>
      <c r="M25" s="10">
        <f t="shared" si="0"/>
        <v>1.1386750026298742E-3</v>
      </c>
      <c r="N25" s="10">
        <f t="shared" si="1"/>
        <v>1.6106549662961989E-3</v>
      </c>
      <c r="O25" s="10">
        <f t="shared" si="2"/>
        <v>2.0598362698427408E-3</v>
      </c>
      <c r="P25" s="10">
        <f t="shared" si="3"/>
        <v>2.8708987190766422E-3</v>
      </c>
      <c r="Q25" s="10">
        <f t="shared" si="4"/>
        <v>4.7687483760370242E-3</v>
      </c>
      <c r="R25" s="9">
        <f t="shared" si="5"/>
        <v>5.5561904603032009E-3</v>
      </c>
      <c r="T25" s="8">
        <f t="shared" si="6"/>
        <v>41851</v>
      </c>
      <c r="U25" s="7">
        <f>IF(B25&lt;AVERAGE(B$9:B25),-PV(B25/10000,U$6,AVERAGE(B$9:B25)/10000,1),-PV(B25/10000,U$7,AVERAGE(B$9:B25)/10000,1))</f>
        <v>1.0003374408443837</v>
      </c>
      <c r="V25" s="7">
        <f>IF(C25&lt;AVERAGE(C$9:C25),-PV(C25/10000,V$6,AVERAGE(C$9:C25)/10000,1),-PV(C25/10000,V$7,AVERAGE(C$9:C25)/10000,1))</f>
        <v>1.0012796505145991</v>
      </c>
      <c r="W25" s="7">
        <f>IF(D25&lt;AVERAGE(D$9:D25),-PV(D25/10000,W$6,AVERAGE(D$9:D25)/10000,1),-PV(D25/10000,W$7,AVERAGE(D$9:D25)/10000,1))</f>
        <v>1.0088740688773787</v>
      </c>
      <c r="X25" s="7">
        <f>IF(E25&lt;AVERAGE(E$9:E25),-PV(E25/10000,X$6,AVERAGE(E$9:E25)/10000,1),-PV(E25/10000,X$7,AVERAGE(E$9:E25)/10000,1))</f>
        <v>1.0092104223012761</v>
      </c>
      <c r="Y25" s="7">
        <f>IF(F25&lt;AVERAGE(F$9:F25),-PV(F25/10000,Y$6,AVERAGE(F$9:F25)/10000,1),-PV(F25/10000,Y$7,AVERAGE(F$9:F25)/10000,1))</f>
        <v>0.98946824799849409</v>
      </c>
      <c r="Z25" s="6">
        <f>IF(G25&lt;AVERAGE(G$9:G25),-PV(G25/10000,Z$6,AVERAGE(G$9:G25)/10000,1),-PV(G25/10000,Z$7,AVERAGE(G$9:G25)/10000,1))</f>
        <v>1.0061257512801591</v>
      </c>
      <c r="AA25" s="47"/>
      <c r="AC25" s="13">
        <v>41851</v>
      </c>
      <c r="AD25" s="10">
        <f t="shared" si="7"/>
        <v>1.1175922863425254E-3</v>
      </c>
      <c r="AE25" s="5">
        <f t="shared" si="13"/>
        <v>101.88724802462274</v>
      </c>
      <c r="AF25" s="10">
        <f t="shared" si="8"/>
        <v>1.5307822123398972E-3</v>
      </c>
      <c r="AG25" s="5">
        <f t="shared" si="14"/>
        <v>102.78984056901641</v>
      </c>
      <c r="AH25" s="10">
        <f t="shared" si="9"/>
        <v>1.5102365488800177E-3</v>
      </c>
      <c r="AI25" s="5">
        <f t="shared" si="15"/>
        <v>104.7635579875532</v>
      </c>
      <c r="AJ25" s="10">
        <f t="shared" si="10"/>
        <v>2.3006635447512941E-3</v>
      </c>
      <c r="AK25" s="5">
        <f t="shared" si="16"/>
        <v>106.17515000995149</v>
      </c>
      <c r="AL25" s="10">
        <f t="shared" si="11"/>
        <v>5.4342103964172238E-3</v>
      </c>
      <c r="AM25" s="5">
        <f t="shared" si="17"/>
        <v>106.38072742588299</v>
      </c>
      <c r="AN25" s="10">
        <f t="shared" si="12"/>
        <v>5.1757344104077785E-3</v>
      </c>
      <c r="AO25" s="4">
        <f t="shared" si="18"/>
        <v>110.2849111698247</v>
      </c>
    </row>
    <row r="26" spans="1:41" s="25" customFormat="1" ht="15" x14ac:dyDescent="0.25">
      <c r="A26" s="13">
        <v>41882</v>
      </c>
      <c r="B26" s="12">
        <v>135</v>
      </c>
      <c r="C26" s="12">
        <v>212.5</v>
      </c>
      <c r="D26" s="12">
        <v>270</v>
      </c>
      <c r="E26" s="12">
        <v>380</v>
      </c>
      <c r="F26" s="12">
        <v>605</v>
      </c>
      <c r="G26" s="11">
        <v>715</v>
      </c>
      <c r="H26" s="12"/>
      <c r="I26" s="13">
        <v>41882</v>
      </c>
      <c r="J26" s="34">
        <v>0</v>
      </c>
      <c r="L26" s="13">
        <v>41882</v>
      </c>
      <c r="M26" s="10">
        <f t="shared" si="0"/>
        <v>1.1180985157674961E-3</v>
      </c>
      <c r="N26" s="10">
        <f t="shared" si="1"/>
        <v>1.753816740107883E-3</v>
      </c>
      <c r="O26" s="10">
        <f t="shared" si="2"/>
        <v>2.2226272943570713E-3</v>
      </c>
      <c r="P26" s="10">
        <f t="shared" si="3"/>
        <v>3.1128168457330574E-3</v>
      </c>
      <c r="Q26" s="10">
        <f t="shared" si="4"/>
        <v>4.9070415389556032E-3</v>
      </c>
      <c r="R26" s="9">
        <f t="shared" si="5"/>
        <v>5.7715529303064006E-3</v>
      </c>
      <c r="T26" s="8">
        <f t="shared" si="6"/>
        <v>41882</v>
      </c>
      <c r="U26" s="7">
        <f>IF(B26&lt;AVERAGE(B$9:B26),-PV(B26/10000,U$6,AVERAGE(B$9:B26)/10000,1),-PV(B26/10000,U$7,AVERAGE(B$9:B26)/10000,1))</f>
        <v>1.0008954409558397</v>
      </c>
      <c r="V26" s="7">
        <f>IF(C26&lt;AVERAGE(C$9:C26),-PV(C26/10000,V$6,AVERAGE(C$9:C26)/10000,1),-PV(C26/10000,V$7,AVERAGE(C$9:C26)/10000,1))</f>
        <v>0.99306983333115784</v>
      </c>
      <c r="W26" s="7">
        <f>IF(D26&lt;AVERAGE(D$9:D26),-PV(D26/10000,W$6,AVERAGE(D$9:D26)/10000,1),-PV(D26/10000,W$7,AVERAGE(D$9:D26)/10000,1))</f>
        <v>1.0038448965028315</v>
      </c>
      <c r="X26" s="7">
        <f>IF(E26&lt;AVERAGE(E$9:E26),-PV(E26/10000,X$6,AVERAGE(E$9:E26)/10000,1),-PV(E26/10000,X$7,AVERAGE(E$9:E26)/10000,1))</f>
        <v>1.0020173719004357</v>
      </c>
      <c r="Y26" s="7">
        <f>IF(F26&lt;AVERAGE(F$9:F26),-PV(F26/10000,Y$6,AVERAGE(F$9:F26)/10000,1),-PV(F26/10000,Y$7,AVERAGE(F$9:F26)/10000,1))</f>
        <v>0.98038439901258623</v>
      </c>
      <c r="Z26" s="6">
        <f>IF(G26&lt;AVERAGE(G$9:G26),-PV(G26/10000,Z$6,AVERAGE(G$9:G26)/10000,1),-PV(G26/10000,Z$7,AVERAGE(G$9:G26)/10000,1))</f>
        <v>1</v>
      </c>
      <c r="AA26" s="47"/>
      <c r="AC26" s="13">
        <v>41882</v>
      </c>
      <c r="AD26" s="10">
        <f t="shared" si="7"/>
        <v>1.6963313663556816E-3</v>
      </c>
      <c r="AE26" s="5">
        <f t="shared" si="13"/>
        <v>102.06008255927856</v>
      </c>
      <c r="AF26" s="10">
        <f t="shared" si="8"/>
        <v>-6.6224692926551247E-3</v>
      </c>
      <c r="AG26" s="5">
        <f t="shared" si="14"/>
        <v>102.10911800625118</v>
      </c>
      <c r="AH26" s="10">
        <f t="shared" si="9"/>
        <v>-2.9375656800611511E-3</v>
      </c>
      <c r="AI26" s="5">
        <f t="shared" si="15"/>
        <v>104.45580815508787</v>
      </c>
      <c r="AJ26" s="10">
        <f t="shared" si="10"/>
        <v>-4.2820265642002659E-3</v>
      </c>
      <c r="AK26" s="5">
        <f t="shared" si="16"/>
        <v>105.72050519715093</v>
      </c>
      <c r="AL26" s="10">
        <f t="shared" si="11"/>
        <v>-4.4541885689083661E-3</v>
      </c>
      <c r="AM26" s="5">
        <f t="shared" si="17"/>
        <v>105.90688760583048</v>
      </c>
      <c r="AN26" s="10">
        <f t="shared" si="12"/>
        <v>-5.5087467776018372E-4</v>
      </c>
      <c r="AO26" s="4">
        <f t="shared" si="18"/>
        <v>110.22415800492222</v>
      </c>
    </row>
    <row r="27" spans="1:41" s="25" customFormat="1" ht="15" x14ac:dyDescent="0.25">
      <c r="A27" s="13">
        <v>41912</v>
      </c>
      <c r="B27" s="12">
        <v>130</v>
      </c>
      <c r="C27" s="12">
        <v>210</v>
      </c>
      <c r="D27" s="12">
        <v>260</v>
      </c>
      <c r="E27" s="12">
        <v>350</v>
      </c>
      <c r="F27" s="12">
        <v>590</v>
      </c>
      <c r="G27" s="11">
        <v>710</v>
      </c>
      <c r="H27" s="12"/>
      <c r="I27" s="13">
        <v>41912</v>
      </c>
      <c r="J27" s="34">
        <v>0</v>
      </c>
      <c r="L27" s="13">
        <v>41912</v>
      </c>
      <c r="M27" s="10">
        <f t="shared" si="0"/>
        <v>1.0769315803607071E-3</v>
      </c>
      <c r="N27" s="10">
        <f t="shared" si="1"/>
        <v>1.73337883251512E-3</v>
      </c>
      <c r="O27" s="10">
        <f t="shared" si="2"/>
        <v>2.1412681429993086E-3</v>
      </c>
      <c r="P27" s="10">
        <f t="shared" si="3"/>
        <v>2.8708987190766422E-3</v>
      </c>
      <c r="Q27" s="10">
        <f t="shared" si="4"/>
        <v>4.7885173650881185E-3</v>
      </c>
      <c r="R27" s="9">
        <f t="shared" si="5"/>
        <v>5.7324338322313206E-3</v>
      </c>
      <c r="T27" s="8">
        <f t="shared" si="6"/>
        <v>41912</v>
      </c>
      <c r="U27" s="7">
        <f>IF(B27&lt;AVERAGE(B$9:B27),-PV(B27/10000,U$6,AVERAGE(B$9:B27)/10000,1),-PV(B27/10000,U$7,AVERAGE(B$9:B27)/10000,1))</f>
        <v>1.0020068288029389</v>
      </c>
      <c r="V27" s="7">
        <f>IF(C27&lt;AVERAGE(C$9:C27),-PV(C27/10000,V$6,AVERAGE(C$9:C27)/10000,1),-PV(C27/10000,V$7,AVERAGE(C$9:C27)/10000,1))</f>
        <v>0.99485377301901012</v>
      </c>
      <c r="W27" s="7">
        <f>IF(D27&lt;AVERAGE(D$9:D27),-PV(D27/10000,W$6,AVERAGE(D$9:D27)/10000,1),-PV(D27/10000,W$7,AVERAGE(D$9:D27)/10000,1))</f>
        <v>1.0059134233552096</v>
      </c>
      <c r="X27" s="7">
        <f>IF(E27&lt;AVERAGE(E$9:E27),-PV(E27/10000,X$6,AVERAGE(E$9:E27)/10000,1),-PV(E27/10000,X$7,AVERAGE(E$9:E27)/10000,1))</f>
        <v>1.0086126742769748</v>
      </c>
      <c r="Y27" s="7">
        <f>IF(F27&lt;AVERAGE(F$9:F27),-PV(F27/10000,Y$6,AVERAGE(F$9:F27)/10000,1),-PV(F27/10000,Y$7,AVERAGE(F$9:F27)/10000,1))</f>
        <v>0.98972845998660153</v>
      </c>
      <c r="Z27" s="6">
        <f>IF(G27&lt;AVERAGE(G$9:G27),-PV(G27/10000,Z$6,AVERAGE(G$9:G27)/10000,1),-PV(G27/10000,Z$7,AVERAGE(G$9:G27)/10000,1))</f>
        <v>1.0010513424432799</v>
      </c>
      <c r="AA27" s="47"/>
      <c r="AC27" s="13">
        <v>41912</v>
      </c>
      <c r="AD27" s="10">
        <f t="shared" si="7"/>
        <v>2.2278760400588292E-3</v>
      </c>
      <c r="AE27" s="5">
        <f t="shared" si="13"/>
        <v>102.28745977185881</v>
      </c>
      <c r="AF27" s="10">
        <f t="shared" si="8"/>
        <v>3.5485941259454619E-3</v>
      </c>
      <c r="AG27" s="5">
        <f t="shared" si="14"/>
        <v>102.47146182261363</v>
      </c>
      <c r="AH27" s="10">
        <f t="shared" si="9"/>
        <v>4.2811112049477833E-3</v>
      </c>
      <c r="AI27" s="5">
        <f t="shared" si="15"/>
        <v>104.90299508580247</v>
      </c>
      <c r="AJ27" s="10">
        <f t="shared" si="10"/>
        <v>9.6732738964874585E-3</v>
      </c>
      <c r="AK27" s="5">
        <f t="shared" si="16"/>
        <v>106.74316860039801</v>
      </c>
      <c r="AL27" s="10">
        <f t="shared" si="11"/>
        <v>1.439292555586902E-2</v>
      </c>
      <c r="AM27" s="5">
        <f t="shared" si="17"/>
        <v>107.43119755499498</v>
      </c>
      <c r="AN27" s="10">
        <f t="shared" si="12"/>
        <v>6.8223431001715081E-3</v>
      </c>
      <c r="AO27" s="4">
        <f t="shared" si="18"/>
        <v>110.9761450287593</v>
      </c>
    </row>
    <row r="28" spans="1:41" s="25" customFormat="1" ht="15" x14ac:dyDescent="0.25">
      <c r="A28" s="13">
        <v>41943</v>
      </c>
      <c r="B28" s="12">
        <v>130</v>
      </c>
      <c r="C28" s="12">
        <v>220</v>
      </c>
      <c r="D28" s="12">
        <v>280</v>
      </c>
      <c r="E28" s="12">
        <v>370</v>
      </c>
      <c r="F28" s="12">
        <v>640</v>
      </c>
      <c r="G28" s="11">
        <v>775</v>
      </c>
      <c r="H28" s="12"/>
      <c r="I28" s="13">
        <v>41943</v>
      </c>
      <c r="J28" s="34">
        <v>0</v>
      </c>
      <c r="L28" s="13">
        <v>41943</v>
      </c>
      <c r="M28" s="10">
        <f t="shared" si="0"/>
        <v>1.0769315803607071E-3</v>
      </c>
      <c r="N28" s="10">
        <f t="shared" si="1"/>
        <v>1.8151029571964461E-3</v>
      </c>
      <c r="O28" s="10">
        <f t="shared" si="2"/>
        <v>2.3039138595752906E-3</v>
      </c>
      <c r="P28" s="10">
        <f t="shared" si="3"/>
        <v>3.0322487646148311E-3</v>
      </c>
      <c r="Q28" s="10">
        <f t="shared" si="4"/>
        <v>5.1830014303420047E-3</v>
      </c>
      <c r="R28" s="9">
        <f t="shared" si="5"/>
        <v>6.2396814612857288E-3</v>
      </c>
      <c r="T28" s="8">
        <f t="shared" si="6"/>
        <v>41943</v>
      </c>
      <c r="U28" s="7">
        <f>IF(B28&lt;AVERAGE(B$9:B28),-PV(B28/10000,U$6,AVERAGE(B$9:B28)/10000,1),-PV(B28/10000,U$7,AVERAGE(B$9:B28)/10000,1))</f>
        <v>1.0019064873627921</v>
      </c>
      <c r="V28" s="7">
        <f>IF(C28&lt;AVERAGE(C$9:C28),-PV(C28/10000,V$6,AVERAGE(C$9:C28)/10000,1),-PV(C28/10000,V$7,AVERAGE(C$9:C28)/10000,1))</f>
        <v>0.98943291865833261</v>
      </c>
      <c r="W28" s="7">
        <f>IF(D28&lt;AVERAGE(D$9:D28),-PV(D28/10000,W$6,AVERAGE(D$9:D28)/10000,1),-PV(D28/10000,W$7,AVERAGE(D$9:D28)/10000,1))</f>
        <v>1.0010721042476425</v>
      </c>
      <c r="X28" s="7">
        <f>IF(E28&lt;AVERAGE(E$9:E28),-PV(E28/10000,X$6,AVERAGE(E$9:E28)/10000,1),-PV(E28/10000,X$7,AVERAGE(E$9:E28)/10000,1))</f>
        <v>1.0036960099908603</v>
      </c>
      <c r="Y28" s="7">
        <f>IF(F28&lt;AVERAGE(F$9:F28),-PV(F28/10000,Y$6,AVERAGE(F$9:F28)/10000,1),-PV(F28/10000,Y$7,AVERAGE(F$9:F28)/10000,1))</f>
        <v>0.96281137250668403</v>
      </c>
      <c r="Z28" s="6">
        <f>IF(G28&lt;AVERAGE(G$9:G28),-PV(G28/10000,Z$6,AVERAGE(G$9:G28)/10000,1),-PV(G28/10000,Z$7,AVERAGE(G$9:G28)/10000,1))</f>
        <v>0.96833211712974665</v>
      </c>
      <c r="AA28" s="47"/>
      <c r="AC28" s="13">
        <v>41943</v>
      </c>
      <c r="AD28" s="10">
        <f t="shared" si="7"/>
        <v>9.7678609061201366E-4</v>
      </c>
      <c r="AE28" s="5">
        <f t="shared" si="13"/>
        <v>102.387372739808</v>
      </c>
      <c r="AF28" s="10">
        <f t="shared" si="8"/>
        <v>-3.7304161615883723E-3</v>
      </c>
      <c r="AG28" s="5">
        <f t="shared" si="14"/>
        <v>102.08920062532897</v>
      </c>
      <c r="AH28" s="10">
        <f t="shared" si="9"/>
        <v>-2.6832095937425445E-3</v>
      </c>
      <c r="AI28" s="5">
        <f t="shared" si="15"/>
        <v>104.62151836297592</v>
      </c>
      <c r="AJ28" s="10">
        <f t="shared" si="10"/>
        <v>-2.0157015408583216E-3</v>
      </c>
      <c r="AK28" s="5">
        <f t="shared" si="16"/>
        <v>106.52800623097409</v>
      </c>
      <c r="AL28" s="10">
        <f t="shared" si="11"/>
        <v>-2.2784587550429926E-2</v>
      </c>
      <c r="AM28" s="5">
        <f t="shared" si="17"/>
        <v>104.98342202865567</v>
      </c>
      <c r="AN28" s="10">
        <f t="shared" si="12"/>
        <v>-2.7498510678822911E-2</v>
      </c>
      <c r="AO28" s="4">
        <f t="shared" si="18"/>
        <v>107.92446631959136</v>
      </c>
    </row>
    <row r="29" spans="1:41" s="25" customFormat="1" ht="15" x14ac:dyDescent="0.25">
      <c r="A29" s="13">
        <v>41973</v>
      </c>
      <c r="B29" s="12">
        <v>135</v>
      </c>
      <c r="C29" s="12">
        <v>230</v>
      </c>
      <c r="D29" s="12">
        <v>300</v>
      </c>
      <c r="E29" s="12">
        <v>400</v>
      </c>
      <c r="F29" s="12">
        <v>675</v>
      </c>
      <c r="G29" s="11">
        <v>850</v>
      </c>
      <c r="H29" s="12"/>
      <c r="I29" s="13">
        <v>41973</v>
      </c>
      <c r="J29" s="34">
        <v>0</v>
      </c>
      <c r="L29" s="13">
        <v>41973</v>
      </c>
      <c r="M29" s="10">
        <f t="shared" si="0"/>
        <v>1.1180985157674961E-3</v>
      </c>
      <c r="N29" s="10">
        <f t="shared" si="1"/>
        <v>1.8967538135683526E-3</v>
      </c>
      <c r="O29" s="10">
        <f t="shared" si="2"/>
        <v>2.4662697723036864E-3</v>
      </c>
      <c r="P29" s="10">
        <f t="shared" si="3"/>
        <v>3.2737397821989145E-3</v>
      </c>
      <c r="Q29" s="10">
        <f t="shared" si="4"/>
        <v>5.4581304569467637E-3</v>
      </c>
      <c r="R29" s="9">
        <f t="shared" si="5"/>
        <v>6.8214933659622723E-3</v>
      </c>
      <c r="T29" s="8">
        <f t="shared" si="6"/>
        <v>41973</v>
      </c>
      <c r="U29" s="7">
        <f>IF(B29&lt;AVERAGE(B$9:B29),-PV(B29/10000,U$6,AVERAGE(B$9:B29)/10000,1),-PV(B29/10000,U$7,AVERAGE(B$9:B29)/10000,1))</f>
        <v>1.0006512297860652</v>
      </c>
      <c r="V29" s="7">
        <f>IF(C29&lt;AVERAGE(C$9:C29),-PV(C29/10000,V$6,AVERAGE(C$9:C29)/10000,1),-PV(C29/10000,V$7,AVERAGE(C$9:C29)/10000,1))</f>
        <v>0.98428267548212056</v>
      </c>
      <c r="W29" s="7">
        <f>IF(D29&lt;AVERAGE(D$9:D29),-PV(D29/10000,W$6,AVERAGE(D$9:D29)/10000,1),-PV(D29/10000,W$7,AVERAGE(D$9:D29)/10000,1))</f>
        <v>0.99080291563753009</v>
      </c>
      <c r="X29" s="7">
        <f>IF(E29&lt;AVERAGE(E$9:E29),-PV(E29/10000,X$6,AVERAGE(E$9:E29)/10000,1),-PV(E29/10000,X$7,AVERAGE(E$9:E29)/10000,1))</f>
        <v>0.9918543543764986</v>
      </c>
      <c r="Y29" s="7">
        <f>IF(F29&lt;AVERAGE(F$9:F29),-PV(F29/10000,Y$6,AVERAGE(F$9:F29)/10000,1),-PV(F29/10000,Y$7,AVERAGE(F$9:F29)/10000,1))</f>
        <v>0.9459132330852742</v>
      </c>
      <c r="Z29" s="6">
        <f>IF(G29&lt;AVERAGE(G$9:G29),-PV(G29/10000,Z$6,AVERAGE(G$9:G29)/10000,1),-PV(G29/10000,Z$7,AVERAGE(G$9:G29)/10000,1))</f>
        <v>0.93218526021497272</v>
      </c>
      <c r="AA29" s="47"/>
      <c r="AC29" s="13">
        <v>41973</v>
      </c>
      <c r="AD29" s="10">
        <f t="shared" si="7"/>
        <v>-1.7672291396877505E-4</v>
      </c>
      <c r="AE29" s="5">
        <f t="shared" si="13"/>
        <v>102.36927854494381</v>
      </c>
      <c r="AF29" s="10">
        <f t="shared" si="8"/>
        <v>-3.4037389883864021E-3</v>
      </c>
      <c r="AG29" s="5">
        <f t="shared" si="14"/>
        <v>101.74171563286734</v>
      </c>
      <c r="AH29" s="10">
        <f t="shared" si="9"/>
        <v>-8.0072547555357851E-3</v>
      </c>
      <c r="AI29" s="5">
        <f t="shared" si="15"/>
        <v>103.7837872125326</v>
      </c>
      <c r="AJ29" s="10">
        <f t="shared" si="10"/>
        <v>-8.8359504259573861E-3</v>
      </c>
      <c r="AK29" s="5">
        <f t="shared" si="16"/>
        <v>105.58673004894112</v>
      </c>
      <c r="AL29" s="10">
        <f t="shared" si="11"/>
        <v>-1.2523671256187134E-2</v>
      </c>
      <c r="AM29" s="5">
        <f t="shared" si="17"/>
        <v>103.66864416381922</v>
      </c>
      <c r="AN29" s="10">
        <f t="shared" si="12"/>
        <v>-3.1803871192920323E-2</v>
      </c>
      <c r="AO29" s="4">
        <f t="shared" si="18"/>
        <v>104.49205049419841</v>
      </c>
    </row>
    <row r="30" spans="1:41" s="25" customFormat="1" ht="15" x14ac:dyDescent="0.25">
      <c r="A30" s="13">
        <v>42004</v>
      </c>
      <c r="B30" s="12">
        <v>135</v>
      </c>
      <c r="C30" s="12">
        <v>220</v>
      </c>
      <c r="D30" s="12">
        <v>325</v>
      </c>
      <c r="E30" s="12">
        <v>425</v>
      </c>
      <c r="F30" s="12">
        <v>675</v>
      </c>
      <c r="G30" s="11">
        <v>850</v>
      </c>
      <c r="H30" s="12"/>
      <c r="I30" s="13">
        <v>42004</v>
      </c>
      <c r="J30" s="34">
        <v>0</v>
      </c>
      <c r="L30" s="13">
        <v>42004</v>
      </c>
      <c r="M30" s="10">
        <f t="shared" si="0"/>
        <v>1.1180985157674961E-3</v>
      </c>
      <c r="N30" s="10">
        <f t="shared" si="1"/>
        <v>1.8151029571964461E-3</v>
      </c>
      <c r="O30" s="10">
        <f t="shared" si="2"/>
        <v>2.668808767629649E-3</v>
      </c>
      <c r="P30" s="10">
        <f t="shared" si="3"/>
        <v>3.474495003497502E-3</v>
      </c>
      <c r="Q30" s="10">
        <f t="shared" si="4"/>
        <v>5.4581304569467637E-3</v>
      </c>
      <c r="R30" s="9">
        <f t="shared" si="5"/>
        <v>6.8214933659622723E-3</v>
      </c>
      <c r="T30" s="8">
        <f t="shared" si="6"/>
        <v>42004</v>
      </c>
      <c r="U30" s="7">
        <f>IF(B30&lt;AVERAGE(B$9:B30),-PV(B30/10000,U$6,AVERAGE(B$9:B30)/10000,1),-PV(B30/10000,U$7,AVERAGE(B$9:B30)/10000,1))</f>
        <v>1.0006216284321532</v>
      </c>
      <c r="V30" s="7">
        <f>IF(C30&lt;AVERAGE(C$9:C30),-PV(C30/10000,V$6,AVERAGE(C$9:C30)/10000,1),-PV(C30/10000,V$7,AVERAGE(C$9:C30)/10000,1))</f>
        <v>0.99066608546867552</v>
      </c>
      <c r="W30" s="7">
        <f>IF(D30&lt;AVERAGE(D$9:D30),-PV(D30/10000,W$6,AVERAGE(D$9:D30)/10000,1),-PV(D30/10000,W$7,AVERAGE(D$9:D30)/10000,1))</f>
        <v>0.97657445477229154</v>
      </c>
      <c r="X30" s="7">
        <f>IF(E30&lt;AVERAGE(E$9:E30),-PV(E30/10000,X$6,AVERAGE(E$9:E30)/10000,1),-PV(E30/10000,X$7,AVERAGE(E$9:E30)/10000,1))</f>
        <v>0.97810425377452659</v>
      </c>
      <c r="Y30" s="7">
        <f>IF(F30&lt;AVERAGE(F$9:F30),-PV(F30/10000,Y$6,AVERAGE(F$9:F30)/10000,1),-PV(F30/10000,Y$7,AVERAGE(F$9:F30)/10000,1))</f>
        <v>0.94837172249048918</v>
      </c>
      <c r="Z30" s="6">
        <f>IF(G30&lt;AVERAGE(G$9:G30),-PV(G30/10000,Z$6,AVERAGE(G$9:G30)/10000,1),-PV(G30/10000,Z$7,AVERAGE(G$9:G30)/10000,1))</f>
        <v>0.93526774838701932</v>
      </c>
      <c r="AA30" s="47"/>
      <c r="AC30" s="13">
        <v>42004</v>
      </c>
      <c r="AD30" s="10">
        <f t="shared" si="7"/>
        <v>1.0885159890344147E-3</v>
      </c>
      <c r="AE30" s="5">
        <f t="shared" si="13"/>
        <v>102.48070914142589</v>
      </c>
      <c r="AF30" s="10">
        <f t="shared" si="8"/>
        <v>8.3611566802999568E-3</v>
      </c>
      <c r="AG30" s="5">
        <f t="shared" si="14"/>
        <v>102.59239405819626</v>
      </c>
      <c r="AH30" s="10">
        <f t="shared" si="9"/>
        <v>-1.199837657231871E-2</v>
      </c>
      <c r="AI30" s="5">
        <f t="shared" si="15"/>
        <v>102.53855025145523</v>
      </c>
      <c r="AJ30" s="10">
        <f t="shared" si="10"/>
        <v>-1.0686273233542669E-2</v>
      </c>
      <c r="AK30" s="5">
        <f t="shared" si="16"/>
        <v>104.45840140180182</v>
      </c>
      <c r="AL30" s="10">
        <f t="shared" si="11"/>
        <v>8.0538231254044593E-3</v>
      </c>
      <c r="AM30" s="5">
        <f t="shared" si="17"/>
        <v>104.5035730875651</v>
      </c>
      <c r="AN30" s="10">
        <f t="shared" si="12"/>
        <v>1.0122771585411736E-2</v>
      </c>
      <c r="AO30" s="4">
        <f t="shared" si="18"/>
        <v>105.54979965384248</v>
      </c>
    </row>
    <row r="31" spans="1:41" s="25" customFormat="1" ht="15" x14ac:dyDescent="0.25">
      <c r="A31" s="13">
        <v>42035</v>
      </c>
      <c r="B31" s="12">
        <v>135</v>
      </c>
      <c r="C31" s="12">
        <v>220</v>
      </c>
      <c r="D31" s="12">
        <v>305</v>
      </c>
      <c r="E31" s="12">
        <v>400</v>
      </c>
      <c r="F31" s="12">
        <v>625</v>
      </c>
      <c r="G31" s="11">
        <v>825</v>
      </c>
      <c r="H31" s="12"/>
      <c r="I31" s="13">
        <v>42035</v>
      </c>
      <c r="J31" s="34">
        <v>0</v>
      </c>
      <c r="L31" s="13">
        <v>42035</v>
      </c>
      <c r="M31" s="10">
        <f t="shared" si="0"/>
        <v>1.1180985157674961E-3</v>
      </c>
      <c r="N31" s="10">
        <f t="shared" si="1"/>
        <v>1.8151029571964461E-3</v>
      </c>
      <c r="O31" s="10">
        <f t="shared" si="2"/>
        <v>2.5068135950498949E-3</v>
      </c>
      <c r="P31" s="10">
        <f t="shared" si="3"/>
        <v>3.2737397821989145E-3</v>
      </c>
      <c r="Q31" s="10">
        <f t="shared" si="4"/>
        <v>5.0648349497708356E-3</v>
      </c>
      <c r="R31" s="9">
        <f t="shared" si="5"/>
        <v>6.6279668043680573E-3</v>
      </c>
      <c r="T31" s="8">
        <f t="shared" si="6"/>
        <v>42035</v>
      </c>
      <c r="U31" s="7">
        <f>IF(B31&lt;AVERAGE(B$9:B31),-PV(B31/10000,U$6,AVERAGE(B$9:B31)/10000,1),-PV(B31/10000,U$7,AVERAGE(B$9:B31)/10000,1))</f>
        <v>1.0005946011090159</v>
      </c>
      <c r="V31" s="7">
        <f>IF(C31&lt;AVERAGE(C$9:C31),-PV(C31/10000,V$6,AVERAGE(C$9:C31)/10000,1),-PV(C31/10000,V$7,AVERAGE(C$9:C31)/10000,1))</f>
        <v>0.99107190783960264</v>
      </c>
      <c r="W31" s="7">
        <f>IF(D31&lt;AVERAGE(D$9:D31),-PV(D31/10000,W$6,AVERAGE(D$9:D31)/10000,1),-PV(D31/10000,W$7,AVERAGE(D$9:D31)/10000,1))</f>
        <v>0.98932030003906812</v>
      </c>
      <c r="X31" s="7">
        <f>IF(E31&lt;AVERAGE(E$9:E31),-PV(E31/10000,X$6,AVERAGE(E$9:E31)/10000,1),-PV(E31/10000,X$7,AVERAGE(E$9:E31)/10000,1))</f>
        <v>0.99321506863397135</v>
      </c>
      <c r="Y31" s="7">
        <f>IF(F31&lt;AVERAGE(F$9:F31),-PV(F31/10000,Y$6,AVERAGE(F$9:F31)/10000,1),-PV(F31/10000,Y$7,AVERAGE(F$9:F31)/10000,1))</f>
        <v>0.97764681546466303</v>
      </c>
      <c r="Z31" s="6">
        <f>IF(G31&lt;AVERAGE(G$9:G31),-PV(G31/10000,Z$6,AVERAGE(G$9:G31)/10000,1),-PV(G31/10000,Z$7,AVERAGE(G$9:G31)/10000,1))</f>
        <v>0.95051620552367311</v>
      </c>
      <c r="AA31" s="47"/>
      <c r="AC31" s="13">
        <v>42035</v>
      </c>
      <c r="AD31" s="10">
        <f t="shared" si="7"/>
        <v>1.0910876183542291E-3</v>
      </c>
      <c r="AE31" s="5">
        <f t="shared" si="13"/>
        <v>102.59252457429027</v>
      </c>
      <c r="AF31" s="10">
        <f t="shared" si="8"/>
        <v>2.2246650466050538E-3</v>
      </c>
      <c r="AG31" s="5">
        <f t="shared" si="14"/>
        <v>102.82062777130507</v>
      </c>
      <c r="AH31" s="10">
        <f t="shared" si="9"/>
        <v>1.5635956508338753E-2</v>
      </c>
      <c r="AI31" s="5">
        <f t="shared" si="15"/>
        <v>104.14183856361511</v>
      </c>
      <c r="AJ31" s="10">
        <f t="shared" si="10"/>
        <v>1.8805457019633383E-2</v>
      </c>
      <c r="AK31" s="5">
        <f t="shared" si="16"/>
        <v>106.42278937970302</v>
      </c>
      <c r="AL31" s="10">
        <f t="shared" si="11"/>
        <v>3.5860068156299489E-2</v>
      </c>
      <c r="AM31" s="5">
        <f t="shared" si="17"/>
        <v>108.25107834106201</v>
      </c>
      <c r="AN31" s="10">
        <f t="shared" si="12"/>
        <v>2.2993854415479263E-2</v>
      </c>
      <c r="AO31" s="4">
        <f t="shared" si="18"/>
        <v>107.97679638066595</v>
      </c>
    </row>
    <row r="32" spans="1:41" s="25" customFormat="1" ht="15" x14ac:dyDescent="0.25">
      <c r="A32" s="13">
        <v>42063</v>
      </c>
      <c r="B32" s="12">
        <v>135</v>
      </c>
      <c r="C32" s="12">
        <v>212.5</v>
      </c>
      <c r="D32" s="12">
        <v>305</v>
      </c>
      <c r="E32" s="12">
        <v>405</v>
      </c>
      <c r="F32" s="12">
        <v>610</v>
      </c>
      <c r="G32" s="11">
        <v>825</v>
      </c>
      <c r="H32" s="12"/>
      <c r="I32" s="13">
        <v>42063</v>
      </c>
      <c r="J32" s="34">
        <v>0</v>
      </c>
      <c r="L32" s="13">
        <v>42063</v>
      </c>
      <c r="M32" s="10">
        <f t="shared" si="0"/>
        <v>1.1180985157674961E-3</v>
      </c>
      <c r="N32" s="10">
        <f t="shared" si="1"/>
        <v>1.753816740107883E-3</v>
      </c>
      <c r="O32" s="10">
        <f t="shared" si="2"/>
        <v>2.5068135950498949E-3</v>
      </c>
      <c r="P32" s="10">
        <f t="shared" si="3"/>
        <v>3.3139261897998651E-3</v>
      </c>
      <c r="Q32" s="10">
        <f t="shared" si="4"/>
        <v>4.946515448805977E-3</v>
      </c>
      <c r="R32" s="9">
        <f t="shared" si="5"/>
        <v>6.6279668043680573E-3</v>
      </c>
      <c r="T32" s="8">
        <f t="shared" si="6"/>
        <v>42063</v>
      </c>
      <c r="U32" s="7">
        <f>IF(B32&lt;AVERAGE(B$9:B32),-PV(B32/10000,U$6,AVERAGE(B$9:B32)/10000,1),-PV(B32/10000,U$7,AVERAGE(B$9:B32)/10000,1))</f>
        <v>1.0005698260628071</v>
      </c>
      <c r="V32" s="7">
        <f>IF(C32&lt;AVERAGE(C$9:C32),-PV(C32/10000,V$6,AVERAGE(C$9:C32)/10000,1),-PV(C32/10000,V$7,AVERAGE(C$9:C32)/10000,1))</f>
        <v>0.99574170481794033</v>
      </c>
      <c r="W32" s="7">
        <f>IF(D32&lt;AVERAGE(D$9:D32),-PV(D32/10000,W$6,AVERAGE(D$9:D32)/10000,1),-PV(D32/10000,W$7,AVERAGE(D$9:D32)/10000,1))</f>
        <v>0.98976528753744031</v>
      </c>
      <c r="X32" s="7">
        <f>IF(E32&lt;AVERAGE(E$9:E32),-PV(E32/10000,X$6,AVERAGE(E$9:E32)/10000,1),-PV(E32/10000,X$7,AVERAGE(E$9:E32)/10000,1))</f>
        <v>0.99063909369239189</v>
      </c>
      <c r="Y32" s="7">
        <f>IF(F32&lt;AVERAGE(F$9:F32),-PV(F32/10000,Y$6,AVERAGE(F$9:F32)/10000,1),-PV(F32/10000,Y$7,AVERAGE(F$9:F32)/10000,1))</f>
        <v>0.98690797623275417</v>
      </c>
      <c r="Z32" s="6">
        <f>IF(G32&lt;AVERAGE(G$9:G32),-PV(G32/10000,Z$6,AVERAGE(G$9:G32)/10000,1),-PV(G32/10000,Z$7,AVERAGE(G$9:G32)/10000,1))</f>
        <v>0.95257803029352006</v>
      </c>
      <c r="AA32" s="47"/>
      <c r="AC32" s="13">
        <v>42063</v>
      </c>
      <c r="AD32" s="10">
        <f t="shared" si="7"/>
        <v>1.0933378855327571E-3</v>
      </c>
      <c r="AE32" s="5">
        <f t="shared" si="13"/>
        <v>102.70469286817978</v>
      </c>
      <c r="AF32" s="10">
        <f t="shared" si="8"/>
        <v>6.5159018120307865E-3</v>
      </c>
      <c r="AG32" s="5">
        <f t="shared" si="14"/>
        <v>103.49059688611428</v>
      </c>
      <c r="AH32" s="10">
        <f t="shared" si="9"/>
        <v>2.956503602055521E-3</v>
      </c>
      <c r="AI32" s="5">
        <f t="shared" si="15"/>
        <v>104.44973428445313</v>
      </c>
      <c r="AJ32" s="10">
        <f t="shared" si="10"/>
        <v>6.7679849667736519E-4</v>
      </c>
      <c r="AK32" s="5">
        <f t="shared" si="16"/>
        <v>106.49481616356741</v>
      </c>
      <c r="AL32" s="10">
        <f t="shared" si="11"/>
        <v>1.4493158773282198E-2</v>
      </c>
      <c r="AM32" s="5">
        <f t="shared" si="17"/>
        <v>109.81997840683803</v>
      </c>
      <c r="AN32" s="10">
        <f t="shared" si="12"/>
        <v>8.7947807621274257E-3</v>
      </c>
      <c r="AO32" s="4">
        <f t="shared" si="18"/>
        <v>108.92642863223077</v>
      </c>
    </row>
    <row r="33" spans="1:41" s="25" customFormat="1" ht="15" x14ac:dyDescent="0.25">
      <c r="A33" s="13">
        <v>42094</v>
      </c>
      <c r="B33" s="12">
        <v>135</v>
      </c>
      <c r="C33" s="12">
        <v>212.5</v>
      </c>
      <c r="D33" s="12">
        <v>295</v>
      </c>
      <c r="E33" s="12">
        <v>395</v>
      </c>
      <c r="F33" s="12">
        <v>580</v>
      </c>
      <c r="G33" s="11">
        <v>790</v>
      </c>
      <c r="H33" s="12"/>
      <c r="I33" s="13">
        <v>42094</v>
      </c>
      <c r="J33" s="34">
        <v>0</v>
      </c>
      <c r="L33" s="13">
        <v>42094</v>
      </c>
      <c r="M33" s="10">
        <f t="shared" si="0"/>
        <v>1.1180985157674961E-3</v>
      </c>
      <c r="N33" s="10">
        <f t="shared" si="1"/>
        <v>1.753816740107883E-3</v>
      </c>
      <c r="O33" s="10">
        <f t="shared" si="2"/>
        <v>2.4257079041964946E-3</v>
      </c>
      <c r="P33" s="10">
        <f t="shared" si="3"/>
        <v>3.2335356603379051E-3</v>
      </c>
      <c r="Q33" s="10">
        <f t="shared" si="4"/>
        <v>4.7094157243421364E-3</v>
      </c>
      <c r="R33" s="9">
        <f t="shared" si="5"/>
        <v>6.356340187460896E-3</v>
      </c>
      <c r="T33" s="8">
        <f t="shared" si="6"/>
        <v>42094</v>
      </c>
      <c r="U33" s="7">
        <f>IF(B33&lt;AVERAGE(B$9:B33),-PV(B33/10000,U$6,AVERAGE(B$9:B33)/10000,1),-PV(B33/10000,U$7,AVERAGE(B$9:B33)/10000,1))</f>
        <v>1.0005470330202948</v>
      </c>
      <c r="V33" s="7">
        <f>IF(C33&lt;AVERAGE(C$9:C33),-PV(C33/10000,V$6,AVERAGE(C$9:C33)/10000,1),-PV(C33/10000,V$7,AVERAGE(C$9:C33)/10000,1))</f>
        <v>0.99591203662522265</v>
      </c>
      <c r="W33" s="7">
        <f>IF(D33&lt;AVERAGE(D$9:D33),-PV(D33/10000,W$6,AVERAGE(D$9:D33)/10000,1),-PV(D33/10000,W$7,AVERAGE(D$9:D33)/10000,1))</f>
        <v>0.99612993512440318</v>
      </c>
      <c r="X33" s="7">
        <f>IF(E33&lt;AVERAGE(E$9:E33),-PV(E33/10000,X$6,AVERAGE(E$9:E33)/10000,1),-PV(E33/10000,X$7,AVERAGE(E$9:E33)/10000,1))</f>
        <v>0.99675289324631611</v>
      </c>
      <c r="Y33" s="7">
        <f>IF(F33&lt;AVERAGE(F$9:F33),-PV(F33/10000,Y$6,AVERAGE(F$9:F33)/10000,1),-PV(F33/10000,Y$7,AVERAGE(F$9:F33)/10000,1))</f>
        <v>1.0016818835546453</v>
      </c>
      <c r="Z33" s="6">
        <f>IF(G33&lt;AVERAGE(G$9:G33),-PV(G33/10000,Z$6,AVERAGE(G$9:G33)/10000,1),-PV(G33/10000,Z$7,AVERAGE(G$9:G33)/10000,1))</f>
        <v>0.97238226907598624</v>
      </c>
      <c r="AA33" s="47"/>
      <c r="AC33" s="13">
        <v>42094</v>
      </c>
      <c r="AD33" s="10">
        <f t="shared" si="7"/>
        <v>1.0953181944586029E-3</v>
      </c>
      <c r="AE33" s="5">
        <f t="shared" si="13"/>
        <v>102.81718718693458</v>
      </c>
      <c r="AF33" s="10">
        <f t="shared" si="8"/>
        <v>1.9248623432197715E-3</v>
      </c>
      <c r="AG33" s="5">
        <f t="shared" si="14"/>
        <v>103.6898020389377</v>
      </c>
      <c r="AH33" s="10">
        <f t="shared" si="9"/>
        <v>8.9166878986585291E-3</v>
      </c>
      <c r="AI33" s="5">
        <f t="shared" si="15"/>
        <v>105.38107996616542</v>
      </c>
      <c r="AJ33" s="10">
        <f t="shared" si="10"/>
        <v>9.4665310914518307E-3</v>
      </c>
      <c r="AK33" s="5">
        <f t="shared" si="16"/>
        <v>107.50295265185827</v>
      </c>
      <c r="AL33" s="10">
        <f t="shared" si="11"/>
        <v>1.980546594963567E-2</v>
      </c>
      <c r="AM33" s="5">
        <f t="shared" si="17"/>
        <v>111.99501424976438</v>
      </c>
      <c r="AN33" s="10">
        <f t="shared" si="12"/>
        <v>2.7204949679032558E-2</v>
      </c>
      <c r="AO33" s="4">
        <f t="shared" si="18"/>
        <v>111.88976664188733</v>
      </c>
    </row>
    <row r="34" spans="1:41" s="25" customFormat="1" ht="15" x14ac:dyDescent="0.25">
      <c r="A34" s="13">
        <v>42124</v>
      </c>
      <c r="B34" s="12">
        <v>135</v>
      </c>
      <c r="C34" s="12">
        <v>200</v>
      </c>
      <c r="D34" s="12">
        <v>267.5</v>
      </c>
      <c r="E34" s="12">
        <v>367.5</v>
      </c>
      <c r="F34" s="12">
        <v>530</v>
      </c>
      <c r="G34" s="11">
        <v>725</v>
      </c>
      <c r="H34" s="12"/>
      <c r="I34" s="13">
        <v>42124</v>
      </c>
      <c r="J34" s="34">
        <v>0</v>
      </c>
      <c r="L34" s="13">
        <v>42124</v>
      </c>
      <c r="M34" s="10">
        <f t="shared" si="0"/>
        <v>1.1180985157674961E-3</v>
      </c>
      <c r="N34" s="10">
        <f t="shared" si="1"/>
        <v>1.6515813019202241E-3</v>
      </c>
      <c r="O34" s="10">
        <f t="shared" si="2"/>
        <v>2.2022943167607778E-3</v>
      </c>
      <c r="P34" s="10">
        <f t="shared" si="3"/>
        <v>3.0120956165935464E-3</v>
      </c>
      <c r="Q34" s="10">
        <f t="shared" si="4"/>
        <v>4.3128765598297036E-3</v>
      </c>
      <c r="R34" s="9">
        <f t="shared" si="5"/>
        <v>5.8497409526456767E-3</v>
      </c>
      <c r="T34" s="8">
        <f t="shared" si="6"/>
        <v>42124</v>
      </c>
      <c r="U34" s="7">
        <f>IF(B34&lt;AVERAGE(B$9:B34),-PV(B34/10000,U$6,AVERAGE(B$9:B34)/10000,1),-PV(B34/10000,U$7,AVERAGE(B$9:B34)/10000,1))</f>
        <v>1.0005259932887449</v>
      </c>
      <c r="V34" s="7">
        <f>IF(C34&lt;AVERAGE(C$9:C34),-PV(C34/10000,V$6,AVERAGE(C$9:C34)/10000,1),-PV(C34/10000,V$7,AVERAGE(C$9:C34)/10000,1))</f>
        <v>1.0013236357181086</v>
      </c>
      <c r="W34" s="7">
        <f>IF(D34&lt;AVERAGE(D$9:D34),-PV(D34/10000,W$6,AVERAGE(D$9:D34)/10000,1),-PV(D34/10000,W$7,AVERAGE(D$9:D34)/10000,1))</f>
        <v>1.0048897789851399</v>
      </c>
      <c r="X34" s="7">
        <f>IF(E34&lt;AVERAGE(E$9:E34),-PV(E34/10000,X$6,AVERAGE(E$9:E34)/10000,1),-PV(E34/10000,X$7,AVERAGE(E$9:E34)/10000,1))</f>
        <v>1.0049887656218899</v>
      </c>
      <c r="Y34" s="7">
        <f>IF(F34&lt;AVERAGE(F$9:F34),-PV(F34/10000,Y$6,AVERAGE(F$9:F34)/10000,1),-PV(F34/10000,Y$7,AVERAGE(F$9:F34)/10000,1))</f>
        <v>1.0126175065685181</v>
      </c>
      <c r="Z34" s="6">
        <f>IF(G34&lt;AVERAGE(G$9:G34),-PV(G34/10000,Z$6,AVERAGE(G$9:G34)/10000,1),-PV(G34/10000,Z$7,AVERAGE(G$9:G34)/10000,1))</f>
        <v>1.0031509272676062</v>
      </c>
      <c r="AA34" s="47"/>
      <c r="AC34" s="13">
        <v>42124</v>
      </c>
      <c r="AD34" s="10">
        <f t="shared" si="7"/>
        <v>1.0970700662566257E-3</v>
      </c>
      <c r="AE34" s="5">
        <f t="shared" si="13"/>
        <v>102.92998484529407</v>
      </c>
      <c r="AF34" s="10">
        <f t="shared" si="8"/>
        <v>7.1729191637268236E-3</v>
      </c>
      <c r="AG34" s="5">
        <f t="shared" si="14"/>
        <v>104.43356060706584</v>
      </c>
      <c r="AH34" s="10">
        <f t="shared" si="9"/>
        <v>1.1181143703243414E-2</v>
      </c>
      <c r="AI34" s="5">
        <f t="shared" si="15"/>
        <v>106.55936096487009</v>
      </c>
      <c r="AJ34" s="10">
        <f t="shared" si="10"/>
        <v>1.1462288668074755E-2</v>
      </c>
      <c r="AK34" s="5">
        <f t="shared" si="16"/>
        <v>108.73518252782425</v>
      </c>
      <c r="AL34" s="10">
        <f t="shared" si="11"/>
        <v>1.5567514086711212E-2</v>
      </c>
      <c r="AM34" s="5">
        <f t="shared" si="17"/>
        <v>113.73849821173903</v>
      </c>
      <c r="AN34" s="10">
        <f t="shared" si="12"/>
        <v>3.7508584580996603E-2</v>
      </c>
      <c r="AO34" s="4">
        <f t="shared" si="18"/>
        <v>116.08659341772254</v>
      </c>
    </row>
    <row r="35" spans="1:41" s="25" customFormat="1" ht="15" x14ac:dyDescent="0.25">
      <c r="A35" s="13">
        <v>42155</v>
      </c>
      <c r="B35" s="12">
        <v>131</v>
      </c>
      <c r="C35" s="12">
        <v>195</v>
      </c>
      <c r="D35" s="12">
        <v>267.5</v>
      </c>
      <c r="E35" s="12">
        <v>350</v>
      </c>
      <c r="F35" s="12">
        <v>520</v>
      </c>
      <c r="G35" s="11">
        <v>690</v>
      </c>
      <c r="H35" s="12"/>
      <c r="I35" s="13">
        <v>42155</v>
      </c>
      <c r="J35" s="34">
        <v>0</v>
      </c>
      <c r="L35" s="13">
        <v>42155</v>
      </c>
      <c r="M35" s="10">
        <f t="shared" si="0"/>
        <v>1.0851664572986142E-3</v>
      </c>
      <c r="N35" s="10">
        <f t="shared" si="1"/>
        <v>1.6106549662961989E-3</v>
      </c>
      <c r="O35" s="10">
        <f t="shared" si="2"/>
        <v>2.2022943167607778E-3</v>
      </c>
      <c r="P35" s="10">
        <f t="shared" si="3"/>
        <v>2.8708987190766422E-3</v>
      </c>
      <c r="Q35" s="10">
        <f t="shared" si="4"/>
        <v>4.2333616592649115E-3</v>
      </c>
      <c r="R35" s="9">
        <f t="shared" si="5"/>
        <v>5.5757898442876375E-3</v>
      </c>
      <c r="T35" s="8">
        <f t="shared" si="6"/>
        <v>42155</v>
      </c>
      <c r="U35" s="7">
        <f>IF(B35&lt;AVERAGE(B$9:B35),-PV(B35/10000,U$6,AVERAGE(B$9:B35)/10000,1),-PV(B35/10000,U$7,AVERAGE(B$9:B35)/10000,1))</f>
        <v>1.0014481740711172</v>
      </c>
      <c r="V35" s="7">
        <f>IF(C35&lt;AVERAGE(C$9:C35),-PV(C35/10000,V$6,AVERAGE(C$9:C35)/10000,1),-PV(C35/10000,V$7,AVERAGE(C$9:C35)/10000,1))</f>
        <v>1.002439498357564</v>
      </c>
      <c r="W35" s="7">
        <f>IF(D35&lt;AVERAGE(D$9:D35),-PV(D35/10000,W$6,AVERAGE(D$9:D35)/10000,1),-PV(D35/10000,W$7,AVERAGE(D$9:D35)/10000,1))</f>
        <v>1.0047086760597645</v>
      </c>
      <c r="X35" s="7">
        <f>IF(E35&lt;AVERAGE(E$9:E35),-PV(E35/10000,X$6,AVERAGE(E$9:E35)/10000,1),-PV(E35/10000,X$7,AVERAGE(E$9:E35)/10000,1))</f>
        <v>1.0087859375084993</v>
      </c>
      <c r="Y35" s="7">
        <f>IF(F35&lt;AVERAGE(F$9:F35),-PV(F35/10000,Y$6,AVERAGE(F$9:F35)/10000,1),-PV(F35/10000,Y$7,AVERAGE(F$9:F35)/10000,1))</f>
        <v>1.0143744286398386</v>
      </c>
      <c r="Z35" s="6">
        <f>IF(G35&lt;AVERAGE(G$9:G35),-PV(G35/10000,Z$6,AVERAGE(G$9:G35)/10000,1),-PV(G35/10000,Z$7,AVERAGE(G$9:G35)/10000,1))</f>
        <v>1.0105559680962333</v>
      </c>
      <c r="AA35" s="47"/>
      <c r="AC35" s="13">
        <v>42155</v>
      </c>
      <c r="AD35" s="10">
        <f t="shared" si="7"/>
        <v>2.0393699913258548E-3</v>
      </c>
      <c r="AE35" s="5">
        <f t="shared" si="13"/>
        <v>103.13989716759519</v>
      </c>
      <c r="AF35" s="10">
        <f t="shared" si="8"/>
        <v>2.7653484292112672E-3</v>
      </c>
      <c r="AG35" s="5">
        <f t="shared" si="14"/>
        <v>104.72235578984753</v>
      </c>
      <c r="AH35" s="10">
        <f t="shared" si="9"/>
        <v>2.0220563936961472E-3</v>
      </c>
      <c r="AI35" s="5">
        <f t="shared" si="15"/>
        <v>106.77483000201728</v>
      </c>
      <c r="AJ35" s="10">
        <f t="shared" si="10"/>
        <v>6.7832984040532441E-3</v>
      </c>
      <c r="AK35" s="5">
        <f t="shared" si="16"/>
        <v>109.47276571792968</v>
      </c>
      <c r="AL35" s="10">
        <f t="shared" si="11"/>
        <v>6.0464034484005325E-3</v>
      </c>
      <c r="AM35" s="5">
        <f t="shared" si="17"/>
        <v>114.42620705954238</v>
      </c>
      <c r="AN35" s="10">
        <f t="shared" si="12"/>
        <v>1.3204410318464426E-2</v>
      </c>
      <c r="AO35" s="4">
        <f t="shared" si="18"/>
        <v>117.61944842968292</v>
      </c>
    </row>
    <row r="36" spans="1:41" s="25" customFormat="1" ht="15" x14ac:dyDescent="0.25">
      <c r="A36" s="13">
        <v>42185</v>
      </c>
      <c r="B36" s="12">
        <v>135</v>
      </c>
      <c r="C36" s="12">
        <v>210</v>
      </c>
      <c r="D36" s="12">
        <v>292.5</v>
      </c>
      <c r="E36" s="12">
        <v>385</v>
      </c>
      <c r="F36" s="12">
        <v>600</v>
      </c>
      <c r="G36" s="11">
        <v>762.5</v>
      </c>
      <c r="H36" s="12"/>
      <c r="I36" s="13">
        <v>42185</v>
      </c>
      <c r="J36" s="34">
        <v>0</v>
      </c>
      <c r="L36" s="13">
        <v>42185</v>
      </c>
      <c r="M36" s="10">
        <f t="shared" si="0"/>
        <v>1.1180985157674961E-3</v>
      </c>
      <c r="N36" s="10">
        <f t="shared" si="1"/>
        <v>1.73337883251512E-3</v>
      </c>
      <c r="O36" s="10">
        <f t="shared" si="2"/>
        <v>2.4054201978831458E-3</v>
      </c>
      <c r="P36" s="10">
        <f t="shared" si="3"/>
        <v>3.1530742084739938E-3</v>
      </c>
      <c r="Q36" s="10">
        <f t="shared" si="4"/>
        <v>4.8675505653430484E-3</v>
      </c>
      <c r="R36" s="9">
        <f t="shared" si="5"/>
        <v>6.1423520814285482E-3</v>
      </c>
      <c r="T36" s="8">
        <f t="shared" si="6"/>
        <v>42185</v>
      </c>
      <c r="U36" s="7">
        <f>IF(B36&lt;AVERAGE(B$9:B36),-PV(B36/10000,U$6,AVERAGE(B$9:B36)/10000,1),-PV(B36/10000,U$7,AVERAGE(B$9:B36)/10000,1))</f>
        <v>1.0004535350295811</v>
      </c>
      <c r="V36" s="7">
        <f>IF(C36&lt;AVERAGE(C$9:C36),-PV(C36/10000,V$6,AVERAGE(C$9:C36)/10000,1),-PV(C36/10000,V$7,AVERAGE(C$9:C36)/10000,1))</f>
        <v>0.99715260957700158</v>
      </c>
      <c r="W36" s="7">
        <f>IF(D36&lt;AVERAGE(D$9:D36),-PV(D36/10000,W$6,AVERAGE(D$9:D36)/10000,1),-PV(D36/10000,W$7,AVERAGE(D$9:D36)/10000,1))</f>
        <v>0.99682024921133239</v>
      </c>
      <c r="X36" s="7">
        <f>IF(E36&lt;AVERAGE(E$9:E36),-PV(E36/10000,X$6,AVERAGE(E$9:E36)/10000,1),-PV(E36/10000,X$7,AVERAGE(E$9:E36)/10000,1))</f>
        <v>1.0005224998696973</v>
      </c>
      <c r="Y36" s="7">
        <f>IF(F36&lt;AVERAGE(F$9:F36),-PV(F36/10000,Y$6,AVERAGE(F$9:F36)/10000,1),-PV(F36/10000,Y$7,AVERAGE(F$9:F36)/10000,1))</f>
        <v>0.99021123129466904</v>
      </c>
      <c r="Z36" s="6">
        <f>IF(G36&lt;AVERAGE(G$9:G36),-PV(G36/10000,Z$6,AVERAGE(G$9:G36)/10000,1),-PV(G36/10000,Z$7,AVERAGE(G$9:G36)/10000,1))</f>
        <v>0.98655483043076231</v>
      </c>
      <c r="AA36" s="47"/>
      <c r="AC36" s="13">
        <v>42185</v>
      </c>
      <c r="AD36" s="10">
        <f t="shared" si="7"/>
        <v>9.1472192631197879E-5</v>
      </c>
      <c r="AE36" s="5">
        <f t="shared" si="13"/>
        <v>103.14933160013688</v>
      </c>
      <c r="AF36" s="10">
        <f t="shared" si="8"/>
        <v>-3.6773245963660174E-3</v>
      </c>
      <c r="AG36" s="5">
        <f t="shared" si="14"/>
        <v>104.33725769511213</v>
      </c>
      <c r="AH36" s="10">
        <f t="shared" si="9"/>
        <v>-5.6801475435795685E-3</v>
      </c>
      <c r="AI36" s="5">
        <f t="shared" si="15"/>
        <v>106.16833321366519</v>
      </c>
      <c r="AJ36" s="10">
        <f t="shared" si="10"/>
        <v>-5.3543036170903453E-3</v>
      </c>
      <c r="AK36" s="5">
        <f t="shared" si="16"/>
        <v>108.88661529247328</v>
      </c>
      <c r="AL36" s="10">
        <f t="shared" si="11"/>
        <v>-1.987572803249666E-2</v>
      </c>
      <c r="AM36" s="5">
        <f t="shared" si="17"/>
        <v>112.15190288823676</v>
      </c>
      <c r="AN36" s="10">
        <f t="shared" si="12"/>
        <v>-1.8461227313909659E-2</v>
      </c>
      <c r="AO36" s="4">
        <f t="shared" si="18"/>
        <v>115.44804905568587</v>
      </c>
    </row>
    <row r="37" spans="1:41" s="25" customFormat="1" ht="15" x14ac:dyDescent="0.25">
      <c r="A37" s="13">
        <v>42216</v>
      </c>
      <c r="B37" s="12">
        <v>135</v>
      </c>
      <c r="C37" s="12">
        <v>205</v>
      </c>
      <c r="D37" s="12">
        <v>280</v>
      </c>
      <c r="E37" s="12">
        <v>365</v>
      </c>
      <c r="F37" s="12">
        <v>587.5</v>
      </c>
      <c r="G37" s="11">
        <v>780</v>
      </c>
      <c r="H37" s="12"/>
      <c r="I37" s="13">
        <v>42216</v>
      </c>
      <c r="J37" s="34">
        <v>0</v>
      </c>
      <c r="L37" s="13">
        <v>42216</v>
      </c>
      <c r="M37" s="10">
        <f t="shared" si="0"/>
        <v>1.1180985157674961E-3</v>
      </c>
      <c r="N37" s="10">
        <f t="shared" si="1"/>
        <v>1.6924892515723933E-3</v>
      </c>
      <c r="O37" s="10">
        <f t="shared" si="2"/>
        <v>2.3039138595752906E-3</v>
      </c>
      <c r="P37" s="10">
        <f t="shared" si="3"/>
        <v>2.9919380133611728E-3</v>
      </c>
      <c r="Q37" s="10">
        <f t="shared" si="4"/>
        <v>4.7687483760370242E-3</v>
      </c>
      <c r="R37" s="9">
        <f t="shared" si="5"/>
        <v>6.2785842352273136E-3</v>
      </c>
      <c r="T37" s="8">
        <f t="shared" si="6"/>
        <v>42216</v>
      </c>
      <c r="U37" s="7">
        <f>IF(B37&lt;AVERAGE(B$9:B37),-PV(B37/10000,U$6,AVERAGE(B$9:B37)/10000,1),-PV(B37/10000,U$7,AVERAGE(B$9:B37)/10000,1))</f>
        <v>1.0004378958906299</v>
      </c>
      <c r="V37" s="7">
        <f>IF(C37&lt;AVERAGE(C$9:C37),-PV(C37/10000,V$6,AVERAGE(C$9:C37)/10000,1),-PV(C37/10000,V$7,AVERAGE(C$9:C37)/10000,1))</f>
        <v>1.0000624050346336</v>
      </c>
      <c r="W37" s="7">
        <f>IF(D37&lt;AVERAGE(D$9:D37),-PV(D37/10000,W$6,AVERAGE(D$9:D37)/10000,1),-PV(D37/10000,W$7,AVERAGE(D$9:D37)/10000,1))</f>
        <v>1.0017046868305426</v>
      </c>
      <c r="X37" s="7">
        <f>IF(E37&lt;AVERAGE(E$9:E37),-PV(E37/10000,X$6,AVERAGE(E$9:E37)/10000,1),-PV(E37/10000,X$7,AVERAGE(E$9:E37)/10000,1))</f>
        <v>1.0050414697660561</v>
      </c>
      <c r="Y37" s="7">
        <f>IF(F37&lt;AVERAGE(F$9:F37),-PV(F37/10000,Y$6,AVERAGE(F$9:F37)/10000,1),-PV(F37/10000,Y$7,AVERAGE(F$9:F37)/10000,1))</f>
        <v>0.99765927663040299</v>
      </c>
      <c r="Z37" s="6">
        <f>IF(G37&lt;AVERAGE(G$9:G37),-PV(G37/10000,Z$6,AVERAGE(G$9:G37)/10000,1),-PV(G37/10000,Z$7,AVERAGE(G$9:G37)/10000,1))</f>
        <v>0.97777124077763111</v>
      </c>
      <c r="AA37" s="47"/>
      <c r="AC37" s="13">
        <v>42216</v>
      </c>
      <c r="AD37" s="10">
        <f t="shared" si="7"/>
        <v>1.1024663443164728E-3</v>
      </c>
      <c r="AE37" s="5">
        <f t="shared" si="13"/>
        <v>103.26305026666476</v>
      </c>
      <c r="AF37" s="10">
        <f t="shared" si="8"/>
        <v>4.6472338708135417E-3</v>
      </c>
      <c r="AG37" s="5">
        <f t="shared" si="14"/>
        <v>104.82213733306064</v>
      </c>
      <c r="AH37" s="10">
        <f t="shared" si="9"/>
        <v>7.2934726374243673E-3</v>
      </c>
      <c r="AI37" s="5">
        <f t="shared" si="15"/>
        <v>106.94266904692</v>
      </c>
      <c r="AJ37" s="10">
        <f t="shared" si="10"/>
        <v>7.6595149028421154E-3</v>
      </c>
      <c r="AK37" s="5">
        <f t="shared" si="16"/>
        <v>109.72063394502602</v>
      </c>
      <c r="AL37" s="10">
        <f t="shared" si="11"/>
        <v>1.2361077088804268E-2</v>
      </c>
      <c r="AM37" s="5">
        <f t="shared" si="17"/>
        <v>113.53822120549435</v>
      </c>
      <c r="AN37" s="10">
        <f t="shared" si="12"/>
        <v>-2.8008150684626764E-3</v>
      </c>
      <c r="AO37" s="4">
        <f t="shared" si="18"/>
        <v>115.12470042026609</v>
      </c>
    </row>
    <row r="38" spans="1:41" s="25" customFormat="1" ht="15" x14ac:dyDescent="0.25">
      <c r="A38" s="13">
        <v>42247</v>
      </c>
      <c r="B38" s="12">
        <v>136.5</v>
      </c>
      <c r="C38" s="12">
        <v>205</v>
      </c>
      <c r="D38" s="12">
        <v>277.5</v>
      </c>
      <c r="E38" s="12">
        <v>375</v>
      </c>
      <c r="F38" s="12">
        <v>580</v>
      </c>
      <c r="G38" s="11">
        <v>770</v>
      </c>
      <c r="H38" s="12"/>
      <c r="I38" s="13">
        <v>42247</v>
      </c>
      <c r="J38" s="34">
        <v>0</v>
      </c>
      <c r="L38" s="13">
        <v>42247</v>
      </c>
      <c r="M38" s="10">
        <f t="shared" si="0"/>
        <v>1.1304449661233562E-3</v>
      </c>
      <c r="N38" s="10">
        <f t="shared" si="1"/>
        <v>1.6924892515723933E-3</v>
      </c>
      <c r="O38" s="10">
        <f t="shared" si="2"/>
        <v>2.2835990158169839E-3</v>
      </c>
      <c r="P38" s="10">
        <f t="shared" si="3"/>
        <v>3.0725417032555491E-3</v>
      </c>
      <c r="Q38" s="10">
        <f t="shared" si="4"/>
        <v>4.7094157243421364E-3</v>
      </c>
      <c r="R38" s="9">
        <f t="shared" si="5"/>
        <v>6.2007621358530773E-3</v>
      </c>
      <c r="T38" s="8">
        <f t="shared" si="6"/>
        <v>42247</v>
      </c>
      <c r="U38" s="7">
        <f>IF(B38&lt;AVERAGE(B$9:B38),-PV(B38/10000,U$6,AVERAGE(B$9:B38)/10000,1),-PV(B38/10000,U$7,AVERAGE(B$9:B38)/10000,1))</f>
        <v>1.000069175307537</v>
      </c>
      <c r="V38" s="7">
        <f>IF(C38&lt;AVERAGE(C$9:C38),-PV(C38/10000,V$6,AVERAGE(C$9:C38)/10000,1),-PV(C38/10000,V$7,AVERAGE(C$9:C38)/10000,1))</f>
        <v>1.0000603248668125</v>
      </c>
      <c r="W38" s="7">
        <f>IF(D38&lt;AVERAGE(D$9:D38),-PV(D38/10000,W$6,AVERAGE(D$9:D38)/10000,1),-PV(D38/10000,W$7,AVERAGE(D$9:D38)/10000,1))</f>
        <v>1.0022245637716494</v>
      </c>
      <c r="X38" s="7">
        <f>IF(E38&lt;AVERAGE(E$9:E38),-PV(E38/10000,X$6,AVERAGE(E$9:E38)/10000,1),-PV(E38/10000,X$7,AVERAGE(E$9:E38)/10000,1))</f>
        <v>1.0025987228299447</v>
      </c>
      <c r="Y38" s="7">
        <f>IF(F38&lt;AVERAGE(F$9:F38),-PV(F38/10000,Y$6,AVERAGE(F$9:F38)/10000,1),-PV(F38/10000,Y$7,AVERAGE(F$9:F38)/10000,1))</f>
        <v>1.000778230036516</v>
      </c>
      <c r="Z38" s="6">
        <f>IF(G38&lt;AVERAGE(G$9:G38),-PV(G38/10000,Z$6,AVERAGE(G$9:G38)/10000,1),-PV(G38/10000,Z$7,AVERAGE(G$9:G38)/10000,1))</f>
        <v>0.98379095577424369</v>
      </c>
      <c r="AA38" s="47"/>
      <c r="AC38" s="13">
        <v>42247</v>
      </c>
      <c r="AD38" s="10">
        <f t="shared" si="7"/>
        <v>7.4947138859879575E-4</v>
      </c>
      <c r="AE38" s="5">
        <f t="shared" si="13"/>
        <v>103.34044296833906</v>
      </c>
      <c r="AF38" s="10">
        <f t="shared" si="8"/>
        <v>1.69040921139285E-3</v>
      </c>
      <c r="AG38" s="5">
        <f t="shared" si="14"/>
        <v>104.99932963956631</v>
      </c>
      <c r="AH38" s="10">
        <f t="shared" si="9"/>
        <v>2.8227714515922714E-3</v>
      </c>
      <c r="AI38" s="5">
        <f t="shared" si="15"/>
        <v>107.24454376006273</v>
      </c>
      <c r="AJ38" s="10">
        <f t="shared" si="10"/>
        <v>5.584858932528667E-4</v>
      </c>
      <c r="AK38" s="5">
        <f t="shared" si="16"/>
        <v>109.78191137128307</v>
      </c>
      <c r="AL38" s="10">
        <f t="shared" si="11"/>
        <v>7.8901428935686194E-3</v>
      </c>
      <c r="AM38" s="5">
        <f t="shared" si="17"/>
        <v>114.43405399468732</v>
      </c>
      <c r="AN38" s="10">
        <f t="shared" si="12"/>
        <v>1.2416277859946191E-2</v>
      </c>
      <c r="AO38" s="4">
        <f t="shared" si="18"/>
        <v>116.55412068922718</v>
      </c>
    </row>
    <row r="39" spans="1:41" s="25" customFormat="1" ht="15" x14ac:dyDescent="0.25">
      <c r="A39" s="13">
        <v>42277</v>
      </c>
      <c r="B39" s="12">
        <v>140</v>
      </c>
      <c r="C39" s="12">
        <v>210</v>
      </c>
      <c r="D39" s="12">
        <v>290</v>
      </c>
      <c r="E39" s="12">
        <v>397.5</v>
      </c>
      <c r="F39" s="12">
        <v>605</v>
      </c>
      <c r="G39" s="11">
        <v>815</v>
      </c>
      <c r="H39" s="12"/>
      <c r="I39" s="13">
        <v>42277</v>
      </c>
      <c r="J39" s="34">
        <v>0</v>
      </c>
      <c r="L39" s="13">
        <v>42277</v>
      </c>
      <c r="M39" s="10">
        <f t="shared" si="0"/>
        <v>1.1592468385308585E-3</v>
      </c>
      <c r="N39" s="10">
        <f t="shared" si="1"/>
        <v>1.73337883251512E-3</v>
      </c>
      <c r="O39" s="10">
        <f t="shared" si="2"/>
        <v>2.3851279739270925E-3</v>
      </c>
      <c r="P39" s="10">
        <f t="shared" si="3"/>
        <v>3.2536399365712398E-3</v>
      </c>
      <c r="Q39" s="10">
        <f t="shared" si="4"/>
        <v>4.9070415389556032E-3</v>
      </c>
      <c r="R39" s="9">
        <f t="shared" si="5"/>
        <v>6.5504414442880687E-3</v>
      </c>
      <c r="T39" s="8">
        <f t="shared" si="6"/>
        <v>42277</v>
      </c>
      <c r="U39" s="7">
        <f>IF(B39&lt;AVERAGE(B$9:B39),-PV(B39/10000,U$6,AVERAGE(B$9:B39)/10000,1),-PV(B39/10000,U$7,AVERAGE(B$9:B39)/10000,1))</f>
        <v>0.99822046538551878</v>
      </c>
      <c r="V39" s="7">
        <f>IF(C39&lt;AVERAGE(C$9:C39),-PV(C39/10000,V$6,AVERAGE(C$9:C39)/10000,1),-PV(C39/10000,V$7,AVERAGE(C$9:C39)/10000,1))</f>
        <v>0.9972340626201428</v>
      </c>
      <c r="W39" s="7">
        <f>IF(D39&lt;AVERAGE(D$9:D39),-PV(D39/10000,W$6,AVERAGE(D$9:D39)/10000,1),-PV(D39/10000,W$7,AVERAGE(D$9:D39)/10000,1))</f>
        <v>0.99808350337477836</v>
      </c>
      <c r="X39" s="7">
        <f>IF(E39&lt;AVERAGE(E$9:E39),-PV(E39/10000,X$6,AVERAGE(E$9:E39)/10000,1),-PV(E39/10000,X$7,AVERAGE(E$9:E39)/10000,1))</f>
        <v>0.99336256683953117</v>
      </c>
      <c r="Y39" s="7">
        <f>IF(F39&lt;AVERAGE(F$9:F39),-PV(F39/10000,Y$6,AVERAGE(F$9:F39)/10000,1),-PV(F39/10000,Y$7,AVERAGE(F$9:F39)/10000,1))</f>
        <v>0.98770785928599536</v>
      </c>
      <c r="Z39" s="6">
        <f>IF(G39&lt;AVERAGE(G$9:G39),-PV(G39/10000,Z$6,AVERAGE(G$9:G39)/10000,1),-PV(G39/10000,Z$7,AVERAGE(G$9:G39)/10000,1))</f>
        <v>0.96082365608845832</v>
      </c>
      <c r="AA39" s="47"/>
      <c r="AC39" s="13">
        <v>42277</v>
      </c>
      <c r="AD39" s="10">
        <f t="shared" si="7"/>
        <v>-7.1984781606953489E-4</v>
      </c>
      <c r="AE39" s="5">
        <f t="shared" si="13"/>
        <v>103.26605357615665</v>
      </c>
      <c r="AF39" s="10">
        <f t="shared" si="8"/>
        <v>-1.1376034486029508E-3</v>
      </c>
      <c r="AG39" s="5">
        <f t="shared" si="14"/>
        <v>104.87988204006734</v>
      </c>
      <c r="AH39" s="10">
        <f t="shared" si="9"/>
        <v>-1.8568295319496188E-3</v>
      </c>
      <c r="AI39" s="5">
        <f t="shared" si="15"/>
        <v>107.04540892406857</v>
      </c>
      <c r="AJ39" s="10">
        <f t="shared" si="10"/>
        <v>-6.1823691647904504E-3</v>
      </c>
      <c r="AK39" s="5">
        <f t="shared" si="16"/>
        <v>109.10319906756949</v>
      </c>
      <c r="AL39" s="10">
        <f t="shared" si="11"/>
        <v>-8.4368255888587051E-3</v>
      </c>
      <c r="AM39" s="5">
        <f t="shared" si="17"/>
        <v>113.46859383970811</v>
      </c>
      <c r="AN39" s="10">
        <f t="shared" si="12"/>
        <v>-1.7421777324478097E-2</v>
      </c>
      <c r="AO39" s="4">
        <f t="shared" si="18"/>
        <v>114.52354075232911</v>
      </c>
    </row>
    <row r="40" spans="1:41" s="25" customFormat="1" ht="15" x14ac:dyDescent="0.25">
      <c r="A40" s="13">
        <v>42308</v>
      </c>
      <c r="B40" s="12">
        <v>150</v>
      </c>
      <c r="C40" s="12">
        <v>225</v>
      </c>
      <c r="D40" s="12">
        <v>310</v>
      </c>
      <c r="E40" s="12">
        <v>420</v>
      </c>
      <c r="F40" s="12">
        <v>642.5</v>
      </c>
      <c r="G40" s="11">
        <v>850</v>
      </c>
      <c r="H40" s="12"/>
      <c r="I40" s="13">
        <v>42308</v>
      </c>
      <c r="J40" s="34">
        <v>0</v>
      </c>
      <c r="L40" s="13">
        <v>42308</v>
      </c>
      <c r="M40" s="10">
        <f t="shared" si="0"/>
        <v>1.2414877164492744E-3</v>
      </c>
      <c r="N40" s="10">
        <f t="shared" si="1"/>
        <v>1.855937535336194E-3</v>
      </c>
      <c r="O40" s="10">
        <f t="shared" si="2"/>
        <v>2.5473393892132545E-3</v>
      </c>
      <c r="P40" s="10">
        <f t="shared" si="3"/>
        <v>3.4343792900468628E-3</v>
      </c>
      <c r="Q40" s="10">
        <f t="shared" si="4"/>
        <v>5.2026809958263254E-3</v>
      </c>
      <c r="R40" s="9">
        <f t="shared" si="5"/>
        <v>6.8214933659622723E-3</v>
      </c>
      <c r="T40" s="8">
        <f t="shared" si="6"/>
        <v>42308</v>
      </c>
      <c r="U40" s="7">
        <f>IF(B40&lt;AVERAGE(B$9:B40),-PV(B40/10000,U$6,AVERAGE(B$9:B40)/10000,1),-PV(B40/10000,U$7,AVERAGE(B$9:B40)/10000,1))</f>
        <v>0.9927627919288573</v>
      </c>
      <c r="V40" s="7">
        <f>IF(C40&lt;AVERAGE(C$9:C40),-PV(C40/10000,V$6,AVERAGE(C$9:C40)/10000,1),-PV(C40/10000,V$7,AVERAGE(C$9:C40)/10000,1))</f>
        <v>0.98863834196674705</v>
      </c>
      <c r="W40" s="7">
        <f>IF(D40&lt;AVERAGE(D$9:D40),-PV(D40/10000,W$6,AVERAGE(D$9:D40)/10000,1),-PV(D40/10000,W$7,AVERAGE(D$9:D40)/10000,1))</f>
        <v>0.98613152585420349</v>
      </c>
      <c r="X40" s="7">
        <f>IF(E40&lt;AVERAGE(E$9:E40),-PV(E40/10000,X$6,AVERAGE(E$9:E40)/10000,1),-PV(E40/10000,X$7,AVERAGE(E$9:E40)/10000,1))</f>
        <v>0.9806366848043393</v>
      </c>
      <c r="Y40" s="7">
        <f>IF(F40&lt;AVERAGE(F$9:F40),-PV(F40/10000,Y$6,AVERAGE(F$9:F40)/10000,1),-PV(F40/10000,Y$7,AVERAGE(F$9:F40)/10000,1))</f>
        <v>0.96715994136235983</v>
      </c>
      <c r="Z40" s="6">
        <f>IF(G40&lt;AVERAGE(G$9:G40),-PV(G40/10000,Z$6,AVERAGE(G$9:G40)/10000,1),-PV(G40/10000,Z$7,AVERAGE(G$9:G40)/10000,1))</f>
        <v>0.94426556195302491</v>
      </c>
      <c r="AA40" s="47"/>
      <c r="AC40" s="13">
        <v>42308</v>
      </c>
      <c r="AD40" s="10">
        <f t="shared" si="7"/>
        <v>-4.3231570004760092E-3</v>
      </c>
      <c r="AE40" s="5">
        <f t="shared" si="13"/>
        <v>102.81961821372735</v>
      </c>
      <c r="AF40" s="10">
        <f t="shared" si="8"/>
        <v>-6.9235462704622282E-3</v>
      </c>
      <c r="AG40" s="5">
        <f t="shared" si="14"/>
        <v>104.15374132392232</v>
      </c>
      <c r="AH40" s="10">
        <f t="shared" si="9"/>
        <v>-9.6620764857552627E-3</v>
      </c>
      <c r="AI40" s="5">
        <f t="shared" si="15"/>
        <v>106.01112799559527</v>
      </c>
      <c r="AJ40" s="10">
        <f t="shared" si="10"/>
        <v>-9.6400410791896117E-3</v>
      </c>
      <c r="AK40" s="5">
        <f t="shared" si="16"/>
        <v>108.05143974668712</v>
      </c>
      <c r="AL40" s="10">
        <f t="shared" si="11"/>
        <v>-1.6116042178797571E-2</v>
      </c>
      <c r="AM40" s="5">
        <f t="shared" si="17"/>
        <v>111.63992919541852</v>
      </c>
      <c r="AN40" s="10">
        <f t="shared" si="12"/>
        <v>-1.0833008047614653E-2</v>
      </c>
      <c r="AO40" s="4">
        <f t="shared" si="18"/>
        <v>113.2829063137178</v>
      </c>
    </row>
    <row r="41" spans="1:41" s="25" customFormat="1" ht="15" x14ac:dyDescent="0.25">
      <c r="A41" s="13">
        <v>42338</v>
      </c>
      <c r="B41" s="12">
        <v>152.5</v>
      </c>
      <c r="C41" s="12">
        <v>225</v>
      </c>
      <c r="D41" s="12">
        <v>302.5</v>
      </c>
      <c r="E41" s="12">
        <v>400</v>
      </c>
      <c r="F41" s="12">
        <v>615</v>
      </c>
      <c r="G41" s="11">
        <v>825</v>
      </c>
      <c r="H41" s="12"/>
      <c r="I41" s="13">
        <v>42338</v>
      </c>
      <c r="J41" s="34">
        <v>0</v>
      </c>
      <c r="L41" s="13">
        <v>42338</v>
      </c>
      <c r="M41" s="10">
        <f t="shared" ref="M41:M72" si="19">(1+(B41/10000))^(1/12)-1</f>
        <v>1.2620363304756133E-3</v>
      </c>
      <c r="N41" s="10">
        <f t="shared" ref="N41:N72" si="20">(1+(C41/10000))^(1/12)-1</f>
        <v>1.855937535336194E-3</v>
      </c>
      <c r="O41" s="10">
        <f t="shared" ref="O41:O72" si="21">(1+(D41/10000))^(1/12)-1</f>
        <v>2.486543938297725E-3</v>
      </c>
      <c r="P41" s="10">
        <f t="shared" ref="P41:P72" si="22">(1+(E41/10000))^(1/12)-1</f>
        <v>3.2737397821989145E-3</v>
      </c>
      <c r="Q41" s="10">
        <f t="shared" ref="Q41:Q72" si="23">(1+(F41/10000))^(1/12)-1</f>
        <v>4.9859723103033993E-3</v>
      </c>
      <c r="R41" s="9">
        <f t="shared" ref="R41:R72" si="24">(1+(G41/10000))^(1/12)-1</f>
        <v>6.6279668043680573E-3</v>
      </c>
      <c r="T41" s="8">
        <f t="shared" ref="T41:T72" si="25">A41</f>
        <v>42338</v>
      </c>
      <c r="U41" s="7">
        <f>IF(B41&lt;AVERAGE(B$9:B41),-PV(B41/10000,U$6,AVERAGE(B$9:B41)/10000,1),-PV(B41/10000,U$7,AVERAGE(B$9:B41)/10000,1))</f>
        <v>0.99160811104195912</v>
      </c>
      <c r="V41" s="7">
        <f>IF(C41&lt;AVERAGE(C$9:C41),-PV(C41/10000,V$6,AVERAGE(C$9:C41)/10000,1),-PV(C41/10000,V$7,AVERAGE(C$9:C41)/10000,1))</f>
        <v>0.98898263463442126</v>
      </c>
      <c r="W41" s="7">
        <f>IF(D41&lt;AVERAGE(D$9:D41),-PV(D41/10000,W$6,AVERAGE(D$9:D41)/10000,1),-PV(D41/10000,W$7,AVERAGE(D$9:D41)/10000,1))</f>
        <v>0.99104061187902459</v>
      </c>
      <c r="X41" s="7">
        <f>IF(E41&lt;AVERAGE(E$9:E41),-PV(E41/10000,X$6,AVERAGE(E$9:E41)/10000,1),-PV(E41/10000,X$7,AVERAGE(E$9:E41)/10000,1))</f>
        <v>0.99272478221824434</v>
      </c>
      <c r="Y41" s="7">
        <f>IF(F41&lt;AVERAGE(F$9:F41),-PV(F41/10000,Y$6,AVERAGE(F$9:F41)/10000,1),-PV(F41/10000,Y$7,AVERAGE(F$9:F41)/10000,1))</f>
        <v>0.98347307806685236</v>
      </c>
      <c r="Z41" s="6">
        <f>IF(G41&lt;AVERAGE(G$9:G41),-PV(G41/10000,Z$6,AVERAGE(G$9:G41)/10000,1),-PV(G41/10000,Z$7,AVERAGE(G$9:G41)/10000,1))</f>
        <v>0.95863824729441327</v>
      </c>
      <c r="AA41" s="47"/>
      <c r="AC41" s="13">
        <v>42338</v>
      </c>
      <c r="AD41" s="10">
        <f t="shared" si="7"/>
        <v>7.7712319932522929E-5</v>
      </c>
      <c r="AE41" s="5">
        <f t="shared" si="13"/>
        <v>102.82760856479331</v>
      </c>
      <c r="AF41" s="10">
        <f t="shared" si="8"/>
        <v>2.2041262683909039E-3</v>
      </c>
      <c r="AG41" s="5">
        <f t="shared" si="14"/>
        <v>104.38330932112557</v>
      </c>
      <c r="AH41" s="10">
        <f t="shared" si="9"/>
        <v>7.5131145170947607E-3</v>
      </c>
      <c r="AI41" s="5">
        <f t="shared" si="15"/>
        <v>106.80760174031258</v>
      </c>
      <c r="AJ41" s="10">
        <f t="shared" si="10"/>
        <v>1.5685807946149297E-2</v>
      </c>
      <c r="AK41" s="5">
        <f t="shared" si="16"/>
        <v>109.74631387885857</v>
      </c>
      <c r="AL41" s="10">
        <f t="shared" si="11"/>
        <v>2.1929063529047707E-2</v>
      </c>
      <c r="AM41" s="5">
        <f t="shared" si="17"/>
        <v>114.08808829512323</v>
      </c>
      <c r="AN41" s="10">
        <f t="shared" si="12"/>
        <v>2.1927836201555521E-2</v>
      </c>
      <c r="AO41" s="4">
        <f t="shared" si="18"/>
        <v>115.76695532780117</v>
      </c>
    </row>
    <row r="42" spans="1:41" s="25" customFormat="1" ht="15" x14ac:dyDescent="0.25">
      <c r="A42" s="13">
        <v>42369</v>
      </c>
      <c r="B42" s="12">
        <v>152.5</v>
      </c>
      <c r="C42" s="12">
        <v>225</v>
      </c>
      <c r="D42" s="12">
        <v>315</v>
      </c>
      <c r="E42" s="12">
        <v>415</v>
      </c>
      <c r="F42" s="12">
        <v>640</v>
      </c>
      <c r="G42" s="11">
        <v>850</v>
      </c>
      <c r="H42" s="12"/>
      <c r="I42" s="13">
        <v>42369</v>
      </c>
      <c r="J42" s="34">
        <v>0</v>
      </c>
      <c r="L42" s="13">
        <v>42369</v>
      </c>
      <c r="M42" s="10">
        <f t="shared" si="19"/>
        <v>1.2620363304756133E-3</v>
      </c>
      <c r="N42" s="10">
        <f t="shared" si="20"/>
        <v>1.855937535336194E-3</v>
      </c>
      <c r="O42" s="10">
        <f t="shared" si="21"/>
        <v>2.587847171547919E-3</v>
      </c>
      <c r="P42" s="10">
        <f t="shared" si="22"/>
        <v>3.3942459274463044E-3</v>
      </c>
      <c r="Q42" s="10">
        <f t="shared" si="23"/>
        <v>5.1830014303420047E-3</v>
      </c>
      <c r="R42" s="9">
        <f t="shared" si="24"/>
        <v>6.8214933659622723E-3</v>
      </c>
      <c r="T42" s="8">
        <f t="shared" si="25"/>
        <v>42369</v>
      </c>
      <c r="U42" s="7">
        <f>IF(B42&lt;AVERAGE(B$9:B42),-PV(B42/10000,U$6,AVERAGE(B$9:B42)/10000,1),-PV(B42/10000,U$7,AVERAGE(B$9:B42)/10000,1))</f>
        <v>0.99185493130543079</v>
      </c>
      <c r="V42" s="7">
        <f>IF(C42&lt;AVERAGE(C$9:C42),-PV(C42/10000,V$6,AVERAGE(C$9:C42)/10000,1),-PV(C42/10000,V$7,AVERAGE(C$9:C42)/10000,1))</f>
        <v>0.98930667479223244</v>
      </c>
      <c r="W42" s="7">
        <f>IF(D42&lt;AVERAGE(D$9:D42),-PV(D42/10000,W$6,AVERAGE(D$9:D42)/10000,1),-PV(D42/10000,W$7,AVERAGE(D$9:D42)/10000,1))</f>
        <v>0.98382867177883049</v>
      </c>
      <c r="X42" s="7">
        <f>IF(E42&lt;AVERAGE(E$9:E42),-PV(E42/10000,X$6,AVERAGE(E$9:E42)/10000,1),-PV(E42/10000,X$7,AVERAGE(E$9:E42)/10000,1))</f>
        <v>0.98428768434946545</v>
      </c>
      <c r="Y42" s="7">
        <f>IF(F42&lt;AVERAGE(F$9:F42),-PV(F42/10000,Y$6,AVERAGE(F$9:F42)/10000,1),-PV(F42/10000,Y$7,AVERAGE(F$9:F42)/10000,1))</f>
        <v>0.97000324256395065</v>
      </c>
      <c r="Z42" s="6">
        <f>IF(G42&lt;AVERAGE(G$9:G42),-PV(G42/10000,Z$6,AVERAGE(G$9:G42)/10000,1),-PV(G42/10000,Z$7,AVERAGE(G$9:G42)/10000,1))</f>
        <v>0.9471481644091726</v>
      </c>
      <c r="AA42" s="47"/>
      <c r="AC42" s="13">
        <v>42369</v>
      </c>
      <c r="AD42" s="10">
        <f t="shared" ref="AD42:AD73" si="26">(LN(U42)-LN(U41))+M41</f>
        <v>1.5109144385885565E-3</v>
      </c>
      <c r="AE42" s="5">
        <f t="shared" si="13"/>
        <v>102.98297228325939</v>
      </c>
      <c r="AF42" s="10">
        <f t="shared" ref="AF42:AF73" si="27">(LN(V42)-LN(V41))+N41</f>
        <v>2.1835338673439446E-3</v>
      </c>
      <c r="AG42" s="5">
        <f t="shared" si="14"/>
        <v>104.61123381221368</v>
      </c>
      <c r="AH42" s="10">
        <f t="shared" ref="AH42:AH73" si="28">(LN(W42)-LN(W41))+O41</f>
        <v>-4.8172024106377803E-3</v>
      </c>
      <c r="AI42" s="5">
        <f t="shared" si="15"/>
        <v>106.2930879037347</v>
      </c>
      <c r="AJ42" s="10">
        <f t="shared" ref="AJ42:AJ73" si="29">(LN(X42)-LN(X41))+P41</f>
        <v>-5.2615114941281793E-3</v>
      </c>
      <c r="AK42" s="5">
        <f t="shared" si="16"/>
        <v>109.16888238694676</v>
      </c>
      <c r="AL42" s="10">
        <f t="shared" ref="AL42:AL73" si="30">(LN(Y42)-LN(Y41))+Q41</f>
        <v>-8.8048772053652448E-3</v>
      </c>
      <c r="AM42" s="5">
        <f t="shared" si="17"/>
        <v>113.0835566870898</v>
      </c>
      <c r="AN42" s="10">
        <f t="shared" ref="AN42:AN73" si="31">(LN(Z42)-LN(Z41))+R41</f>
        <v>-5.4302806856141514E-3</v>
      </c>
      <c r="AO42" s="4">
        <f t="shared" si="18"/>
        <v>115.13830826625225</v>
      </c>
    </row>
    <row r="43" spans="1:41" s="25" customFormat="1" ht="15" x14ac:dyDescent="0.25">
      <c r="A43" s="13">
        <v>42400</v>
      </c>
      <c r="B43" s="12">
        <v>155</v>
      </c>
      <c r="C43" s="12">
        <v>225</v>
      </c>
      <c r="D43" s="12">
        <v>320</v>
      </c>
      <c r="E43" s="12">
        <v>445</v>
      </c>
      <c r="F43" s="12">
        <v>700</v>
      </c>
      <c r="G43" s="11">
        <v>925</v>
      </c>
      <c r="H43" s="12"/>
      <c r="I43" s="13">
        <v>42400</v>
      </c>
      <c r="J43" s="34">
        <v>0</v>
      </c>
      <c r="L43" s="13">
        <v>42400</v>
      </c>
      <c r="M43" s="10">
        <f t="shared" si="19"/>
        <v>1.2825803067024744E-3</v>
      </c>
      <c r="N43" s="10">
        <f t="shared" si="20"/>
        <v>1.855937535336194E-3</v>
      </c>
      <c r="O43" s="10">
        <f t="shared" si="21"/>
        <v>2.6283369587845051E-3</v>
      </c>
      <c r="P43" s="10">
        <f t="shared" si="22"/>
        <v>3.6347816898771867E-3</v>
      </c>
      <c r="Q43" s="10">
        <f t="shared" si="23"/>
        <v>5.6541453874052738E-3</v>
      </c>
      <c r="R43" s="9">
        <f t="shared" si="24"/>
        <v>7.3996302871768282E-3</v>
      </c>
      <c r="T43" s="8">
        <f t="shared" si="25"/>
        <v>42400</v>
      </c>
      <c r="U43" s="7">
        <f>IF(B43&lt;AVERAGE(B$9:B43),-PV(B43/10000,U$6,AVERAGE(B$9:B43)/10000,1),-PV(B43/10000,U$7,AVERAGE(B$9:B43)/10000,1))</f>
        <v>0.99071312673967027</v>
      </c>
      <c r="V43" s="7">
        <f>IF(C43&lt;AVERAGE(C$9:C43),-PV(C43/10000,V$6,AVERAGE(C$9:C43)/10000,1),-PV(C43/10000,V$7,AVERAGE(C$9:C43)/10000,1))</f>
        <v>0.98961219836959735</v>
      </c>
      <c r="W43" s="7">
        <f>IF(D43&lt;AVERAGE(D$9:D43),-PV(D43/10000,W$6,AVERAGE(D$9:D43)/10000,1),-PV(D43/10000,W$7,AVERAGE(D$9:D43)/10000,1))</f>
        <v>0.98131672479486087</v>
      </c>
      <c r="X43" s="7">
        <f>IF(E43&lt;AVERAGE(E$9:E43),-PV(E43/10000,X$6,AVERAGE(E$9:E43)/10000,1),-PV(E43/10000,X$7,AVERAGE(E$9:E43)/10000,1))</f>
        <v>0.96769943037062889</v>
      </c>
      <c r="Y43" s="7">
        <f>IF(F43&lt;AVERAGE(F$9:F43),-PV(F43/10000,Y$6,AVERAGE(F$9:F43)/10000,1),-PV(F43/10000,Y$7,AVERAGE(F$9:F43)/10000,1))</f>
        <v>0.93836413976918609</v>
      </c>
      <c r="Z43" s="6">
        <f>IF(G43&lt;AVERAGE(G$9:G43),-PV(G43/10000,Z$6,AVERAGE(G$9:G43)/10000,1),-PV(G43/10000,Z$7,AVERAGE(G$9:G43)/10000,1))</f>
        <v>0.91180804387991865</v>
      </c>
      <c r="AA43" s="47"/>
      <c r="AC43" s="13">
        <v>42400</v>
      </c>
      <c r="AD43" s="10">
        <f t="shared" si="26"/>
        <v>1.1019219844952965E-4</v>
      </c>
      <c r="AE43" s="5">
        <f t="shared" si="13"/>
        <v>102.99432020337814</v>
      </c>
      <c r="AF43" s="10">
        <f t="shared" si="27"/>
        <v>2.1647158121376516E-3</v>
      </c>
      <c r="AG43" s="5">
        <f t="shared" si="14"/>
        <v>104.8376874041742</v>
      </c>
      <c r="AH43" s="10">
        <f t="shared" si="28"/>
        <v>3.1345900486878103E-5</v>
      </c>
      <c r="AI43" s="5">
        <f t="shared" si="15"/>
        <v>106.29641975629056</v>
      </c>
      <c r="AJ43" s="10">
        <f t="shared" si="29"/>
        <v>-1.3602437294890461E-2</v>
      </c>
      <c r="AK43" s="5">
        <f t="shared" si="16"/>
        <v>107.68391950972506</v>
      </c>
      <c r="AL43" s="10">
        <f t="shared" si="30"/>
        <v>-2.7978330529059375E-2</v>
      </c>
      <c r="AM43" s="5">
        <f t="shared" si="17"/>
        <v>109.91966756069677</v>
      </c>
      <c r="AN43" s="10">
        <f t="shared" si="31"/>
        <v>-3.1204554472689425E-2</v>
      </c>
      <c r="AO43" s="4">
        <f t="shared" si="18"/>
        <v>111.54546865406468</v>
      </c>
    </row>
    <row r="44" spans="1:41" s="25" customFormat="1" ht="15" x14ac:dyDescent="0.25">
      <c r="A44" s="13">
        <v>42429</v>
      </c>
      <c r="B44" s="12">
        <v>170</v>
      </c>
      <c r="C44" s="12">
        <v>247.5</v>
      </c>
      <c r="D44" s="12">
        <v>390</v>
      </c>
      <c r="E44" s="12">
        <v>550</v>
      </c>
      <c r="F44" s="12">
        <v>850</v>
      </c>
      <c r="G44" s="11">
        <v>1100</v>
      </c>
      <c r="H44" s="12"/>
      <c r="I44" s="13">
        <v>42429</v>
      </c>
      <c r="J44" s="34">
        <v>0</v>
      </c>
      <c r="L44" s="13">
        <v>42429</v>
      </c>
      <c r="M44" s="10">
        <f t="shared" si="19"/>
        <v>1.4057468926966799E-3</v>
      </c>
      <c r="N44" s="10">
        <f t="shared" si="20"/>
        <v>2.0394669228385176E-3</v>
      </c>
      <c r="O44" s="10">
        <f t="shared" si="21"/>
        <v>3.1933138078821255E-3</v>
      </c>
      <c r="P44" s="10">
        <f t="shared" si="22"/>
        <v>4.471698917043021E-3</v>
      </c>
      <c r="Q44" s="10">
        <f t="shared" si="23"/>
        <v>6.8214933659622723E-3</v>
      </c>
      <c r="R44" s="9">
        <f t="shared" si="24"/>
        <v>8.7345938235519061E-3</v>
      </c>
      <c r="T44" s="8">
        <f t="shared" si="25"/>
        <v>42429</v>
      </c>
      <c r="U44" s="7">
        <f>IF(B44&lt;AVERAGE(B$9:B44),-PV(B44/10000,U$6,AVERAGE(B$9:B44)/10000,1),-PV(B44/10000,U$7,AVERAGE(B$9:B44)/10000,1))</f>
        <v>0.9827648920546922</v>
      </c>
      <c r="V44" s="7">
        <f>IF(C44&lt;AVERAGE(C$9:C44),-PV(C44/10000,V$6,AVERAGE(C$9:C44)/10000,1),-PV(C44/10000,V$7,AVERAGE(C$9:C44)/10000,1))</f>
        <v>0.97699544064523958</v>
      </c>
      <c r="W44" s="7">
        <f>IF(D44&lt;AVERAGE(D$9:D44),-PV(D44/10000,W$6,AVERAGE(D$9:D44)/10000,1),-PV(D44/10000,W$7,AVERAGE(D$9:D44)/10000,1))</f>
        <v>0.94130492889094031</v>
      </c>
      <c r="X44" s="7">
        <f>IF(E44&lt;AVERAGE(E$9:E44),-PV(E44/10000,X$6,AVERAGE(E$9:E44)/10000,1),-PV(E44/10000,X$7,AVERAGE(E$9:E44)/10000,1))</f>
        <v>0.91175614948573402</v>
      </c>
      <c r="Y44" s="7">
        <f>IF(F44&lt;AVERAGE(F$9:F44),-PV(F44/10000,Y$6,AVERAGE(F$9:F44)/10000,1),-PV(F44/10000,Y$7,AVERAGE(F$9:F44)/10000,1))</f>
        <v>0.86473053251733589</v>
      </c>
      <c r="Z44" s="6">
        <f>IF(G44&lt;AVERAGE(G$9:G44),-PV(G44/10000,Z$6,AVERAGE(G$9:G44)/10000,1),-PV(G44/10000,Z$7,AVERAGE(G$9:G44)/10000,1))</f>
        <v>0.83533469210026157</v>
      </c>
      <c r="AA44" s="47"/>
      <c r="AC44" s="13">
        <v>42429</v>
      </c>
      <c r="AD44" s="10">
        <f t="shared" si="26"/>
        <v>-6.7725159099487689E-3</v>
      </c>
      <c r="AE44" s="5">
        <f t="shared" si="13"/>
        <v>102.2967895311664</v>
      </c>
      <c r="AF44" s="10">
        <f t="shared" si="27"/>
        <v>-1.0975224689557457E-2</v>
      </c>
      <c r="AG44" s="5">
        <f t="shared" si="14"/>
        <v>103.68707022897981</v>
      </c>
      <c r="AH44" s="10">
        <f t="shared" si="28"/>
        <v>-3.8999794818063295E-2</v>
      </c>
      <c r="AI44" s="5">
        <f t="shared" si="15"/>
        <v>102.15088119590051</v>
      </c>
      <c r="AJ44" s="10">
        <f t="shared" si="29"/>
        <v>-5.5914177182235306E-2</v>
      </c>
      <c r="AK44" s="5">
        <f t="shared" si="16"/>
        <v>101.66286175458072</v>
      </c>
      <c r="AL44" s="10">
        <f t="shared" si="30"/>
        <v>-7.6066001697335794E-2</v>
      </c>
      <c r="AM44" s="5">
        <f t="shared" si="17"/>
        <v>101.55851794145421</v>
      </c>
      <c r="AN44" s="10">
        <f t="shared" si="31"/>
        <v>-8.0197386028650203E-2</v>
      </c>
      <c r="AO44" s="4">
        <f t="shared" si="18"/>
        <v>102.59981364466795</v>
      </c>
    </row>
    <row r="45" spans="1:41" s="25" customFormat="1" ht="15" x14ac:dyDescent="0.25">
      <c r="A45" s="13">
        <v>42460</v>
      </c>
      <c r="B45" s="12">
        <v>165</v>
      </c>
      <c r="C45" s="12">
        <v>227.5</v>
      </c>
      <c r="D45" s="12">
        <v>335</v>
      </c>
      <c r="E45" s="12">
        <v>485</v>
      </c>
      <c r="F45" s="12">
        <v>747.5</v>
      </c>
      <c r="G45" s="11">
        <v>1037.5</v>
      </c>
      <c r="H45" s="12"/>
      <c r="I45" s="13">
        <v>42460</v>
      </c>
      <c r="J45" s="34">
        <v>0</v>
      </c>
      <c r="L45" s="13">
        <v>42460</v>
      </c>
      <c r="M45" s="10">
        <f t="shared" si="19"/>
        <v>1.364709877352599E-3</v>
      </c>
      <c r="N45" s="10">
        <f t="shared" si="20"/>
        <v>1.8763479608689959E-3</v>
      </c>
      <c r="O45" s="10">
        <f t="shared" si="21"/>
        <v>2.749698516855581E-3</v>
      </c>
      <c r="P45" s="10">
        <f t="shared" si="22"/>
        <v>3.9545128129423457E-3</v>
      </c>
      <c r="Q45" s="10">
        <f t="shared" si="23"/>
        <v>6.0254199512601581E-3</v>
      </c>
      <c r="R45" s="9">
        <f t="shared" si="24"/>
        <v>8.2600502591991809E-3</v>
      </c>
      <c r="T45" s="8">
        <f t="shared" si="25"/>
        <v>42460</v>
      </c>
      <c r="U45" s="7">
        <f>IF(B45&lt;AVERAGE(B$9:B45),-PV(B45/10000,U$6,AVERAGE(B$9:B45)/10000,1),-PV(B45/10000,U$7,AVERAGE(B$9:B45)/10000,1))</f>
        <v>0.98595972005960875</v>
      </c>
      <c r="V45" s="7">
        <f>IF(C45&lt;AVERAGE(C$9:C45),-PV(C45/10000,V$6,AVERAGE(C$9:C45)/10000,1),-PV(C45/10000,V$7,AVERAGE(C$9:C45)/10000,1))</f>
        <v>0.98909168984559015</v>
      </c>
      <c r="W45" s="7">
        <f>IF(D45&lt;AVERAGE(D$9:D45),-PV(D45/10000,W$6,AVERAGE(D$9:D45)/10000,1),-PV(D45/10000,W$7,AVERAGE(D$9:D45)/10000,1))</f>
        <v>0.97461493516886388</v>
      </c>
      <c r="X45" s="7">
        <f>IF(E45&lt;AVERAGE(E$9:E45),-PV(E45/10000,X$6,AVERAGE(E$9:E45)/10000,1),-PV(E45/10000,X$7,AVERAGE(E$9:E45)/10000,1))</f>
        <v>0.94889629520749896</v>
      </c>
      <c r="Y45" s="7">
        <f>IF(F45&lt;AVERAGE(F$9:F45),-PV(F45/10000,Y$6,AVERAGE(F$9:F45)/10000,1),-PV(F45/10000,Y$7,AVERAGE(F$9:F45)/10000,1))</f>
        <v>0.91914543958494166</v>
      </c>
      <c r="Z45" s="6">
        <f>IF(G45&lt;AVERAGE(G$9:G45),-PV(G45/10000,Z$6,AVERAGE(G$9:G45)/10000,1),-PV(G45/10000,Z$7,AVERAGE(G$9:G45)/10000,1))</f>
        <v>0.86697987031702939</v>
      </c>
      <c r="AA45" s="47"/>
      <c r="AC45" s="13">
        <v>42460</v>
      </c>
      <c r="AD45" s="10">
        <f t="shared" si="26"/>
        <v>4.6513311554573673E-3</v>
      </c>
      <c r="AE45" s="5">
        <f t="shared" si="13"/>
        <v>102.77260577541598</v>
      </c>
      <c r="AF45" s="10">
        <f t="shared" si="27"/>
        <v>1.4344518556740436E-2</v>
      </c>
      <c r="AG45" s="5">
        <f t="shared" si="14"/>
        <v>105.17441133197345</v>
      </c>
      <c r="AH45" s="10">
        <f t="shared" si="28"/>
        <v>3.7968633709888594E-2</v>
      </c>
      <c r="AI45" s="5">
        <f t="shared" si="15"/>
        <v>106.02941058717001</v>
      </c>
      <c r="AJ45" s="10">
        <f t="shared" si="29"/>
        <v>4.4398639214696445E-2</v>
      </c>
      <c r="AK45" s="5">
        <f t="shared" si="16"/>
        <v>106.17655447515591</v>
      </c>
      <c r="AL45" s="10">
        <f t="shared" si="30"/>
        <v>6.7847926428465336E-2</v>
      </c>
      <c r="AM45" s="5">
        <f t="shared" si="17"/>
        <v>108.44905279492997</v>
      </c>
      <c r="AN45" s="10">
        <f t="shared" si="31"/>
        <v>4.5917879304127968E-2</v>
      </c>
      <c r="AO45" s="4">
        <f t="shared" si="18"/>
        <v>107.31097950422983</v>
      </c>
    </row>
    <row r="46" spans="1:41" s="25" customFormat="1" ht="15" x14ac:dyDescent="0.25">
      <c r="A46" s="13">
        <v>42490</v>
      </c>
      <c r="B46" s="12">
        <v>155</v>
      </c>
      <c r="C46" s="12">
        <v>215</v>
      </c>
      <c r="D46" s="12">
        <v>315</v>
      </c>
      <c r="E46" s="12">
        <v>437.5</v>
      </c>
      <c r="F46" s="12">
        <v>725</v>
      </c>
      <c r="G46" s="11">
        <v>1000</v>
      </c>
      <c r="H46" s="12"/>
      <c r="I46" s="13">
        <v>42490</v>
      </c>
      <c r="J46" s="34">
        <v>0</v>
      </c>
      <c r="L46" s="13">
        <v>42490</v>
      </c>
      <c r="M46" s="10">
        <f t="shared" si="19"/>
        <v>1.2825803067024744E-3</v>
      </c>
      <c r="N46" s="10">
        <f t="shared" si="20"/>
        <v>1.7742500619855051E-3</v>
      </c>
      <c r="O46" s="10">
        <f t="shared" si="21"/>
        <v>2.587847171547919E-3</v>
      </c>
      <c r="P46" s="10">
        <f t="shared" si="22"/>
        <v>3.5747071784870688E-3</v>
      </c>
      <c r="Q46" s="10">
        <f t="shared" si="23"/>
        <v>5.8497409526456767E-3</v>
      </c>
      <c r="R46" s="9">
        <f t="shared" si="24"/>
        <v>7.9741404289037643E-3</v>
      </c>
      <c r="T46" s="8">
        <f t="shared" si="25"/>
        <v>42490</v>
      </c>
      <c r="U46" s="7">
        <f>IF(B46&lt;AVERAGE(B$9:B46),-PV(B46/10000,U$6,AVERAGE(B$9:B46)/10000,1),-PV(B46/10000,U$7,AVERAGE(B$9:B46)/10000,1))</f>
        <v>0.99182047850591903</v>
      </c>
      <c r="V46" s="7">
        <f>IF(C46&lt;AVERAGE(C$9:C46),-PV(C46/10000,V$6,AVERAGE(C$9:C46)/10000,1),-PV(C46/10000,V$7,AVERAGE(C$9:C46)/10000,1))</f>
        <v>0.99664121258898175</v>
      </c>
      <c r="W46" s="7">
        <f>IF(D46&lt;AVERAGE(D$9:D46),-PV(D46/10000,W$6,AVERAGE(D$9:D46)/10000,1),-PV(D46/10000,W$7,AVERAGE(D$9:D46)/10000,1))</f>
        <v>0.98716123608237771</v>
      </c>
      <c r="X46" s="7">
        <f>IF(E46&lt;AVERAGE(E$9:E46),-PV(E46/10000,X$6,AVERAGE(E$9:E46)/10000,1),-PV(E46/10000,X$7,AVERAGE(E$9:E46)/10000,1))</f>
        <v>0.97674939717665454</v>
      </c>
      <c r="Y46" s="7">
        <f>IF(F46&lt;AVERAGE(F$9:F46),-PV(F46/10000,Y$6,AVERAGE(F$9:F46)/10000,1),-PV(F46/10000,Y$7,AVERAGE(F$9:F46)/10000,1))</f>
        <v>0.93296429775569589</v>
      </c>
      <c r="Z46" s="6">
        <f>IF(G46&lt;AVERAGE(G$9:G46),-PV(G46/10000,Z$6,AVERAGE(G$9:G46)/10000,1),-PV(G46/10000,Z$7,AVERAGE(G$9:G46)/10000,1))</f>
        <v>0.8874393538248132</v>
      </c>
      <c r="AA46" s="47"/>
      <c r="AC46" s="13">
        <v>42490</v>
      </c>
      <c r="AD46" s="10">
        <f t="shared" si="26"/>
        <v>7.2913296355970672E-3</v>
      </c>
      <c r="AE46" s="5">
        <f t="shared" si="13"/>
        <v>103.5219547216338</v>
      </c>
      <c r="AF46" s="10">
        <f t="shared" si="27"/>
        <v>9.4801491657833144E-3</v>
      </c>
      <c r="AG46" s="5">
        <f t="shared" si="14"/>
        <v>106.17148043982399</v>
      </c>
      <c r="AH46" s="10">
        <f t="shared" si="28"/>
        <v>1.5540629666995721E-2</v>
      </c>
      <c r="AI46" s="5">
        <f t="shared" si="15"/>
        <v>107.67717439091506</v>
      </c>
      <c r="AJ46" s="10">
        <f t="shared" si="29"/>
        <v>3.2885114905583393E-2</v>
      </c>
      <c r="AK46" s="5">
        <f t="shared" si="16"/>
        <v>109.66818266935034</v>
      </c>
      <c r="AL46" s="10">
        <f t="shared" si="30"/>
        <v>2.0947985635738242E-2</v>
      </c>
      <c r="AM46" s="5">
        <f t="shared" si="17"/>
        <v>110.72084199508757</v>
      </c>
      <c r="AN46" s="10">
        <f t="shared" si="31"/>
        <v>3.1584476671803322E-2</v>
      </c>
      <c r="AO46" s="4">
        <f t="shared" si="18"/>
        <v>110.70034063300956</v>
      </c>
    </row>
    <row r="47" spans="1:41" s="25" customFormat="1" ht="15" x14ac:dyDescent="0.25">
      <c r="A47" s="13">
        <v>42521</v>
      </c>
      <c r="B47" s="12">
        <v>145</v>
      </c>
      <c r="C47" s="12">
        <v>205</v>
      </c>
      <c r="D47" s="12">
        <v>302.5</v>
      </c>
      <c r="E47" s="12">
        <v>425</v>
      </c>
      <c r="F47" s="12">
        <v>670</v>
      </c>
      <c r="G47" s="11">
        <v>912.5</v>
      </c>
      <c r="H47" s="12"/>
      <c r="I47" s="13">
        <v>42521</v>
      </c>
      <c r="J47" s="34">
        <v>0</v>
      </c>
      <c r="L47" s="13">
        <v>42521</v>
      </c>
      <c r="M47" s="10">
        <f t="shared" si="19"/>
        <v>1.2003765662376154E-3</v>
      </c>
      <c r="N47" s="10">
        <f t="shared" si="20"/>
        <v>1.6924892515723933E-3</v>
      </c>
      <c r="O47" s="10">
        <f t="shared" si="21"/>
        <v>2.486543938297725E-3</v>
      </c>
      <c r="P47" s="10">
        <f t="shared" si="22"/>
        <v>3.474495003497502E-3</v>
      </c>
      <c r="Q47" s="10">
        <f t="shared" si="23"/>
        <v>5.4188769814262905E-3</v>
      </c>
      <c r="R47" s="9">
        <f t="shared" si="24"/>
        <v>7.303527283165856E-3</v>
      </c>
      <c r="T47" s="8">
        <f t="shared" si="25"/>
        <v>42521</v>
      </c>
      <c r="U47" s="7">
        <f>IF(B47&lt;AVERAGE(B$9:B47),-PV(B47/10000,U$6,AVERAGE(B$9:B47)/10000,1),-PV(B47/10000,U$7,AVERAGE(B$9:B47)/10000,1))</f>
        <v>0.99756359238322068</v>
      </c>
      <c r="V47" s="7">
        <f>IF(C47&lt;AVERAGE(C$9:C47),-PV(C47/10000,V$6,AVERAGE(C$9:C47)/10000,1),-PV(C47/10000,V$7,AVERAGE(C$9:C47)/10000,1))</f>
        <v>1.0010363502760113</v>
      </c>
      <c r="W47" s="7">
        <f>IF(D47&lt;AVERAGE(D$9:D47),-PV(D47/10000,W$6,AVERAGE(D$9:D47)/10000,1),-PV(D47/10000,W$7,AVERAGE(D$9:D47)/10000,1))</f>
        <v>0.99501248636990236</v>
      </c>
      <c r="X47" s="7">
        <f>IF(E47&lt;AVERAGE(E$9:E47),-PV(E47/10000,X$6,AVERAGE(E$9:E47)/10000,1),-PV(E47/10000,X$7,AVERAGE(E$9:E47)/10000,1))</f>
        <v>0.98448444826662795</v>
      </c>
      <c r="Y47" s="7">
        <f>IF(F47&lt;AVERAGE(F$9:F47),-PV(F47/10000,Y$6,AVERAGE(F$9:F47)/10000,1),-PV(F47/10000,Y$7,AVERAGE(F$9:F47)/10000,1))</f>
        <v>0.96415259095026329</v>
      </c>
      <c r="Z47" s="6">
        <f>IF(G47&lt;AVERAGE(G$9:G47),-PV(G47/10000,Z$6,AVERAGE(G$9:G47)/10000,1),-PV(G47/10000,Z$7,AVERAGE(G$9:G47)/10000,1))</f>
        <v>0.9318122775139388</v>
      </c>
      <c r="AA47" s="47"/>
      <c r="AC47" s="13">
        <v>42521</v>
      </c>
      <c r="AD47" s="10">
        <f t="shared" si="26"/>
        <v>7.0563571413938958E-3</v>
      </c>
      <c r="AE47" s="5">
        <f t="shared" si="13"/>
        <v>104.25244260612487</v>
      </c>
      <c r="AF47" s="10">
        <f t="shared" si="27"/>
        <v>6.174504497807657E-3</v>
      </c>
      <c r="AG47" s="5">
        <f t="shared" si="14"/>
        <v>106.82703672333858</v>
      </c>
      <c r="AH47" s="10">
        <f t="shared" si="28"/>
        <v>1.0509747515903924E-2</v>
      </c>
      <c r="AI47" s="5">
        <f t="shared" si="15"/>
        <v>108.80883430698952</v>
      </c>
      <c r="AJ47" s="10">
        <f t="shared" si="29"/>
        <v>1.1462691790151355E-2</v>
      </c>
      <c r="AK47" s="5">
        <f t="shared" si="16"/>
        <v>110.92527524647511</v>
      </c>
      <c r="AL47" s="10">
        <f t="shared" si="30"/>
        <v>3.8732378360130694E-2</v>
      </c>
      <c r="AM47" s="5">
        <f t="shared" si="17"/>
        <v>115.00932353959355</v>
      </c>
      <c r="AN47" s="10">
        <f t="shared" si="31"/>
        <v>5.6765330554312529E-2</v>
      </c>
      <c r="AO47" s="4">
        <f t="shared" si="18"/>
        <v>116.98428206151735</v>
      </c>
    </row>
    <row r="48" spans="1:41" s="25" customFormat="1" ht="15" x14ac:dyDescent="0.25">
      <c r="A48" s="13">
        <v>42551</v>
      </c>
      <c r="B48" s="12">
        <v>152.5</v>
      </c>
      <c r="C48" s="12">
        <v>225</v>
      </c>
      <c r="D48" s="12">
        <v>342.5</v>
      </c>
      <c r="E48" s="12">
        <v>490</v>
      </c>
      <c r="F48" s="12">
        <v>800</v>
      </c>
      <c r="G48" s="11">
        <v>1100</v>
      </c>
      <c r="H48" s="12"/>
      <c r="I48" s="13">
        <v>42551</v>
      </c>
      <c r="J48" s="34">
        <v>0</v>
      </c>
      <c r="L48" s="13">
        <v>42551</v>
      </c>
      <c r="M48" s="10">
        <f t="shared" si="19"/>
        <v>1.2620363304756133E-3</v>
      </c>
      <c r="N48" s="10">
        <f t="shared" si="20"/>
        <v>1.855937535336194E-3</v>
      </c>
      <c r="O48" s="10">
        <f t="shared" si="21"/>
        <v>2.8103187594084034E-3</v>
      </c>
      <c r="P48" s="10">
        <f t="shared" si="22"/>
        <v>3.9944005553169681E-3</v>
      </c>
      <c r="Q48" s="10">
        <f t="shared" si="23"/>
        <v>6.4340301100034303E-3</v>
      </c>
      <c r="R48" s="9">
        <f t="shared" si="24"/>
        <v>8.7345938235519061E-3</v>
      </c>
      <c r="T48" s="8">
        <f t="shared" si="25"/>
        <v>42551</v>
      </c>
      <c r="U48" s="7">
        <f>IF(B48&lt;AVERAGE(B$9:B48),-PV(B48/10000,U$6,AVERAGE(B$9:B48)/10000,1),-PV(B48/10000,U$7,AVERAGE(B$9:B48)/10000,1))</f>
        <v>0.99346803997700694</v>
      </c>
      <c r="V48" s="7">
        <f>IF(C48&lt;AVERAGE(C$9:C48),-PV(C48/10000,V$6,AVERAGE(C$9:C48)/10000,1),-PV(C48/10000,V$7,AVERAGE(C$9:C48)/10000,1))</f>
        <v>0.99083586430239667</v>
      </c>
      <c r="W48" s="7">
        <f>IF(D48&lt;AVERAGE(D$9:D48),-PV(D48/10000,W$6,AVERAGE(D$9:D48)/10000,1),-PV(D48/10000,W$7,AVERAGE(D$9:D48)/10000,1))</f>
        <v>0.97129600367439961</v>
      </c>
      <c r="X48" s="7">
        <f>IF(E48&lt;AVERAGE(E$9:E48),-PV(E48/10000,X$6,AVERAGE(E$9:E48)/10000,1),-PV(E48/10000,X$7,AVERAGE(E$9:E48)/10000,1))</f>
        <v>0.94842301178603872</v>
      </c>
      <c r="Y48" s="7">
        <f>IF(F48&lt;AVERAGE(F$9:F48),-PV(F48/10000,Y$6,AVERAGE(F$9:F48)/10000,1),-PV(F48/10000,Y$7,AVERAGE(F$9:F48)/10000,1))</f>
        <v>0.8971906917958179</v>
      </c>
      <c r="Z48" s="6">
        <f>IF(G48&lt;AVERAGE(G$9:G48),-PV(G48/10000,Z$6,AVERAGE(G$9:G48)/10000,1),-PV(G48/10000,Z$7,AVERAGE(G$9:G48)/10000,1))</f>
        <v>0.84748325643958666</v>
      </c>
      <c r="AA48" s="47"/>
      <c r="AC48" s="13">
        <v>42551</v>
      </c>
      <c r="AD48" s="10">
        <f t="shared" si="26"/>
        <v>-2.9136295762045954E-3</v>
      </c>
      <c r="AE48" s="5">
        <f t="shared" si="13"/>
        <v>103.9486896059561</v>
      </c>
      <c r="AF48" s="10">
        <f t="shared" si="27"/>
        <v>-8.5497090885444382E-3</v>
      </c>
      <c r="AG48" s="5">
        <f t="shared" si="14"/>
        <v>105.91369663656278</v>
      </c>
      <c r="AH48" s="10">
        <f t="shared" si="28"/>
        <v>-2.1637476266357432E-2</v>
      </c>
      <c r="AI48" s="5">
        <f t="shared" si="15"/>
        <v>106.45448573710202</v>
      </c>
      <c r="AJ48" s="10">
        <f t="shared" si="29"/>
        <v>-3.3842988675642102E-2</v>
      </c>
      <c r="AK48" s="5">
        <f t="shared" si="16"/>
        <v>107.17123241246617</v>
      </c>
      <c r="AL48" s="10">
        <f t="shared" si="30"/>
        <v>-6.6562266603953479E-2</v>
      </c>
      <c r="AM48" s="5">
        <f t="shared" si="17"/>
        <v>107.35404228421078</v>
      </c>
      <c r="AN48" s="10">
        <f t="shared" si="31"/>
        <v>-8.7556765492460775E-2</v>
      </c>
      <c r="AO48" s="4">
        <f t="shared" si="18"/>
        <v>106.74151671075319</v>
      </c>
    </row>
    <row r="49" spans="1:41" s="25" customFormat="1" ht="15" x14ac:dyDescent="0.25">
      <c r="A49" s="13">
        <v>42582</v>
      </c>
      <c r="B49" s="12">
        <v>132.5</v>
      </c>
      <c r="C49" s="12">
        <v>205</v>
      </c>
      <c r="D49" s="12">
        <v>305</v>
      </c>
      <c r="E49" s="12">
        <v>420</v>
      </c>
      <c r="F49" s="12">
        <v>700</v>
      </c>
      <c r="G49" s="11">
        <v>1000</v>
      </c>
      <c r="H49" s="12"/>
      <c r="I49" s="13">
        <v>42582</v>
      </c>
      <c r="J49" s="34">
        <v>0</v>
      </c>
      <c r="L49" s="13">
        <v>42582</v>
      </c>
      <c r="M49" s="10">
        <f t="shared" si="19"/>
        <v>1.0975173757448164E-3</v>
      </c>
      <c r="N49" s="10">
        <f t="shared" si="20"/>
        <v>1.6924892515723933E-3</v>
      </c>
      <c r="O49" s="10">
        <f t="shared" si="21"/>
        <v>2.5068135950498949E-3</v>
      </c>
      <c r="P49" s="10">
        <f t="shared" si="22"/>
        <v>3.4343792900468628E-3</v>
      </c>
      <c r="Q49" s="10">
        <f t="shared" si="23"/>
        <v>5.6541453874052738E-3</v>
      </c>
      <c r="R49" s="9">
        <f t="shared" si="24"/>
        <v>7.9741404289037643E-3</v>
      </c>
      <c r="T49" s="8">
        <f t="shared" si="25"/>
        <v>42582</v>
      </c>
      <c r="U49" s="7">
        <f>IF(B49&lt;AVERAGE(B$9:B49),-PV(B49/10000,U$6,AVERAGE(B$9:B49)/10000,1),-PV(B49/10000,U$7,AVERAGE(B$9:B49)/10000,1))</f>
        <v>1.0020319963311708</v>
      </c>
      <c r="V49" s="7">
        <f>IF(C49&lt;AVERAGE(C$9:C49),-PV(C49/10000,V$6,AVERAGE(C$9:C49)/10000,1),-PV(C49/10000,V$7,AVERAGE(C$9:C49)/10000,1))</f>
        <v>1.0011035036612062</v>
      </c>
      <c r="W49" s="7">
        <f>IF(D49&lt;AVERAGE(D$9:D49),-PV(D49/10000,W$6,AVERAGE(D$9:D49)/10000,1),-PV(D49/10000,W$7,AVERAGE(D$9:D49)/10000,1))</f>
        <v>0.99435021121239375</v>
      </c>
      <c r="X49" s="7">
        <f>IF(E49&lt;AVERAGE(E$9:E49),-PV(E49/10000,X$6,AVERAGE(E$9:E49)/10000,1),-PV(E49/10000,X$7,AVERAGE(E$9:E49)/10000,1))</f>
        <v>0.98906499460807906</v>
      </c>
      <c r="Y49" s="7">
        <f>IF(F49&lt;AVERAGE(F$9:F49),-PV(F49/10000,Y$6,AVERAGE(F$9:F49)/10000,1),-PV(F49/10000,Y$7,AVERAGE(F$9:F49)/10000,1))</f>
        <v>0.95143993785298453</v>
      </c>
      <c r="Z49" s="6">
        <f>IF(G49&lt;AVERAGE(G$9:G49),-PV(G49/10000,Z$6,AVERAGE(G$9:G49)/10000,1),-PV(G49/10000,Z$7,AVERAGE(G$9:G49)/10000,1))</f>
        <v>0.89583120687784501</v>
      </c>
      <c r="AA49" s="47"/>
      <c r="AC49" s="13">
        <v>42582</v>
      </c>
      <c r="AD49" s="10">
        <f t="shared" si="26"/>
        <v>9.84535757954739E-3</v>
      </c>
      <c r="AE49" s="5">
        <f t="shared" si="13"/>
        <v>104.97210162505212</v>
      </c>
      <c r="AF49" s="10">
        <f t="shared" si="27"/>
        <v>1.216521748824639E-2</v>
      </c>
      <c r="AG49" s="5">
        <f t="shared" si="14"/>
        <v>107.2021597911307</v>
      </c>
      <c r="AH49" s="10">
        <f t="shared" si="28"/>
        <v>2.6268522536742726E-2</v>
      </c>
      <c r="AI49" s="5">
        <f t="shared" si="15"/>
        <v>109.25088779482444</v>
      </c>
      <c r="AJ49" s="10">
        <f t="shared" si="29"/>
        <v>4.5953829824408654E-2</v>
      </c>
      <c r="AK49" s="5">
        <f t="shared" si="16"/>
        <v>112.09616098882078</v>
      </c>
      <c r="AL49" s="10">
        <f t="shared" si="30"/>
        <v>6.5142163343871073E-2</v>
      </c>
      <c r="AM49" s="5">
        <f t="shared" si="17"/>
        <v>114.34731684231369</v>
      </c>
      <c r="AN49" s="10">
        <f t="shared" si="31"/>
        <v>6.4215521224811015E-2</v>
      </c>
      <c r="AO49" s="4">
        <f t="shared" si="18"/>
        <v>113.59597884266108</v>
      </c>
    </row>
    <row r="50" spans="1:41" s="25" customFormat="1" ht="15" x14ac:dyDescent="0.25">
      <c r="A50" s="13">
        <v>42613</v>
      </c>
      <c r="B50" s="12">
        <v>130</v>
      </c>
      <c r="C50" s="12">
        <v>200</v>
      </c>
      <c r="D50" s="12">
        <v>290</v>
      </c>
      <c r="E50" s="12">
        <v>397.5</v>
      </c>
      <c r="F50" s="12">
        <v>650</v>
      </c>
      <c r="G50" s="11">
        <v>900</v>
      </c>
      <c r="H50" s="12"/>
      <c r="I50" s="13">
        <v>42613</v>
      </c>
      <c r="J50" s="34">
        <v>0</v>
      </c>
      <c r="L50" s="13">
        <v>42613</v>
      </c>
      <c r="M50" s="10">
        <f t="shared" si="19"/>
        <v>1.0769315803607071E-3</v>
      </c>
      <c r="N50" s="10">
        <f t="shared" si="20"/>
        <v>1.6515813019202241E-3</v>
      </c>
      <c r="O50" s="10">
        <f t="shared" si="21"/>
        <v>2.3851279739270925E-3</v>
      </c>
      <c r="P50" s="10">
        <f t="shared" si="22"/>
        <v>3.2536399365712398E-3</v>
      </c>
      <c r="Q50" s="10">
        <f t="shared" si="23"/>
        <v>5.2616942768477504E-3</v>
      </c>
      <c r="R50" s="9">
        <f t="shared" si="24"/>
        <v>7.2073233161367156E-3</v>
      </c>
      <c r="T50" s="8">
        <f t="shared" si="25"/>
        <v>42613</v>
      </c>
      <c r="U50" s="7">
        <f>IF(B50&lt;AVERAGE(B$9:B50),-PV(B50/10000,U$6,AVERAGE(B$9:B50)/10000,1),-PV(B50/10000,U$7,AVERAGE(B$9:B50)/10000,1))</f>
        <v>1.0025809741923024</v>
      </c>
      <c r="V50" s="7">
        <f>IF(C50&lt;AVERAGE(C$9:C50),-PV(C50/10000,V$6,AVERAGE(C$9:C50)/10000,1),-PV(C50/10000,V$7,AVERAGE(C$9:C50)/10000,1))</f>
        <v>1.0022569260657135</v>
      </c>
      <c r="W50" s="7">
        <f>IF(D50&lt;AVERAGE(D$9:D50),-PV(D50/10000,W$6,AVERAGE(D$9:D50)/10000,1),-PV(D50/10000,W$7,AVERAGE(D$9:D50)/10000,1))</f>
        <v>1.0013732613310826</v>
      </c>
      <c r="X50" s="7">
        <f>IF(E50&lt;AVERAGE(E$9:E50),-PV(E50/10000,X$6,AVERAGE(E$9:E50)/10000,1),-PV(E50/10000,X$7,AVERAGE(E$9:E50)/10000,1))</f>
        <v>1.0009454930755126</v>
      </c>
      <c r="Y50" s="7">
        <f>IF(F50&lt;AVERAGE(F$9:F50),-PV(F50/10000,Y$6,AVERAGE(F$9:F50)/10000,1),-PV(F50/10000,Y$7,AVERAGE(F$9:F50)/10000,1))</f>
        <v>0.97997833262362533</v>
      </c>
      <c r="Z50" s="6">
        <f>IF(G50&lt;AVERAGE(G$9:G50),-PV(G50/10000,Z$6,AVERAGE(G$9:G50)/10000,1),-PV(G50/10000,Z$7,AVERAGE(G$9:G50)/10000,1))</f>
        <v>0.94631998958724151</v>
      </c>
      <c r="AA50" s="47"/>
      <c r="AC50" s="13">
        <v>42613</v>
      </c>
      <c r="AD50" s="10">
        <f t="shared" si="26"/>
        <v>1.6452319549957991E-3</v>
      </c>
      <c r="AE50" s="5">
        <f t="shared" si="13"/>
        <v>105.14480508102872</v>
      </c>
      <c r="AF50" s="10">
        <f t="shared" si="27"/>
        <v>2.843977036634051E-3</v>
      </c>
      <c r="AG50" s="5">
        <f t="shared" si="14"/>
        <v>107.50704027185424</v>
      </c>
      <c r="AH50" s="10">
        <f t="shared" si="28"/>
        <v>9.544942079280954E-3</v>
      </c>
      <c r="AI50" s="5">
        <f t="shared" si="15"/>
        <v>110.29368119093607</v>
      </c>
      <c r="AJ50" s="10">
        <f t="shared" si="29"/>
        <v>1.5374657686665127E-2</v>
      </c>
      <c r="AK50" s="5">
        <f t="shared" si="16"/>
        <v>113.81960109201322</v>
      </c>
      <c r="AL50" s="10">
        <f t="shared" si="30"/>
        <v>3.5208046139787084E-2</v>
      </c>
      <c r="AM50" s="5">
        <f t="shared" si="17"/>
        <v>118.37326244965871</v>
      </c>
      <c r="AN50" s="10">
        <f t="shared" si="31"/>
        <v>6.2802897615726078E-2</v>
      </c>
      <c r="AO50" s="4">
        <f t="shared" si="18"/>
        <v>120.73013547147491</v>
      </c>
    </row>
    <row r="51" spans="1:41" s="25" customFormat="1" ht="15" x14ac:dyDescent="0.25">
      <c r="A51" s="13">
        <v>42643</v>
      </c>
      <c r="B51" s="12">
        <v>127.5</v>
      </c>
      <c r="C51" s="12">
        <v>190</v>
      </c>
      <c r="D51" s="12">
        <v>270</v>
      </c>
      <c r="E51" s="12">
        <v>385</v>
      </c>
      <c r="F51" s="12">
        <v>665</v>
      </c>
      <c r="G51" s="11">
        <v>950</v>
      </c>
      <c r="H51" s="12"/>
      <c r="I51" s="13">
        <v>42643</v>
      </c>
      <c r="J51" s="34">
        <v>0</v>
      </c>
      <c r="L51" s="13">
        <v>42643</v>
      </c>
      <c r="M51" s="10">
        <f t="shared" si="19"/>
        <v>1.0563411274133738E-3</v>
      </c>
      <c r="N51" s="10">
        <f t="shared" si="20"/>
        <v>1.5697102274137009E-3</v>
      </c>
      <c r="O51" s="10">
        <f t="shared" si="21"/>
        <v>2.2226272943570713E-3</v>
      </c>
      <c r="P51" s="10">
        <f t="shared" si="22"/>
        <v>3.1530742084739938E-3</v>
      </c>
      <c r="Q51" s="10">
        <f t="shared" si="23"/>
        <v>5.3796066408242638E-3</v>
      </c>
      <c r="R51" s="9">
        <f t="shared" si="24"/>
        <v>7.5915342905825689E-3</v>
      </c>
      <c r="T51" s="8">
        <f t="shared" si="25"/>
        <v>42643</v>
      </c>
      <c r="U51" s="7">
        <f>IF(B51&lt;AVERAGE(B$9:B51),-PV(B51/10000,U$6,AVERAGE(B$9:B51)/10000,1),-PV(B51/10000,U$7,AVERAGE(B$9:B51)/10000,1))</f>
        <v>1.0031191373073214</v>
      </c>
      <c r="V51" s="7">
        <f>IF(C51&lt;AVERAGE(C$9:C51),-PV(C51/10000,V$6,AVERAGE(C$9:C51)/10000,1),-PV(C51/10000,V$7,AVERAGE(C$9:C51)/10000,1))</f>
        <v>1.0045711319232189</v>
      </c>
      <c r="W51" s="7">
        <f>IF(D51&lt;AVERAGE(D$9:D51),-PV(D51/10000,W$6,AVERAGE(D$9:D51)/10000,1),-PV(D51/10000,W$7,AVERAGE(D$9:D51)/10000,1))</f>
        <v>1.0060078434929971</v>
      </c>
      <c r="X51" s="7">
        <f>IF(E51&lt;AVERAGE(E$9:E51),-PV(E51/10000,X$6,AVERAGE(E$9:E51)/10000,1),-PV(E51/10000,X$7,AVERAGE(E$9:E51)/10000,1))</f>
        <v>1.0037833851030005</v>
      </c>
      <c r="Y51" s="7">
        <f>IF(F51&lt;AVERAGE(F$9:F51),-PV(F51/10000,Y$6,AVERAGE(F$9:F51)/10000,1),-PV(F51/10000,Y$7,AVERAGE(F$9:F51)/10000,1))</f>
        <v>0.97211466374335564</v>
      </c>
      <c r="Z51" s="6">
        <f>IF(G51&lt;AVERAGE(G$9:G51),-PV(G51/10000,Z$6,AVERAGE(G$9:G51)/10000,1),-PV(G51/10000,Z$7,AVERAGE(G$9:G51)/10000,1))</f>
        <v>0.9231023557961352</v>
      </c>
      <c r="AA51" s="47"/>
      <c r="AC51" s="13">
        <v>42643</v>
      </c>
      <c r="AD51" s="10">
        <f t="shared" si="26"/>
        <v>1.6135652723550959E-3</v>
      </c>
      <c r="AE51" s="5">
        <f t="shared" si="13"/>
        <v>105.31446308707601</v>
      </c>
      <c r="AF51" s="10">
        <f t="shared" si="27"/>
        <v>3.9579142975125952E-3</v>
      </c>
      <c r="AG51" s="5">
        <f t="shared" si="14"/>
        <v>107.93254392362947</v>
      </c>
      <c r="AH51" s="10">
        <f t="shared" si="28"/>
        <v>7.0026770636949153E-3</v>
      </c>
      <c r="AI51" s="5">
        <f t="shared" si="15"/>
        <v>111.06603222248231</v>
      </c>
      <c r="AJ51" s="10">
        <f t="shared" si="29"/>
        <v>6.0848396604013307E-3</v>
      </c>
      <c r="AK51" s="5">
        <f t="shared" si="16"/>
        <v>114.51217511486897</v>
      </c>
      <c r="AL51" s="10">
        <f t="shared" si="30"/>
        <v>-2.7950032585669776E-3</v>
      </c>
      <c r="AM51" s="5">
        <f t="shared" si="17"/>
        <v>118.04240879538472</v>
      </c>
      <c r="AN51" s="10">
        <f t="shared" si="31"/>
        <v>-1.7633320876394513E-2</v>
      </c>
      <c r="AO51" s="4">
        <f t="shared" si="18"/>
        <v>118.60126225325583</v>
      </c>
    </row>
    <row r="52" spans="1:41" s="25" customFormat="1" ht="15" x14ac:dyDescent="0.25">
      <c r="A52" s="13">
        <v>42674</v>
      </c>
      <c r="B52" s="12">
        <v>115</v>
      </c>
      <c r="C52" s="12">
        <v>180</v>
      </c>
      <c r="D52" s="12">
        <v>270</v>
      </c>
      <c r="E52" s="12">
        <v>367.5</v>
      </c>
      <c r="F52" s="12">
        <v>675</v>
      </c>
      <c r="G52" s="11">
        <v>960</v>
      </c>
      <c r="H52" s="12"/>
      <c r="I52" s="13">
        <v>42674</v>
      </c>
      <c r="J52" s="34">
        <v>0</v>
      </c>
      <c r="L52" s="13">
        <v>42674</v>
      </c>
      <c r="M52" s="10">
        <f t="shared" si="19"/>
        <v>9.5331892203098789E-4</v>
      </c>
      <c r="N52" s="10">
        <f t="shared" si="20"/>
        <v>1.4877654706024757E-3</v>
      </c>
      <c r="O52" s="10">
        <f t="shared" si="21"/>
        <v>2.2226272943570713E-3</v>
      </c>
      <c r="P52" s="10">
        <f t="shared" si="22"/>
        <v>3.0120956165935464E-3</v>
      </c>
      <c r="Q52" s="10">
        <f t="shared" si="23"/>
        <v>5.4581304569467637E-3</v>
      </c>
      <c r="R52" s="9">
        <f t="shared" si="24"/>
        <v>7.6681834559830797E-3</v>
      </c>
      <c r="T52" s="8">
        <f t="shared" si="25"/>
        <v>42674</v>
      </c>
      <c r="U52" s="7">
        <f>IF(B52&lt;AVERAGE(B$9:B52),-PV(B52/10000,U$6,AVERAGE(B$9:B52)/10000,1),-PV(B52/10000,U$7,AVERAGE(B$9:B52)/10000,1))</f>
        <v>1.0060483828866538</v>
      </c>
      <c r="V52" s="7">
        <f>IF(C52&lt;AVERAGE(C$9:C52),-PV(C52/10000,V$6,AVERAGE(C$9:C52)/10000,1),-PV(C52/10000,V$7,AVERAGE(C$9:C52)/10000,1))</f>
        <v>1.0068431388654502</v>
      </c>
      <c r="W52" s="7">
        <f>IF(D52&lt;AVERAGE(D$9:D52),-PV(D52/10000,W$6,AVERAGE(D$9:D52)/10000,1),-PV(D52/10000,W$7,AVERAGE(D$9:D52)/10000,1))</f>
        <v>1.005871301595429</v>
      </c>
      <c r="X52" s="7">
        <f>IF(E52&lt;AVERAGE(E$9:E52),-PV(E52/10000,X$6,AVERAGE(E$9:E52)/10000,1),-PV(E52/10000,X$7,AVERAGE(E$9:E52)/10000,1))</f>
        <v>1.00772324945207</v>
      </c>
      <c r="Y52" s="7">
        <f>IF(F52&lt;AVERAGE(F$9:F52),-PV(F52/10000,Y$6,AVERAGE(F$9:F52)/10000,1),-PV(F52/10000,Y$7,AVERAGE(F$9:F52)/10000,1))</f>
        <v>0.96724166882952989</v>
      </c>
      <c r="Z52" s="6">
        <f>IF(G52&lt;AVERAGE(G$9:G52),-PV(G52/10000,Z$6,AVERAGE(G$9:G52)/10000,1),-PV(G52/10000,Z$7,AVERAGE(G$9:G52)/10000,1))</f>
        <v>0.92005137607442578</v>
      </c>
      <c r="AA52" s="47"/>
      <c r="AC52" s="13">
        <v>42674</v>
      </c>
      <c r="AD52" s="10">
        <f t="shared" si="26"/>
        <v>3.9722230788690697E-3</v>
      </c>
      <c r="AE52" s="5">
        <f t="shared" si="13"/>
        <v>105.73279562788919</v>
      </c>
      <c r="AF52" s="10">
        <f t="shared" si="27"/>
        <v>3.8288250616988111E-3</v>
      </c>
      <c r="AG52" s="5">
        <f t="shared" si="14"/>
        <v>108.34579875277717</v>
      </c>
      <c r="AH52" s="10">
        <f t="shared" si="28"/>
        <v>2.0868916085321617E-3</v>
      </c>
      <c r="AI52" s="5">
        <f t="shared" si="15"/>
        <v>111.29781499312037</v>
      </c>
      <c r="AJ52" s="10">
        <f t="shared" si="29"/>
        <v>7.0704059434513206E-3</v>
      </c>
      <c r="AK52" s="5">
        <f t="shared" si="16"/>
        <v>115.32182267839869</v>
      </c>
      <c r="AL52" s="10">
        <f t="shared" si="30"/>
        <v>3.5422261274194872E-4</v>
      </c>
      <c r="AM52" s="5">
        <f t="shared" si="17"/>
        <v>118.08422208584257</v>
      </c>
      <c r="AN52" s="10">
        <f t="shared" si="31"/>
        <v>4.2809232921055679E-3</v>
      </c>
      <c r="AO52" s="4">
        <f t="shared" si="18"/>
        <v>119.1089851593089</v>
      </c>
    </row>
    <row r="53" spans="1:41" s="25" customFormat="1" ht="15" x14ac:dyDescent="0.25">
      <c r="A53" s="13">
        <v>42704</v>
      </c>
      <c r="B53" s="12">
        <v>115</v>
      </c>
      <c r="C53" s="12">
        <v>175</v>
      </c>
      <c r="D53" s="12">
        <v>265</v>
      </c>
      <c r="E53" s="12">
        <v>370</v>
      </c>
      <c r="F53" s="12">
        <v>662.5</v>
      </c>
      <c r="G53" s="11">
        <v>940</v>
      </c>
      <c r="H53" s="12"/>
      <c r="I53" s="13">
        <v>42704</v>
      </c>
      <c r="J53" s="34">
        <v>0</v>
      </c>
      <c r="L53" s="13">
        <v>42704</v>
      </c>
      <c r="M53" s="10">
        <f t="shared" si="19"/>
        <v>9.5331892203098789E-4</v>
      </c>
      <c r="N53" s="10">
        <f t="shared" si="20"/>
        <v>1.4467654179763922E-3</v>
      </c>
      <c r="O53" s="10">
        <f t="shared" si="21"/>
        <v>2.18195680041533E-3</v>
      </c>
      <c r="P53" s="10">
        <f t="shared" si="22"/>
        <v>3.0322487646148311E-3</v>
      </c>
      <c r="Q53" s="10">
        <f t="shared" si="23"/>
        <v>5.3599651413818172E-3</v>
      </c>
      <c r="R53" s="9">
        <f t="shared" si="24"/>
        <v>7.5148209323356863E-3</v>
      </c>
      <c r="T53" s="8">
        <f t="shared" si="25"/>
        <v>42704</v>
      </c>
      <c r="U53" s="7">
        <f>IF(B53&lt;AVERAGE(B$9:B53),-PV(B53/10000,U$6,AVERAGE(B$9:B53)/10000,1),-PV(B53/10000,U$7,AVERAGE(B$9:B53)/10000,1))</f>
        <v>1.0059139743780616</v>
      </c>
      <c r="V53" s="7">
        <f>IF(C53&lt;AVERAGE(C$9:C53),-PV(C53/10000,V$6,AVERAGE(C$9:C53)/10000,1),-PV(C53/10000,V$7,AVERAGE(C$9:C53)/10000,1))</f>
        <v>1.0078825499423569</v>
      </c>
      <c r="W53" s="7">
        <f>IF(D53&lt;AVERAGE(D$9:D53),-PV(D53/10000,W$6,AVERAGE(D$9:D53)/10000,1),-PV(D53/10000,W$7,AVERAGE(D$9:D53)/10000,1))</f>
        <v>1.0069134057144395</v>
      </c>
      <c r="X53" s="7">
        <f>IF(E53&lt;AVERAGE(E$9:E53),-PV(E53/10000,X$6,AVERAGE(E$9:E53)/10000,1),-PV(E53/10000,X$7,AVERAGE(E$9:E53)/10000,1))</f>
        <v>1.0069748336688193</v>
      </c>
      <c r="Y53" s="7">
        <f>IF(F53&lt;AVERAGE(F$9:F53),-PV(F53/10000,Y$6,AVERAGE(F$9:F53)/10000,1),-PV(F53/10000,Y$7,AVERAGE(F$9:F53)/10000,1))</f>
        <v>0.97486650909100103</v>
      </c>
      <c r="Z53" s="6">
        <f>IF(G53&lt;AVERAGE(G$9:G53),-PV(G53/10000,Z$6,AVERAGE(G$9:G53)/10000,1),-PV(G53/10000,Z$7,AVERAGE(G$9:G53)/10000,1))</f>
        <v>0.93147721172834153</v>
      </c>
      <c r="AA53" s="47"/>
      <c r="AC53" s="13">
        <v>42704</v>
      </c>
      <c r="AD53" s="10">
        <f t="shared" si="26"/>
        <v>8.1970955473166952E-4</v>
      </c>
      <c r="AE53" s="5">
        <f t="shared" si="13"/>
        <v>105.81946581071387</v>
      </c>
      <c r="AF53" s="10">
        <f t="shared" si="27"/>
        <v>2.5195795531820107E-3</v>
      </c>
      <c r="AG53" s="5">
        <f t="shared" si="14"/>
        <v>108.61878461198785</v>
      </c>
      <c r="AH53" s="10">
        <f t="shared" si="28"/>
        <v>3.2581123199938644E-3</v>
      </c>
      <c r="AI53" s="5">
        <f t="shared" si="15"/>
        <v>111.66043577533786</v>
      </c>
      <c r="AJ53" s="10">
        <f t="shared" si="29"/>
        <v>2.2691398120022865E-3</v>
      </c>
      <c r="AK53" s="5">
        <f t="shared" si="16"/>
        <v>115.58350401743091</v>
      </c>
      <c r="AL53" s="10">
        <f t="shared" si="30"/>
        <v>1.3310298039459836E-2</v>
      </c>
      <c r="AM53" s="5">
        <f t="shared" si="17"/>
        <v>119.65595827556291</v>
      </c>
      <c r="AN53" s="10">
        <f t="shared" si="31"/>
        <v>2.001039709557384E-2</v>
      </c>
      <c r="AO53" s="4">
        <f t="shared" si="18"/>
        <v>121.49240324999748</v>
      </c>
    </row>
    <row r="54" spans="1:41" s="25" customFormat="1" ht="15" x14ac:dyDescent="0.25">
      <c r="A54" s="13">
        <v>42735</v>
      </c>
      <c r="B54" s="12">
        <v>110</v>
      </c>
      <c r="C54" s="12">
        <v>175</v>
      </c>
      <c r="D54" s="12">
        <v>245</v>
      </c>
      <c r="E54" s="12">
        <v>355</v>
      </c>
      <c r="F54" s="12">
        <v>640</v>
      </c>
      <c r="G54" s="11">
        <v>912.5</v>
      </c>
      <c r="H54" s="12"/>
      <c r="I54" s="13">
        <v>42735</v>
      </c>
      <c r="J54" s="34">
        <v>0</v>
      </c>
      <c r="L54" s="13">
        <v>42735</v>
      </c>
      <c r="M54" s="10">
        <f t="shared" si="19"/>
        <v>9.1207735967446801E-4</v>
      </c>
      <c r="N54" s="10">
        <f t="shared" si="20"/>
        <v>1.4467654179763922E-3</v>
      </c>
      <c r="O54" s="10">
        <f t="shared" si="21"/>
        <v>2.0190930200914003E-3</v>
      </c>
      <c r="P54" s="10">
        <f t="shared" si="22"/>
        <v>2.9112630070997625E-3</v>
      </c>
      <c r="Q54" s="10">
        <f t="shared" si="23"/>
        <v>5.1830014303420047E-3</v>
      </c>
      <c r="R54" s="9">
        <f t="shared" si="24"/>
        <v>7.303527283165856E-3</v>
      </c>
      <c r="T54" s="8">
        <f t="shared" si="25"/>
        <v>42735</v>
      </c>
      <c r="U54" s="7">
        <f>IF(B54&lt;AVERAGE(B$9:B54),-PV(B54/10000,U$6,AVERAGE(B$9:B54)/10000,1),-PV(B54/10000,U$7,AVERAGE(B$9:B54)/10000,1))</f>
        <v>1.0069900730819021</v>
      </c>
      <c r="V54" s="7">
        <f>IF(C54&lt;AVERAGE(C$9:C54),-PV(C54/10000,V$6,AVERAGE(C$9:C54)/10000,1),-PV(C54/10000,V$7,AVERAGE(C$9:C54)/10000,1))</f>
        <v>1.0077111901610014</v>
      </c>
      <c r="W54" s="7">
        <f>IF(D54&lt;AVERAGE(D$9:D54),-PV(D54/10000,W$6,AVERAGE(D$9:D54)/10000,1),-PV(D54/10000,W$7,AVERAGE(D$9:D54)/10000,1))</f>
        <v>1.0114751353242757</v>
      </c>
      <c r="X54" s="7">
        <f>IF(E54&lt;AVERAGE(E$9:E54),-PV(E54/10000,X$6,AVERAGE(E$9:E54)/10000,1),-PV(E54/10000,X$7,AVERAGE(E$9:E54)/10000,1))</f>
        <v>1.0102925026326712</v>
      </c>
      <c r="Y54" s="7">
        <f>IF(F54&lt;AVERAGE(F$9:F54),-PV(F54/10000,Y$6,AVERAGE(F$9:F54)/10000,1),-PV(F54/10000,Y$7,AVERAGE(F$9:F54)/10000,1))</f>
        <v>0.98800122269062185</v>
      </c>
      <c r="Z54" s="6">
        <f>IF(G54&lt;AVERAGE(G$9:G54),-PV(G54/10000,Z$6,AVERAGE(G$9:G54)/10000,1),-PV(G54/10000,Z$7,AVERAGE(G$9:G54)/10000,1))</f>
        <v>0.94648159060580661</v>
      </c>
      <c r="AA54" s="47"/>
      <c r="AC54" s="13">
        <v>42735</v>
      </c>
      <c r="AD54" s="10">
        <f t="shared" si="26"/>
        <v>2.0225192226750134E-3</v>
      </c>
      <c r="AE54" s="5">
        <f t="shared" si="13"/>
        <v>106.03348771444924</v>
      </c>
      <c r="AF54" s="10">
        <f t="shared" si="27"/>
        <v>1.2767313695876649E-3</v>
      </c>
      <c r="AG54" s="5">
        <f t="shared" si="14"/>
        <v>108.75746162162845</v>
      </c>
      <c r="AH54" s="10">
        <f t="shared" si="28"/>
        <v>6.7021344413298991E-3</v>
      </c>
      <c r="AI54" s="5">
        <f t="shared" si="15"/>
        <v>112.40879902768165</v>
      </c>
      <c r="AJ54" s="10">
        <f t="shared" si="29"/>
        <v>6.321522224202525E-3</v>
      </c>
      <c r="AK54" s="5">
        <f t="shared" si="16"/>
        <v>116.31416770682831</v>
      </c>
      <c r="AL54" s="10">
        <f t="shared" si="30"/>
        <v>1.874335255811483E-2</v>
      </c>
      <c r="AM54" s="5">
        <f t="shared" si="17"/>
        <v>121.89871208720086</v>
      </c>
      <c r="AN54" s="10">
        <f t="shared" si="31"/>
        <v>2.3494615742466377E-2</v>
      </c>
      <c r="AO54" s="4">
        <f t="shared" si="18"/>
        <v>124.34682057998495</v>
      </c>
    </row>
    <row r="55" spans="1:41" s="25" customFormat="1" ht="15" x14ac:dyDescent="0.25">
      <c r="A55" s="13">
        <v>42766</v>
      </c>
      <c r="B55" s="12">
        <v>100</v>
      </c>
      <c r="C55" s="12">
        <v>160</v>
      </c>
      <c r="D55" s="12">
        <v>225</v>
      </c>
      <c r="E55" s="12">
        <v>330</v>
      </c>
      <c r="F55" s="12">
        <v>570</v>
      </c>
      <c r="G55" s="11">
        <v>825</v>
      </c>
      <c r="H55" s="12"/>
      <c r="I55" s="13">
        <v>42766</v>
      </c>
      <c r="J55" s="34">
        <v>0</v>
      </c>
      <c r="L55" s="13">
        <v>42766</v>
      </c>
      <c r="M55" s="10">
        <f t="shared" si="19"/>
        <v>8.295381143461622E-4</v>
      </c>
      <c r="N55" s="10">
        <f t="shared" si="20"/>
        <v>1.323654354508319E-3</v>
      </c>
      <c r="O55" s="10">
        <f t="shared" si="21"/>
        <v>1.855937535336194E-3</v>
      </c>
      <c r="P55" s="10">
        <f t="shared" si="22"/>
        <v>2.7092626147666721E-3</v>
      </c>
      <c r="Q55" s="10">
        <f t="shared" si="23"/>
        <v>4.6302455190647684E-3</v>
      </c>
      <c r="R55" s="9">
        <f t="shared" si="24"/>
        <v>6.6279668043680573E-3</v>
      </c>
      <c r="T55" s="8">
        <f t="shared" si="25"/>
        <v>42766</v>
      </c>
      <c r="U55" s="7">
        <f>IF(B55&lt;AVERAGE(B$9:B55),-PV(B55/10000,U$6,AVERAGE(B$9:B55)/10000,1),-PV(B55/10000,U$7,AVERAGE(B$9:B55)/10000,1))</f>
        <v>1.0092577982838788</v>
      </c>
      <c r="V55" s="7">
        <f>IF(C55&lt;AVERAGE(C$9:C55),-PV(C55/10000,V$6,AVERAGE(C$9:C55)/10000,1),-PV(C55/10000,V$7,AVERAGE(C$9:C55)/10000,1))</f>
        <v>1.0111364112040608</v>
      </c>
      <c r="W55" s="7">
        <f>IF(D55&lt;AVERAGE(D$9:D55),-PV(D55/10000,W$6,AVERAGE(D$9:D55)/10000,1),-PV(D55/10000,W$7,AVERAGE(D$9:D55)/10000,1))</f>
        <v>1.0159764699414404</v>
      </c>
      <c r="X55" s="7">
        <f>IF(E55&lt;AVERAGE(E$9:E55),-PV(E55/10000,X$6,AVERAGE(E$9:E55)/10000,1),-PV(E55/10000,X$7,AVERAGE(E$9:E55)/10000,1))</f>
        <v>1.0158963442465445</v>
      </c>
      <c r="Y55" s="7">
        <f>IF(F55&lt;AVERAGE(F$9:F55),-PV(F55/10000,Y$6,AVERAGE(F$9:F55)/10000,1),-PV(F55/10000,Y$7,AVERAGE(F$9:F55)/10000,1))</f>
        <v>1.010967921072905</v>
      </c>
      <c r="Z55" s="6">
        <f>IF(G55&lt;AVERAGE(G$9:G55),-PV(G55/10000,Z$6,AVERAGE(G$9:G55)/10000,1),-PV(G55/10000,Z$7,AVERAGE(G$9:G55)/10000,1))</f>
        <v>0.99248684580895663</v>
      </c>
      <c r="AA55" s="47"/>
      <c r="AC55" s="13">
        <v>42766</v>
      </c>
      <c r="AD55" s="10">
        <f t="shared" si="26"/>
        <v>3.161529116487388E-3</v>
      </c>
      <c r="AE55" s="5">
        <f t="shared" si="13"/>
        <v>106.36871567318119</v>
      </c>
      <c r="AF55" s="10">
        <f t="shared" si="27"/>
        <v>4.840012463744694E-3</v>
      </c>
      <c r="AG55" s="5">
        <f t="shared" si="14"/>
        <v>109.28384909140236</v>
      </c>
      <c r="AH55" s="10">
        <f t="shared" si="28"/>
        <v>6.4594870611392741E-3</v>
      </c>
      <c r="AI55" s="5">
        <f t="shared" si="15"/>
        <v>113.13490221055916</v>
      </c>
      <c r="AJ55" s="10">
        <f t="shared" si="29"/>
        <v>8.4426880869832733E-3</v>
      </c>
      <c r="AK55" s="5">
        <f t="shared" si="16"/>
        <v>117.29617194487412</v>
      </c>
      <c r="AL55" s="10">
        <f t="shared" si="30"/>
        <v>2.8162554760977627E-2</v>
      </c>
      <c r="AM55" s="5">
        <f t="shared" si="17"/>
        <v>125.3316912416493</v>
      </c>
      <c r="AN55" s="10">
        <f t="shared" si="31"/>
        <v>5.4765765670918502E-2</v>
      </c>
      <c r="AO55" s="4">
        <f t="shared" si="18"/>
        <v>131.15676941779213</v>
      </c>
    </row>
    <row r="56" spans="1:41" s="25" customFormat="1" ht="15" x14ac:dyDescent="0.25">
      <c r="A56" s="13">
        <v>42794</v>
      </c>
      <c r="B56" s="12">
        <v>97.5</v>
      </c>
      <c r="C56" s="12">
        <v>160</v>
      </c>
      <c r="D56" s="12">
        <v>227.5</v>
      </c>
      <c r="E56" s="12">
        <v>320</v>
      </c>
      <c r="F56" s="12">
        <v>562.5</v>
      </c>
      <c r="G56" s="11">
        <v>800</v>
      </c>
      <c r="H56" s="12"/>
      <c r="I56" s="13">
        <v>42794</v>
      </c>
      <c r="J56" s="34">
        <v>0</v>
      </c>
      <c r="L56" s="13">
        <v>42794</v>
      </c>
      <c r="M56" s="10">
        <f t="shared" si="19"/>
        <v>8.0889159827712831E-4</v>
      </c>
      <c r="N56" s="10">
        <f t="shared" si="20"/>
        <v>1.323654354508319E-3</v>
      </c>
      <c r="O56" s="10">
        <f t="shared" si="21"/>
        <v>1.8763479608689959E-3</v>
      </c>
      <c r="P56" s="10">
        <f t="shared" si="22"/>
        <v>2.6283369587845051E-3</v>
      </c>
      <c r="Q56" s="10">
        <f t="shared" si="23"/>
        <v>4.57082279482246E-3</v>
      </c>
      <c r="R56" s="9">
        <f t="shared" si="24"/>
        <v>6.4340301100034303E-3</v>
      </c>
      <c r="T56" s="8">
        <f t="shared" si="25"/>
        <v>42794</v>
      </c>
      <c r="U56" s="7">
        <f>IF(B56&lt;AVERAGE(B$9:B56),-PV(B56/10000,U$6,AVERAGE(B$9:B56)/10000,1),-PV(B56/10000,U$7,AVERAGE(B$9:B56)/10000,1))</f>
        <v>1.0096705337740972</v>
      </c>
      <c r="V56" s="7">
        <f>IF(C56&lt;AVERAGE(C$9:C56),-PV(C56/10000,V$6,AVERAGE(C$9:C56)/10000,1),-PV(C56/10000,V$7,AVERAGE(C$9:C56)/10000,1))</f>
        <v>1.0109044026373097</v>
      </c>
      <c r="W56" s="7">
        <f>IF(D56&lt;AVERAGE(D$9:D56),-PV(D56/10000,W$6,AVERAGE(D$9:D56)/10000,1),-PV(D56/10000,W$7,AVERAGE(D$9:D56)/10000,1))</f>
        <v>1.0150485520776236</v>
      </c>
      <c r="X56" s="7">
        <f>IF(E56&lt;AVERAGE(E$9:E56),-PV(E56/10000,X$6,AVERAGE(E$9:E56)/10000,1),-PV(E56/10000,X$7,AVERAGE(E$9:E56)/10000,1))</f>
        <v>1.0179084985476397</v>
      </c>
      <c r="Y56" s="7">
        <f>IF(F56&lt;AVERAGE(F$9:F56),-PV(F56/10000,Y$6,AVERAGE(F$9:F56)/10000,1),-PV(F56/10000,Y$7,AVERAGE(F$9:F56)/10000,1))</f>
        <v>1.0124219495226983</v>
      </c>
      <c r="Z56" s="6">
        <f>IF(G56&lt;AVERAGE(G$9:G56),-PV(G56/10000,Z$6,AVERAGE(G$9:G56)/10000,1),-PV(G56/10000,Z$7,AVERAGE(G$9:G56)/10000,1))</f>
        <v>1.0023929245090637</v>
      </c>
      <c r="AA56" s="47"/>
      <c r="AC56" s="13">
        <v>42794</v>
      </c>
      <c r="AD56" s="10">
        <f t="shared" si="26"/>
        <v>1.2384040353543048E-3</v>
      </c>
      <c r="AE56" s="5">
        <f t="shared" si="13"/>
        <v>106.50044311990631</v>
      </c>
      <c r="AF56" s="10">
        <f t="shared" si="27"/>
        <v>1.0941747454113228E-3</v>
      </c>
      <c r="AG56" s="5">
        <f t="shared" si="14"/>
        <v>109.40342471915952</v>
      </c>
      <c r="AH56" s="10">
        <f t="shared" si="28"/>
        <v>9.4219406263748584E-4</v>
      </c>
      <c r="AI56" s="5">
        <f t="shared" si="15"/>
        <v>113.24149724369903</v>
      </c>
      <c r="AJ56" s="10">
        <f t="shared" si="29"/>
        <v>4.687972582676031E-3</v>
      </c>
      <c r="AK56" s="5">
        <f t="shared" si="16"/>
        <v>117.84605318300454</v>
      </c>
      <c r="AL56" s="10">
        <f t="shared" si="30"/>
        <v>6.0674660183967517E-3</v>
      </c>
      <c r="AM56" s="5">
        <f t="shared" si="17"/>
        <v>126.0921370192862</v>
      </c>
      <c r="AN56" s="10">
        <f t="shared" si="31"/>
        <v>1.6559552930374574E-2</v>
      </c>
      <c r="AO56" s="4">
        <f t="shared" si="18"/>
        <v>133.328666883143</v>
      </c>
    </row>
    <row r="57" spans="1:41" s="25" customFormat="1" ht="15" x14ac:dyDescent="0.25">
      <c r="A57" s="13">
        <v>42825</v>
      </c>
      <c r="B57" s="12">
        <v>82.5</v>
      </c>
      <c r="C57" s="12">
        <v>137.5</v>
      </c>
      <c r="D57" s="12">
        <v>197.5</v>
      </c>
      <c r="E57" s="12">
        <v>310</v>
      </c>
      <c r="F57" s="12">
        <v>550</v>
      </c>
      <c r="G57" s="11">
        <v>750</v>
      </c>
      <c r="H57" s="12"/>
      <c r="I57" s="13">
        <v>42825</v>
      </c>
      <c r="J57" s="34">
        <v>0</v>
      </c>
      <c r="L57" s="13">
        <v>42825</v>
      </c>
      <c r="M57" s="10">
        <f t="shared" si="19"/>
        <v>6.8491401083514702E-4</v>
      </c>
      <c r="N57" s="10">
        <f t="shared" si="20"/>
        <v>1.1386750026298742E-3</v>
      </c>
      <c r="O57" s="10">
        <f t="shared" si="21"/>
        <v>1.6311204334344964E-3</v>
      </c>
      <c r="P57" s="10">
        <f t="shared" si="22"/>
        <v>2.5473393892132545E-3</v>
      </c>
      <c r="Q57" s="10">
        <f t="shared" si="23"/>
        <v>4.471698917043021E-3</v>
      </c>
      <c r="R57" s="9">
        <f t="shared" si="24"/>
        <v>6.0449190242917172E-3</v>
      </c>
      <c r="T57" s="8">
        <f t="shared" si="25"/>
        <v>42825</v>
      </c>
      <c r="U57" s="7">
        <f>IF(B57&lt;AVERAGE(B$9:B57),-PV(B57/10000,U$6,AVERAGE(B$9:B57)/10000,1),-PV(B57/10000,U$7,AVERAGE(B$9:B57)/10000,1))</f>
        <v>1.0131188805912128</v>
      </c>
      <c r="V57" s="7">
        <f>IF(C57&lt;AVERAGE(C$9:C57),-PV(C57/10000,V$6,AVERAGE(C$9:C57)/10000,1),-PV(C57/10000,V$7,AVERAGE(C$9:C57)/10000,1))</f>
        <v>1.0161035327841896</v>
      </c>
      <c r="W57" s="7">
        <f>IF(D57&lt;AVERAGE(D$9:D57),-PV(D57/10000,W$6,AVERAGE(D$9:D57)/10000,1),-PV(D57/10000,W$7,AVERAGE(D$9:D57)/10000,1))</f>
        <v>1.0219173494191198</v>
      </c>
      <c r="X57" s="7">
        <f>IF(E57&lt;AVERAGE(E$9:E57),-PV(E57/10000,X$6,AVERAGE(E$9:E57)/10000,1),-PV(E57/10000,X$7,AVERAGE(E$9:E57)/10000,1))</f>
        <v>1.019894623067976</v>
      </c>
      <c r="Y57" s="7">
        <f>IF(F57&lt;AVERAGE(F$9:F57),-PV(F57/10000,Y$6,AVERAGE(F$9:F57)/10000,1),-PV(F57/10000,Y$7,AVERAGE(F$9:F57)/10000,1))</f>
        <v>1.0149825148370399</v>
      </c>
      <c r="Z57" s="6">
        <f>IF(G57&lt;AVERAGE(G$9:G57),-PV(G57/10000,Z$6,AVERAGE(G$9:G57)/10000,1),-PV(G57/10000,Z$7,AVERAGE(G$9:G57)/10000,1))</f>
        <v>1.0131644195904379</v>
      </c>
      <c r="AA57" s="47"/>
      <c r="AC57" s="13">
        <v>42825</v>
      </c>
      <c r="AD57" s="10">
        <f t="shared" si="26"/>
        <v>4.2183915028371002E-3</v>
      </c>
      <c r="AE57" s="5">
        <f t="shared" si="13"/>
        <v>106.94970368421171</v>
      </c>
      <c r="AF57" s="10">
        <f t="shared" si="27"/>
        <v>6.4535223313588914E-3</v>
      </c>
      <c r="AG57" s="5">
        <f t="shared" si="14"/>
        <v>110.10946216371175</v>
      </c>
      <c r="AH57" s="10">
        <f t="shared" si="28"/>
        <v>8.6205191533000707E-3</v>
      </c>
      <c r="AI57" s="5">
        <f t="shared" si="15"/>
        <v>114.21769773963671</v>
      </c>
      <c r="AJ57" s="10">
        <f t="shared" si="29"/>
        <v>4.57761766029861E-3</v>
      </c>
      <c r="AK57" s="5">
        <f t="shared" si="16"/>
        <v>118.38550735725154</v>
      </c>
      <c r="AL57" s="10">
        <f t="shared" si="30"/>
        <v>7.0967782426059039E-3</v>
      </c>
      <c r="AM57" s="5">
        <f t="shared" si="17"/>
        <v>126.98698495384835</v>
      </c>
      <c r="AN57" s="10">
        <f t="shared" si="31"/>
        <v>1.7122485747461655E-2</v>
      </c>
      <c r="AO57" s="4">
        <f t="shared" si="18"/>
        <v>135.61158508157769</v>
      </c>
    </row>
    <row r="58" spans="1:41" s="25" customFormat="1" ht="15" x14ac:dyDescent="0.25">
      <c r="A58" s="13">
        <v>42855</v>
      </c>
      <c r="B58" s="12">
        <v>82.5</v>
      </c>
      <c r="C58" s="12">
        <v>137.5</v>
      </c>
      <c r="D58" s="12">
        <v>195</v>
      </c>
      <c r="E58" s="12">
        <v>300</v>
      </c>
      <c r="F58" s="12">
        <v>550</v>
      </c>
      <c r="G58" s="11">
        <v>735</v>
      </c>
      <c r="H58" s="12"/>
      <c r="I58" s="13">
        <v>42855</v>
      </c>
      <c r="J58" s="34">
        <v>0</v>
      </c>
      <c r="L58" s="13">
        <v>42855</v>
      </c>
      <c r="M58" s="10">
        <f t="shared" si="19"/>
        <v>6.8491401083514702E-4</v>
      </c>
      <c r="N58" s="10">
        <f t="shared" si="20"/>
        <v>1.1386750026298742E-3</v>
      </c>
      <c r="O58" s="10">
        <f t="shared" si="21"/>
        <v>1.6106549662961989E-3</v>
      </c>
      <c r="P58" s="10">
        <f t="shared" si="22"/>
        <v>2.4662697723036864E-3</v>
      </c>
      <c r="Q58" s="10">
        <f t="shared" si="23"/>
        <v>4.471698917043021E-3</v>
      </c>
      <c r="R58" s="9">
        <f t="shared" si="24"/>
        <v>5.9278621761518213E-3</v>
      </c>
      <c r="T58" s="8">
        <f t="shared" si="25"/>
        <v>42855</v>
      </c>
      <c r="U58" s="7">
        <f>IF(B58&lt;AVERAGE(B$9:B58),-PV(B58/10000,U$6,AVERAGE(B$9:B58)/10000,1),-PV(B58/10000,U$7,AVERAGE(B$9:B58)/10000,1))</f>
        <v>1.0128565029793883</v>
      </c>
      <c r="V58" s="7">
        <f>IF(C58&lt;AVERAGE(C$9:C58),-PV(C58/10000,V$6,AVERAGE(C$9:C58)/10000,1),-PV(C58/10000,V$7,AVERAGE(C$9:C58)/10000,1))</f>
        <v>1.0157814621285057</v>
      </c>
      <c r="W58" s="7">
        <f>IF(D58&lt;AVERAGE(D$9:D58),-PV(D58/10000,W$6,AVERAGE(D$9:D58)/10000,1),-PV(D58/10000,W$7,AVERAGE(D$9:D58)/10000,1))</f>
        <v>1.0220803696294076</v>
      </c>
      <c r="X58" s="7">
        <f>IF(E58&lt;AVERAGE(E$9:E58),-PV(E58/10000,X$6,AVERAGE(E$9:E58)/10000,1),-PV(E58/10000,X$7,AVERAGE(E$9:E58)/10000,1))</f>
        <v>1.0218565524396797</v>
      </c>
      <c r="Y58" s="7">
        <f>IF(F58&lt;AVERAGE(F$9:F58),-PV(F58/10000,Y$6,AVERAGE(F$9:F58)/10000,1),-PV(F58/10000,Y$7,AVERAGE(F$9:F58)/10000,1))</f>
        <v>1.0146828645402992</v>
      </c>
      <c r="Z58" s="6">
        <f>IF(G58&lt;AVERAGE(G$9:G58),-PV(G58/10000,Z$6,AVERAGE(G$9:G58)/10000,1),-PV(G58/10000,Z$7,AVERAGE(G$9:G58)/10000,1))</f>
        <v>1.016181740926468</v>
      </c>
      <c r="AA58" s="47"/>
      <c r="AC58" s="13">
        <v>42855</v>
      </c>
      <c r="AD58" s="10">
        <f t="shared" si="26"/>
        <v>4.259003866627642E-4</v>
      </c>
      <c r="AE58" s="5">
        <f t="shared" si="13"/>
        <v>106.99525360436428</v>
      </c>
      <c r="AF58" s="10">
        <f t="shared" si="27"/>
        <v>8.2165838093365209E-4</v>
      </c>
      <c r="AG58" s="5">
        <f t="shared" si="14"/>
        <v>110.19993452611867</v>
      </c>
      <c r="AH58" s="10">
        <f t="shared" si="28"/>
        <v>1.7906315807456955E-3</v>
      </c>
      <c r="AI58" s="5">
        <f t="shared" si="15"/>
        <v>114.42221955628936</v>
      </c>
      <c r="AJ58" s="10">
        <f t="shared" si="29"/>
        <v>4.469150429736439E-3</v>
      </c>
      <c r="AK58" s="5">
        <f t="shared" si="16"/>
        <v>118.91458999833178</v>
      </c>
      <c r="AL58" s="10">
        <f t="shared" si="30"/>
        <v>4.1764282759191793E-3</v>
      </c>
      <c r="AM58" s="5">
        <f t="shared" si="17"/>
        <v>127.51733698848332</v>
      </c>
      <c r="AN58" s="10">
        <f t="shared" si="31"/>
        <v>9.0186093864464932E-3</v>
      </c>
      <c r="AO58" s="4">
        <f t="shared" si="18"/>
        <v>136.83461299570527</v>
      </c>
    </row>
    <row r="59" spans="1:41" s="25" customFormat="1" ht="15" x14ac:dyDescent="0.25">
      <c r="A59" s="13">
        <v>42886</v>
      </c>
      <c r="B59" s="12">
        <v>85</v>
      </c>
      <c r="C59" s="12">
        <v>142.5</v>
      </c>
      <c r="D59" s="12">
        <v>200</v>
      </c>
      <c r="E59" s="12">
        <v>305</v>
      </c>
      <c r="F59" s="12">
        <v>530</v>
      </c>
      <c r="G59" s="11">
        <v>700</v>
      </c>
      <c r="H59" s="12"/>
      <c r="I59" s="13">
        <v>42886</v>
      </c>
      <c r="J59" s="34">
        <v>0</v>
      </c>
      <c r="L59" s="13">
        <v>42886</v>
      </c>
      <c r="M59" s="10">
        <f t="shared" si="19"/>
        <v>7.0558867833714345E-4</v>
      </c>
      <c r="N59" s="10">
        <f t="shared" si="20"/>
        <v>1.1798140256680245E-3</v>
      </c>
      <c r="O59" s="10">
        <f t="shared" si="21"/>
        <v>1.6515813019202241E-3</v>
      </c>
      <c r="P59" s="10">
        <f t="shared" si="22"/>
        <v>2.5068135950498949E-3</v>
      </c>
      <c r="Q59" s="10">
        <f t="shared" si="23"/>
        <v>4.3128765598297036E-3</v>
      </c>
      <c r="R59" s="9">
        <f t="shared" si="24"/>
        <v>5.6541453874052738E-3</v>
      </c>
      <c r="T59" s="8">
        <f t="shared" si="25"/>
        <v>42886</v>
      </c>
      <c r="U59" s="7">
        <f>IF(B59&lt;AVERAGE(B$9:B59),-PV(B59/10000,U$6,AVERAGE(B$9:B59)/10000,1),-PV(B59/10000,U$7,AVERAGE(B$9:B59)/10000,1))</f>
        <v>1.0119952132551091</v>
      </c>
      <c r="V59" s="7">
        <f>IF(C59&lt;AVERAGE(C$9:C59),-PV(C59/10000,V$6,AVERAGE(C$9:C59)/10000,1),-PV(C59/10000,V$7,AVERAGE(C$9:C59)/10000,1))</f>
        <v>1.0142631525111481</v>
      </c>
      <c r="W59" s="7">
        <f>IF(D59&lt;AVERAGE(D$9:D59),-PV(D59/10000,W$6,AVERAGE(D$9:D59)/10000,1),-PV(D59/10000,W$7,AVERAGE(D$9:D59)/10000,1))</f>
        <v>1.0204450949482295</v>
      </c>
      <c r="X59" s="7">
        <f>IF(E59&lt;AVERAGE(E$9:E59),-PV(E59/10000,X$6,AVERAGE(E$9:E59)/10000,1),-PV(E59/10000,X$7,AVERAGE(E$9:E59)/10000,1))</f>
        <v>1.0202469853160796</v>
      </c>
      <c r="Y59" s="7">
        <f>IF(F59&lt;AVERAGE(F$9:F59),-PV(F59/10000,Y$6,AVERAGE(F$9:F59)/10000,1),-PV(F59/10000,Y$7,AVERAGE(F$9:F59)/10000,1))</f>
        <v>1.0189232007186149</v>
      </c>
      <c r="Z59" s="6">
        <f>IF(G59&lt;AVERAGE(G$9:G59),-PV(G59/10000,Z$6,AVERAGE(G$9:G59)/10000,1),-PV(G59/10000,Z$7,AVERAGE(G$9:G59)/10000,1))</f>
        <v>1.0235819794241068</v>
      </c>
      <c r="AA59" s="47"/>
      <c r="AC59" s="13">
        <v>42886</v>
      </c>
      <c r="AD59" s="10">
        <f t="shared" si="26"/>
        <v>-1.6580485348297209E-4</v>
      </c>
      <c r="AE59" s="5">
        <f t="shared" si="13"/>
        <v>106.97751327201703</v>
      </c>
      <c r="AF59" s="10">
        <f t="shared" si="27"/>
        <v>-3.5716394545448789E-4</v>
      </c>
      <c r="AG59" s="5">
        <f t="shared" si="14"/>
        <v>110.16057508271449</v>
      </c>
      <c r="AH59" s="10">
        <f t="shared" si="28"/>
        <v>9.4264294360733858E-6</v>
      </c>
      <c r="AI59" s="5">
        <f t="shared" si="15"/>
        <v>114.42329814926794</v>
      </c>
      <c r="AJ59" s="10">
        <f t="shared" si="29"/>
        <v>8.8988794136015889E-4</v>
      </c>
      <c r="AK59" s="5">
        <f t="shared" si="16"/>
        <v>119.02041065802308</v>
      </c>
      <c r="AL59" s="10">
        <f t="shared" si="30"/>
        <v>8.6419680720304023E-3</v>
      </c>
      <c r="AM59" s="5">
        <f t="shared" si="17"/>
        <v>128.61933774336813</v>
      </c>
      <c r="AN59" s="10">
        <f t="shared" si="31"/>
        <v>1.3183870205033289E-2</v>
      </c>
      <c r="AO59" s="4">
        <f t="shared" si="18"/>
        <v>138.63862277299663</v>
      </c>
    </row>
    <row r="60" spans="1:41" s="25" customFormat="1" ht="15" x14ac:dyDescent="0.25">
      <c r="A60" s="13">
        <v>42916</v>
      </c>
      <c r="B60" s="12">
        <v>84.5</v>
      </c>
      <c r="C60" s="12">
        <v>142.5</v>
      </c>
      <c r="D60" s="12">
        <v>200</v>
      </c>
      <c r="E60" s="12">
        <v>300</v>
      </c>
      <c r="F60" s="12">
        <v>525</v>
      </c>
      <c r="G60" s="11">
        <v>685</v>
      </c>
      <c r="H60" s="12"/>
      <c r="I60" s="13">
        <v>42916</v>
      </c>
      <c r="J60" s="34">
        <v>0</v>
      </c>
      <c r="L60" s="13">
        <v>42916</v>
      </c>
      <c r="M60" s="10">
        <f t="shared" si="19"/>
        <v>7.0145412070643509E-4</v>
      </c>
      <c r="N60" s="10">
        <f t="shared" si="20"/>
        <v>1.1798140256680245E-3</v>
      </c>
      <c r="O60" s="10">
        <f t="shared" si="21"/>
        <v>1.6515813019202241E-3</v>
      </c>
      <c r="P60" s="10">
        <f t="shared" si="22"/>
        <v>2.4662697723036864E-3</v>
      </c>
      <c r="Q60" s="10">
        <f t="shared" si="23"/>
        <v>4.2731277661580691E-3</v>
      </c>
      <c r="R60" s="9">
        <f t="shared" si="24"/>
        <v>5.5365868732712986E-3</v>
      </c>
      <c r="T60" s="8">
        <f t="shared" si="25"/>
        <v>42916</v>
      </c>
      <c r="U60" s="7">
        <f>IF(B60&lt;AVERAGE(B$9:B60),-PV(B60/10000,U$6,AVERAGE(B$9:B60)/10000,1),-PV(B60/10000,U$7,AVERAGE(B$9:B60)/10000,1))</f>
        <v>1.0118863606912649</v>
      </c>
      <c r="V60" s="7">
        <f>IF(C60&lt;AVERAGE(C$9:C60),-PV(C60/10000,V$6,AVERAGE(C$9:C60)/10000,1),-PV(C60/10000,V$7,AVERAGE(C$9:C60)/10000,1))</f>
        <v>1.0139888611167029</v>
      </c>
      <c r="W60" s="7">
        <f>IF(D60&lt;AVERAGE(D$9:D60),-PV(D60/10000,W$6,AVERAGE(D$9:D60)/10000,1),-PV(D60/10000,W$7,AVERAGE(D$9:D60)/10000,1))</f>
        <v>1.020051920045379</v>
      </c>
      <c r="X60" s="7">
        <f>IF(E60&lt;AVERAGE(E$9:E60),-PV(E60/10000,X$6,AVERAGE(E$9:E60)/10000,1),-PV(E60/10000,X$7,AVERAGE(E$9:E60)/10000,1))</f>
        <v>1.0210387467859909</v>
      </c>
      <c r="Y60" s="7">
        <f>IF(F60&lt;AVERAGE(F$9:F60),-PV(F60/10000,Y$6,AVERAGE(F$9:F60)/10000,1),-PV(F60/10000,Y$7,AVERAGE(F$9:F60)/10000,1))</f>
        <v>1.0196961238050637</v>
      </c>
      <c r="Z60" s="6">
        <f>IF(G60&lt;AVERAGE(G$9:G60),-PV(G60/10000,Z$6,AVERAGE(G$9:G60)/10000,1),-PV(G60/10000,Z$7,AVERAGE(G$9:G60)/10000,1))</f>
        <v>1.026462759957506</v>
      </c>
      <c r="AA60" s="47"/>
      <c r="AC60" s="13">
        <v>42916</v>
      </c>
      <c r="AD60" s="10">
        <f t="shared" si="26"/>
        <v>5.9802056234615174E-4</v>
      </c>
      <c r="AE60" s="5">
        <f t="shared" si="13"/>
        <v>107.04148802466236</v>
      </c>
      <c r="AF60" s="10">
        <f t="shared" si="27"/>
        <v>9.0934330085247483E-4</v>
      </c>
      <c r="AG60" s="5">
        <f t="shared" si="14"/>
        <v>110.26074886368401</v>
      </c>
      <c r="AH60" s="10">
        <f t="shared" si="28"/>
        <v>1.26620959607859E-3</v>
      </c>
      <c r="AI60" s="5">
        <f t="shared" si="15"/>
        <v>114.56818202739949</v>
      </c>
      <c r="AJ60" s="10">
        <f t="shared" si="29"/>
        <v>3.2825614456967779E-3</v>
      </c>
      <c r="AK60" s="5">
        <f t="shared" si="16"/>
        <v>119.41110246930012</v>
      </c>
      <c r="AL60" s="10">
        <f t="shared" si="30"/>
        <v>5.0711575338067139E-3</v>
      </c>
      <c r="AM60" s="5">
        <f t="shared" si="17"/>
        <v>129.27158666695865</v>
      </c>
      <c r="AN60" s="10">
        <f t="shared" si="31"/>
        <v>8.4646034952255735E-3</v>
      </c>
      <c r="AO60" s="4">
        <f t="shared" si="18"/>
        <v>139.81214374389421</v>
      </c>
    </row>
    <row r="61" spans="1:41" s="25" customFormat="1" ht="15" x14ac:dyDescent="0.25">
      <c r="A61" s="13">
        <v>42947</v>
      </c>
      <c r="B61" s="12">
        <v>84.5</v>
      </c>
      <c r="C61" s="12">
        <v>145</v>
      </c>
      <c r="D61" s="12">
        <v>195</v>
      </c>
      <c r="E61" s="12">
        <v>282.5</v>
      </c>
      <c r="F61" s="12">
        <v>520</v>
      </c>
      <c r="G61" s="11">
        <v>675</v>
      </c>
      <c r="H61" s="12"/>
      <c r="I61" s="13">
        <v>42947</v>
      </c>
      <c r="J61" s="34">
        <v>0</v>
      </c>
      <c r="L61" s="13">
        <v>42947</v>
      </c>
      <c r="M61" s="10">
        <f t="shared" si="19"/>
        <v>7.0145412070643509E-4</v>
      </c>
      <c r="N61" s="10">
        <f t="shared" si="20"/>
        <v>1.2003765662376154E-3</v>
      </c>
      <c r="O61" s="10">
        <f t="shared" si="21"/>
        <v>1.6106549662961989E-3</v>
      </c>
      <c r="P61" s="10">
        <f t="shared" si="22"/>
        <v>2.3242241751562087E-3</v>
      </c>
      <c r="Q61" s="10">
        <f t="shared" si="23"/>
        <v>4.2333616592649115E-3</v>
      </c>
      <c r="R61" s="9">
        <f t="shared" si="24"/>
        <v>5.4581304569467637E-3</v>
      </c>
      <c r="T61" s="8">
        <f t="shared" si="25"/>
        <v>42947</v>
      </c>
      <c r="U61" s="7">
        <f>IF(B61&lt;AVERAGE(B$9:B61),-PV(B61/10000,U$6,AVERAGE(B$9:B61)/10000,1),-PV(B61/10000,U$7,AVERAGE(B$9:B61)/10000,1))</f>
        <v>1.0116620897348261</v>
      </c>
      <c r="V61" s="7">
        <f>IF(C61&lt;AVERAGE(C$9:C61),-PV(C61/10000,V$6,AVERAGE(C$9:C61)/10000,1),-PV(C61/10000,V$7,AVERAGE(C$9:C61)/10000,1))</f>
        <v>1.0131210439544527</v>
      </c>
      <c r="W61" s="7">
        <f>IF(D61&lt;AVERAGE(D$9:D61),-PV(D61/10000,W$6,AVERAGE(D$9:D61)/10000,1),-PV(D61/10000,W$7,AVERAGE(D$9:D61)/10000,1))</f>
        <v>1.0208761433794165</v>
      </c>
      <c r="X61" s="7">
        <f>IF(E61&lt;AVERAGE(E$9:E61),-PV(E61/10000,X$6,AVERAGE(E$9:E61)/10000,1),-PV(E61/10000,X$7,AVERAGE(E$9:E61)/10000,1))</f>
        <v>1.0247917652134151</v>
      </c>
      <c r="Y61" s="7">
        <f>IF(F61&lt;AVERAGE(F$9:F61),-PV(F61/10000,Y$6,AVERAGE(F$9:F61)/10000,1),-PV(F61/10000,Y$7,AVERAGE(F$9:F61)/10000,1))</f>
        <v>1.0204633036192361</v>
      </c>
      <c r="Z61" s="6">
        <f>IF(G61&lt;AVERAGE(G$9:G61),-PV(G61/10000,Z$6,AVERAGE(G$9:G61)/10000,1),-PV(G61/10000,Z$7,AVERAGE(G$9:G61)/10000,1))</f>
        <v>1.0281952635086391</v>
      </c>
      <c r="AA61" s="47"/>
      <c r="AC61" s="13">
        <v>42947</v>
      </c>
      <c r="AD61" s="10">
        <f t="shared" si="26"/>
        <v>4.7979305070844185E-4</v>
      </c>
      <c r="AE61" s="5">
        <f t="shared" si="13"/>
        <v>107.09284578675407</v>
      </c>
      <c r="AF61" s="10">
        <f t="shared" si="27"/>
        <v>3.23602714090385E-4</v>
      </c>
      <c r="AG61" s="5">
        <f t="shared" si="14"/>
        <v>110.29642954127395</v>
      </c>
      <c r="AH61" s="10">
        <f t="shared" si="28"/>
        <v>2.4592759910339532E-3</v>
      </c>
      <c r="AI61" s="5">
        <f t="shared" si="15"/>
        <v>114.84993680679588</v>
      </c>
      <c r="AJ61" s="10">
        <f t="shared" si="29"/>
        <v>6.1352175325551754E-3</v>
      </c>
      <c r="AK61" s="5">
        <f t="shared" si="16"/>
        <v>120.1437155587515</v>
      </c>
      <c r="AL61" s="10">
        <f t="shared" si="30"/>
        <v>5.0252060988814108E-3</v>
      </c>
      <c r="AM61" s="5">
        <f t="shared" si="17"/>
        <v>129.92120303268953</v>
      </c>
      <c r="AN61" s="10">
        <f t="shared" si="31"/>
        <v>7.2230027555732178E-3</v>
      </c>
      <c r="AO61" s="4">
        <f t="shared" si="18"/>
        <v>140.82200724341897</v>
      </c>
    </row>
    <row r="62" spans="1:41" s="25" customFormat="1" ht="15" x14ac:dyDescent="0.25">
      <c r="A62" s="13">
        <v>42978</v>
      </c>
      <c r="B62" s="12">
        <v>80</v>
      </c>
      <c r="C62" s="12">
        <v>140</v>
      </c>
      <c r="D62" s="12">
        <v>185</v>
      </c>
      <c r="E62" s="12">
        <v>282.5</v>
      </c>
      <c r="F62" s="12">
        <v>525</v>
      </c>
      <c r="G62" s="11">
        <v>675</v>
      </c>
      <c r="H62" s="12"/>
      <c r="I62" s="13">
        <v>42978</v>
      </c>
      <c r="J62" s="34">
        <v>0</v>
      </c>
      <c r="L62" s="13">
        <v>42978</v>
      </c>
      <c r="M62" s="10">
        <f t="shared" si="19"/>
        <v>6.6423464362252993E-4</v>
      </c>
      <c r="N62" s="10">
        <f t="shared" si="20"/>
        <v>1.1592468385308585E-3</v>
      </c>
      <c r="O62" s="10">
        <f t="shared" si="21"/>
        <v>1.5287470679612447E-3</v>
      </c>
      <c r="P62" s="10">
        <f t="shared" si="22"/>
        <v>2.3242241751562087E-3</v>
      </c>
      <c r="Q62" s="10">
        <f t="shared" si="23"/>
        <v>4.2731277661580691E-3</v>
      </c>
      <c r="R62" s="9">
        <f t="shared" si="24"/>
        <v>5.4581304569467637E-3</v>
      </c>
      <c r="T62" s="8">
        <f t="shared" si="25"/>
        <v>42978</v>
      </c>
      <c r="U62" s="7">
        <f>IF(B62&lt;AVERAGE(B$9:B62),-PV(B62/10000,U$6,AVERAGE(B$9:B62)/10000,1),-PV(B62/10000,U$7,AVERAGE(B$9:B62)/10000,1))</f>
        <v>1.0125439423838047</v>
      </c>
      <c r="V62" s="7">
        <f>IF(C62&lt;AVERAGE(C$9:C62),-PV(C62/10000,V$6,AVERAGE(C$9:C62)/10000,1),-PV(C62/10000,V$7,AVERAGE(C$9:C62)/10000,1))</f>
        <v>1.0140865503699812</v>
      </c>
      <c r="W62" s="7">
        <f>IF(D62&lt;AVERAGE(D$9:D62),-PV(D62/10000,W$6,AVERAGE(D$9:D62)/10000,1),-PV(D62/10000,W$7,AVERAGE(D$9:D62)/10000,1))</f>
        <v>1.0229010153627329</v>
      </c>
      <c r="X62" s="7">
        <f>IF(E62&lt;AVERAGE(E$9:E62),-PV(E62/10000,X$6,AVERAGE(E$9:E62)/10000,1),-PV(E62/10000,X$7,AVERAGE(E$9:E62)/10000,1))</f>
        <v>1.0243326584502037</v>
      </c>
      <c r="Y62" s="7">
        <f>IF(F62&lt;AVERAGE(F$9:F62),-PV(F62/10000,Y$6,AVERAGE(F$9:F62)/10000,1),-PV(F62/10000,Y$7,AVERAGE(F$9:F62)/10000,1))</f>
        <v>1.0189454601614585</v>
      </c>
      <c r="Z62" s="6">
        <f>IF(G62&lt;AVERAGE(G$9:G62),-PV(G62/10000,Z$6,AVERAGE(G$9:G62)/10000,1),-PV(G62/10000,Z$7,AVERAGE(G$9:G62)/10000,1))</f>
        <v>1.0276731289992198</v>
      </c>
      <c r="AA62" s="47"/>
      <c r="AC62" s="13">
        <v>42978</v>
      </c>
      <c r="AD62" s="10">
        <f t="shared" si="26"/>
        <v>1.5727613797267177E-3</v>
      </c>
      <c r="AE62" s="5">
        <f t="shared" si="13"/>
        <v>107.2612772786525</v>
      </c>
      <c r="AF62" s="10">
        <f t="shared" si="27"/>
        <v>2.1529247820551087E-3</v>
      </c>
      <c r="AG62" s="5">
        <f t="shared" si="14"/>
        <v>110.53388945780556</v>
      </c>
      <c r="AH62" s="10">
        <f t="shared" si="28"/>
        <v>3.5921553829965057E-3</v>
      </c>
      <c r="AI62" s="5">
        <f t="shared" si="15"/>
        <v>115.26249562553322</v>
      </c>
      <c r="AJ62" s="10">
        <f t="shared" si="29"/>
        <v>1.876123742023221E-3</v>
      </c>
      <c r="AK62" s="5">
        <f t="shared" si="16"/>
        <v>120.36912003596616</v>
      </c>
      <c r="AL62" s="10">
        <f t="shared" si="30"/>
        <v>2.7448481596784417E-3</v>
      </c>
      <c r="AM62" s="5">
        <f t="shared" si="17"/>
        <v>130.27781700773701</v>
      </c>
      <c r="AN62" s="10">
        <f t="shared" si="31"/>
        <v>4.9501849848062746E-3</v>
      </c>
      <c r="AO62" s="4">
        <f t="shared" si="18"/>
        <v>141.51910222920563</v>
      </c>
    </row>
    <row r="63" spans="1:41" s="25" customFormat="1" ht="15" x14ac:dyDescent="0.25">
      <c r="A63" s="13">
        <v>43008</v>
      </c>
      <c r="B63" s="12">
        <v>80</v>
      </c>
      <c r="C63" s="12">
        <v>140</v>
      </c>
      <c r="D63" s="12">
        <v>185</v>
      </c>
      <c r="E63" s="12">
        <v>275</v>
      </c>
      <c r="F63" s="12">
        <v>510</v>
      </c>
      <c r="G63" s="11">
        <v>660</v>
      </c>
      <c r="H63" s="12"/>
      <c r="I63" s="13">
        <v>43008</v>
      </c>
      <c r="J63" s="34">
        <v>0</v>
      </c>
      <c r="L63" s="13">
        <v>43008</v>
      </c>
      <c r="M63" s="10">
        <f t="shared" si="19"/>
        <v>6.6423464362252993E-4</v>
      </c>
      <c r="N63" s="10">
        <f t="shared" si="20"/>
        <v>1.1592468385308585E-3</v>
      </c>
      <c r="O63" s="10">
        <f t="shared" si="21"/>
        <v>1.5287470679612447E-3</v>
      </c>
      <c r="P63" s="10">
        <f t="shared" si="22"/>
        <v>2.2632796417700884E-3</v>
      </c>
      <c r="Q63" s="10">
        <f t="shared" si="23"/>
        <v>4.1537774426925189E-3</v>
      </c>
      <c r="R63" s="9">
        <f t="shared" si="24"/>
        <v>5.3403194199830306E-3</v>
      </c>
      <c r="T63" s="8">
        <f t="shared" si="25"/>
        <v>43008</v>
      </c>
      <c r="U63" s="7">
        <f>IF(B63&lt;AVERAGE(B$9:B63),-PV(B63/10000,U$6,AVERAGE(B$9:B63)/10000,1),-PV(B63/10000,U$7,AVERAGE(B$9:B63)/10000,1))</f>
        <v>1.0123158707040991</v>
      </c>
      <c r="V63" s="7">
        <f>IF(C63&lt;AVERAGE(C$9:C63),-PV(C63/10000,V$6,AVERAGE(C$9:C63)/10000,1),-PV(C63/10000,V$7,AVERAGE(C$9:C63)/10000,1))</f>
        <v>1.0138304312723452</v>
      </c>
      <c r="W63" s="7">
        <f>IF(D63&lt;AVERAGE(D$9:D63),-PV(D63/10000,W$6,AVERAGE(D$9:D63)/10000,1),-PV(D63/10000,W$7,AVERAGE(D$9:D63)/10000,1))</f>
        <v>1.0224846332652286</v>
      </c>
      <c r="X63" s="7">
        <f>IF(E63&lt;AVERAGE(E$9:E63),-PV(E63/10000,X$6,AVERAGE(E$9:E63)/10000,1),-PV(E63/10000,X$7,AVERAGE(E$9:E63)/10000,1))</f>
        <v>1.0256763980683505</v>
      </c>
      <c r="Y63" s="7">
        <f>IF(F63&lt;AVERAGE(F$9:F63),-PV(F63/10000,Y$6,AVERAGE(F$9:F63)/10000,1),-PV(F63/10000,Y$7,AVERAGE(F$9:F63)/10000,1))</f>
        <v>1.0220235945215632</v>
      </c>
      <c r="Z63" s="6">
        <f>IF(G63&lt;AVERAGE(G$9:G63),-PV(G63/10000,Z$6,AVERAGE(G$9:G63)/10000,1),-PV(G63/10000,Z$7,AVERAGE(G$9:G63)/10000,1))</f>
        <v>1.0305309899586592</v>
      </c>
      <c r="AA63" s="47"/>
      <c r="AC63" s="13">
        <v>43008</v>
      </c>
      <c r="AD63" s="10">
        <f t="shared" si="26"/>
        <v>4.3896306758950572E-4</v>
      </c>
      <c r="AE63" s="5">
        <f t="shared" si="13"/>
        <v>107.30836101796032</v>
      </c>
      <c r="AF63" s="10">
        <f t="shared" si="27"/>
        <v>9.0665356048615087E-4</v>
      </c>
      <c r="AG63" s="5">
        <f t="shared" si="14"/>
        <v>110.63410540223687</v>
      </c>
      <c r="AH63" s="10">
        <f t="shared" si="28"/>
        <v>1.1216041865829661E-3</v>
      </c>
      <c r="AI63" s="5">
        <f t="shared" si="15"/>
        <v>115.39177452318282</v>
      </c>
      <c r="AJ63" s="10">
        <f t="shared" si="29"/>
        <v>3.6351840524520805E-3</v>
      </c>
      <c r="AK63" s="5">
        <f t="shared" si="16"/>
        <v>120.80668394152859</v>
      </c>
      <c r="AL63" s="10">
        <f t="shared" si="30"/>
        <v>7.2894759923812051E-3</v>
      </c>
      <c r="AM63" s="5">
        <f t="shared" si="17"/>
        <v>131.22747402715473</v>
      </c>
      <c r="AN63" s="10">
        <f t="shared" si="31"/>
        <v>8.2351755223635248E-3</v>
      </c>
      <c r="AO63" s="4">
        <f t="shared" si="18"/>
        <v>142.68453687583045</v>
      </c>
    </row>
    <row r="64" spans="1:41" s="25" customFormat="1" ht="15" x14ac:dyDescent="0.25">
      <c r="A64" s="13">
        <v>43039</v>
      </c>
      <c r="B64" s="12">
        <v>72</v>
      </c>
      <c r="C64" s="12">
        <v>117.5</v>
      </c>
      <c r="D64" s="12">
        <v>160</v>
      </c>
      <c r="E64" s="12">
        <v>255</v>
      </c>
      <c r="F64" s="12">
        <v>520</v>
      </c>
      <c r="G64" s="11">
        <v>690</v>
      </c>
      <c r="H64" s="12"/>
      <c r="I64" s="13">
        <v>43039</v>
      </c>
      <c r="J64" s="34">
        <v>0</v>
      </c>
      <c r="L64" s="13">
        <v>43039</v>
      </c>
      <c r="M64" s="10">
        <f t="shared" si="19"/>
        <v>5.9802906045103299E-4</v>
      </c>
      <c r="N64" s="10">
        <f t="shared" si="20"/>
        <v>9.7393269588641473E-4</v>
      </c>
      <c r="O64" s="10">
        <f t="shared" si="21"/>
        <v>1.323654354508319E-3</v>
      </c>
      <c r="P64" s="10">
        <f t="shared" si="22"/>
        <v>2.10056130513947E-3</v>
      </c>
      <c r="Q64" s="10">
        <f t="shared" si="23"/>
        <v>4.2333616592649115E-3</v>
      </c>
      <c r="R64" s="9">
        <f t="shared" si="24"/>
        <v>5.5757898442876375E-3</v>
      </c>
      <c r="T64" s="8">
        <f t="shared" si="25"/>
        <v>43039</v>
      </c>
      <c r="U64" s="7">
        <f>IF(B64&lt;AVERAGE(B$9:B64),-PV(B64/10000,U$6,AVERAGE(B$9:B64)/10000,1),-PV(B64/10000,U$7,AVERAGE(B$9:B64)/10000,1))</f>
        <v>1.0140525312529483</v>
      </c>
      <c r="V64" s="7">
        <f>IF(C64&lt;AVERAGE(C$9:C64),-PV(C64/10000,V$6,AVERAGE(C$9:C64)/10000,1),-PV(C64/10000,V$7,AVERAGE(C$9:C64)/10000,1))</f>
        <v>1.0190491228124339</v>
      </c>
      <c r="W64" s="7">
        <f>IF(D64&lt;AVERAGE(D$9:D64),-PV(D64/10000,W$6,AVERAGE(D$9:D64)/10000,1),-PV(D64/10000,W$7,AVERAGE(D$9:D64)/10000,1))</f>
        <v>1.0281484480224432</v>
      </c>
      <c r="X64" s="7">
        <f>IF(E64&lt;AVERAGE(E$9:E64),-PV(E64/10000,X$6,AVERAGE(E$9:E64)/10000,1),-PV(E64/10000,X$7,AVERAGE(E$9:E64)/10000,1))</f>
        <v>1.0300031290310681</v>
      </c>
      <c r="Y64" s="7">
        <f>IF(F64&lt;AVERAGE(F$9:F64),-PV(F64/10000,Y$6,AVERAGE(F$9:F64)/10000,1),-PV(F64/10000,Y$7,AVERAGE(F$9:F64)/10000,1))</f>
        <v>1.0193466172042973</v>
      </c>
      <c r="Z64" s="6">
        <f>IF(G64&lt;AVERAGE(G$9:G64),-PV(G64/10000,Z$6,AVERAGE(G$9:G64)/10000,1),-PV(G64/10000,Z$7,AVERAGE(G$9:G64)/10000,1))</f>
        <v>1.0232804159666999</v>
      </c>
      <c r="AA64" s="47"/>
      <c r="AC64" s="13">
        <v>43039</v>
      </c>
      <c r="AD64" s="10">
        <f t="shared" si="26"/>
        <v>2.3782970740924315E-3</v>
      </c>
      <c r="AE64" s="5">
        <f t="shared" si="13"/>
        <v>107.56357217899499</v>
      </c>
      <c r="AF64" s="10">
        <f t="shared" si="27"/>
        <v>6.2935431560450852E-3</v>
      </c>
      <c r="AG64" s="5">
        <f t="shared" si="14"/>
        <v>111.3303859191163</v>
      </c>
      <c r="AH64" s="10">
        <f t="shared" si="28"/>
        <v>7.0527281362475318E-3</v>
      </c>
      <c r="AI64" s="5">
        <f t="shared" si="15"/>
        <v>116.20560133805401</v>
      </c>
      <c r="AJ64" s="10">
        <f t="shared" si="29"/>
        <v>6.4728242667107007E-3</v>
      </c>
      <c r="AK64" s="5">
        <f t="shared" si="16"/>
        <v>121.58864437692617</v>
      </c>
      <c r="AL64" s="10">
        <f t="shared" si="30"/>
        <v>1.5310499860077612E-3</v>
      </c>
      <c r="AM64" s="5">
        <f t="shared" si="17"/>
        <v>131.42838984942784</v>
      </c>
      <c r="AN64" s="10">
        <f t="shared" si="31"/>
        <v>-1.7203134040833477E-3</v>
      </c>
      <c r="AO64" s="4">
        <f t="shared" si="18"/>
        <v>142.43907475448754</v>
      </c>
    </row>
    <row r="65" spans="1:41" s="25" customFormat="1" ht="15" x14ac:dyDescent="0.25">
      <c r="A65" s="13">
        <v>43069</v>
      </c>
      <c r="B65" s="12">
        <v>67</v>
      </c>
      <c r="C65" s="12">
        <v>112.5</v>
      </c>
      <c r="D65" s="12">
        <v>155</v>
      </c>
      <c r="E65" s="12">
        <v>245</v>
      </c>
      <c r="F65" s="12">
        <v>482.5</v>
      </c>
      <c r="G65" s="11">
        <v>657.5</v>
      </c>
      <c r="H65" s="12"/>
      <c r="I65" s="13">
        <v>43069</v>
      </c>
      <c r="J65" s="34">
        <v>0</v>
      </c>
      <c r="L65" s="13">
        <v>43069</v>
      </c>
      <c r="M65" s="10">
        <f t="shared" si="19"/>
        <v>5.5662608827478088E-4</v>
      </c>
      <c r="N65" s="10">
        <f t="shared" si="20"/>
        <v>9.3270047736493389E-4</v>
      </c>
      <c r="O65" s="10">
        <f t="shared" si="21"/>
        <v>1.2825803067024744E-3</v>
      </c>
      <c r="P65" s="10">
        <f t="shared" si="22"/>
        <v>2.0190930200914003E-3</v>
      </c>
      <c r="Q65" s="10">
        <f t="shared" si="23"/>
        <v>3.9345624027373738E-3</v>
      </c>
      <c r="R65" s="9">
        <f t="shared" si="24"/>
        <v>5.3206694747303107E-3</v>
      </c>
      <c r="T65" s="8">
        <f t="shared" si="25"/>
        <v>43069</v>
      </c>
      <c r="U65" s="7">
        <f>IF(B65&lt;AVERAGE(B$9:B65),-PV(B65/10000,U$6,AVERAGE(B$9:B65)/10000,1),-PV(B65/10000,U$7,AVERAGE(B$9:B65)/10000,1))</f>
        <v>1.0150317913509166</v>
      </c>
      <c r="V65" s="7">
        <f>IF(C65&lt;AVERAGE(C$9:C65),-PV(C65/10000,V$6,AVERAGE(C$9:C65)/10000,1),-PV(C65/10000,V$7,AVERAGE(C$9:C65)/10000,1))</f>
        <v>1.019935372067035</v>
      </c>
      <c r="W65" s="7">
        <f>IF(D65&lt;AVERAGE(D$9:D65),-PV(D65/10000,W$6,AVERAGE(D$9:D65)/10000,1),-PV(D65/10000,W$7,AVERAGE(D$9:D65)/10000,1))</f>
        <v>1.0288738723826614</v>
      </c>
      <c r="X65" s="7">
        <f>IF(E65&lt;AVERAGE(E$9:E65),-PV(E65/10000,X$6,AVERAGE(E$9:E65)/10000,1),-PV(E65/10000,X$7,AVERAGE(E$9:E65)/10000,1))</f>
        <v>1.0318813933562792</v>
      </c>
      <c r="Y65" s="7">
        <f>IF(F65&lt;AVERAGE(F$9:F65),-PV(F65/10000,Y$6,AVERAGE(F$9:F65)/10000,1),-PV(F65/10000,Y$7,AVERAGE(F$9:F65)/10000,1))</f>
        <v>1.0276104809760069</v>
      </c>
      <c r="Z65" s="6">
        <f>IF(G65&lt;AVERAGE(G$9:G65),-PV(G65/10000,Z$6,AVERAGE(G$9:G65)/10000,1),-PV(G65/10000,Z$7,AVERAGE(G$9:G65)/10000,1))</f>
        <v>1.0301392073958611</v>
      </c>
      <c r="AA65" s="47"/>
      <c r="AC65" s="13">
        <v>43069</v>
      </c>
      <c r="AD65" s="10">
        <f t="shared" si="26"/>
        <v>1.5632527952040044E-3</v>
      </c>
      <c r="AE65" s="5">
        <f t="shared" si="13"/>
        <v>107.73172123386594</v>
      </c>
      <c r="AF65" s="10">
        <f t="shared" si="27"/>
        <v>1.8432373057425643E-3</v>
      </c>
      <c r="AG65" s="5">
        <f t="shared" si="14"/>
        <v>111.53559423970513</v>
      </c>
      <c r="AH65" s="10">
        <f t="shared" si="28"/>
        <v>2.0289693946954658E-3</v>
      </c>
      <c r="AI65" s="5">
        <f t="shared" si="15"/>
        <v>116.44137894666112</v>
      </c>
      <c r="AJ65" s="10">
        <f t="shared" si="29"/>
        <v>3.9224527101712724E-3</v>
      </c>
      <c r="AK65" s="5">
        <f t="shared" si="16"/>
        <v>122.0655700845885</v>
      </c>
      <c r="AL65" s="10">
        <f t="shared" si="30"/>
        <v>1.2307696657112916E-2</v>
      </c>
      <c r="AM65" s="5">
        <f t="shared" si="17"/>
        <v>133.04597060382739</v>
      </c>
      <c r="AN65" s="10">
        <f t="shared" si="31"/>
        <v>1.2256174952808153E-2</v>
      </c>
      <c r="AO65" s="4">
        <f t="shared" si="18"/>
        <v>144.18483297479463</v>
      </c>
    </row>
    <row r="66" spans="1:41" s="25" customFormat="1" ht="15" x14ac:dyDescent="0.25">
      <c r="A66" s="13">
        <v>43100</v>
      </c>
      <c r="B66" s="12">
        <v>65</v>
      </c>
      <c r="C66" s="12">
        <v>115</v>
      </c>
      <c r="D66" s="12">
        <v>157.5</v>
      </c>
      <c r="E66" s="12">
        <v>250</v>
      </c>
      <c r="F66" s="12">
        <v>490</v>
      </c>
      <c r="G66" s="11">
        <v>680</v>
      </c>
      <c r="H66" s="12"/>
      <c r="I66" s="13">
        <v>43100</v>
      </c>
      <c r="J66" s="34">
        <v>0</v>
      </c>
      <c r="L66" s="13">
        <v>43100</v>
      </c>
      <c r="M66" s="10">
        <f t="shared" si="19"/>
        <v>5.4005962118885975E-4</v>
      </c>
      <c r="N66" s="10">
        <f t="shared" si="20"/>
        <v>9.5331892203098789E-4</v>
      </c>
      <c r="O66" s="10">
        <f t="shared" si="21"/>
        <v>1.3031196473178852E-3</v>
      </c>
      <c r="P66" s="10">
        <f t="shared" si="22"/>
        <v>2.0598362698427408E-3</v>
      </c>
      <c r="Q66" s="10">
        <f t="shared" si="23"/>
        <v>3.9944005553169681E-3</v>
      </c>
      <c r="R66" s="9">
        <f t="shared" si="24"/>
        <v>5.4973670825229082E-3</v>
      </c>
      <c r="T66" s="8">
        <f t="shared" si="25"/>
        <v>43100</v>
      </c>
      <c r="U66" s="7">
        <f>IF(B66&lt;AVERAGE(B$9:B66),-PV(B66/10000,U$6,AVERAGE(B$9:B66)/10000,1),-PV(B66/10000,U$7,AVERAGE(B$9:B66)/10000,1))</f>
        <v>1.0152635953789642</v>
      </c>
      <c r="V66" s="7">
        <f>IF(C66&lt;AVERAGE(C$9:C66),-PV(C66/10000,V$6,AVERAGE(C$9:C66)/10000,1),-PV(C66/10000,V$7,AVERAGE(C$9:C66)/10000,1))</f>
        <v>1.018981136807088</v>
      </c>
      <c r="W66" s="7">
        <f>IF(D66&lt;AVERAGE(D$9:D66),-PV(D66/10000,W$6,AVERAGE(D$9:D66)/10000,1),-PV(D66/10000,W$7,AVERAGE(D$9:D66)/10000,1))</f>
        <v>1.0277661874002497</v>
      </c>
      <c r="X66" s="7">
        <f>IF(E66&lt;AVERAGE(E$9:E66),-PV(E66/10000,X$6,AVERAGE(E$9:E66)/10000,1),-PV(E66/10000,X$7,AVERAGE(E$9:E66)/10000,1))</f>
        <v>1.030128483846618</v>
      </c>
      <c r="Y66" s="7">
        <f>IF(F66&lt;AVERAGE(F$9:F66),-PV(F66/10000,Y$6,AVERAGE(F$9:F66)/10000,1),-PV(F66/10000,Y$7,AVERAGE(F$9:F66)/10000,1))</f>
        <v>1.0254053580255686</v>
      </c>
      <c r="Z66" s="6">
        <f>IF(G66&lt;AVERAGE(G$9:G66),-PV(G66/10000,Z$6,AVERAGE(G$9:G66)/10000,1),-PV(G66/10000,Z$7,AVERAGE(G$9:G66)/10000,1))</f>
        <v>1.0245806930140966</v>
      </c>
      <c r="AA66" s="47"/>
      <c r="AC66" s="13">
        <v>43100</v>
      </c>
      <c r="AD66" s="10">
        <f t="shared" si="26"/>
        <v>7.8497121536305267E-4</v>
      </c>
      <c r="AE66" s="5">
        <f t="shared" si="13"/>
        <v>107.81628753401606</v>
      </c>
      <c r="AF66" s="10">
        <f t="shared" si="27"/>
        <v>-3.3214984873075615E-6</v>
      </c>
      <c r="AG66" s="5">
        <f t="shared" si="14"/>
        <v>111.53522377439758</v>
      </c>
      <c r="AH66" s="10">
        <f t="shared" si="28"/>
        <v>2.0540096824896506E-4</v>
      </c>
      <c r="AI66" s="5">
        <f t="shared" si="15"/>
        <v>116.46529611864102</v>
      </c>
      <c r="AJ66" s="10">
        <f t="shared" si="29"/>
        <v>3.1889754450518254E-4</v>
      </c>
      <c r="AK66" s="5">
        <f t="shared" si="16"/>
        <v>122.10449649515711</v>
      </c>
      <c r="AL66" s="10">
        <f t="shared" si="30"/>
        <v>1.7863823872291927E-3</v>
      </c>
      <c r="AM66" s="5">
        <f t="shared" si="17"/>
        <v>133.28364158240589</v>
      </c>
      <c r="AN66" s="10">
        <f t="shared" si="31"/>
        <v>-8.9827537930943502E-5</v>
      </c>
      <c r="AO66" s="4">
        <f t="shared" si="18"/>
        <v>144.17188120624152</v>
      </c>
    </row>
    <row r="67" spans="1:41" s="25" customFormat="1" ht="15" x14ac:dyDescent="0.25">
      <c r="A67" s="13">
        <v>43131</v>
      </c>
      <c r="B67" s="12">
        <v>65</v>
      </c>
      <c r="C67" s="12">
        <v>107.5</v>
      </c>
      <c r="D67" s="12">
        <v>150</v>
      </c>
      <c r="E67" s="12">
        <v>235</v>
      </c>
      <c r="F67" s="12">
        <v>460</v>
      </c>
      <c r="G67" s="11">
        <v>615</v>
      </c>
      <c r="H67" s="12"/>
      <c r="I67" s="13">
        <v>43131</v>
      </c>
      <c r="J67" s="34">
        <v>0</v>
      </c>
      <c r="L67" s="13">
        <v>43131</v>
      </c>
      <c r="M67" s="10">
        <f t="shared" si="19"/>
        <v>5.4005962118885975E-4</v>
      </c>
      <c r="N67" s="10">
        <f t="shared" si="20"/>
        <v>8.9144956674491738E-4</v>
      </c>
      <c r="O67" s="10">
        <f t="shared" si="21"/>
        <v>1.2414877164492744E-3</v>
      </c>
      <c r="P67" s="10">
        <f t="shared" si="22"/>
        <v>1.937551809032545E-3</v>
      </c>
      <c r="Q67" s="10">
        <f t="shared" si="23"/>
        <v>3.7548121811461499E-3</v>
      </c>
      <c r="R67" s="9">
        <f t="shared" si="24"/>
        <v>4.9859723103033993E-3</v>
      </c>
      <c r="T67" s="8">
        <f t="shared" si="25"/>
        <v>43131</v>
      </c>
      <c r="U67" s="7">
        <f>IF(B67&lt;AVERAGE(B$9:B67),-PV(B67/10000,U$6,AVERAGE(B$9:B67)/10000,1),-PV(B67/10000,U$7,AVERAGE(B$9:B67)/10000,1))</f>
        <v>1.0150048903725408</v>
      </c>
      <c r="V67" s="7">
        <f>IF(C67&lt;AVERAGE(C$9:C67),-PV(C67/10000,V$6,AVERAGE(C$9:C67)/10000,1),-PV(C67/10000,V$7,AVERAGE(C$9:C67)/10000,1))</f>
        <v>1.020492688056172</v>
      </c>
      <c r="W67" s="7">
        <f>IF(D67&lt;AVERAGE(D$9:D67),-PV(D67/10000,W$6,AVERAGE(D$9:D67)/10000,1),-PV(D67/10000,W$7,AVERAGE(D$9:D67)/10000,1))</f>
        <v>1.0291266475122842</v>
      </c>
      <c r="X67" s="7">
        <f>IF(E67&lt;AVERAGE(E$9:E67),-PV(E67/10000,X$6,AVERAGE(E$9:E67)/10000,1),-PV(E67/10000,X$7,AVERAGE(E$9:E67)/10000,1))</f>
        <v>1.0332333915331711</v>
      </c>
      <c r="Y67" s="7">
        <f>IF(F67&lt;AVERAGE(F$9:F67),-PV(F67/10000,Y$6,AVERAGE(F$9:F67)/10000,1),-PV(F67/10000,Y$7,AVERAGE(F$9:F67)/10000,1))</f>
        <v>1.0319166590928195</v>
      </c>
      <c r="Z67" s="6">
        <f>IF(G67&lt;AVERAGE(G$9:G67),-PV(G67/10000,Z$6,AVERAGE(G$9:G67)/10000,1),-PV(G67/10000,Z$7,AVERAGE(G$9:G67)/10000,1))</f>
        <v>1.0388210151743777</v>
      </c>
      <c r="AA67" s="47"/>
      <c r="AC67" s="13">
        <v>43131</v>
      </c>
      <c r="AD67" s="10">
        <f t="shared" si="26"/>
        <v>2.8521154603119471E-4</v>
      </c>
      <c r="AE67" s="5">
        <f t="shared" si="13"/>
        <v>107.84703798407098</v>
      </c>
      <c r="AF67" s="10">
        <f t="shared" si="27"/>
        <v>2.435614509669011E-3</v>
      </c>
      <c r="AG67" s="5">
        <f t="shared" si="14"/>
        <v>111.8068805837617</v>
      </c>
      <c r="AH67" s="10">
        <f t="shared" si="28"/>
        <v>2.6259501685095658E-3</v>
      </c>
      <c r="AI67" s="5">
        <f t="shared" si="15"/>
        <v>116.77112818260927</v>
      </c>
      <c r="AJ67" s="10">
        <f t="shared" si="29"/>
        <v>5.0694004836175158E-3</v>
      </c>
      <c r="AK67" s="5">
        <f t="shared" si="16"/>
        <v>122.72349308874153</v>
      </c>
      <c r="AL67" s="10">
        <f t="shared" si="30"/>
        <v>1.0324302003999374E-2</v>
      </c>
      <c r="AM67" s="5">
        <f t="shared" si="17"/>
        <v>134.65970215029546</v>
      </c>
      <c r="AN67" s="10">
        <f t="shared" si="31"/>
        <v>1.9300349017296263E-2</v>
      </c>
      <c r="AO67" s="4">
        <f t="shared" si="18"/>
        <v>146.95444883200216</v>
      </c>
    </row>
    <row r="68" spans="1:41" s="25" customFormat="1" ht="15" x14ac:dyDescent="0.25">
      <c r="A68" s="13">
        <v>43159</v>
      </c>
      <c r="B68" s="12">
        <v>68</v>
      </c>
      <c r="C68" s="12">
        <v>110</v>
      </c>
      <c r="D68" s="12">
        <v>160</v>
      </c>
      <c r="E68" s="12">
        <v>245</v>
      </c>
      <c r="F68" s="12">
        <v>487.5</v>
      </c>
      <c r="G68" s="11">
        <v>680</v>
      </c>
      <c r="H68" s="12"/>
      <c r="I68" s="13">
        <v>43159</v>
      </c>
      <c r="J68" s="34">
        <v>0</v>
      </c>
      <c r="L68" s="13">
        <v>43159</v>
      </c>
      <c r="M68" s="10">
        <f t="shared" si="19"/>
        <v>5.6490819048460317E-4</v>
      </c>
      <c r="N68" s="10">
        <f t="shared" si="20"/>
        <v>9.1207735967446801E-4</v>
      </c>
      <c r="O68" s="10">
        <f t="shared" si="21"/>
        <v>1.323654354508319E-3</v>
      </c>
      <c r="P68" s="10">
        <f t="shared" si="22"/>
        <v>2.0190930200914003E-3</v>
      </c>
      <c r="Q68" s="10">
        <f t="shared" si="23"/>
        <v>3.9744588631382971E-3</v>
      </c>
      <c r="R68" s="9">
        <f t="shared" si="24"/>
        <v>5.4973670825229082E-3</v>
      </c>
      <c r="T68" s="8">
        <f t="shared" si="25"/>
        <v>43159</v>
      </c>
      <c r="U68" s="7">
        <f>IF(B68&lt;AVERAGE(B$9:B68),-PV(B68/10000,U$6,AVERAGE(B$9:B68)/10000,1),-PV(B68/10000,U$7,AVERAGE(B$9:B68)/10000,1))</f>
        <v>1.0140183160762524</v>
      </c>
      <c r="V68" s="7">
        <f>IF(C68&lt;AVERAGE(C$9:C68),-PV(C68/10000,V$6,AVERAGE(C$9:C68)/10000,1),-PV(C68/10000,V$7,AVERAGE(C$9:C68)/10000,1))</f>
        <v>1.0195395025330367</v>
      </c>
      <c r="W68" s="7">
        <f>IF(D68&lt;AVERAGE(D$9:D68),-PV(D68/10000,W$6,AVERAGE(D$9:D68)/10000,1),-PV(D68/10000,W$7,AVERAGE(D$9:D68)/10000,1))</f>
        <v>1.0262009618769643</v>
      </c>
      <c r="X68" s="7">
        <f>IF(E68&lt;AVERAGE(E$9:E68),-PV(E68/10000,X$6,AVERAGE(E$9:E68)/10000,1),-PV(E68/10000,X$7,AVERAGE(E$9:E68)/10000,1))</f>
        <v>1.0302673518297853</v>
      </c>
      <c r="Y68" s="7">
        <f>IF(F68&lt;AVERAGE(F$9:F68),-PV(F68/10000,Y$6,AVERAGE(F$9:F68)/10000,1),-PV(F68/10000,Y$7,AVERAGE(F$9:F68)/10000,1))</f>
        <v>1.0250193138715471</v>
      </c>
      <c r="Z68" s="6">
        <f>IF(G68&lt;AVERAGE(G$9:G68),-PV(G68/10000,Z$6,AVERAGE(G$9:G68)/10000,1),-PV(G68/10000,Z$7,AVERAGE(G$9:G68)/10000,1))</f>
        <v>1.0235197273698562</v>
      </c>
      <c r="AA68" s="47"/>
      <c r="AC68" s="13">
        <v>43159</v>
      </c>
      <c r="AD68" s="10">
        <f t="shared" si="26"/>
        <v>-4.324027645559031E-4</v>
      </c>
      <c r="AE68" s="5">
        <f t="shared" si="13"/>
        <v>107.8004046266975</v>
      </c>
      <c r="AF68" s="10">
        <f t="shared" si="27"/>
        <v>-4.3031366347073136E-5</v>
      </c>
      <c r="AG68" s="5">
        <f t="shared" si="14"/>
        <v>111.80206938092317</v>
      </c>
      <c r="AH68" s="10">
        <f t="shared" si="28"/>
        <v>-1.6054429606989357E-3</v>
      </c>
      <c r="AI68" s="5">
        <f t="shared" si="15"/>
        <v>116.58365879685563</v>
      </c>
      <c r="AJ68" s="10">
        <f t="shared" si="29"/>
        <v>-9.3721502166365517E-4</v>
      </c>
      <c r="AK68" s="5">
        <f t="shared" si="16"/>
        <v>122.60847478750773</v>
      </c>
      <c r="AL68" s="10">
        <f t="shared" si="30"/>
        <v>-2.9516397098656583E-3</v>
      </c>
      <c r="AM68" s="5">
        <f t="shared" si="17"/>
        <v>134.26223522610996</v>
      </c>
      <c r="AN68" s="10">
        <f t="shared" si="31"/>
        <v>-9.8530581781288498E-3</v>
      </c>
      <c r="AO68" s="4">
        <f t="shared" si="18"/>
        <v>145.50649809812558</v>
      </c>
    </row>
    <row r="69" spans="1:41" s="25" customFormat="1" ht="15" x14ac:dyDescent="0.25">
      <c r="A69" s="13">
        <v>43190</v>
      </c>
      <c r="B69" s="12">
        <v>75</v>
      </c>
      <c r="C69" s="12">
        <v>115</v>
      </c>
      <c r="D69" s="12">
        <v>162.5</v>
      </c>
      <c r="E69" s="12">
        <v>242.5</v>
      </c>
      <c r="F69" s="12">
        <v>495</v>
      </c>
      <c r="G69" s="11">
        <v>697.5</v>
      </c>
      <c r="H69" s="12"/>
      <c r="I69" s="13">
        <v>43190</v>
      </c>
      <c r="J69" s="34">
        <v>0</v>
      </c>
      <c r="L69" s="13">
        <v>43190</v>
      </c>
      <c r="M69" s="10">
        <f t="shared" si="19"/>
        <v>6.2286180112658407E-4</v>
      </c>
      <c r="N69" s="10">
        <f t="shared" si="20"/>
        <v>9.5331892203098789E-4</v>
      </c>
      <c r="O69" s="10">
        <f t="shared" si="21"/>
        <v>1.3441844304586947E-3</v>
      </c>
      <c r="P69" s="10">
        <f t="shared" si="22"/>
        <v>1.998714559470649E-3</v>
      </c>
      <c r="Q69" s="10">
        <f t="shared" si="23"/>
        <v>4.0342708735832122E-3</v>
      </c>
      <c r="R69" s="9">
        <f t="shared" si="24"/>
        <v>5.6345627967864242E-3</v>
      </c>
      <c r="T69" s="8">
        <f t="shared" si="25"/>
        <v>43190</v>
      </c>
      <c r="U69" s="7">
        <f>IF(B69&lt;AVERAGE(B$9:B69),-PV(B69/10000,U$6,AVERAGE(B$9:B69)/10000,1),-PV(B69/10000,U$7,AVERAGE(B$9:B69)/10000,1))</f>
        <v>1.0120728058072221</v>
      </c>
      <c r="V69" s="7">
        <f>IF(C69&lt;AVERAGE(C$9:C69),-PV(C69/10000,V$6,AVERAGE(C$9:C69)/10000,1),-PV(C69/10000,V$7,AVERAGE(C$9:C69)/10000,1))</f>
        <v>1.0179974222536785</v>
      </c>
      <c r="W69" s="7">
        <f>IF(D69&lt;AVERAGE(D$9:D69),-PV(D69/10000,W$6,AVERAGE(D$9:D69)/10000,1),-PV(D69/10000,W$7,AVERAGE(D$9:D69)/10000,1))</f>
        <v>1.0251626997440955</v>
      </c>
      <c r="X69" s="7">
        <f>IF(E69&lt;AVERAGE(E$9:E69),-PV(E69/10000,X$6,AVERAGE(E$9:E69)/10000,1),-PV(E69/10000,X$7,AVERAGE(E$9:E69)/10000,1))</f>
        <v>1.0303733905989672</v>
      </c>
      <c r="Y69" s="7">
        <f>IF(F69&lt;AVERAGE(F$9:F69),-PV(F69/10000,Y$6,AVERAGE(F$9:F69)/10000,1),-PV(F69/10000,Y$7,AVERAGE(F$9:F69)/10000,1))</f>
        <v>1.0228831551230388</v>
      </c>
      <c r="Z69" s="6">
        <f>IF(G69&lt;AVERAGE(G$9:G69),-PV(G69/10000,Z$6,AVERAGE(G$9:G69)/10000,1),-PV(G69/10000,Z$7,AVERAGE(G$9:G69)/10000,1))</f>
        <v>1.0192409349520455</v>
      </c>
      <c r="AA69" s="47"/>
      <c r="AC69" s="13">
        <v>43190</v>
      </c>
      <c r="AD69" s="10">
        <f t="shared" si="26"/>
        <v>-1.3555492321481819E-3</v>
      </c>
      <c r="AE69" s="5">
        <f t="shared" si="13"/>
        <v>107.65427587098051</v>
      </c>
      <c r="AF69" s="10">
        <f t="shared" si="27"/>
        <v>-6.0159393141562614E-4</v>
      </c>
      <c r="AG69" s="5">
        <f t="shared" si="14"/>
        <v>111.7348099344639</v>
      </c>
      <c r="AH69" s="10">
        <f t="shared" si="28"/>
        <v>3.1138896153974291E-4</v>
      </c>
      <c r="AI69" s="5">
        <f t="shared" si="15"/>
        <v>116.61996166130089</v>
      </c>
      <c r="AJ69" s="10">
        <f t="shared" si="29"/>
        <v>2.1220112698299952E-3</v>
      </c>
      <c r="AK69" s="5">
        <f t="shared" si="16"/>
        <v>122.86865135278347</v>
      </c>
      <c r="AL69" s="10">
        <f t="shared" si="30"/>
        <v>1.888266228870842E-3</v>
      </c>
      <c r="AM69" s="5">
        <f t="shared" si="17"/>
        <v>134.51575807070014</v>
      </c>
      <c r="AN69" s="10">
        <f t="shared" si="31"/>
        <v>1.3081355642712116E-3</v>
      </c>
      <c r="AO69" s="4">
        <f t="shared" si="18"/>
        <v>145.69684032312028</v>
      </c>
    </row>
    <row r="70" spans="1:41" s="25" customFormat="1" ht="15" x14ac:dyDescent="0.25">
      <c r="A70" s="13">
        <v>43220</v>
      </c>
      <c r="B70" s="12">
        <v>80</v>
      </c>
      <c r="C70" s="12">
        <v>127.5</v>
      </c>
      <c r="D70" s="12">
        <v>172.5</v>
      </c>
      <c r="E70" s="12">
        <v>252.5</v>
      </c>
      <c r="F70" s="12">
        <v>510</v>
      </c>
      <c r="G70" s="11">
        <v>712.5</v>
      </c>
      <c r="H70" s="12"/>
      <c r="I70" s="13">
        <v>43220</v>
      </c>
      <c r="J70" s="34">
        <v>0</v>
      </c>
      <c r="L70" s="13">
        <v>43220</v>
      </c>
      <c r="M70" s="10">
        <f t="shared" si="19"/>
        <v>6.6423464362252993E-4</v>
      </c>
      <c r="N70" s="10">
        <f t="shared" si="20"/>
        <v>1.0563411274133738E-3</v>
      </c>
      <c r="O70" s="10">
        <f t="shared" si="21"/>
        <v>1.4262584655058141E-3</v>
      </c>
      <c r="P70" s="10">
        <f t="shared" si="22"/>
        <v>2.0802010632339218E-3</v>
      </c>
      <c r="Q70" s="10">
        <f t="shared" si="23"/>
        <v>4.1537774426925189E-3</v>
      </c>
      <c r="R70" s="9">
        <f t="shared" si="24"/>
        <v>5.7519954734026602E-3</v>
      </c>
      <c r="T70" s="8">
        <f t="shared" si="25"/>
        <v>43220</v>
      </c>
      <c r="U70" s="7">
        <f>IF(B70&lt;AVERAGE(B$9:B70),-PV(B70/10000,U$6,AVERAGE(B$9:B70)/10000,1),-PV(B70/10000,U$7,AVERAGE(B$9:B70)/10000,1))</f>
        <v>1.0106549687712574</v>
      </c>
      <c r="V70" s="7">
        <f>IF(C70&lt;AVERAGE(C$9:C70),-PV(C70/10000,V$6,AVERAGE(C$9:C70)/10000,1),-PV(C70/10000,V$7,AVERAGE(C$9:C70)/10000,1))</f>
        <v>1.0146617430652098</v>
      </c>
      <c r="W70" s="7">
        <f>IF(D70&lt;AVERAGE(D$9:D70),-PV(D70/10000,W$6,AVERAGE(D$9:D70)/10000,1),-PV(D70/10000,W$7,AVERAGE(D$9:D70)/10000,1))</f>
        <v>1.02232714968526</v>
      </c>
      <c r="X70" s="7">
        <f>IF(E70&lt;AVERAGE(E$9:E70),-PV(E70/10000,X$6,AVERAGE(E$9:E70)/10000,1),-PV(E70/10000,X$7,AVERAGE(E$9:E70)/10000,1))</f>
        <v>1.0274778504942093</v>
      </c>
      <c r="Y70" s="7">
        <f>IF(F70&lt;AVERAGE(F$9:F70),-PV(F70/10000,Y$6,AVERAGE(F$9:F70)/10000,1),-PV(F70/10000,Y$7,AVERAGE(F$9:F70)/10000,1))</f>
        <v>1.0190747972187792</v>
      </c>
      <c r="Z70" s="6">
        <f>IF(G70&lt;AVERAGE(G$9:G70),-PV(G70/10000,Z$6,AVERAGE(G$9:G70)/10000,1),-PV(G70/10000,Z$7,AVERAGE(G$9:G70)/10000,1))</f>
        <v>1.0156107833882377</v>
      </c>
      <c r="AA70" s="47"/>
      <c r="AC70" s="13">
        <v>43220</v>
      </c>
      <c r="AD70" s="10">
        <f t="shared" si="26"/>
        <v>-7.7904436340543205E-4</v>
      </c>
      <c r="AE70" s="5">
        <f t="shared" si="13"/>
        <v>107.57040841416672</v>
      </c>
      <c r="AF70" s="10">
        <f t="shared" si="27"/>
        <v>-2.3287681486751262E-3</v>
      </c>
      <c r="AG70" s="5">
        <f t="shared" si="14"/>
        <v>111.47460546799024</v>
      </c>
      <c r="AH70" s="10">
        <f t="shared" si="28"/>
        <v>-1.4255991388386902E-3</v>
      </c>
      <c r="AI70" s="5">
        <f t="shared" si="15"/>
        <v>116.45370834438515</v>
      </c>
      <c r="AJ70" s="10">
        <f t="shared" si="29"/>
        <v>-8.1542667469257715E-4</v>
      </c>
      <c r="AK70" s="5">
        <f t="shared" si="16"/>
        <v>122.76846097698692</v>
      </c>
      <c r="AL70" s="10">
        <f t="shared" si="30"/>
        <v>3.0416241019429885E-4</v>
      </c>
      <c r="AM70" s="5">
        <f t="shared" si="17"/>
        <v>134.55667270788405</v>
      </c>
      <c r="AN70" s="10">
        <f t="shared" si="31"/>
        <v>2.0665825039522523E-3</v>
      </c>
      <c r="AO70" s="4">
        <f t="shared" si="18"/>
        <v>145.99793486421316</v>
      </c>
    </row>
    <row r="71" spans="1:41" s="25" customFormat="1" ht="15" x14ac:dyDescent="0.25">
      <c r="A71" s="13">
        <v>43251</v>
      </c>
      <c r="B71" s="12">
        <v>85</v>
      </c>
      <c r="C71" s="12">
        <v>135</v>
      </c>
      <c r="D71" s="12">
        <v>185</v>
      </c>
      <c r="E71" s="12">
        <v>275</v>
      </c>
      <c r="F71" s="12">
        <v>530</v>
      </c>
      <c r="G71" s="11">
        <v>737.5</v>
      </c>
      <c r="H71" s="12"/>
      <c r="I71" s="13">
        <v>43251</v>
      </c>
      <c r="J71" s="34">
        <v>0</v>
      </c>
      <c r="L71" s="13">
        <v>43251</v>
      </c>
      <c r="M71" s="10">
        <f t="shared" si="19"/>
        <v>7.0558867833714345E-4</v>
      </c>
      <c r="N71" s="10">
        <f t="shared" si="20"/>
        <v>1.1180985157674961E-3</v>
      </c>
      <c r="O71" s="10">
        <f t="shared" si="21"/>
        <v>1.5287470679612447E-3</v>
      </c>
      <c r="P71" s="10">
        <f t="shared" si="22"/>
        <v>2.2632796417700884E-3</v>
      </c>
      <c r="Q71" s="10">
        <f t="shared" si="23"/>
        <v>4.3128765598297036E-3</v>
      </c>
      <c r="R71" s="9">
        <f t="shared" si="24"/>
        <v>5.9473820586881665E-3</v>
      </c>
      <c r="T71" s="8">
        <f t="shared" si="25"/>
        <v>43251</v>
      </c>
      <c r="U71" s="7">
        <f>IF(B71&lt;AVERAGE(B$9:B71),-PV(B71/10000,U$6,AVERAGE(B$9:B71)/10000,1),-PV(B71/10000,U$7,AVERAGE(B$9:B71)/10000,1))</f>
        <v>1.0092646741395241</v>
      </c>
      <c r="V71" s="7">
        <f>IF(C71&lt;AVERAGE(C$9:C71),-PV(C71/10000,V$6,AVERAGE(C$9:C71)/10000,1),-PV(C71/10000,V$7,AVERAGE(C$9:C71)/10000,1))</f>
        <v>1.012607886185577</v>
      </c>
      <c r="W71" s="7">
        <f>IF(D71&lt;AVERAGE(D$9:D71),-PV(D71/10000,W$6,AVERAGE(D$9:D71)/10000,1),-PV(D71/10000,W$7,AVERAGE(D$9:D71)/10000,1))</f>
        <v>1.0189472633922003</v>
      </c>
      <c r="X71" s="7">
        <f>IF(E71&lt;AVERAGE(E$9:E71),-PV(E71/10000,X$6,AVERAGE(E$9:E71)/10000,1),-PV(E71/10000,X$7,AVERAGE(E$9:E71)/10000,1))</f>
        <v>1.0216589287209457</v>
      </c>
      <c r="Y71" s="7">
        <f>IF(F71&lt;AVERAGE(F$9:F71),-PV(F71/10000,Y$6,AVERAGE(F$9:F71)/10000,1),-PV(F71/10000,Y$7,AVERAGE(F$9:F71)/10000,1))</f>
        <v>1.0142124049374071</v>
      </c>
      <c r="Z71" s="6">
        <f>IF(G71&lt;AVERAGE(G$9:G71),-PV(G71/10000,Z$6,AVERAGE(G$9:G71)/10000,1),-PV(G71/10000,Z$7,AVERAGE(G$9:G71)/10000,1))</f>
        <v>1.0098648914641122</v>
      </c>
      <c r="AA71" s="47"/>
      <c r="AC71" s="13">
        <v>43251</v>
      </c>
      <c r="AD71" s="10">
        <f t="shared" si="26"/>
        <v>-7.123496736413451E-4</v>
      </c>
      <c r="AE71" s="5">
        <f t="shared" si="13"/>
        <v>107.49378066883942</v>
      </c>
      <c r="AF71" s="10">
        <f t="shared" si="27"/>
        <v>-9.6988918028019511E-4</v>
      </c>
      <c r="AG71" s="5">
        <f t="shared" si="14"/>
        <v>111.36648745427084</v>
      </c>
      <c r="AH71" s="10">
        <f t="shared" si="28"/>
        <v>-1.8852898105688187E-3</v>
      </c>
      <c r="AI71" s="5">
        <f t="shared" si="15"/>
        <v>116.23415935464052</v>
      </c>
      <c r="AJ71" s="10">
        <f t="shared" si="29"/>
        <v>-3.599202550383318E-3</v>
      </c>
      <c r="AK71" s="5">
        <f t="shared" si="16"/>
        <v>122.32659241913191</v>
      </c>
      <c r="AL71" s="10">
        <f t="shared" si="30"/>
        <v>-6.2902111642231147E-4</v>
      </c>
      <c r="AM71" s="5">
        <f t="shared" si="17"/>
        <v>134.47203371939526</v>
      </c>
      <c r="AN71" s="10">
        <f t="shared" si="31"/>
        <v>7.8358007508289723E-5</v>
      </c>
      <c r="AO71" s="4">
        <f t="shared" si="18"/>
        <v>146.00937497148945</v>
      </c>
    </row>
    <row r="72" spans="1:41" s="25" customFormat="1" ht="15" x14ac:dyDescent="0.25">
      <c r="A72" s="13">
        <v>43281</v>
      </c>
      <c r="B72" s="12">
        <v>85</v>
      </c>
      <c r="C72" s="12">
        <v>135</v>
      </c>
      <c r="D72" s="12">
        <v>185</v>
      </c>
      <c r="E72" s="12">
        <v>285</v>
      </c>
      <c r="F72" s="12">
        <v>545</v>
      </c>
      <c r="G72" s="11">
        <v>762.5</v>
      </c>
      <c r="H72" s="12"/>
      <c r="I72" s="13">
        <v>43281</v>
      </c>
      <c r="J72" s="34">
        <v>0</v>
      </c>
      <c r="L72" s="13">
        <v>43281</v>
      </c>
      <c r="M72" s="10">
        <f t="shared" si="19"/>
        <v>7.0558867833714345E-4</v>
      </c>
      <c r="N72" s="10">
        <f t="shared" si="20"/>
        <v>1.1180985157674961E-3</v>
      </c>
      <c r="O72" s="10">
        <f t="shared" si="21"/>
        <v>1.5287470679612447E-3</v>
      </c>
      <c r="P72" s="10">
        <f t="shared" si="22"/>
        <v>2.3445299646698281E-3</v>
      </c>
      <c r="Q72" s="10">
        <f t="shared" si="23"/>
        <v>4.4320192189413188E-3</v>
      </c>
      <c r="R72" s="9">
        <f t="shared" si="24"/>
        <v>6.1423520814285482E-3</v>
      </c>
      <c r="T72" s="8">
        <f t="shared" si="25"/>
        <v>43281</v>
      </c>
      <c r="U72" s="7">
        <f>IF(B72&lt;AVERAGE(B$9:B72),-PV(B72/10000,U$6,AVERAGE(B$9:B72)/10000,1),-PV(B72/10000,U$7,AVERAGE(B$9:B72)/10000,1))</f>
        <v>1.0091199136060942</v>
      </c>
      <c r="V72" s="7">
        <f>IF(C72&lt;AVERAGE(C$9:C72),-PV(C72/10000,V$6,AVERAGE(C$9:C72)/10000,1),-PV(C72/10000,V$7,AVERAGE(C$9:C72)/10000,1))</f>
        <v>1.0124108879639273</v>
      </c>
      <c r="W72" s="7">
        <f>IF(D72&lt;AVERAGE(D$9:D72),-PV(D72/10000,W$6,AVERAGE(D$9:D72)/10000,1),-PV(D72/10000,W$7,AVERAGE(D$9:D72)/10000,1))</f>
        <v>1.0186512124016971</v>
      </c>
      <c r="X72" s="7">
        <f>IF(E72&lt;AVERAGE(E$9:E72),-PV(E72/10000,X$6,AVERAGE(E$9:E72)/10000,1),-PV(E72/10000,X$7,AVERAGE(E$9:E72)/10000,1))</f>
        <v>1.0189412472343398</v>
      </c>
      <c r="Y72" s="7">
        <f>IF(F72&lt;AVERAGE(F$9:F72),-PV(F72/10000,Y$6,AVERAGE(F$9:F72)/10000,1),-PV(F72/10000,Y$7,AVERAGE(F$9:F72)/10000,1))</f>
        <v>1.0105898768316413</v>
      </c>
      <c r="Z72" s="6">
        <f>IF(G72&lt;AVERAGE(G$9:G72),-PV(G72/10000,Z$6,AVERAGE(G$9:G72)/10000,1),-PV(G72/10000,Z$7,AVERAGE(G$9:G72)/10000,1))</f>
        <v>1.0042556903527062</v>
      </c>
      <c r="AA72" s="47"/>
      <c r="AC72" s="13">
        <v>43281</v>
      </c>
      <c r="AD72" s="10">
        <f t="shared" si="26"/>
        <v>5.6214670542767929E-4</v>
      </c>
      <c r="AE72" s="5">
        <f t="shared" si="13"/>
        <v>107.55420794349638</v>
      </c>
      <c r="AF72" s="10">
        <f t="shared" si="27"/>
        <v>9.2353417415655392E-4</v>
      </c>
      <c r="AG72" s="5">
        <f t="shared" si="14"/>
        <v>111.46933821129062</v>
      </c>
      <c r="AH72" s="10">
        <f t="shared" si="28"/>
        <v>1.2381589112625824E-3</v>
      </c>
      <c r="AI72" s="5">
        <f t="shared" si="15"/>
        <v>116.3780757148386</v>
      </c>
      <c r="AJ72" s="10">
        <f t="shared" si="29"/>
        <v>-4.0033190292981802E-4</v>
      </c>
      <c r="AK72" s="5">
        <f t="shared" si="16"/>
        <v>122.27762118160985</v>
      </c>
      <c r="AL72" s="10">
        <f t="shared" si="30"/>
        <v>7.3471783946123595E-4</v>
      </c>
      <c r="AM72" s="5">
        <f t="shared" si="17"/>
        <v>134.57083272147753</v>
      </c>
      <c r="AN72" s="10">
        <f t="shared" si="31"/>
        <v>3.774914935024791E-4</v>
      </c>
      <c r="AO72" s="4">
        <f t="shared" si="18"/>
        <v>146.06449226851279</v>
      </c>
    </row>
    <row r="73" spans="1:41" s="25" customFormat="1" ht="15" x14ac:dyDescent="0.25">
      <c r="A73" s="13">
        <v>43312</v>
      </c>
      <c r="B73" s="12">
        <v>93</v>
      </c>
      <c r="C73" s="12">
        <v>165</v>
      </c>
      <c r="D73" s="12">
        <v>220</v>
      </c>
      <c r="E73" s="12">
        <v>315</v>
      </c>
      <c r="F73" s="12">
        <v>555</v>
      </c>
      <c r="G73" s="11">
        <v>775</v>
      </c>
      <c r="H73" s="12"/>
      <c r="I73" s="13">
        <v>43312</v>
      </c>
      <c r="J73" s="34">
        <v>0</v>
      </c>
      <c r="L73" s="13">
        <v>43312</v>
      </c>
      <c r="M73" s="10">
        <f t="shared" ref="M73:M106" si="32">(1+(B73/10000))^(1/12)-1</f>
        <v>7.7171605828496581E-4</v>
      </c>
      <c r="N73" s="10">
        <f t="shared" ref="N73:N106" si="33">(1+(C73/10000))^(1/12)-1</f>
        <v>1.364709877352599E-3</v>
      </c>
      <c r="O73" s="10">
        <f t="shared" ref="O73:O106" si="34">(1+(D73/10000))^(1/12)-1</f>
        <v>1.8151029571964461E-3</v>
      </c>
      <c r="P73" s="10">
        <f t="shared" ref="P73:P106" si="35">(1+(E73/10000))^(1/12)-1</f>
        <v>2.587847171547919E-3</v>
      </c>
      <c r="Q73" s="10">
        <f t="shared" ref="Q73:Q106" si="36">(1+(F73/10000))^(1/12)-1</f>
        <v>4.5113613804723673E-3</v>
      </c>
      <c r="R73" s="9">
        <f t="shared" ref="R73:R106" si="37">(1+(G73/10000))^(1/12)-1</f>
        <v>6.2396814612857288E-3</v>
      </c>
      <c r="T73" s="8">
        <f t="shared" ref="T73:T104" si="38">A73</f>
        <v>43312</v>
      </c>
      <c r="U73" s="7">
        <f>IF(B73&lt;AVERAGE(B$9:B73),-PV(B73/10000,U$6,AVERAGE(B$9:B73)/10000,1),-PV(B73/10000,U$7,AVERAGE(B$9:B73)/10000,1))</f>
        <v>1.0070295599193877</v>
      </c>
      <c r="V73" s="7">
        <f>IF(C73&lt;AVERAGE(C$9:C73),-PV(C73/10000,V$6,AVERAGE(C$9:C73)/10000,1),-PV(C73/10000,V$7,AVERAGE(C$9:C73)/10000,1))</f>
        <v>1.0049805968891021</v>
      </c>
      <c r="W73" s="7">
        <f>IF(D73&lt;AVERAGE(D$9:D73),-PV(D73/10000,W$6,AVERAGE(D$9:D73)/10000,1),-PV(D73/10000,W$7,AVERAGE(D$9:D73)/10000,1))</f>
        <v>1.0099605851493072</v>
      </c>
      <c r="X73" s="7">
        <f>IF(E73&lt;AVERAGE(E$9:E73),-PV(E73/10000,X$6,AVERAGE(E$9:E73)/10000,1),-PV(E73/10000,X$7,AVERAGE(E$9:E73)/10000,1))</f>
        <v>1.0115597515646357</v>
      </c>
      <c r="Y73" s="7">
        <f>IF(F73&lt;AVERAGE(F$9:F73),-PV(F73/10000,Y$6,AVERAGE(F$9:F73)/10000,1),-PV(F73/10000,Y$7,AVERAGE(F$9:F73)/10000,1))</f>
        <v>1.0081689568378931</v>
      </c>
      <c r="Z73" s="6">
        <f>IF(G73&lt;AVERAGE(G$9:G73),-PV(G73/10000,Z$6,AVERAGE(G$9:G73)/10000,1),-PV(G73/10000,Z$7,AVERAGE(G$9:G73)/10000,1))</f>
        <v>1.0014784396850633</v>
      </c>
      <c r="AA73" s="47"/>
      <c r="AC73" s="13">
        <v>43312</v>
      </c>
      <c r="AD73" s="10">
        <f t="shared" si="26"/>
        <v>-1.3680218978374317E-3</v>
      </c>
      <c r="AE73" s="5">
        <f t="shared" si="13"/>
        <v>107.40707143182512</v>
      </c>
      <c r="AF73" s="10">
        <f t="shared" si="27"/>
        <v>-6.2481709753801568E-3</v>
      </c>
      <c r="AG73" s="5">
        <f t="shared" si="14"/>
        <v>110.772858727634</v>
      </c>
      <c r="AH73" s="10">
        <f t="shared" si="28"/>
        <v>-7.0393588944467657E-3</v>
      </c>
      <c r="AI73" s="5">
        <f t="shared" si="15"/>
        <v>115.55884867243675</v>
      </c>
      <c r="AJ73" s="10">
        <f t="shared" si="29"/>
        <v>-4.9261172213706308E-3</v>
      </c>
      <c r="AK73" s="5">
        <f t="shared" si="16"/>
        <v>121.67526728611888</v>
      </c>
      <c r="AL73" s="10">
        <f t="shared" si="30"/>
        <v>2.0335938955313611E-3</v>
      </c>
      <c r="AM73" s="5">
        <f t="shared" si="17"/>
        <v>134.84449514541649</v>
      </c>
      <c r="AN73" s="10">
        <f t="shared" si="31"/>
        <v>3.3730394382753947E-3</v>
      </c>
      <c r="AO73" s="4">
        <f t="shared" si="18"/>
        <v>146.55717356146616</v>
      </c>
    </row>
    <row r="74" spans="1:41" s="25" customFormat="1" ht="15" x14ac:dyDescent="0.25">
      <c r="A74" s="13">
        <v>43343</v>
      </c>
      <c r="B74" s="12">
        <v>93</v>
      </c>
      <c r="C74" s="12">
        <v>165</v>
      </c>
      <c r="D74" s="12">
        <v>220</v>
      </c>
      <c r="E74" s="12">
        <v>307.5</v>
      </c>
      <c r="F74" s="12">
        <v>562.5</v>
      </c>
      <c r="G74" s="11">
        <v>782.5</v>
      </c>
      <c r="H74" s="12"/>
      <c r="I74" s="13">
        <v>43343</v>
      </c>
      <c r="J74" s="34">
        <v>0</v>
      </c>
      <c r="L74" s="13">
        <v>43343</v>
      </c>
      <c r="M74" s="10">
        <f t="shared" si="32"/>
        <v>7.7171605828496581E-4</v>
      </c>
      <c r="N74" s="10">
        <f t="shared" si="33"/>
        <v>1.364709877352599E-3</v>
      </c>
      <c r="O74" s="10">
        <f t="shared" si="34"/>
        <v>1.8151029571964461E-3</v>
      </c>
      <c r="P74" s="10">
        <f t="shared" si="35"/>
        <v>2.5270787446567411E-3</v>
      </c>
      <c r="Q74" s="10">
        <f t="shared" si="36"/>
        <v>4.57082279482246E-3</v>
      </c>
      <c r="R74" s="9">
        <f t="shared" si="37"/>
        <v>6.2980294199868059E-3</v>
      </c>
      <c r="T74" s="8">
        <f t="shared" si="38"/>
        <v>43343</v>
      </c>
      <c r="U74" s="7">
        <f>IF(B74&lt;AVERAGE(B$9:B74),-PV(B74/10000,U$6,AVERAGE(B$9:B74)/10000,1),-PV(B74/10000,U$7,AVERAGE(B$9:B74)/10000,1))</f>
        <v>1.0069230514357606</v>
      </c>
      <c r="V74" s="7">
        <f>IF(C74&lt;AVERAGE(C$9:C74),-PV(C74/10000,V$6,AVERAGE(C$9:C74)/10000,1),-PV(C74/10000,V$7,AVERAGE(C$9:C74)/10000,1))</f>
        <v>1.0049051332998733</v>
      </c>
      <c r="W74" s="7">
        <f>IF(D74&lt;AVERAGE(D$9:D74),-PV(D74/10000,W$6,AVERAGE(D$9:D74)/10000,1),-PV(D74/10000,W$7,AVERAGE(D$9:D74)/10000,1))</f>
        <v>1.0098096671924994</v>
      </c>
      <c r="X74" s="7">
        <f>IF(E74&lt;AVERAGE(E$9:E74),-PV(E74/10000,X$6,AVERAGE(E$9:E74)/10000,1),-PV(E74/10000,X$7,AVERAGE(E$9:E74)/10000,1))</f>
        <v>1.013150611453286</v>
      </c>
      <c r="Y74" s="7">
        <f>IF(F74&lt;AVERAGE(F$9:F74),-PV(F74/10000,Y$6,AVERAGE(F$9:F74)/10000,1),-PV(F74/10000,Y$7,AVERAGE(F$9:F74)/10000,1))</f>
        <v>1.0063562770856798</v>
      </c>
      <c r="Z74" s="6">
        <f>IF(G74&lt;AVERAGE(G$9:G74),-PV(G74/10000,Z$6,AVERAGE(G$9:G74)/10000,1),-PV(G74/10000,Z$7,AVERAGE(G$9:G74)/10000,1))</f>
        <v>0.99958208391149483</v>
      </c>
      <c r="AA74" s="47"/>
      <c r="AC74" s="13">
        <v>43343</v>
      </c>
      <c r="AD74" s="10">
        <f t="shared" ref="AD74:AD105" si="39">(LN(U74)-LN(U73))+M73</f>
        <v>6.6594546256596061E-4</v>
      </c>
      <c r="AE74" s="5">
        <f t="shared" si="13"/>
        <v>107.47859868369264</v>
      </c>
      <c r="AF74" s="10">
        <f t="shared" ref="AF74:AF105" si="40">(LN(V74)-LN(V73))+N73</f>
        <v>1.2896174597779976E-3</v>
      </c>
      <c r="AG74" s="5">
        <f t="shared" si="14"/>
        <v>110.91571334031869</v>
      </c>
      <c r="AH74" s="10">
        <f t="shared" ref="AH74:AH105" si="41">(LN(W74)-LN(W73))+O73</f>
        <v>1.6656622404479376E-3</v>
      </c>
      <c r="AI74" s="5">
        <f t="shared" si="15"/>
        <v>115.75133068322006</v>
      </c>
      <c r="AJ74" s="10">
        <f t="shared" ref="AJ74:AJ105" si="42">(LN(X74)-LN(X73))+P73</f>
        <v>4.1592919026911552E-3</v>
      </c>
      <c r="AK74" s="5">
        <f t="shared" si="16"/>
        <v>122.18135024009982</v>
      </c>
      <c r="AL74" s="10">
        <f t="shared" ref="AL74:AL105" si="43">(LN(Y74)-LN(Y73))+Q73</f>
        <v>2.7117510197775833E-3</v>
      </c>
      <c r="AM74" s="5">
        <f t="shared" si="17"/>
        <v>135.21015984263846</v>
      </c>
      <c r="AN74" s="10">
        <f t="shared" ref="AN74:AN105" si="44">(LN(Z74)-LN(Z73))+R73</f>
        <v>4.3443301524118284E-3</v>
      </c>
      <c r="AO74" s="4">
        <f t="shared" si="18"/>
        <v>147.19386630962148</v>
      </c>
    </row>
    <row r="75" spans="1:41" s="25" customFormat="1" ht="15" x14ac:dyDescent="0.25">
      <c r="A75" s="13">
        <v>43373</v>
      </c>
      <c r="B75" s="12">
        <v>99.5</v>
      </c>
      <c r="C75" s="12">
        <v>170</v>
      </c>
      <c r="D75" s="12">
        <v>230</v>
      </c>
      <c r="E75" s="12">
        <v>327.5</v>
      </c>
      <c r="F75" s="12">
        <v>582.5</v>
      </c>
      <c r="G75" s="11">
        <v>805</v>
      </c>
      <c r="H75" s="12"/>
      <c r="I75" s="13">
        <v>43373</v>
      </c>
      <c r="J75" s="34">
        <v>0</v>
      </c>
      <c r="L75" s="13">
        <v>43373</v>
      </c>
      <c r="M75" s="10">
        <f t="shared" si="32"/>
        <v>8.2540918593276835E-4</v>
      </c>
      <c r="N75" s="10">
        <f t="shared" si="33"/>
        <v>1.4057468926966799E-3</v>
      </c>
      <c r="O75" s="10">
        <f t="shared" si="34"/>
        <v>1.8967538135683526E-3</v>
      </c>
      <c r="P75" s="10">
        <f t="shared" si="35"/>
        <v>2.6890379353698979E-3</v>
      </c>
      <c r="Q75" s="10">
        <f t="shared" si="36"/>
        <v>4.7291975576022605E-3</v>
      </c>
      <c r="R75" s="9">
        <f t="shared" si="37"/>
        <v>6.472850346757042E-3</v>
      </c>
      <c r="T75" s="8">
        <f t="shared" si="38"/>
        <v>43373</v>
      </c>
      <c r="U75" s="7">
        <f>IF(B75&lt;AVERAGE(B$9:B75),-PV(B75/10000,U$6,AVERAGE(B$9:B75)/10000,1),-PV(B75/10000,U$7,AVERAGE(B$9:B75)/10000,1))</f>
        <v>1.0052387778746779</v>
      </c>
      <c r="V75" s="7">
        <f>IF(C75&lt;AVERAGE(C$9:C75),-PV(C75/10000,V$6,AVERAGE(C$9:C75)/10000,1),-PV(C75/10000,V$7,AVERAGE(C$9:C75)/10000,1))</f>
        <v>1.0036321595301014</v>
      </c>
      <c r="W75" s="7">
        <f>IF(D75&lt;AVERAGE(D$9:D75),-PV(D75/10000,W$6,AVERAGE(D$9:D75)/10000,1),-PV(D75/10000,W$7,AVERAGE(D$9:D75)/10000,1))</f>
        <v>1.0072799434766238</v>
      </c>
      <c r="X75" s="7">
        <f>IF(E75&lt;AVERAGE(E$9:E75),-PV(E75/10000,X$6,AVERAGE(E$9:E75)/10000,1),-PV(E75/10000,X$7,AVERAGE(E$9:E75)/10000,1))</f>
        <v>1.0082544493405505</v>
      </c>
      <c r="Y75" s="7">
        <f>IF(F75&lt;AVERAGE(F$9:F75),-PV(F75/10000,Y$6,AVERAGE(F$9:F75)/10000,1),-PV(F75/10000,Y$7,AVERAGE(F$9:F75)/10000,1))</f>
        <v>1.0017771042490373</v>
      </c>
      <c r="Z75" s="6">
        <f>IF(G75&lt;AVERAGE(G$9:G75),-PV(G75/10000,Z$6,AVERAGE(G$9:G75)/10000,1),-PV(G75/10000,Z$7,AVERAGE(G$9:G75)/10000,1))</f>
        <v>0.98746380704769499</v>
      </c>
      <c r="AA75" s="47"/>
      <c r="AC75" s="13">
        <v>43373</v>
      </c>
      <c r="AD75" s="10">
        <f t="shared" si="39"/>
        <v>-9.0237787383243978E-4</v>
      </c>
      <c r="AE75" s="5">
        <f t="shared" ref="AE75:AE128" si="45">+AE74*(1+AD75)</f>
        <v>107.38161237432996</v>
      </c>
      <c r="AF75" s="10">
        <f t="shared" si="40"/>
        <v>9.7146716082545468E-5</v>
      </c>
      <c r="AG75" s="5">
        <f t="shared" ref="AG75:AG128" si="46">+AG74*(1+AF75)</f>
        <v>110.92648843763166</v>
      </c>
      <c r="AH75" s="10">
        <f t="shared" si="41"/>
        <v>-6.9318921665067167E-4</v>
      </c>
      <c r="AI75" s="5">
        <f t="shared" ref="AI75:AI128" si="47">+AI74*(1+AH75)</f>
        <v>115.67109310897749</v>
      </c>
      <c r="AJ75" s="10">
        <f t="shared" si="42"/>
        <v>-2.3172464059494514E-3</v>
      </c>
      <c r="AK75" s="5">
        <f t="shared" ref="AK75:AK128" si="48">+AK74*(1+AJ75)</f>
        <v>121.8982259453819</v>
      </c>
      <c r="AL75" s="10">
        <f t="shared" si="43"/>
        <v>1.0188709258199431E-5</v>
      </c>
      <c r="AM75" s="5">
        <f t="shared" ref="AM75:AM128" si="49">+AM74*(1+AL75)</f>
        <v>135.21153745964585</v>
      </c>
      <c r="AN75" s="10">
        <f t="shared" si="44"/>
        <v>-5.8994011097112161E-3</v>
      </c>
      <c r="AO75" s="4">
        <f t="shared" ref="AO75:AO128" si="50">+AO74*(1+AN75)</f>
        <v>146.32551065137181</v>
      </c>
    </row>
    <row r="76" spans="1:41" s="25" customFormat="1" ht="15" x14ac:dyDescent="0.25">
      <c r="A76" s="13">
        <v>43404</v>
      </c>
      <c r="B76" s="12">
        <v>99.5</v>
      </c>
      <c r="C76" s="12">
        <v>175</v>
      </c>
      <c r="D76" s="12">
        <v>232.5</v>
      </c>
      <c r="E76" s="12">
        <v>325</v>
      </c>
      <c r="F76" s="12">
        <v>565</v>
      </c>
      <c r="G76" s="11">
        <v>780</v>
      </c>
      <c r="H76" s="12"/>
      <c r="I76" s="13">
        <v>43404</v>
      </c>
      <c r="J76" s="34">
        <v>0</v>
      </c>
      <c r="L76" s="13">
        <v>43404</v>
      </c>
      <c r="M76" s="10">
        <f t="shared" si="32"/>
        <v>8.2540918593276835E-4</v>
      </c>
      <c r="N76" s="10">
        <f t="shared" si="33"/>
        <v>1.4467654179763922E-3</v>
      </c>
      <c r="O76" s="10">
        <f t="shared" si="34"/>
        <v>1.9171550955763283E-3</v>
      </c>
      <c r="P76" s="10">
        <f t="shared" si="35"/>
        <v>2.668808767629649E-3</v>
      </c>
      <c r="Q76" s="10">
        <f t="shared" si="36"/>
        <v>4.5906346658710628E-3</v>
      </c>
      <c r="R76" s="9">
        <f t="shared" si="37"/>
        <v>6.2785842352273136E-3</v>
      </c>
      <c r="T76" s="8">
        <f t="shared" si="38"/>
        <v>43404</v>
      </c>
      <c r="U76" s="7">
        <f>IF(B76&lt;AVERAGE(B$9:B76),-PV(B76/10000,U$6,AVERAGE(B$9:B76)/10000,1),-PV(B76/10000,U$7,AVERAGE(B$9:B76)/10000,1))</f>
        <v>1.0051617370235797</v>
      </c>
      <c r="V76" s="7">
        <f>IF(C76&lt;AVERAGE(C$9:C76),-PV(C76/10000,V$6,AVERAGE(C$9:C76)/10000,1),-PV(C76/10000,V$7,AVERAGE(C$9:C76)/10000,1))</f>
        <v>1.0023808154237663</v>
      </c>
      <c r="W76" s="7">
        <f>IF(D76&lt;AVERAGE(D$9:D76),-PV(D76/10000,W$6,AVERAGE(D$9:D76)/10000,1),-PV(D76/10000,W$7,AVERAGE(D$9:D76)/10000,1))</f>
        <v>1.0065782366476796</v>
      </c>
      <c r="X76" s="7">
        <f>IF(E76&lt;AVERAGE(E$9:E76),-PV(E76/10000,X$6,AVERAGE(E$9:E76)/10000,1),-PV(E76/10000,X$7,AVERAGE(E$9:E76)/10000,1))</f>
        <v>1.0087188981603121</v>
      </c>
      <c r="Y76" s="7">
        <f>IF(F76&lt;AVERAGE(F$9:F76),-PV(F76/10000,Y$6,AVERAGE(F$9:F76)/10000,1),-PV(F76/10000,Y$7,AVERAGE(F$9:F76)/10000,1))</f>
        <v>1.0056739314077818</v>
      </c>
      <c r="Z76" s="6">
        <f>IF(G76&lt;AVERAGE(G$9:G76),-PV(G76/10000,Z$6,AVERAGE(G$9:G76)/10000,1),-PV(G76/10000,Z$7,AVERAGE(G$9:G76)/10000,1))</f>
        <v>1.0004518684672539</v>
      </c>
      <c r="AA76" s="47"/>
      <c r="AC76" s="13">
        <v>43404</v>
      </c>
      <c r="AD76" s="10">
        <f t="shared" si="39"/>
        <v>7.4876689444412434E-4</v>
      </c>
      <c r="AE76" s="5">
        <f t="shared" si="45"/>
        <v>107.46201617074789</v>
      </c>
      <c r="AF76" s="10">
        <f t="shared" si="40"/>
        <v>1.5815349797049846E-4</v>
      </c>
      <c r="AG76" s="5">
        <f t="shared" si="46"/>
        <v>110.94403184979565</v>
      </c>
      <c r="AH76" s="10">
        <f t="shared" si="41"/>
        <v>1.1998756875239297E-3</v>
      </c>
      <c r="AI76" s="5">
        <f t="shared" si="47"/>
        <v>115.80988404134827</v>
      </c>
      <c r="AJ76" s="10">
        <f t="shared" si="42"/>
        <v>3.1495783074537518E-3</v>
      </c>
      <c r="AK76" s="5">
        <f t="shared" si="48"/>
        <v>122.28215395353656</v>
      </c>
      <c r="AL76" s="10">
        <f t="shared" si="43"/>
        <v>8.6115657789894925E-3</v>
      </c>
      <c r="AM76" s="5">
        <f t="shared" si="49"/>
        <v>136.3759205085579</v>
      </c>
      <c r="AN76" s="10">
        <f t="shared" si="44"/>
        <v>1.954005072166913E-2</v>
      </c>
      <c r="AO76" s="4">
        <f t="shared" si="50"/>
        <v>149.18471855137378</v>
      </c>
    </row>
    <row r="77" spans="1:41" s="25" customFormat="1" ht="15" x14ac:dyDescent="0.25">
      <c r="A77" s="13">
        <v>43434</v>
      </c>
      <c r="B77" s="12">
        <v>105</v>
      </c>
      <c r="C77" s="12">
        <v>187.5</v>
      </c>
      <c r="D77" s="12">
        <v>242.5</v>
      </c>
      <c r="E77" s="12">
        <v>345</v>
      </c>
      <c r="F77" s="12">
        <v>607.5</v>
      </c>
      <c r="G77" s="11">
        <v>850</v>
      </c>
      <c r="H77" s="12"/>
      <c r="I77" s="13">
        <v>43434</v>
      </c>
      <c r="J77" s="34">
        <v>0</v>
      </c>
      <c r="L77" s="13">
        <v>43434</v>
      </c>
      <c r="M77" s="10">
        <f t="shared" si="32"/>
        <v>8.7081709635938864E-4</v>
      </c>
      <c r="N77" s="10">
        <f t="shared" si="33"/>
        <v>1.5492309513416291E-3</v>
      </c>
      <c r="O77" s="10">
        <f t="shared" si="34"/>
        <v>1.998714559470649E-3</v>
      </c>
      <c r="P77" s="10">
        <f t="shared" si="35"/>
        <v>2.8305165524094011E-3</v>
      </c>
      <c r="Q77" s="10">
        <f t="shared" si="36"/>
        <v>4.9267806258874725E-3</v>
      </c>
      <c r="R77" s="9">
        <f t="shared" si="37"/>
        <v>6.8214933659622723E-3</v>
      </c>
      <c r="T77" s="8">
        <f t="shared" si="38"/>
        <v>43434</v>
      </c>
      <c r="U77" s="7">
        <f>IF(B77&lt;AVERAGE(B$9:B77),-PV(B77/10000,U$6,AVERAGE(B$9:B77)/10000,1),-PV(B77/10000,U$7,AVERAGE(B$9:B77)/10000,1))</f>
        <v>1.0037515376620765</v>
      </c>
      <c r="V77" s="7">
        <f>IF(C77&lt;AVERAGE(C$9:C77),-PV(C77/10000,V$6,AVERAGE(C$9:C77)/10000,1),-PV(C77/10000,V$7,AVERAGE(C$9:C77)/10000,1))</f>
        <v>0.99839553183139573</v>
      </c>
      <c r="W77" s="7">
        <f>IF(D77&lt;AVERAGE(D$9:D77),-PV(D77/10000,W$6,AVERAGE(D$9:D77)/10000,1),-PV(D77/10000,W$7,AVERAGE(D$9:D77)/10000,1))</f>
        <v>1.0041090001310584</v>
      </c>
      <c r="X77" s="7">
        <f>IF(E77&lt;AVERAGE(E$9:E77),-PV(E77/10000,X$6,AVERAGE(E$9:E77)/10000,1),-PV(E77/10000,X$7,AVERAGE(E$9:E77)/10000,1))</f>
        <v>1.0039189934067307</v>
      </c>
      <c r="Y77" s="7">
        <f>IF(F77&lt;AVERAGE(F$9:F77),-PV(F77/10000,Y$6,AVERAGE(F$9:F77)/10000,1),-PV(F77/10000,Y$7,AVERAGE(F$9:F77)/10000,1))</f>
        <v>0.98983506306672675</v>
      </c>
      <c r="Z77" s="6">
        <f>IF(G77&lt;AVERAGE(G$9:G77),-PV(G77/10000,Z$6,AVERAGE(G$9:G77)/10000,1),-PV(G77/10000,Z$7,AVERAGE(G$9:G77)/10000,1))</f>
        <v>0.96394955725079667</v>
      </c>
      <c r="AA77" s="47"/>
      <c r="AC77" s="13">
        <v>43434</v>
      </c>
      <c r="AD77" s="10">
        <f t="shared" si="39"/>
        <v>-5.7853354360651484E-4</v>
      </c>
      <c r="AE77" s="5">
        <f t="shared" si="45"/>
        <v>107.39984578972953</v>
      </c>
      <c r="AF77" s="10">
        <f t="shared" si="40"/>
        <v>-2.5369770612286629E-3</v>
      </c>
      <c r="AG77" s="5">
        <f t="shared" si="46"/>
        <v>110.66256938591249</v>
      </c>
      <c r="AH77" s="10">
        <f t="shared" si="41"/>
        <v>-5.3895813054745563E-4</v>
      </c>
      <c r="AI77" s="5">
        <f t="shared" si="47"/>
        <v>115.74746736274642</v>
      </c>
      <c r="AJ77" s="10">
        <f t="shared" si="42"/>
        <v>-2.1009651433220146E-3</v>
      </c>
      <c r="AK77" s="5">
        <f t="shared" si="48"/>
        <v>122.02524341042985</v>
      </c>
      <c r="AL77" s="10">
        <f t="shared" si="43"/>
        <v>-1.1284213319283982E-2</v>
      </c>
      <c r="AM77" s="5">
        <f t="shared" si="49"/>
        <v>134.83702552992563</v>
      </c>
      <c r="AN77" s="10">
        <f t="shared" si="44"/>
        <v>-3.0889494414208851E-2</v>
      </c>
      <c r="AO77" s="4">
        <f t="shared" si="50"/>
        <v>144.57647802099581</v>
      </c>
    </row>
    <row r="78" spans="1:41" s="25" customFormat="1" ht="15" x14ac:dyDescent="0.25">
      <c r="A78" s="13">
        <v>43465</v>
      </c>
      <c r="B78" s="12">
        <v>122.5</v>
      </c>
      <c r="C78" s="12">
        <v>195</v>
      </c>
      <c r="D78" s="12">
        <v>270</v>
      </c>
      <c r="E78" s="12">
        <v>382.5</v>
      </c>
      <c r="F78" s="12">
        <v>670</v>
      </c>
      <c r="G78" s="11">
        <v>960</v>
      </c>
      <c r="H78" s="12"/>
      <c r="I78" s="13">
        <v>43465</v>
      </c>
      <c r="J78" s="34">
        <v>0</v>
      </c>
      <c r="L78" s="13">
        <v>43465</v>
      </c>
      <c r="M78" s="10">
        <f t="shared" si="32"/>
        <v>1.0151462400105338E-3</v>
      </c>
      <c r="N78" s="10">
        <f t="shared" si="33"/>
        <v>1.6106549662961989E-3</v>
      </c>
      <c r="O78" s="10">
        <f t="shared" si="34"/>
        <v>2.2226272943570713E-3</v>
      </c>
      <c r="P78" s="10">
        <f t="shared" si="35"/>
        <v>3.1329477485448898E-3</v>
      </c>
      <c r="Q78" s="10">
        <f t="shared" si="36"/>
        <v>5.4188769814262905E-3</v>
      </c>
      <c r="R78" s="9">
        <f t="shared" si="37"/>
        <v>7.6681834559830797E-3</v>
      </c>
      <c r="T78" s="8">
        <f t="shared" si="38"/>
        <v>43465</v>
      </c>
      <c r="U78" s="7">
        <f>IF(B78&lt;AVERAGE(B$9:B78),-PV(B78/10000,U$6,AVERAGE(B$9:B78)/10000,1),-PV(B78/10000,U$7,AVERAGE(B$9:B78)/10000,1))</f>
        <v>0.99874301157635603</v>
      </c>
      <c r="V78" s="7">
        <f>IF(C78&lt;AVERAGE(C$9:C78),-PV(C78/10000,V$6,AVERAGE(C$9:C78)/10000,1),-PV(C78/10000,V$7,AVERAGE(C$9:C78)/10000,1))</f>
        <v>0.99395021969239961</v>
      </c>
      <c r="W78" s="7">
        <f>IF(D78&lt;AVERAGE(D$9:D78),-PV(D78/10000,W$6,AVERAGE(D$9:D78)/10000,1),-PV(D78/10000,W$7,AVERAGE(D$9:D78)/10000,1))</f>
        <v>0.99356363591063257</v>
      </c>
      <c r="X78" s="7">
        <f>IF(E78&lt;AVERAGE(E$9:E78),-PV(E78/10000,X$6,AVERAGE(E$9:E78)/10000,1),-PV(E78/10000,X$7,AVERAGE(E$9:E78)/10000,1))</f>
        <v>0.98757266933462073</v>
      </c>
      <c r="Y78" s="7">
        <f>IF(F78&lt;AVERAGE(F$9:F78),-PV(F78/10000,Y$6,AVERAGE(F$9:F78)/10000,1),-PV(F78/10000,Y$7,AVERAGE(F$9:F78)/10000,1))</f>
        <v>0.95479581495854837</v>
      </c>
      <c r="Z78" s="6">
        <f>IF(G78&lt;AVERAGE(G$9:G78),-PV(G78/10000,Z$6,AVERAGE(G$9:G78)/10000,1),-PV(G78/10000,Z$7,AVERAGE(G$9:G78)/10000,1))</f>
        <v>0.90966591573105737</v>
      </c>
      <c r="AA78" s="47"/>
      <c r="AC78" s="13">
        <v>43465</v>
      </c>
      <c r="AD78" s="10">
        <f t="shared" si="39"/>
        <v>-4.1314801949274213E-3</v>
      </c>
      <c r="AE78" s="5">
        <f t="shared" si="45"/>
        <v>106.956125453911</v>
      </c>
      <c r="AF78" s="10">
        <f t="shared" si="40"/>
        <v>-2.9131667145416351E-3</v>
      </c>
      <c r="AG78" s="5">
        <f t="shared" si="46"/>
        <v>110.34019087223179</v>
      </c>
      <c r="AH78" s="10">
        <f t="shared" si="41"/>
        <v>-8.5590334760716168E-3</v>
      </c>
      <c r="AI78" s="5">
        <f t="shared" si="47"/>
        <v>114.75678091481818</v>
      </c>
      <c r="AJ78" s="10">
        <f t="shared" si="42"/>
        <v>-1.3586013318969102E-2</v>
      </c>
      <c r="AK78" s="5">
        <f t="shared" si="48"/>
        <v>120.3674068282053</v>
      </c>
      <c r="AL78" s="10">
        <f t="shared" si="43"/>
        <v>-3.1114034365258704E-2</v>
      </c>
      <c r="AM78" s="5">
        <f t="shared" si="49"/>
        <v>130.64170168387824</v>
      </c>
      <c r="AN78" s="10">
        <f t="shared" si="44"/>
        <v>-5.1140066838642646E-2</v>
      </c>
      <c r="AO78" s="4">
        <f t="shared" si="50"/>
        <v>137.18282727170651</v>
      </c>
    </row>
    <row r="79" spans="1:41" s="25" customFormat="1" ht="15" x14ac:dyDescent="0.25">
      <c r="A79" s="13">
        <v>43496</v>
      </c>
      <c r="B79" s="12">
        <v>107.5</v>
      </c>
      <c r="C79" s="12">
        <v>177.5</v>
      </c>
      <c r="D79" s="12">
        <v>242.5</v>
      </c>
      <c r="E79" s="12">
        <v>352.5</v>
      </c>
      <c r="F79" s="12">
        <v>655</v>
      </c>
      <c r="G79" s="11">
        <v>950</v>
      </c>
      <c r="H79" s="12"/>
      <c r="I79" s="13">
        <v>43496</v>
      </c>
      <c r="J79" s="34">
        <v>0</v>
      </c>
      <c r="L79" s="13">
        <v>43496</v>
      </c>
      <c r="M79" s="10">
        <f t="shared" si="32"/>
        <v>8.9144956674491738E-4</v>
      </c>
      <c r="N79" s="10">
        <f t="shared" si="33"/>
        <v>1.4672677522837851E-3</v>
      </c>
      <c r="O79" s="10">
        <f t="shared" si="34"/>
        <v>1.998714559470649E-3</v>
      </c>
      <c r="P79" s="10">
        <f t="shared" si="35"/>
        <v>2.8910830968842394E-3</v>
      </c>
      <c r="Q79" s="10">
        <f t="shared" si="36"/>
        <v>5.3010153037240659E-3</v>
      </c>
      <c r="R79" s="9">
        <f t="shared" si="37"/>
        <v>7.5915342905825689E-3</v>
      </c>
      <c r="T79" s="8">
        <f t="shared" si="38"/>
        <v>43496</v>
      </c>
      <c r="U79" s="7">
        <f>IF(B79&lt;AVERAGE(B$9:B79),-PV(B79/10000,U$6,AVERAGE(B$9:B79)/10000,1),-PV(B79/10000,U$7,AVERAGE(B$9:B79)/10000,1))</f>
        <v>1.0030999765043749</v>
      </c>
      <c r="V79" s="7">
        <f>IF(C79&lt;AVERAGE(C$9:C79),-PV(C79/10000,V$6,AVERAGE(C$9:C79)/10000,1),-PV(C79/10000,V$7,AVERAGE(C$9:C79)/10000,1))</f>
        <v>1.0017926620603539</v>
      </c>
      <c r="W79" s="7">
        <f>IF(D79&lt;AVERAGE(D$9:D79),-PV(D79/10000,W$6,AVERAGE(D$9:D79)/10000,1),-PV(D79/10000,W$7,AVERAGE(D$9:D79)/10000,1))</f>
        <v>1.0040861200124118</v>
      </c>
      <c r="X79" s="7">
        <f>IF(E79&lt;AVERAGE(E$9:E79),-PV(E79/10000,X$6,AVERAGE(E$9:E79)/10000,1),-PV(E79/10000,X$7,AVERAGE(E$9:E79)/10000,1))</f>
        <v>1.0021878141842231</v>
      </c>
      <c r="Y79" s="7">
        <f>IF(F79&lt;AVERAGE(F$9:F79),-PV(F79/10000,Y$6,AVERAGE(F$9:F79)/10000,1),-PV(F79/10000,Y$7,AVERAGE(F$9:F79)/10000,1))</f>
        <v>0.96373261156061452</v>
      </c>
      <c r="Z79" s="6">
        <f>IF(G79&lt;AVERAGE(G$9:G79),-PV(G79/10000,Z$6,AVERAGE(G$9:G79)/10000,1),-PV(G79/10000,Z$7,AVERAGE(G$9:G79)/10000,1))</f>
        <v>0.91574985241247664</v>
      </c>
      <c r="AA79" s="47"/>
      <c r="AC79" s="13">
        <v>43496</v>
      </c>
      <c r="AD79" s="10">
        <f t="shared" si="39"/>
        <v>5.3681068205384402E-3</v>
      </c>
      <c r="AE79" s="5">
        <f t="shared" si="45"/>
        <v>107.53027736045851</v>
      </c>
      <c r="AF79" s="10">
        <f t="shared" si="40"/>
        <v>9.4698664977647569E-3</v>
      </c>
      <c r="AG79" s="5">
        <f t="shared" si="46"/>
        <v>111.38509774912971</v>
      </c>
      <c r="AH79" s="10">
        <f t="shared" si="41"/>
        <v>1.2757588581322884E-2</v>
      </c>
      <c r="AI79" s="5">
        <f t="shared" si="47"/>
        <v>116.22080071264644</v>
      </c>
      <c r="AJ79" s="10">
        <f t="shared" si="42"/>
        <v>1.7823567867074498E-2</v>
      </c>
      <c r="AK79" s="5">
        <f t="shared" si="48"/>
        <v>122.51278347279158</v>
      </c>
      <c r="AL79" s="10">
        <f t="shared" si="43"/>
        <v>1.4735247922167537E-2</v>
      </c>
      <c r="AM79" s="5">
        <f t="shared" si="49"/>
        <v>132.56673954716405</v>
      </c>
      <c r="AN79" s="10">
        <f t="shared" si="44"/>
        <v>1.4334017415618655E-2</v>
      </c>
      <c r="AO79" s="4">
        <f t="shared" si="50"/>
        <v>139.14920830694294</v>
      </c>
    </row>
    <row r="80" spans="1:41" s="25" customFormat="1" ht="15" x14ac:dyDescent="0.25">
      <c r="A80" s="13">
        <v>43524</v>
      </c>
      <c r="B80" s="12">
        <v>107.5</v>
      </c>
      <c r="C80" s="12">
        <v>175</v>
      </c>
      <c r="D80" s="12">
        <v>255</v>
      </c>
      <c r="E80" s="12">
        <v>367.5</v>
      </c>
      <c r="F80" s="12">
        <v>637.5</v>
      </c>
      <c r="G80" s="11">
        <v>912.5</v>
      </c>
      <c r="H80" s="12"/>
      <c r="I80" s="13">
        <v>43524</v>
      </c>
      <c r="J80" s="34">
        <v>0</v>
      </c>
      <c r="L80" s="13">
        <v>43524</v>
      </c>
      <c r="M80" s="10">
        <f t="shared" si="32"/>
        <v>8.9144956674491738E-4</v>
      </c>
      <c r="N80" s="10">
        <f t="shared" si="33"/>
        <v>1.4467654179763922E-3</v>
      </c>
      <c r="O80" s="10">
        <f t="shared" si="34"/>
        <v>2.10056130513947E-3</v>
      </c>
      <c r="P80" s="10">
        <f t="shared" si="35"/>
        <v>3.0120956165935464E-3</v>
      </c>
      <c r="Q80" s="10">
        <f t="shared" si="36"/>
        <v>5.1633176257730451E-3</v>
      </c>
      <c r="R80" s="9">
        <f t="shared" si="37"/>
        <v>7.303527283165856E-3</v>
      </c>
      <c r="T80" s="8">
        <f t="shared" si="38"/>
        <v>43524</v>
      </c>
      <c r="U80" s="7">
        <f>IF(B80&lt;AVERAGE(B$9:B80),-PV(B80/10000,U$6,AVERAGE(B$9:B80)/10000,1),-PV(B80/10000,U$7,AVERAGE(B$9:B80)/10000,1))</f>
        <v>1.0030569212751475</v>
      </c>
      <c r="V80" s="7">
        <f>IF(C80&lt;AVERAGE(C$9:C80),-PV(C80/10000,V$6,AVERAGE(C$9:C80)/10000,1),-PV(C80/10000,V$7,AVERAGE(C$9:C80)/10000,1))</f>
        <v>1.0023664492882505</v>
      </c>
      <c r="W80" s="7">
        <f>IF(D80&lt;AVERAGE(D$9:D80),-PV(D80/10000,W$6,AVERAGE(D$9:D80)/10000,1),-PV(D80/10000,W$7,AVERAGE(D$9:D80)/10000,1))</f>
        <v>1.0010716674781479</v>
      </c>
      <c r="X80" s="7">
        <f>IF(E80&lt;AVERAGE(E$9:E80),-PV(E80/10000,X$6,AVERAGE(E$9:E80)/10000,1),-PV(E80/10000,X$7,AVERAGE(E$9:E80)/10000,1))</f>
        <v>0.99658291992982695</v>
      </c>
      <c r="Y80" s="7">
        <f>IF(F80&lt;AVERAGE(F$9:F80),-PV(F80/10000,Y$6,AVERAGE(F$9:F80)/10000,1),-PV(F80/10000,Y$7,AVERAGE(F$9:F80)/10000,1))</f>
        <v>0.97404340976468928</v>
      </c>
      <c r="Z80" s="6">
        <f>IF(G80&lt;AVERAGE(G$9:G80),-PV(G80/10000,Z$6,AVERAGE(G$9:G80)/10000,1),-PV(G80/10000,Z$7,AVERAGE(G$9:G80)/10000,1))</f>
        <v>0.93529058274719012</v>
      </c>
      <c r="AA80" s="47"/>
      <c r="AC80" s="13">
        <v>43524</v>
      </c>
      <c r="AD80" s="10">
        <f t="shared" si="39"/>
        <v>8.485264740579054E-4</v>
      </c>
      <c r="AE80" s="5">
        <f t="shared" si="45"/>
        <v>107.62151964756164</v>
      </c>
      <c r="AF80" s="10">
        <f t="shared" si="40"/>
        <v>2.0398642495625128E-3</v>
      </c>
      <c r="AG80" s="5">
        <f t="shared" si="46"/>
        <v>111.61230822796219</v>
      </c>
      <c r="AH80" s="10">
        <f t="shared" si="41"/>
        <v>-1.0079862837447918E-3</v>
      </c>
      <c r="AI80" s="5">
        <f t="shared" si="47"/>
        <v>116.10365173964226</v>
      </c>
      <c r="AJ80" s="10">
        <f t="shared" si="42"/>
        <v>-2.7172729290756183E-3</v>
      </c>
      <c r="AK80" s="5">
        <f t="shared" si="48"/>
        <v>122.17988280279526</v>
      </c>
      <c r="AL80" s="10">
        <f t="shared" si="43"/>
        <v>1.5943004264506754E-2</v>
      </c>
      <c r="AM80" s="5">
        <f t="shared" si="49"/>
        <v>134.68025164109625</v>
      </c>
      <c r="AN80" s="10">
        <f t="shared" si="44"/>
        <v>2.8705558489683342E-2</v>
      </c>
      <c r="AO80" s="4">
        <f t="shared" si="50"/>
        <v>143.14356404479102</v>
      </c>
    </row>
    <row r="81" spans="1:41" s="25" customFormat="1" ht="15" x14ac:dyDescent="0.25">
      <c r="A81" s="13">
        <v>43555</v>
      </c>
      <c r="B81" s="12">
        <v>104</v>
      </c>
      <c r="C81" s="12">
        <v>170</v>
      </c>
      <c r="D81" s="12">
        <v>247.5</v>
      </c>
      <c r="E81" s="12">
        <v>355</v>
      </c>
      <c r="F81" s="12">
        <v>607.5</v>
      </c>
      <c r="G81" s="11">
        <v>885</v>
      </c>
      <c r="H81" s="12"/>
      <c r="I81" s="13">
        <v>43555</v>
      </c>
      <c r="J81" s="34">
        <v>0</v>
      </c>
      <c r="L81" s="13">
        <v>43555</v>
      </c>
      <c r="M81" s="10">
        <f t="shared" si="32"/>
        <v>8.6256279802077174E-4</v>
      </c>
      <c r="N81" s="10">
        <f t="shared" si="33"/>
        <v>1.4057468926966799E-3</v>
      </c>
      <c r="O81" s="10">
        <f t="shared" si="34"/>
        <v>2.0394669228385176E-3</v>
      </c>
      <c r="P81" s="10">
        <f t="shared" si="35"/>
        <v>2.9112630070997625E-3</v>
      </c>
      <c r="Q81" s="10">
        <f t="shared" si="36"/>
        <v>4.9267806258874725E-3</v>
      </c>
      <c r="R81" s="9">
        <f t="shared" si="37"/>
        <v>7.0917449718399528E-3</v>
      </c>
      <c r="T81" s="8">
        <f t="shared" si="38"/>
        <v>43555</v>
      </c>
      <c r="U81" s="7">
        <f>IF(B81&lt;AVERAGE(B$9:B81),-PV(B81/10000,U$6,AVERAGE(B$9:B81)/10000,1),-PV(B81/10000,U$7,AVERAGE(B$9:B81)/10000,1))</f>
        <v>1.0038644171963589</v>
      </c>
      <c r="V81" s="7">
        <f>IF(C81&lt;AVERAGE(C$9:C81),-PV(C81/10000,V$6,AVERAGE(C$9:C81)/10000,1),-PV(C81/10000,V$7,AVERAGE(C$9:C81)/10000,1))</f>
        <v>1.0035331446254105</v>
      </c>
      <c r="W81" s="7">
        <f>IF(D81&lt;AVERAGE(D$9:D81),-PV(D81/10000,W$6,AVERAGE(D$9:D81)/10000,1),-PV(D81/10000,W$7,AVERAGE(D$9:D81)/10000,1))</f>
        <v>1.0028304250830302</v>
      </c>
      <c r="X81" s="7">
        <f>IF(E81&lt;AVERAGE(E$9:E81),-PV(E81/10000,X$6,AVERAGE(E$9:E81)/10000,1),-PV(E81/10000,X$7,AVERAGE(E$9:E81)/10000,1))</f>
        <v>1.001595237198645</v>
      </c>
      <c r="Y81" s="7">
        <f>IF(F81&lt;AVERAGE(F$9:F81),-PV(F81/10000,Y$6,AVERAGE(F$9:F81)/10000,1),-PV(F81/10000,Y$7,AVERAGE(F$9:F81)/10000,1))</f>
        <v>0.99152049689583033</v>
      </c>
      <c r="Z81" s="6">
        <f>IF(G81&lt;AVERAGE(G$9:G81),-PV(G81/10000,Z$6,AVERAGE(G$9:G81)/10000,1),-PV(G81/10000,Z$7,AVERAGE(G$9:G81)/10000,1))</f>
        <v>0.94997566823584545</v>
      </c>
      <c r="AA81" s="47"/>
      <c r="AC81" s="13">
        <v>43555</v>
      </c>
      <c r="AD81" s="10">
        <f t="shared" si="39"/>
        <v>1.6961606924949689E-3</v>
      </c>
      <c r="AE81" s="5">
        <f t="shared" si="45"/>
        <v>107.80406303885441</v>
      </c>
      <c r="AF81" s="10">
        <f t="shared" si="40"/>
        <v>2.6100294938681281E-3</v>
      </c>
      <c r="AG81" s="5">
        <f t="shared" si="46"/>
        <v>111.90361964431588</v>
      </c>
      <c r="AH81" s="10">
        <f t="shared" si="41"/>
        <v>3.8558946250663241E-3</v>
      </c>
      <c r="AI81" s="5">
        <f t="shared" si="47"/>
        <v>116.55133518633573</v>
      </c>
      <c r="AJ81" s="10">
        <f t="shared" si="42"/>
        <v>8.0289933981651969E-3</v>
      </c>
      <c r="AK81" s="5">
        <f t="shared" si="48"/>
        <v>123.1608642752075</v>
      </c>
      <c r="AL81" s="10">
        <f t="shared" si="43"/>
        <v>2.2947066788693536E-2</v>
      </c>
      <c r="AM81" s="5">
        <f t="shared" si="49"/>
        <v>137.77076837062253</v>
      </c>
      <c r="AN81" s="10">
        <f t="shared" si="44"/>
        <v>2.288263447415425E-2</v>
      </c>
      <c r="AO81" s="4">
        <f t="shared" si="50"/>
        <v>146.41906589815565</v>
      </c>
    </row>
    <row r="82" spans="1:41" s="25" customFormat="1" ht="15" x14ac:dyDescent="0.25">
      <c r="A82" s="13">
        <v>43585</v>
      </c>
      <c r="B82" s="12">
        <v>104</v>
      </c>
      <c r="C82" s="12">
        <v>170</v>
      </c>
      <c r="D82" s="12">
        <v>237.5</v>
      </c>
      <c r="E82" s="12">
        <v>347.5</v>
      </c>
      <c r="F82" s="12">
        <v>597.5</v>
      </c>
      <c r="G82" s="11">
        <v>875</v>
      </c>
      <c r="H82" s="12"/>
      <c r="I82" s="13">
        <v>43585</v>
      </c>
      <c r="J82" s="34">
        <v>0</v>
      </c>
      <c r="L82" s="13">
        <v>43585</v>
      </c>
      <c r="M82" s="10">
        <f t="shared" si="32"/>
        <v>8.6256279802077174E-4</v>
      </c>
      <c r="N82" s="10">
        <f t="shared" si="33"/>
        <v>1.4057468926966799E-3</v>
      </c>
      <c r="O82" s="10">
        <f t="shared" si="34"/>
        <v>1.9579439560759582E-3</v>
      </c>
      <c r="P82" s="10">
        <f t="shared" si="35"/>
        <v>2.8507098716084034E-3</v>
      </c>
      <c r="Q82" s="10">
        <f t="shared" si="36"/>
        <v>4.8477986748047819E-3</v>
      </c>
      <c r="R82" s="9">
        <f t="shared" si="37"/>
        <v>7.0146116041400752E-3</v>
      </c>
      <c r="T82" s="8">
        <f t="shared" si="38"/>
        <v>43585</v>
      </c>
      <c r="U82" s="7">
        <f>IF(B82&lt;AVERAGE(B$9:B82),-PV(B82/10000,U$6,AVERAGE(B$9:B82)/10000,1),-PV(B82/10000,U$7,AVERAGE(B$9:B82)/10000,1))</f>
        <v>1.0038121953423542</v>
      </c>
      <c r="V82" s="7">
        <f>IF(C82&lt;AVERAGE(C$9:C82),-PV(C82/10000,V$6,AVERAGE(C$9:C82)/10000,1),-PV(C82/10000,V$7,AVERAGE(C$9:C82)/10000,1))</f>
        <v>1.0034853994277699</v>
      </c>
      <c r="W82" s="7">
        <f>IF(D82&lt;AVERAGE(D$9:D82),-PV(D82/10000,W$6,AVERAGE(D$9:D82)/10000,1),-PV(D82/10000,W$7,AVERAGE(D$9:D82)/10000,1))</f>
        <v>1.0051641722400575</v>
      </c>
      <c r="X82" s="7">
        <f>IF(E82&lt;AVERAGE(E$9:E82),-PV(E82/10000,X$6,AVERAGE(E$9:E82)/10000,1),-PV(E82/10000,X$7,AVERAGE(E$9:E82)/10000,1))</f>
        <v>1.0033184340479653</v>
      </c>
      <c r="Y82" s="7">
        <f>IF(F82&lt;AVERAGE(F$9:F82),-PV(F82/10000,Y$6,AVERAGE(F$9:F82)/10000,1),-PV(F82/10000,Y$7,AVERAGE(F$9:F82)/10000,1))</f>
        <v>0.99743000331533049</v>
      </c>
      <c r="Z82" s="6">
        <f>IF(G82&lt;AVERAGE(G$9:G82),-PV(G82/10000,Z$6,AVERAGE(G$9:G82)/10000,1),-PV(G82/10000,Z$7,AVERAGE(G$9:G82)/10000,1))</f>
        <v>0.95574037055238714</v>
      </c>
      <c r="AA82" s="47"/>
      <c r="AC82" s="13">
        <v>43585</v>
      </c>
      <c r="AD82" s="10">
        <f t="shared" si="39"/>
        <v>8.1054062105233391E-4</v>
      </c>
      <c r="AE82" s="5">
        <f t="shared" si="45"/>
        <v>107.89144261106189</v>
      </c>
      <c r="AF82" s="10">
        <f t="shared" si="40"/>
        <v>1.3581686600081075E-3</v>
      </c>
      <c r="AG82" s="5">
        <f t="shared" si="46"/>
        <v>112.05560363345826</v>
      </c>
      <c r="AH82" s="10">
        <f t="shared" si="41"/>
        <v>4.3639235831574559E-3</v>
      </c>
      <c r="AI82" s="5">
        <f t="shared" si="47"/>
        <v>117.05995630660387</v>
      </c>
      <c r="AJ82" s="10">
        <f t="shared" si="42"/>
        <v>4.6302370440892537E-3</v>
      </c>
      <c r="AK82" s="5">
        <f t="shared" si="48"/>
        <v>123.73112827135661</v>
      </c>
      <c r="AL82" s="10">
        <f t="shared" si="43"/>
        <v>1.0869134453554726E-2</v>
      </c>
      <c r="AM82" s="5">
        <f t="shared" si="49"/>
        <v>139.26821737581238</v>
      </c>
      <c r="AN82" s="10">
        <f t="shared" si="44"/>
        <v>1.3141670335647795E-2</v>
      </c>
      <c r="AO82" s="4">
        <f t="shared" si="50"/>
        <v>148.3432569930427</v>
      </c>
    </row>
    <row r="83" spans="1:41" s="25" customFormat="1" ht="15" x14ac:dyDescent="0.25">
      <c r="A83" s="13">
        <v>43616</v>
      </c>
      <c r="B83" s="12">
        <v>102.5</v>
      </c>
      <c r="C83" s="12">
        <v>170</v>
      </c>
      <c r="D83" s="12">
        <v>222.5</v>
      </c>
      <c r="E83" s="12">
        <v>325</v>
      </c>
      <c r="F83" s="12">
        <v>580</v>
      </c>
      <c r="G83" s="11">
        <v>850</v>
      </c>
      <c r="H83" s="12"/>
      <c r="I83" s="13">
        <v>43616</v>
      </c>
      <c r="J83" s="34">
        <v>0</v>
      </c>
      <c r="L83" s="13">
        <v>43616</v>
      </c>
      <c r="M83" s="10">
        <f t="shared" si="32"/>
        <v>8.5017994629987825E-4</v>
      </c>
      <c r="N83" s="10">
        <f t="shared" si="33"/>
        <v>1.4057468926966799E-3</v>
      </c>
      <c r="O83" s="10">
        <f t="shared" si="34"/>
        <v>1.8355225348267723E-3</v>
      </c>
      <c r="P83" s="10">
        <f t="shared" si="35"/>
        <v>2.668808767629649E-3</v>
      </c>
      <c r="Q83" s="10">
        <f t="shared" si="36"/>
        <v>4.7094157243421364E-3</v>
      </c>
      <c r="R83" s="9">
        <f t="shared" si="37"/>
        <v>6.8214933659622723E-3</v>
      </c>
      <c r="T83" s="8">
        <f t="shared" si="38"/>
        <v>43616</v>
      </c>
      <c r="U83" s="7">
        <f>IF(B83&lt;AVERAGE(B$9:B83),-PV(B83/10000,U$6,AVERAGE(B$9:B83)/10000,1),-PV(B83/10000,U$7,AVERAGE(B$9:B83)/10000,1))</f>
        <v>1.0041258047038515</v>
      </c>
      <c r="V83" s="7">
        <f>IF(C83&lt;AVERAGE(C$9:C83),-PV(C83/10000,V$6,AVERAGE(C$9:C83)/10000,1),-PV(C83/10000,V$7,AVERAGE(C$9:C83)/10000,1))</f>
        <v>1.0034389274353994</v>
      </c>
      <c r="W83" s="7">
        <f>IF(D83&lt;AVERAGE(D$9:D83),-PV(D83/10000,W$6,AVERAGE(D$9:D83)/10000,1),-PV(D83/10000,W$7,AVERAGE(D$9:D83)/10000,1))</f>
        <v>1.0086689299629332</v>
      </c>
      <c r="X83" s="7">
        <f>IF(E83&lt;AVERAGE(E$9:E83),-PV(E83/10000,X$6,AVERAGE(E$9:E83)/10000,1),-PV(E83/10000,X$7,AVERAGE(E$9:E83)/10000,1))</f>
        <v>1.0085356535210108</v>
      </c>
      <c r="Y83" s="7">
        <f>IF(F83&lt;AVERAGE(F$9:F83),-PV(F83/10000,Y$6,AVERAGE(F$9:F83)/10000,1),-PV(F83/10000,Y$7,AVERAGE(F$9:F83)/10000,1))</f>
        <v>1.0029406517496315</v>
      </c>
      <c r="Z83" s="6">
        <f>IF(G83&lt;AVERAGE(G$9:G83),-PV(G83/10000,Z$6,AVERAGE(G$9:G83)/10000,1),-PV(G83/10000,Z$7,AVERAGE(G$9:G83)/10000,1))</f>
        <v>0.96922056895579378</v>
      </c>
      <c r="AA83" s="47"/>
      <c r="AC83" s="13">
        <v>43616</v>
      </c>
      <c r="AD83" s="10">
        <f t="shared" si="39"/>
        <v>1.1749323672406199E-3</v>
      </c>
      <c r="AE83" s="5">
        <f t="shared" si="45"/>
        <v>108.0182077591339</v>
      </c>
      <c r="AF83" s="10">
        <f t="shared" si="40"/>
        <v>1.359435238832328E-3</v>
      </c>
      <c r="AG83" s="5">
        <f t="shared" si="46"/>
        <v>112.20793596974622</v>
      </c>
      <c r="AH83" s="10">
        <f t="shared" si="41"/>
        <v>5.4386308684511832E-3</v>
      </c>
      <c r="AI83" s="5">
        <f t="shared" si="47"/>
        <v>117.6966021984325</v>
      </c>
      <c r="AJ83" s="10">
        <f t="shared" si="42"/>
        <v>8.0372004828380798E-3</v>
      </c>
      <c r="AK83" s="5">
        <f t="shared" si="48"/>
        <v>124.72558015524127</v>
      </c>
      <c r="AL83" s="10">
        <f t="shared" si="43"/>
        <v>1.035743996104555E-2</v>
      </c>
      <c r="AM83" s="5">
        <f t="shared" si="49"/>
        <v>140.7106795757642</v>
      </c>
      <c r="AN83" s="10">
        <f t="shared" si="44"/>
        <v>2.1020525686494318E-2</v>
      </c>
      <c r="AO83" s="4">
        <f t="shared" si="50"/>
        <v>151.46151023708319</v>
      </c>
    </row>
    <row r="84" spans="1:41" s="25" customFormat="1" ht="15" x14ac:dyDescent="0.25">
      <c r="A84" s="13">
        <v>43646</v>
      </c>
      <c r="B84" s="12">
        <v>107.5</v>
      </c>
      <c r="C84" s="12">
        <v>175</v>
      </c>
      <c r="D84" s="12">
        <v>222.5</v>
      </c>
      <c r="E84" s="12">
        <v>325</v>
      </c>
      <c r="F84" s="12">
        <v>587.5</v>
      </c>
      <c r="G84" s="11">
        <v>850</v>
      </c>
      <c r="H84" s="12"/>
      <c r="I84" s="13">
        <v>43646</v>
      </c>
      <c r="J84" s="34">
        <v>0</v>
      </c>
      <c r="L84" s="13">
        <v>43646</v>
      </c>
      <c r="M84" s="10">
        <f t="shared" si="32"/>
        <v>8.9144956674491738E-4</v>
      </c>
      <c r="N84" s="10">
        <f t="shared" si="33"/>
        <v>1.4467654179763922E-3</v>
      </c>
      <c r="O84" s="10">
        <f t="shared" si="34"/>
        <v>1.8355225348267723E-3</v>
      </c>
      <c r="P84" s="10">
        <f t="shared" si="35"/>
        <v>2.668808767629649E-3</v>
      </c>
      <c r="Q84" s="10">
        <f t="shared" si="36"/>
        <v>4.7687483760370242E-3</v>
      </c>
      <c r="R84" s="9">
        <f t="shared" si="37"/>
        <v>6.8214933659622723E-3</v>
      </c>
      <c r="T84" s="8">
        <f t="shared" si="38"/>
        <v>43646</v>
      </c>
      <c r="U84" s="7">
        <f>IF(B84&lt;AVERAGE(B$9:B84),-PV(B84/10000,U$6,AVERAGE(B$9:B84)/10000,1),-PV(B84/10000,U$7,AVERAGE(B$9:B84)/10000,1))</f>
        <v>1.0028572877963444</v>
      </c>
      <c r="V84" s="7">
        <f>IF(C84&lt;AVERAGE(C$9:C84),-PV(C84/10000,V$6,AVERAGE(C$9:C84)/10000,1),-PV(C84/10000,V$7,AVERAGE(C$9:C84)/10000,1))</f>
        <v>1.0021940295892189</v>
      </c>
      <c r="W84" s="7">
        <f>IF(D84&lt;AVERAGE(D$9:D84),-PV(D84/10000,W$6,AVERAGE(D$9:D84)/10000,1),-PV(D84/10000,W$7,AVERAGE(D$9:D84)/10000,1))</f>
        <v>1.0085548650949998</v>
      </c>
      <c r="X84" s="7">
        <f>IF(E84&lt;AVERAGE(E$9:E84),-PV(E84/10000,X$6,AVERAGE(E$9:E84)/10000,1),-PV(E84/10000,X$7,AVERAGE(E$9:E84)/10000,1))</f>
        <v>1.0084233422904711</v>
      </c>
      <c r="Y84" s="7">
        <f>IF(F84&lt;AVERAGE(F$9:F84),-PV(F84/10000,Y$6,AVERAGE(F$9:F84)/10000,1),-PV(F84/10000,Y$7,AVERAGE(F$9:F84)/10000,1))</f>
        <v>1.0012228147017992</v>
      </c>
      <c r="Z84" s="6">
        <f>IF(G84&lt;AVERAGE(G$9:G84),-PV(G84/10000,Z$6,AVERAGE(G$9:G84)/10000,1),-PV(G84/10000,Z$7,AVERAGE(G$9:G84)/10000,1))</f>
        <v>0.96962556146953338</v>
      </c>
      <c r="AA84" s="47"/>
      <c r="AC84" s="13">
        <v>43646</v>
      </c>
      <c r="AD84" s="10">
        <f t="shared" si="39"/>
        <v>-4.1392345463757028E-4</v>
      </c>
      <c r="AE84" s="5">
        <f t="shared" si="45"/>
        <v>107.97349648941449</v>
      </c>
      <c r="AF84" s="10">
        <f t="shared" si="40"/>
        <v>1.643452676445287E-4</v>
      </c>
      <c r="AG84" s="5">
        <f t="shared" si="46"/>
        <v>112.22637681301501</v>
      </c>
      <c r="AH84" s="10">
        <f t="shared" si="41"/>
        <v>1.7224315943625175E-3</v>
      </c>
      <c r="AI84" s="5">
        <f t="shared" si="47"/>
        <v>117.89932654460819</v>
      </c>
      <c r="AJ84" s="10">
        <f t="shared" si="42"/>
        <v>2.5574418723293638E-3</v>
      </c>
      <c r="AK84" s="5">
        <f t="shared" si="48"/>
        <v>125.04455857648085</v>
      </c>
      <c r="AL84" s="10">
        <f t="shared" si="43"/>
        <v>2.9951469061798896E-3</v>
      </c>
      <c r="AM84" s="5">
        <f t="shared" si="49"/>
        <v>141.13212873236205</v>
      </c>
      <c r="AN84" s="10">
        <f t="shared" si="44"/>
        <v>7.2392599058382287E-3</v>
      </c>
      <c r="AO84" s="4">
        <f t="shared" si="50"/>
        <v>152.55797947542021</v>
      </c>
    </row>
    <row r="85" spans="1:41" s="25" customFormat="1" ht="15" x14ac:dyDescent="0.25">
      <c r="A85" s="13">
        <v>43677</v>
      </c>
      <c r="B85" s="12">
        <v>112.5</v>
      </c>
      <c r="C85" s="12">
        <v>180</v>
      </c>
      <c r="D85" s="12">
        <v>227.5</v>
      </c>
      <c r="E85" s="12">
        <v>337.5</v>
      </c>
      <c r="F85" s="12">
        <v>605</v>
      </c>
      <c r="G85" s="11">
        <v>875</v>
      </c>
      <c r="H85" s="12"/>
      <c r="I85" s="13">
        <v>43677</v>
      </c>
      <c r="J85" s="34">
        <v>0</v>
      </c>
      <c r="L85" s="13">
        <v>43677</v>
      </c>
      <c r="M85" s="10">
        <f t="shared" si="32"/>
        <v>9.3270047736493389E-4</v>
      </c>
      <c r="N85" s="10">
        <f t="shared" si="33"/>
        <v>1.4877654706024757E-3</v>
      </c>
      <c r="O85" s="10">
        <f t="shared" si="34"/>
        <v>1.8763479608689959E-3</v>
      </c>
      <c r="P85" s="10">
        <f t="shared" si="35"/>
        <v>2.7699097437066111E-3</v>
      </c>
      <c r="Q85" s="10">
        <f t="shared" si="36"/>
        <v>4.9070415389556032E-3</v>
      </c>
      <c r="R85" s="9">
        <f t="shared" si="37"/>
        <v>7.0146116041400752E-3</v>
      </c>
      <c r="T85" s="8">
        <f t="shared" si="38"/>
        <v>43677</v>
      </c>
      <c r="U85" s="7">
        <f>IF(B85&lt;AVERAGE(B$9:B85),-PV(B85/10000,U$6,AVERAGE(B$9:B85)/10000,1),-PV(B85/10000,U$7,AVERAGE(B$9:B85)/10000,1))</f>
        <v>1.0016078669775412</v>
      </c>
      <c r="V85" s="7">
        <f>IF(C85&lt;AVERAGE(C$9:C85),-PV(C85/10000,V$6,AVERAGE(C$9:C85)/10000,1),-PV(C85/10000,V$7,AVERAGE(C$9:C85)/10000,1))</f>
        <v>1.0009677563442949</v>
      </c>
      <c r="W85" s="7">
        <f>IF(D85&lt;AVERAGE(D$9:D85),-PV(D85/10000,W$6,AVERAGE(D$9:D85)/10000,1),-PV(D85/10000,W$7,AVERAGE(D$9:D85)/10000,1))</f>
        <v>1.0072503082983491</v>
      </c>
      <c r="X85" s="7">
        <f>IF(E85&lt;AVERAGE(E$9:E85),-PV(E85/10000,X$6,AVERAGE(E$9:E85)/10000,1),-PV(E85/10000,X$7,AVERAGE(E$9:E85)/10000,1))</f>
        <v>1.0053854514652865</v>
      </c>
      <c r="Y85" s="7">
        <f>IF(F85&lt;AVERAGE(F$9:F85),-PV(F85/10000,Y$6,AVERAGE(F$9:F85)/10000,1),-PV(F85/10000,Y$7,AVERAGE(F$9:F85)/10000,1))</f>
        <v>0.99296691372804857</v>
      </c>
      <c r="Z85" s="6">
        <f>IF(G85&lt;AVERAGE(G$9:G85),-PV(G85/10000,Z$6,AVERAGE(G$9:G85)/10000,1),-PV(G85/10000,Z$7,AVERAGE(G$9:G85)/10000,1))</f>
        <v>0.95711825252820748</v>
      </c>
      <c r="AA85" s="47"/>
      <c r="AC85" s="13">
        <v>43677</v>
      </c>
      <c r="AD85" s="10">
        <f t="shared" si="39"/>
        <v>-3.55188198584691E-4</v>
      </c>
      <c r="AE85" s="5">
        <f t="shared" si="45"/>
        <v>107.93514557770152</v>
      </c>
      <c r="AF85" s="10">
        <f t="shared" si="40"/>
        <v>2.2242756696772958E-4</v>
      </c>
      <c r="AG85" s="5">
        <f t="shared" si="46"/>
        <v>112.25133905295914</v>
      </c>
      <c r="AH85" s="10">
        <f t="shared" si="41"/>
        <v>5.4119409873075106E-4</v>
      </c>
      <c r="AI85" s="5">
        <f t="shared" si="47"/>
        <v>117.96313296437846</v>
      </c>
      <c r="AJ85" s="10">
        <f t="shared" si="42"/>
        <v>-3.4825336757627473E-4</v>
      </c>
      <c r="AK85" s="5">
        <f t="shared" si="48"/>
        <v>125.00101138785951</v>
      </c>
      <c r="AL85" s="10">
        <f t="shared" si="43"/>
        <v>-3.5112542973706421E-3</v>
      </c>
      <c r="AM85" s="5">
        <f t="shared" si="49"/>
        <v>140.63657793885346</v>
      </c>
      <c r="AN85" s="10">
        <f t="shared" si="44"/>
        <v>-6.1615348238209244E-3</v>
      </c>
      <c r="AO85" s="4">
        <f t="shared" si="50"/>
        <v>151.61798817223067</v>
      </c>
    </row>
    <row r="86" spans="1:41" s="25" customFormat="1" ht="15" x14ac:dyDescent="0.25">
      <c r="A86" s="13">
        <v>43708</v>
      </c>
      <c r="B86" s="12">
        <v>145</v>
      </c>
      <c r="C86" s="12">
        <v>215</v>
      </c>
      <c r="D86" s="12">
        <v>270</v>
      </c>
      <c r="E86" s="12">
        <v>392.5</v>
      </c>
      <c r="F86" s="12">
        <v>670</v>
      </c>
      <c r="G86" s="11">
        <v>965</v>
      </c>
      <c r="H86" s="12"/>
      <c r="I86" s="13">
        <v>43708</v>
      </c>
      <c r="J86" s="34">
        <v>0</v>
      </c>
      <c r="L86" s="13">
        <v>43708</v>
      </c>
      <c r="M86" s="10">
        <f t="shared" si="32"/>
        <v>1.2003765662376154E-3</v>
      </c>
      <c r="N86" s="10">
        <f t="shared" si="33"/>
        <v>1.7742500619855051E-3</v>
      </c>
      <c r="O86" s="10">
        <f t="shared" si="34"/>
        <v>2.2226272943570713E-3</v>
      </c>
      <c r="P86" s="10">
        <f t="shared" si="35"/>
        <v>3.2134269514560998E-3</v>
      </c>
      <c r="Q86" s="10">
        <f t="shared" si="36"/>
        <v>5.4188769814262905E-3</v>
      </c>
      <c r="R86" s="9">
        <f t="shared" si="37"/>
        <v>7.706484001444025E-3</v>
      </c>
      <c r="T86" s="8">
        <f t="shared" si="38"/>
        <v>43708</v>
      </c>
      <c r="U86" s="7">
        <f>IF(B86&lt;AVERAGE(B$9:B86),-PV(B86/10000,U$6,AVERAGE(B$9:B86)/10000,1),-PV(B86/10000,U$7,AVERAGE(B$9:B86)/10000,1))</f>
        <v>0.98538521256901956</v>
      </c>
      <c r="V86" s="7">
        <f>IF(C86&lt;AVERAGE(C$9:C86),-PV(C86/10000,V$6,AVERAGE(C$9:C86)/10000,1),-PV(C86/10000,V$7,AVERAGE(C$9:C86)/10000,1))</f>
        <v>0.98161532501570825</v>
      </c>
      <c r="W86" s="7">
        <f>IF(D86&lt;AVERAGE(D$9:D86),-PV(D86/10000,W$6,AVERAGE(D$9:D86)/10000,1),-PV(D86/10000,W$7,AVERAGE(D$9:D86)/10000,1))</f>
        <v>0.99232529654038137</v>
      </c>
      <c r="X86" s="7">
        <f>IF(E86&lt;AVERAGE(E$9:E86),-PV(E86/10000,X$6,AVERAGE(E$9:E86)/10000,1),-PV(E86/10000,X$7,AVERAGE(E$9:E86)/10000,1))</f>
        <v>0.9808828304151902</v>
      </c>
      <c r="Y86" s="7">
        <f>IF(F86&lt;AVERAGE(F$9:F86),-PV(F86/10000,Y$6,AVERAGE(F$9:F86)/10000,1),-PV(F86/10000,Y$7,AVERAGE(F$9:F86)/10000,1))</f>
        <v>0.95633676502566523</v>
      </c>
      <c r="Z86" s="6">
        <f>IF(G86&lt;AVERAGE(G$9:G86),-PV(G86/10000,Z$6,AVERAGE(G$9:G86)/10000,1),-PV(G86/10000,Z$7,AVERAGE(G$9:G86)/10000,1))</f>
        <v>0.91305756774738467</v>
      </c>
      <c r="AA86" s="47"/>
      <c r="AC86" s="13">
        <v>43708</v>
      </c>
      <c r="AD86" s="10">
        <f t="shared" si="39"/>
        <v>-1.5396510777108099E-2</v>
      </c>
      <c r="AE86" s="5">
        <f t="shared" si="45"/>
        <v>106.27332094558571</v>
      </c>
      <c r="AF86" s="10">
        <f t="shared" si="40"/>
        <v>-1.8035296325034918E-2</v>
      </c>
      <c r="AG86" s="5">
        <f t="shared" si="46"/>
        <v>110.22685289025706</v>
      </c>
      <c r="AH86" s="10">
        <f t="shared" si="41"/>
        <v>-1.3052108759343588E-2</v>
      </c>
      <c r="AI86" s="5">
        <f t="shared" si="47"/>
        <v>116.42346532333448</v>
      </c>
      <c r="AJ86" s="10">
        <f t="shared" si="42"/>
        <v>-2.1903357507894437E-2</v>
      </c>
      <c r="AK86" s="5">
        <f t="shared" si="48"/>
        <v>122.26306954658284</v>
      </c>
      <c r="AL86" s="10">
        <f t="shared" si="43"/>
        <v>-3.2680186750631855E-2</v>
      </c>
      <c r="AM86" s="5">
        <f t="shared" si="49"/>
        <v>136.04054830784193</v>
      </c>
      <c r="AN86" s="10">
        <f t="shared" si="44"/>
        <v>-4.0113406075655916E-2</v>
      </c>
      <c r="AO86" s="4">
        <f t="shared" si="50"/>
        <v>145.53607424430399</v>
      </c>
    </row>
    <row r="87" spans="1:41" s="25" customFormat="1" ht="15" x14ac:dyDescent="0.25">
      <c r="A87" s="13">
        <v>43738</v>
      </c>
      <c r="B87" s="12">
        <v>130</v>
      </c>
      <c r="C87" s="12">
        <v>192.5</v>
      </c>
      <c r="D87" s="12">
        <v>242.5</v>
      </c>
      <c r="E87" s="12">
        <v>362.5</v>
      </c>
      <c r="F87" s="12">
        <v>660</v>
      </c>
      <c r="G87" s="11">
        <v>967.5</v>
      </c>
      <c r="H87" s="12"/>
      <c r="I87" s="13">
        <v>43738</v>
      </c>
      <c r="J87" s="34">
        <v>0</v>
      </c>
      <c r="L87" s="13">
        <v>43738</v>
      </c>
      <c r="M87" s="10">
        <f t="shared" si="32"/>
        <v>1.0769315803607071E-3</v>
      </c>
      <c r="N87" s="10">
        <f t="shared" si="33"/>
        <v>1.5901848983437272E-3</v>
      </c>
      <c r="O87" s="10">
        <f t="shared" si="34"/>
        <v>1.998714559470649E-3</v>
      </c>
      <c r="P87" s="10">
        <f t="shared" si="35"/>
        <v>2.9717759528575804E-3</v>
      </c>
      <c r="Q87" s="10">
        <f t="shared" si="36"/>
        <v>5.3403194199830306E-3</v>
      </c>
      <c r="R87" s="9">
        <f t="shared" si="37"/>
        <v>7.725628270992102E-3</v>
      </c>
      <c r="T87" s="8">
        <f t="shared" si="38"/>
        <v>43738</v>
      </c>
      <c r="U87" s="7">
        <f>IF(B87&lt;AVERAGE(B$9:B87),-PV(B87/10000,U$6,AVERAGE(B$9:B87)/10000,1),-PV(B87/10000,U$7,AVERAGE(B$9:B87)/10000,1))</f>
        <v>0.99399151809269493</v>
      </c>
      <c r="V87" s="7">
        <f>IF(C87&lt;AVERAGE(C$9:C87),-PV(C87/10000,V$6,AVERAGE(C$9:C87)/10000,1),-PV(C87/10000,V$7,AVERAGE(C$9:C87)/10000,1))</f>
        <v>0.99515196852307519</v>
      </c>
      <c r="W87" s="7">
        <f>IF(D87&lt;AVERAGE(D$9:D87),-PV(D87/10000,W$6,AVERAGE(D$9:D87)/10000,1),-PV(D87/10000,W$7,AVERAGE(D$9:D87)/10000,1))</f>
        <v>1.003626810884539</v>
      </c>
      <c r="X87" s="7">
        <f>IF(E87&lt;AVERAGE(E$9:E87),-PV(E87/10000,X$6,AVERAGE(E$9:E87)/10000,1),-PV(E87/10000,X$7,AVERAGE(E$9:E87)/10000,1))</f>
        <v>0.99894070669478052</v>
      </c>
      <c r="Y87" s="7">
        <f>IF(F87&lt;AVERAGE(F$9:F87),-PV(F87/10000,Y$6,AVERAGE(F$9:F87)/10000,1),-PV(F87/10000,Y$7,AVERAGE(F$9:F87)/10000,1))</f>
        <v>0.96242618293720539</v>
      </c>
      <c r="Z87" s="6">
        <f>IF(G87&lt;AVERAGE(G$9:G87),-PV(G87/10000,Z$6,AVERAGE(G$9:G87)/10000,1),-PV(G87/10000,Z$7,AVERAGE(G$9:G87)/10000,1))</f>
        <v>0.91295801765904938</v>
      </c>
      <c r="AA87" s="47"/>
      <c r="AC87" s="13">
        <v>43738</v>
      </c>
      <c r="AD87" s="10">
        <f t="shared" si="39"/>
        <v>9.8964066094639966E-3</v>
      </c>
      <c r="AE87" s="5">
        <f t="shared" si="45"/>
        <v>107.32504494140129</v>
      </c>
      <c r="AF87" s="10">
        <f t="shared" si="40"/>
        <v>1.5470202185678241E-2</v>
      </c>
      <c r="AG87" s="5">
        <f t="shared" si="46"/>
        <v>111.93208459076035</v>
      </c>
      <c r="AH87" s="10">
        <f t="shared" si="41"/>
        <v>1.3547182710898508E-2</v>
      </c>
      <c r="AI87" s="5">
        <f t="shared" si="47"/>
        <v>118.00067527990566</v>
      </c>
      <c r="AJ87" s="10">
        <f t="shared" si="42"/>
        <v>2.1455837673099706E-2</v>
      </c>
      <c r="AK87" s="5">
        <f t="shared" si="48"/>
        <v>124.88632612018922</v>
      </c>
      <c r="AL87" s="10">
        <f t="shared" si="43"/>
        <v>1.1766131458081953E-2</v>
      </c>
      <c r="AM87" s="5">
        <f t="shared" si="49"/>
        <v>137.64121928286156</v>
      </c>
      <c r="AN87" s="10">
        <f t="shared" si="44"/>
        <v>7.597448690650932E-3</v>
      </c>
      <c r="AO87" s="4">
        <f t="shared" si="50"/>
        <v>146.64177710101384</v>
      </c>
    </row>
    <row r="88" spans="1:41" s="25" customFormat="1" ht="15" x14ac:dyDescent="0.25">
      <c r="A88" s="13">
        <v>43769</v>
      </c>
      <c r="B88" s="12">
        <v>112.5</v>
      </c>
      <c r="C88" s="12">
        <v>185</v>
      </c>
      <c r="D88" s="12">
        <v>237.5</v>
      </c>
      <c r="E88" s="12">
        <v>367.5</v>
      </c>
      <c r="F88" s="12">
        <v>680</v>
      </c>
      <c r="G88" s="11">
        <v>1025</v>
      </c>
      <c r="H88" s="12"/>
      <c r="I88" s="13">
        <v>43769</v>
      </c>
      <c r="J88" s="34">
        <v>0</v>
      </c>
      <c r="L88" s="13">
        <v>43769</v>
      </c>
      <c r="M88" s="10">
        <f t="shared" si="32"/>
        <v>9.3270047736493389E-4</v>
      </c>
      <c r="N88" s="10">
        <f t="shared" si="33"/>
        <v>1.5287470679612447E-3</v>
      </c>
      <c r="O88" s="10">
        <f t="shared" si="34"/>
        <v>1.9579439560759582E-3</v>
      </c>
      <c r="P88" s="10">
        <f t="shared" si="35"/>
        <v>3.0120956165935464E-3</v>
      </c>
      <c r="Q88" s="10">
        <f t="shared" si="36"/>
        <v>5.4973670825229082E-3</v>
      </c>
      <c r="R88" s="9">
        <f t="shared" si="37"/>
        <v>8.1648460519010424E-3</v>
      </c>
      <c r="T88" s="8">
        <f t="shared" si="38"/>
        <v>43769</v>
      </c>
      <c r="U88" s="7">
        <f>IF(B88&lt;AVERAGE(B$9:B88),-PV(B88/10000,U$6,AVERAGE(B$9:B88)/10000,1),-PV(B88/10000,U$7,AVERAGE(B$9:B88)/10000,1))</f>
        <v>1.0017007969130007</v>
      </c>
      <c r="V88" s="7">
        <f>IF(C88&lt;AVERAGE(C$9:C88),-PV(C88/10000,V$6,AVERAGE(C$9:C88)/10000,1),-PV(C88/10000,V$7,AVERAGE(C$9:C88)/10000,1))</f>
        <v>0.99969641502160023</v>
      </c>
      <c r="W88" s="7">
        <f>IF(D88&lt;AVERAGE(D$9:D88),-PV(D88/10000,W$6,AVERAGE(D$9:D88)/10000,1),-PV(D88/10000,W$7,AVERAGE(D$9:D88)/10000,1))</f>
        <v>1.0047693603278269</v>
      </c>
      <c r="X88" s="7">
        <f>IF(E88&lt;AVERAGE(E$9:E88),-PV(E88/10000,X$6,AVERAGE(E$9:E88)/10000,1),-PV(E88/10000,X$7,AVERAGE(E$9:E88)/10000,1))</f>
        <v>0.99595645525029508</v>
      </c>
      <c r="Y88" s="7">
        <f>IF(F88&lt;AVERAGE(F$9:F88),-PV(F88/10000,Y$6,AVERAGE(F$9:F88)/10000,1),-PV(F88/10000,Y$7,AVERAGE(F$9:F88)/10000,1))</f>
        <v>0.95185827654990229</v>
      </c>
      <c r="Z88" s="6">
        <f>IF(G88&lt;AVERAGE(G$9:G88),-PV(G88/10000,Z$6,AVERAGE(G$9:G88)/10000,1),-PV(G88/10000,Z$7,AVERAGE(G$9:G88)/10000,1))</f>
        <v>0.88699463763919839</v>
      </c>
      <c r="AA88" s="47"/>
      <c r="AC88" s="13">
        <v>43769</v>
      </c>
      <c r="AD88" s="10">
        <f t="shared" si="39"/>
        <v>8.8028892440844206E-3</v>
      </c>
      <c r="AE88" s="5">
        <f t="shared" si="45"/>
        <v>108.26981542513681</v>
      </c>
      <c r="AF88" s="10">
        <f t="shared" si="40"/>
        <v>6.1463751306174187E-3</v>
      </c>
      <c r="AG88" s="5">
        <f t="shared" si="46"/>
        <v>112.62006117180717</v>
      </c>
      <c r="AH88" s="10">
        <f t="shared" si="41"/>
        <v>3.1364876571492849E-3</v>
      </c>
      <c r="AI88" s="5">
        <f t="shared" si="47"/>
        <v>118.37078294145638</v>
      </c>
      <c r="AJ88" s="10">
        <f t="shared" si="42"/>
        <v>-2.0111275730245667E-5</v>
      </c>
      <c r="AK88" s="5">
        <f t="shared" si="48"/>
        <v>124.88381449684969</v>
      </c>
      <c r="AL88" s="10">
        <f t="shared" si="43"/>
        <v>-5.7008962096597934E-3</v>
      </c>
      <c r="AM88" s="5">
        <f t="shared" si="49"/>
        <v>136.85654097755895</v>
      </c>
      <c r="AN88" s="10">
        <f t="shared" si="44"/>
        <v>-2.1125331629226363E-2</v>
      </c>
      <c r="AO88" s="4">
        <f t="shared" si="50"/>
        <v>143.54392092905584</v>
      </c>
    </row>
    <row r="89" spans="1:41" s="25" customFormat="1" ht="15" x14ac:dyDescent="0.25">
      <c r="A89" s="13">
        <v>43799</v>
      </c>
      <c r="B89" s="12">
        <v>120</v>
      </c>
      <c r="C89" s="12">
        <v>190</v>
      </c>
      <c r="D89" s="12">
        <v>250</v>
      </c>
      <c r="E89" s="12">
        <v>385</v>
      </c>
      <c r="F89" s="12">
        <v>675</v>
      </c>
      <c r="G89" s="11">
        <v>1000</v>
      </c>
      <c r="H89" s="12"/>
      <c r="I89" s="13">
        <v>43799</v>
      </c>
      <c r="J89" s="34">
        <v>0</v>
      </c>
      <c r="L89" s="13">
        <v>43799</v>
      </c>
      <c r="M89" s="10">
        <f t="shared" si="32"/>
        <v>9.9454180114277868E-4</v>
      </c>
      <c r="N89" s="10">
        <f t="shared" si="33"/>
        <v>1.5697102274137009E-3</v>
      </c>
      <c r="O89" s="10">
        <f t="shared" si="34"/>
        <v>2.0598362698427408E-3</v>
      </c>
      <c r="P89" s="10">
        <f t="shared" si="35"/>
        <v>3.1530742084739938E-3</v>
      </c>
      <c r="Q89" s="10">
        <f t="shared" si="36"/>
        <v>5.4581304569467637E-3</v>
      </c>
      <c r="R89" s="9">
        <f t="shared" si="37"/>
        <v>7.9741404289037643E-3</v>
      </c>
      <c r="T89" s="8">
        <f t="shared" si="38"/>
        <v>43799</v>
      </c>
      <c r="U89" s="7">
        <f>IF(B89&lt;AVERAGE(B$9:B89),-PV(B89/10000,U$6,AVERAGE(B$9:B89)/10000,1),-PV(B89/10000,U$7,AVERAGE(B$9:B89)/10000,1))</f>
        <v>0.99968023047862042</v>
      </c>
      <c r="V89" s="7">
        <f>IF(C89&lt;AVERAGE(C$9:C89),-PV(C89/10000,V$6,AVERAGE(C$9:C89)/10000,1),-PV(C89/10000,V$7,AVERAGE(C$9:C89)/10000,1))</f>
        <v>0.99670775441130177</v>
      </c>
      <c r="W89" s="7">
        <f>IF(D89&lt;AVERAGE(D$9:D89),-PV(D89/10000,W$6,AVERAGE(D$9:D89)/10000,1),-PV(D89/10000,W$7,AVERAGE(D$9:D89)/10000,1))</f>
        <v>1.0017442075414482</v>
      </c>
      <c r="X89" s="7">
        <f>IF(E89&lt;AVERAGE(E$9:E89),-PV(E89/10000,X$6,AVERAGE(E$9:E89)/10000,1),-PV(E89/10000,X$7,AVERAGE(E$9:E89)/10000,1))</f>
        <v>0.98560056762128412</v>
      </c>
      <c r="Y89" s="7">
        <f>IF(F89&lt;AVERAGE(F$9:F89),-PV(F89/10000,Y$6,AVERAGE(F$9:F89)/10000,1),-PV(F89/10000,Y$7,AVERAGE(F$9:F89)/10000,1))</f>
        <v>0.95519814578194495</v>
      </c>
      <c r="Z89" s="6">
        <f>IF(G89&lt;AVERAGE(G$9:G89),-PV(G89/10000,Z$6,AVERAGE(G$9:G89)/10000,1),-PV(G89/10000,Z$7,AVERAGE(G$9:G89)/10000,1))</f>
        <v>0.90003071499673748</v>
      </c>
      <c r="AA89" s="47"/>
      <c r="AC89" s="13">
        <v>43799</v>
      </c>
      <c r="AD89" s="10">
        <f t="shared" si="39"/>
        <v>-1.0864723770025639E-3</v>
      </c>
      <c r="AE89" s="5">
        <f t="shared" si="45"/>
        <v>108.15218326141424</v>
      </c>
      <c r="AF89" s="10">
        <f t="shared" si="40"/>
        <v>-1.4652988157978046E-3</v>
      </c>
      <c r="AG89" s="5">
        <f t="shared" si="46"/>
        <v>112.45503912953704</v>
      </c>
      <c r="AH89" s="10">
        <f t="shared" si="41"/>
        <v>-1.0573908285372324E-3</v>
      </c>
      <c r="AI89" s="5">
        <f t="shared" si="47"/>
        <v>118.24561876120731</v>
      </c>
      <c r="AJ89" s="10">
        <f t="shared" si="42"/>
        <v>-7.4402726905143726E-3</v>
      </c>
      <c r="AK89" s="5">
        <f t="shared" si="48"/>
        <v>123.95464486236152</v>
      </c>
      <c r="AL89" s="10">
        <f t="shared" si="43"/>
        <v>9.0000139969406839E-3</v>
      </c>
      <c r="AM89" s="5">
        <f t="shared" si="49"/>
        <v>138.08825176192985</v>
      </c>
      <c r="AN89" s="10">
        <f t="shared" si="44"/>
        <v>2.2754799779314772E-2</v>
      </c>
      <c r="AO89" s="4">
        <f t="shared" si="50"/>
        <v>146.81023410933429</v>
      </c>
    </row>
    <row r="90" spans="1:41" s="25" customFormat="1" ht="15" x14ac:dyDescent="0.25">
      <c r="A90" s="13">
        <v>43830</v>
      </c>
      <c r="B90" s="12">
        <v>120</v>
      </c>
      <c r="C90" s="12">
        <v>177.5</v>
      </c>
      <c r="D90" s="12">
        <v>235</v>
      </c>
      <c r="E90" s="12">
        <v>365</v>
      </c>
      <c r="F90" s="12">
        <v>610</v>
      </c>
      <c r="G90" s="11">
        <v>912.5</v>
      </c>
      <c r="H90" s="12"/>
      <c r="I90" s="13">
        <v>43830</v>
      </c>
      <c r="J90" s="34">
        <v>0</v>
      </c>
      <c r="L90" s="13">
        <v>43830</v>
      </c>
      <c r="M90" s="10">
        <f t="shared" si="32"/>
        <v>9.9454180114277868E-4</v>
      </c>
      <c r="N90" s="10">
        <f t="shared" si="33"/>
        <v>1.4672677522837851E-3</v>
      </c>
      <c r="O90" s="10">
        <f t="shared" si="34"/>
        <v>1.937551809032545E-3</v>
      </c>
      <c r="P90" s="10">
        <f t="shared" si="35"/>
        <v>2.9919380133611728E-3</v>
      </c>
      <c r="Q90" s="10">
        <f t="shared" si="36"/>
        <v>4.946515448805977E-3</v>
      </c>
      <c r="R90" s="9">
        <f t="shared" si="37"/>
        <v>7.303527283165856E-3</v>
      </c>
      <c r="T90" s="8">
        <f t="shared" si="38"/>
        <v>43830</v>
      </c>
      <c r="U90" s="7">
        <f>IF(B90&lt;AVERAGE(B$9:B90),-PV(B90/10000,U$6,AVERAGE(B$9:B90)/10000,1),-PV(B90/10000,U$7,AVERAGE(B$9:B90)/10000,1))</f>
        <v>0.99968413010693002</v>
      </c>
      <c r="V90" s="7">
        <f>IF(C90&lt;AVERAGE(C$9:C90),-PV(C90/10000,V$6,AVERAGE(C$9:C90)/10000,1),-PV(C90/10000,V$7,AVERAGE(C$9:C90)/10000,1))</f>
        <v>1.0016926186085535</v>
      </c>
      <c r="W90" s="7">
        <f>IF(D90&lt;AVERAGE(D$9:D90),-PV(D90/10000,W$6,AVERAGE(D$9:D90)/10000,1),-PV(D90/10000,W$7,AVERAGE(D$9:D90)/10000,1))</f>
        <v>1.0052844633046281</v>
      </c>
      <c r="X90" s="7">
        <f>IF(E90&lt;AVERAGE(E$9:E90),-PV(E90/10000,X$6,AVERAGE(E$9:E90)/10000,1),-PV(E90/10000,X$7,AVERAGE(E$9:E90)/10000,1))</f>
        <v>0.99768275104558735</v>
      </c>
      <c r="Y90" s="7">
        <f>IF(F90&lt;AVERAGE(F$9:F90),-PV(F90/10000,Y$6,AVERAGE(F$9:F90)/10000,1),-PV(F90/10000,Y$7,AVERAGE(F$9:F90)/10000,1))</f>
        <v>0.99240448149961158</v>
      </c>
      <c r="Z90" s="6">
        <f>IF(G90&lt;AVERAGE(G$9:G90),-PV(G90/10000,Z$6,AVERAGE(G$9:G90)/10000,1),-PV(G90/10000,Z$7,AVERAGE(G$9:G90)/10000,1))</f>
        <v>0.94369572948813052</v>
      </c>
      <c r="AA90" s="47"/>
      <c r="AC90" s="13">
        <v>43830</v>
      </c>
      <c r="AD90" s="10">
        <f t="shared" si="39"/>
        <v>9.984426692251358E-4</v>
      </c>
      <c r="AE90" s="5">
        <f t="shared" si="45"/>
        <v>108.26016701595229</v>
      </c>
      <c r="AF90" s="10">
        <f t="shared" si="40"/>
        <v>6.5585749248749459E-3</v>
      </c>
      <c r="AG90" s="5">
        <f t="shared" si="46"/>
        <v>113.19258392934785</v>
      </c>
      <c r="AH90" s="10">
        <f t="shared" si="41"/>
        <v>5.5876976167009342E-3</v>
      </c>
      <c r="AI90" s="5">
        <f t="shared" si="47"/>
        <v>118.90633952334463</v>
      </c>
      <c r="AJ90" s="10">
        <f t="shared" si="42"/>
        <v>1.5337246566476994E-2</v>
      </c>
      <c r="AK90" s="5">
        <f t="shared" si="48"/>
        <v>125.85576781367564</v>
      </c>
      <c r="AL90" s="10">
        <f t="shared" si="43"/>
        <v>4.3670096630841211E-2</v>
      </c>
      <c r="AM90" s="5">
        <f t="shared" si="49"/>
        <v>144.11857905995726</v>
      </c>
      <c r="AN90" s="10">
        <f t="shared" si="44"/>
        <v>5.5349043644387953E-2</v>
      </c>
      <c r="AO90" s="4">
        <f t="shared" si="50"/>
        <v>154.93604016449464</v>
      </c>
    </row>
    <row r="91" spans="1:41" s="25" customFormat="1" ht="15" x14ac:dyDescent="0.25">
      <c r="A91" s="13">
        <v>43861</v>
      </c>
      <c r="B91" s="12">
        <v>110</v>
      </c>
      <c r="C91" s="12">
        <v>155</v>
      </c>
      <c r="D91" s="12">
        <v>205</v>
      </c>
      <c r="E91" s="12">
        <v>290</v>
      </c>
      <c r="F91" s="12">
        <v>545</v>
      </c>
      <c r="G91" s="11">
        <v>815</v>
      </c>
      <c r="H91" s="12"/>
      <c r="I91" s="13">
        <v>43861</v>
      </c>
      <c r="J91" s="34">
        <v>0</v>
      </c>
      <c r="L91" s="13">
        <v>43861</v>
      </c>
      <c r="M91" s="10">
        <f t="shared" si="32"/>
        <v>9.1207735967446801E-4</v>
      </c>
      <c r="N91" s="10">
        <f t="shared" si="33"/>
        <v>1.2825803067024744E-3</v>
      </c>
      <c r="O91" s="10">
        <f t="shared" si="34"/>
        <v>1.6924892515723933E-3</v>
      </c>
      <c r="P91" s="10">
        <f t="shared" si="35"/>
        <v>2.3851279739270925E-3</v>
      </c>
      <c r="Q91" s="10">
        <f t="shared" si="36"/>
        <v>4.4320192189413188E-3</v>
      </c>
      <c r="R91" s="9">
        <f t="shared" si="37"/>
        <v>6.5504414442880687E-3</v>
      </c>
      <c r="T91" s="8">
        <f t="shared" si="38"/>
        <v>43861</v>
      </c>
      <c r="U91" s="7">
        <f>IF(B91&lt;AVERAGE(B$9:B91),-PV(B91/10000,U$6,AVERAGE(B$9:B91)/10000,1),-PV(B91/10000,U$7,AVERAGE(B$9:B91)/10000,1))</f>
        <v>1.0022901317431723</v>
      </c>
      <c r="V91" s="7">
        <f>IF(C91&lt;AVERAGE(C$9:C91),-PV(C91/10000,V$6,AVERAGE(C$9:C91)/10000,1),-PV(C91/10000,V$7,AVERAGE(C$9:C91)/10000,1))</f>
        <v>1.0070886086535862</v>
      </c>
      <c r="W91" s="7">
        <f>IF(D91&lt;AVERAGE(D$9:D91),-PV(D91/10000,W$6,AVERAGE(D$9:D91)/10000,1),-PV(D91/10000,W$7,AVERAGE(D$9:D91)/10000,1))</f>
        <v>1.0123993039496748</v>
      </c>
      <c r="X91" s="7">
        <f>IF(E91&lt;AVERAGE(E$9:E91),-PV(E91/10000,X$6,AVERAGE(E$9:E91)/10000,1),-PV(E91/10000,X$7,AVERAGE(E$9:E91)/10000,1))</f>
        <v>1.0167278274424636</v>
      </c>
      <c r="Y91" s="7">
        <f>IF(F91&lt;AVERAGE(F$9:F91),-PV(F91/10000,Y$6,AVERAGE(F$9:F91)/10000,1),-PV(F91/10000,Y$7,AVERAGE(F$9:F91)/10000,1))</f>
        <v>1.011729421891844</v>
      </c>
      <c r="Z91" s="6">
        <f>IF(G91&lt;AVERAGE(G$9:G91),-PV(G91/10000,Z$6,AVERAGE(G$9:G91)/10000,1),-PV(G91/10000,Z$7,AVERAGE(G$9:G91)/10000,1))</f>
        <v>0.99492555814735495</v>
      </c>
      <c r="AA91" s="47"/>
      <c r="AC91" s="13">
        <v>43861</v>
      </c>
      <c r="AD91" s="10">
        <f t="shared" si="39"/>
        <v>3.5979749799099217E-3</v>
      </c>
      <c r="AE91" s="5">
        <f t="shared" si="45"/>
        <v>108.64968438819656</v>
      </c>
      <c r="AF91" s="10">
        <f t="shared" si="40"/>
        <v>6.8396825781774596E-3</v>
      </c>
      <c r="AG91" s="5">
        <f t="shared" si="46"/>
        <v>113.96678527362829</v>
      </c>
      <c r="AH91" s="10">
        <f t="shared" si="41"/>
        <v>8.9900644478135752E-3</v>
      </c>
      <c r="AI91" s="5">
        <f t="shared" si="47"/>
        <v>119.97531517891309</v>
      </c>
      <c r="AJ91" s="10">
        <f t="shared" si="42"/>
        <v>2.1901334225863846E-2</v>
      </c>
      <c r="AK91" s="5">
        <f t="shared" si="48"/>
        <v>128.61217704881565</v>
      </c>
      <c r="AL91" s="10">
        <f t="shared" si="43"/>
        <v>2.4232192247190722E-2</v>
      </c>
      <c r="AM91" s="5">
        <f t="shared" si="49"/>
        <v>147.61088817413008</v>
      </c>
      <c r="AN91" s="10">
        <f t="shared" si="44"/>
        <v>6.0167651978992112E-2</v>
      </c>
      <c r="AO91" s="4">
        <f t="shared" si="50"/>
        <v>164.2581779081151</v>
      </c>
    </row>
    <row r="92" spans="1:41" s="25" customFormat="1" ht="15" x14ac:dyDescent="0.25">
      <c r="A92" s="13">
        <v>43890</v>
      </c>
      <c r="B92" s="12">
        <v>127.5</v>
      </c>
      <c r="C92" s="12">
        <v>185</v>
      </c>
      <c r="D92" s="12">
        <v>240</v>
      </c>
      <c r="E92" s="12">
        <v>350</v>
      </c>
      <c r="F92" s="12">
        <v>655</v>
      </c>
      <c r="G92" s="11">
        <v>900</v>
      </c>
      <c r="H92" s="12"/>
      <c r="I92" s="13">
        <v>43890</v>
      </c>
      <c r="J92" s="34">
        <v>0</v>
      </c>
      <c r="L92" s="13">
        <v>43890</v>
      </c>
      <c r="M92" s="10">
        <f t="shared" si="32"/>
        <v>1.0563411274133738E-3</v>
      </c>
      <c r="N92" s="10">
        <f t="shared" si="33"/>
        <v>1.5287470679612447E-3</v>
      </c>
      <c r="O92" s="10">
        <f t="shared" si="34"/>
        <v>1.9783315388433032E-3</v>
      </c>
      <c r="P92" s="10">
        <f t="shared" si="35"/>
        <v>2.8708987190766422E-3</v>
      </c>
      <c r="Q92" s="10">
        <f t="shared" si="36"/>
        <v>5.3010153037240659E-3</v>
      </c>
      <c r="R92" s="9">
        <f t="shared" si="37"/>
        <v>7.2073233161367156E-3</v>
      </c>
      <c r="T92" s="8">
        <f t="shared" si="38"/>
        <v>43890</v>
      </c>
      <c r="U92" s="7">
        <f>IF(B92&lt;AVERAGE(B$9:B92),-PV(B92/10000,U$6,AVERAGE(B$9:B92)/10000,1),-PV(B92/10000,U$7,AVERAGE(B$9:B92)/10000,1))</f>
        <v>0.99536953039140719</v>
      </c>
      <c r="V92" s="7">
        <f>IF(C92&lt;AVERAGE(C$9:C92),-PV(C92/10000,V$6,AVERAGE(C$9:C92)/10000,1),-PV(C92/10000,V$7,AVERAGE(C$9:C92)/10000,1))</f>
        <v>0.99947595450157167</v>
      </c>
      <c r="W92" s="7">
        <f>IF(D92&lt;AVERAGE(D$9:D92),-PV(D92/10000,W$6,AVERAGE(D$9:D92)/10000,1),-PV(D92/10000,W$7,AVERAGE(D$9:D92)/10000,1))</f>
        <v>1.0038835432050928</v>
      </c>
      <c r="X92" s="7">
        <f>IF(E92&lt;AVERAGE(E$9:E92),-PV(E92/10000,X$6,AVERAGE(E$9:E92)/10000,1),-PV(E92/10000,X$7,AVERAGE(E$9:E92)/10000,1))</f>
        <v>1.0024035970479208</v>
      </c>
      <c r="Y92" s="7">
        <f>IF(F92&lt;AVERAGE(F$9:F92),-PV(F92/10000,Y$6,AVERAGE(F$9:F92)/10000,1),-PV(F92/10000,Y$7,AVERAGE(F$9:F92)/10000,1))</f>
        <v>0.96655832902360694</v>
      </c>
      <c r="Z92" s="6">
        <f>IF(G92&lt;AVERAGE(G$9:G92),-PV(G92/10000,Z$6,AVERAGE(G$9:G92)/10000,1),-PV(G92/10000,Z$7,AVERAGE(G$9:G92)/10000,1))</f>
        <v>0.95071199043919441</v>
      </c>
      <c r="AA92" s="47"/>
      <c r="AC92" s="13">
        <v>43890</v>
      </c>
      <c r="AD92" s="10">
        <f t="shared" si="39"/>
        <v>-6.0166594713207157E-3</v>
      </c>
      <c r="AE92" s="5">
        <f t="shared" si="45"/>
        <v>107.99597623556632</v>
      </c>
      <c r="AF92" s="10">
        <f t="shared" si="40"/>
        <v>-6.3052051215065933E-3</v>
      </c>
      <c r="AG92" s="5">
        <f t="shared" si="46"/>
        <v>113.24820131543937</v>
      </c>
      <c r="AH92" s="10">
        <f t="shared" si="41"/>
        <v>-6.7545511937713368E-3</v>
      </c>
      <c r="AI92" s="5">
        <f t="shared" si="47"/>
        <v>119.16493577054827</v>
      </c>
      <c r="AJ92" s="10">
        <f t="shared" si="42"/>
        <v>-1.1803617279024984E-2</v>
      </c>
      <c r="AK92" s="5">
        <f t="shared" si="48"/>
        <v>127.09408813350923</v>
      </c>
      <c r="AL92" s="10">
        <f t="shared" si="43"/>
        <v>-4.124277760483009E-2</v>
      </c>
      <c r="AM92" s="5">
        <f t="shared" si="49"/>
        <v>141.523005141113</v>
      </c>
      <c r="AN92" s="10">
        <f t="shared" si="44"/>
        <v>-3.8906309475969819E-2</v>
      </c>
      <c r="AO92" s="4">
        <f t="shared" si="50"/>
        <v>157.86749840446305</v>
      </c>
    </row>
    <row r="93" spans="1:41" s="25" customFormat="1" ht="15" x14ac:dyDescent="0.25">
      <c r="A93" s="13">
        <v>43921</v>
      </c>
      <c r="B93" s="12">
        <v>260</v>
      </c>
      <c r="C93" s="12">
        <v>425</v>
      </c>
      <c r="D93" s="12">
        <v>570</v>
      </c>
      <c r="E93" s="12">
        <v>845</v>
      </c>
      <c r="F93" s="12">
        <v>1400</v>
      </c>
      <c r="G93" s="11">
        <v>2000</v>
      </c>
      <c r="H93" s="12"/>
      <c r="I93" s="13">
        <v>43921</v>
      </c>
      <c r="J93" s="34">
        <v>0</v>
      </c>
      <c r="L93" s="13">
        <v>43921</v>
      </c>
      <c r="M93" s="10">
        <f t="shared" si="32"/>
        <v>2.1412681429993086E-3</v>
      </c>
      <c r="N93" s="10">
        <f t="shared" si="33"/>
        <v>3.474495003497502E-3</v>
      </c>
      <c r="O93" s="10">
        <f t="shared" si="34"/>
        <v>4.6302455190647684E-3</v>
      </c>
      <c r="P93" s="10">
        <f t="shared" si="35"/>
        <v>6.7828207772409055E-3</v>
      </c>
      <c r="Q93" s="10">
        <f t="shared" si="36"/>
        <v>1.0978851950173452E-2</v>
      </c>
      <c r="R93" s="9">
        <f t="shared" si="37"/>
        <v>1.5309470499731193E-2</v>
      </c>
      <c r="T93" s="8">
        <f t="shared" si="38"/>
        <v>43921</v>
      </c>
      <c r="U93" s="7">
        <f>IF(B93&lt;AVERAGE(B$9:B93),-PV(B93/10000,U$6,AVERAGE(B$9:B93)/10000,1),-PV(B93/10000,U$7,AVERAGE(B$9:B93)/10000,1))</f>
        <v>0.92374089553028771</v>
      </c>
      <c r="V93" s="7">
        <f>IF(C93&lt;AVERAGE(C$9:C93),-PV(C93/10000,V$6,AVERAGE(C$9:C93)/10000,1),-PV(C93/10000,V$7,AVERAGE(C$9:C93)/10000,1))</f>
        <v>0.86724495116254852</v>
      </c>
      <c r="W93" s="7">
        <f>IF(D93&lt;AVERAGE(D$9:D93),-PV(D93/10000,W$6,AVERAGE(D$9:D93)/10000,1),-PV(D93/10000,W$7,AVERAGE(D$9:D93)/10000,1))</f>
        <v>0.82501922278946871</v>
      </c>
      <c r="X93" s="7">
        <f>IF(E93&lt;AVERAGE(E$9:E93),-PV(E93/10000,X$6,AVERAGE(E$9:E93)/10000,1),-PV(E93/10000,X$7,AVERAGE(E$9:E93)/10000,1))</f>
        <v>0.75436213947125486</v>
      </c>
      <c r="Y93" s="7">
        <f>IF(F93&lt;AVERAGE(F$9:F93),-PV(F93/10000,Y$6,AVERAGE(F$9:F93)/10000,1),-PV(F93/10000,Y$7,AVERAGE(F$9:F93)/10000,1))</f>
        <v>0.64540120826017977</v>
      </c>
      <c r="Z93" s="6">
        <f>IF(G93&lt;AVERAGE(G$9:G93),-PV(G93/10000,Z$6,AVERAGE(G$9:G93)/10000,1),-PV(G93/10000,Z$7,AVERAGE(G$9:G93)/10000,1))</f>
        <v>0.56062947893525061</v>
      </c>
      <c r="AA93" s="47"/>
      <c r="AC93" s="13">
        <v>43921</v>
      </c>
      <c r="AD93" s="10">
        <f t="shared" si="39"/>
        <v>-7.3626098187045463E-2</v>
      </c>
      <c r="AE93" s="5">
        <f t="shared" si="45"/>
        <v>100.04465388544068</v>
      </c>
      <c r="AF93" s="10">
        <f t="shared" si="40"/>
        <v>-0.14038088488624909</v>
      </c>
      <c r="AG93" s="5">
        <f t="shared" si="46"/>
        <v>97.350318603001909</v>
      </c>
      <c r="AH93" s="10">
        <f t="shared" si="41"/>
        <v>-0.19424628274742742</v>
      </c>
      <c r="AI93" s="5">
        <f t="shared" si="47"/>
        <v>96.017589963283328</v>
      </c>
      <c r="AJ93" s="10">
        <f t="shared" si="42"/>
        <v>-0.28141254951096878</v>
      </c>
      <c r="AK93" s="5">
        <f t="shared" si="48"/>
        <v>91.328216764086648</v>
      </c>
      <c r="AL93" s="10">
        <f t="shared" si="43"/>
        <v>-0.39856848057147454</v>
      </c>
      <c r="AM93" s="5">
        <f t="shared" si="49"/>
        <v>85.116396016110613</v>
      </c>
      <c r="AN93" s="10">
        <f t="shared" si="44"/>
        <v>-0.52094362222772905</v>
      </c>
      <c r="AO93" s="4">
        <f t="shared" si="50"/>
        <v>75.627431953611833</v>
      </c>
    </row>
    <row r="94" spans="1:41" s="25" customFormat="1" ht="15" x14ac:dyDescent="0.25">
      <c r="A94" s="13">
        <v>43951</v>
      </c>
      <c r="B94" s="12">
        <v>200</v>
      </c>
      <c r="C94" s="12">
        <v>300</v>
      </c>
      <c r="D94" s="12">
        <v>390</v>
      </c>
      <c r="E94" s="12">
        <v>705</v>
      </c>
      <c r="F94" s="12">
        <v>1175</v>
      </c>
      <c r="G94" s="11">
        <v>1850</v>
      </c>
      <c r="H94" s="12"/>
      <c r="I94" s="13">
        <v>43951</v>
      </c>
      <c r="J94" s="34">
        <v>0</v>
      </c>
      <c r="L94" s="13">
        <v>43951</v>
      </c>
      <c r="M94" s="10">
        <f t="shared" si="32"/>
        <v>1.6515813019202241E-3</v>
      </c>
      <c r="N94" s="10">
        <f t="shared" si="33"/>
        <v>2.4662697723036864E-3</v>
      </c>
      <c r="O94" s="10">
        <f t="shared" si="34"/>
        <v>3.1933138078821255E-3</v>
      </c>
      <c r="P94" s="10">
        <f t="shared" si="35"/>
        <v>5.6932979895953917E-3</v>
      </c>
      <c r="Q94" s="10">
        <f t="shared" si="36"/>
        <v>9.300823618865417E-3</v>
      </c>
      <c r="R94" s="9">
        <f t="shared" si="37"/>
        <v>1.4245748385667056E-2</v>
      </c>
      <c r="T94" s="8">
        <f t="shared" si="38"/>
        <v>43951</v>
      </c>
      <c r="U94" s="7">
        <f>IF(B94&lt;AVERAGE(B$9:B94),-PV(B94/10000,U$6,AVERAGE(B$9:B94)/10000,1),-PV(B94/10000,U$7,AVERAGE(B$9:B94)/10000,1))</f>
        <v>0.95631209569848141</v>
      </c>
      <c r="V94" s="7">
        <f>IF(C94&lt;AVERAGE(C$9:C94),-PV(C94/10000,V$6,AVERAGE(C$9:C94)/10000,1),-PV(C94/10000,V$7,AVERAGE(C$9:C94)/10000,1))</f>
        <v>0.93490649073882404</v>
      </c>
      <c r="W94" s="7">
        <f>IF(D94&lt;AVERAGE(D$9:D94),-PV(D94/10000,W$6,AVERAGE(D$9:D94)/10000,1),-PV(D94/10000,W$7,AVERAGE(D$9:D94)/10000,1))</f>
        <v>0.92252472438534316</v>
      </c>
      <c r="X94" s="7">
        <f>IF(E94&lt;AVERAGE(E$9:E94),-PV(E94/10000,X$6,AVERAGE(E$9:E94)/10000,1),-PV(E94/10000,X$7,AVERAGE(E$9:E94)/10000,1))</f>
        <v>0.81969489812894902</v>
      </c>
      <c r="Y94" s="7">
        <f>IF(F94&lt;AVERAGE(F$9:F94),-PV(F94/10000,Y$6,AVERAGE(F$9:F94)/10000,1),-PV(F94/10000,Y$7,AVERAGE(F$9:F94)/10000,1))</f>
        <v>0.72969403761880225</v>
      </c>
      <c r="Z94" s="6">
        <f>IF(G94&lt;AVERAGE(G$9:G94),-PV(G94/10000,Z$6,AVERAGE(G$9:G94)/10000,1),-PV(G94/10000,Z$7,AVERAGE(G$9:G94)/10000,1))</f>
        <v>0.60410826539748141</v>
      </c>
      <c r="AA94" s="47"/>
      <c r="AC94" s="13">
        <v>43951</v>
      </c>
      <c r="AD94" s="10">
        <f t="shared" si="39"/>
        <v>3.6793971628622732E-2</v>
      </c>
      <c r="AE94" s="5">
        <f t="shared" si="45"/>
        <v>103.72569404209696</v>
      </c>
      <c r="AF94" s="10">
        <f t="shared" si="40"/>
        <v>7.8599545216193917E-2</v>
      </c>
      <c r="AG94" s="5">
        <f t="shared" si="46"/>
        <v>105.00200937184944</v>
      </c>
      <c r="AH94" s="10">
        <f t="shared" si="41"/>
        <v>0.116337736162217</v>
      </c>
      <c r="AI94" s="5">
        <f t="shared" si="47"/>
        <v>107.18805901136373</v>
      </c>
      <c r="AJ94" s="10">
        <f t="shared" si="42"/>
        <v>8.9842472564742565E-2</v>
      </c>
      <c r="AK94" s="5">
        <f t="shared" si="48"/>
        <v>99.53336957310097</v>
      </c>
      <c r="AL94" s="10">
        <f t="shared" si="43"/>
        <v>0.1337320199582353</v>
      </c>
      <c r="AM94" s="5">
        <f t="shared" si="49"/>
        <v>96.499183586910178</v>
      </c>
      <c r="AN94" s="10">
        <f t="shared" si="44"/>
        <v>9.0002677755172344E-2</v>
      </c>
      <c r="AO94" s="4">
        <f t="shared" si="50"/>
        <v>82.434103341183985</v>
      </c>
    </row>
    <row r="95" spans="1:41" s="25" customFormat="1" ht="15" x14ac:dyDescent="0.25">
      <c r="A95" s="13">
        <v>43982</v>
      </c>
      <c r="B95" s="12">
        <v>175</v>
      </c>
      <c r="C95" s="12">
        <v>230</v>
      </c>
      <c r="D95" s="12">
        <v>302.5</v>
      </c>
      <c r="E95" s="12">
        <v>500</v>
      </c>
      <c r="F95" s="12">
        <v>825</v>
      </c>
      <c r="G95" s="11">
        <v>1375</v>
      </c>
      <c r="H95" s="12"/>
      <c r="I95" s="13">
        <v>43982</v>
      </c>
      <c r="J95" s="34">
        <v>0</v>
      </c>
      <c r="L95" s="13">
        <v>43982</v>
      </c>
      <c r="M95" s="10">
        <f t="shared" si="32"/>
        <v>1.4467654179763922E-3</v>
      </c>
      <c r="N95" s="10">
        <f t="shared" si="33"/>
        <v>1.8967538135683526E-3</v>
      </c>
      <c r="O95" s="10">
        <f t="shared" si="34"/>
        <v>2.486543938297725E-3</v>
      </c>
      <c r="P95" s="10">
        <f t="shared" si="35"/>
        <v>4.0741237836483535E-3</v>
      </c>
      <c r="Q95" s="10">
        <f t="shared" si="36"/>
        <v>6.6279668043680573E-3</v>
      </c>
      <c r="R95" s="9">
        <f t="shared" si="37"/>
        <v>1.0793911082132235E-2</v>
      </c>
      <c r="T95" s="8">
        <f t="shared" si="38"/>
        <v>43982</v>
      </c>
      <c r="U95" s="7">
        <f>IF(B95&lt;AVERAGE(B$9:B95),-PV(B95/10000,U$6,AVERAGE(B$9:B95)/10000,1),-PV(B95/10000,U$7,AVERAGE(B$9:B95)/10000,1))</f>
        <v>0.97040769351559997</v>
      </c>
      <c r="V95" s="7">
        <f>IF(C95&lt;AVERAGE(C$9:C95),-PV(C95/10000,V$6,AVERAGE(C$9:C95)/10000,1),-PV(C95/10000,V$7,AVERAGE(C$9:C95)/10000,1))</f>
        <v>0.97536580983271981</v>
      </c>
      <c r="W95" s="7">
        <f>IF(D95&lt;AVERAGE(D$9:D95),-PV(D95/10000,W$6,AVERAGE(D$9:D95)/10000,1),-PV(D95/10000,W$7,AVERAGE(D$9:D95)/10000,1))</f>
        <v>0.97470883433146083</v>
      </c>
      <c r="X95" s="7">
        <f>IF(E95&lt;AVERAGE(E$9:E95),-PV(E95/10000,X$6,AVERAGE(E$9:E95)/10000,1),-PV(E95/10000,X$7,AVERAGE(E$9:E95)/10000,1))</f>
        <v>0.92555863879267553</v>
      </c>
      <c r="Y95" s="7">
        <f>IF(F95&lt;AVERAGE(F$9:F95),-PV(F95/10000,Y$6,AVERAGE(F$9:F95)/10000,1),-PV(F95/10000,Y$7,AVERAGE(F$9:F95)/10000,1))</f>
        <v>0.8862622049584491</v>
      </c>
      <c r="Z95" s="6">
        <f>IF(G95&lt;AVERAGE(G$9:G95),-PV(G95/10000,Z$6,AVERAGE(G$9:G95)/10000,1),-PV(G95/10000,Z$7,AVERAGE(G$9:G95)/10000,1))</f>
        <v>0.75853428680806334</v>
      </c>
      <c r="AA95" s="47"/>
      <c r="AC95" s="13">
        <v>43982</v>
      </c>
      <c r="AD95" s="10">
        <f t="shared" si="39"/>
        <v>1.628354737975609E-2</v>
      </c>
      <c r="AE95" s="5">
        <f t="shared" si="45"/>
        <v>105.41471629552953</v>
      </c>
      <c r="AF95" s="10">
        <f t="shared" si="40"/>
        <v>4.483234559380158E-2</v>
      </c>
      <c r="AG95" s="5">
        <f t="shared" si="46"/>
        <v>109.70949574405178</v>
      </c>
      <c r="AH95" s="10">
        <f t="shared" si="41"/>
        <v>5.821793169430959E-2</v>
      </c>
      <c r="AI95" s="5">
        <f t="shared" si="47"/>
        <v>113.42832610933294</v>
      </c>
      <c r="AJ95" s="10">
        <f t="shared" si="42"/>
        <v>0.12715859146874528</v>
      </c>
      <c r="AK95" s="5">
        <f t="shared" si="48"/>
        <v>112.18989265215455</v>
      </c>
      <c r="AL95" s="10">
        <f t="shared" si="43"/>
        <v>0.20368835309789221</v>
      </c>
      <c r="AM95" s="5">
        <f t="shared" si="49"/>
        <v>116.15494336701906</v>
      </c>
      <c r="AN95" s="10">
        <f t="shared" si="44"/>
        <v>0.24188032037230583</v>
      </c>
      <c r="AO95" s="4">
        <f t="shared" si="50"/>
        <v>102.37329066695334</v>
      </c>
    </row>
    <row r="96" spans="1:41" s="25" customFormat="1" ht="15" x14ac:dyDescent="0.25">
      <c r="A96" s="13">
        <v>44012</v>
      </c>
      <c r="B96" s="12">
        <v>170</v>
      </c>
      <c r="C96" s="12">
        <v>230</v>
      </c>
      <c r="D96" s="12">
        <v>315</v>
      </c>
      <c r="E96" s="12">
        <v>485</v>
      </c>
      <c r="F96" s="12">
        <v>770</v>
      </c>
      <c r="G96" s="11">
        <v>1187.5</v>
      </c>
      <c r="H96" s="12"/>
      <c r="I96" s="13">
        <v>44012</v>
      </c>
      <c r="J96" s="34">
        <v>0</v>
      </c>
      <c r="L96" s="13">
        <v>44012</v>
      </c>
      <c r="M96" s="10">
        <f t="shared" si="32"/>
        <v>1.4057468926966799E-3</v>
      </c>
      <c r="N96" s="10">
        <f t="shared" si="33"/>
        <v>1.8967538135683526E-3</v>
      </c>
      <c r="O96" s="10">
        <f t="shared" si="34"/>
        <v>2.587847171547919E-3</v>
      </c>
      <c r="P96" s="10">
        <f t="shared" si="35"/>
        <v>3.9545128129423457E-3</v>
      </c>
      <c r="Q96" s="10">
        <f t="shared" si="36"/>
        <v>6.2007621358530773E-3</v>
      </c>
      <c r="R96" s="9">
        <f t="shared" si="37"/>
        <v>9.394856406680363E-3</v>
      </c>
      <c r="T96" s="8">
        <f t="shared" si="38"/>
        <v>44012</v>
      </c>
      <c r="U96" s="7">
        <f>IF(B96&lt;AVERAGE(B$9:B96),-PV(B96/10000,U$6,AVERAGE(B$9:B96)/10000,1),-PV(B96/10000,U$7,AVERAGE(B$9:B96)/10000,1))</f>
        <v>0.97349145659574743</v>
      </c>
      <c r="V96" s="7">
        <f>IF(C96&lt;AVERAGE(C$9:C96),-PV(C96/10000,V$6,AVERAGE(C$9:C96)/10000,1),-PV(C96/10000,V$7,AVERAGE(C$9:C96)/10000,1))</f>
        <v>0.97564574381189351</v>
      </c>
      <c r="W96" s="7">
        <f>IF(D96&lt;AVERAGE(D$9:D96),-PV(D96/10000,W$6,AVERAGE(D$9:D96)/10000,1),-PV(D96/10000,W$7,AVERAGE(D$9:D96)/10000,1))</f>
        <v>0.96745753137157353</v>
      </c>
      <c r="X96" s="7">
        <f>IF(E96&lt;AVERAGE(E$9:E96),-PV(E96/10000,X$6,AVERAGE(E$9:E96)/10000,1),-PV(E96/10000,X$7,AVERAGE(E$9:E96)/10000,1))</f>
        <v>0.93463058880410288</v>
      </c>
      <c r="Y96" s="7">
        <f>IF(F96&lt;AVERAGE(F$9:F96),-PV(F96/10000,Y$6,AVERAGE(F$9:F96)/10000,1),-PV(F96/10000,Y$7,AVERAGE(F$9:F96)/10000,1))</f>
        <v>0.91543148429300925</v>
      </c>
      <c r="Z96" s="6">
        <f>IF(G96&lt;AVERAGE(G$9:G96),-PV(G96/10000,Z$6,AVERAGE(G$9:G96)/10000,1),-PV(G96/10000,Z$7,AVERAGE(G$9:G96)/10000,1))</f>
        <v>0.83494270964901918</v>
      </c>
      <c r="AA96" s="47"/>
      <c r="AC96" s="8">
        <f t="shared" ref="AC96:AC128" si="51">L96</f>
        <v>44012</v>
      </c>
      <c r="AD96" s="10">
        <f t="shared" si="39"/>
        <v>4.619528435896237E-3</v>
      </c>
      <c r="AE96" s="5">
        <f t="shared" si="45"/>
        <v>105.90168257501867</v>
      </c>
      <c r="AF96" s="10">
        <f t="shared" si="40"/>
        <v>2.1837167283412125E-3</v>
      </c>
      <c r="AG96" s="5">
        <f t="shared" si="46"/>
        <v>109.94907020516594</v>
      </c>
      <c r="AH96" s="10">
        <f t="shared" si="41"/>
        <v>-4.9807222880516103E-3</v>
      </c>
      <c r="AI96" s="5">
        <f t="shared" si="47"/>
        <v>112.86337111738381</v>
      </c>
      <c r="AJ96" s="10">
        <f t="shared" si="42"/>
        <v>1.38279937670263E-2</v>
      </c>
      <c r="AK96" s="5">
        <f t="shared" si="48"/>
        <v>113.74125378847189</v>
      </c>
      <c r="AL96" s="10">
        <f t="shared" si="43"/>
        <v>3.9010639246410864E-2</v>
      </c>
      <c r="AM96" s="5">
        <f t="shared" si="49"/>
        <v>120.68622195939713</v>
      </c>
      <c r="AN96" s="10">
        <f t="shared" si="44"/>
        <v>0.10676902117496129</v>
      </c>
      <c r="AO96" s="4">
        <f t="shared" si="50"/>
        <v>113.30358670592373</v>
      </c>
    </row>
    <row r="97" spans="1:41" s="25" customFormat="1" ht="15" x14ac:dyDescent="0.25">
      <c r="A97" s="13">
        <v>44043</v>
      </c>
      <c r="B97" s="12">
        <v>160</v>
      </c>
      <c r="C97" s="12">
        <v>220</v>
      </c>
      <c r="D97" s="12">
        <v>287.5</v>
      </c>
      <c r="E97" s="12">
        <v>437.5</v>
      </c>
      <c r="F97" s="12">
        <v>790</v>
      </c>
      <c r="G97" s="11">
        <v>1150</v>
      </c>
      <c r="H97" s="12"/>
      <c r="I97" s="13">
        <v>44043</v>
      </c>
      <c r="J97" s="34">
        <v>0</v>
      </c>
      <c r="L97" s="13">
        <v>44043</v>
      </c>
      <c r="M97" s="10">
        <f t="shared" si="32"/>
        <v>1.323654354508319E-3</v>
      </c>
      <c r="N97" s="10">
        <f t="shared" si="33"/>
        <v>1.8151029571964461E-3</v>
      </c>
      <c r="O97" s="10">
        <f t="shared" si="34"/>
        <v>2.3648312302244623E-3</v>
      </c>
      <c r="P97" s="10">
        <f t="shared" si="35"/>
        <v>3.5747071784870688E-3</v>
      </c>
      <c r="Q97" s="10">
        <f t="shared" si="36"/>
        <v>6.356340187460896E-3</v>
      </c>
      <c r="R97" s="9">
        <f t="shared" si="37"/>
        <v>9.1124684369046083E-3</v>
      </c>
      <c r="T97" s="8">
        <f t="shared" si="38"/>
        <v>44043</v>
      </c>
      <c r="U97" s="7">
        <f>IF(B97&lt;AVERAGE(B$9:B97),-PV(B97/10000,U$6,AVERAGE(B$9:B97)/10000,1),-PV(B97/10000,U$7,AVERAGE(B$9:B97)/10000,1))</f>
        <v>0.97931417633704565</v>
      </c>
      <c r="V97" s="7">
        <f>IF(C97&lt;AVERAGE(C$9:C97),-PV(C97/10000,V$6,AVERAGE(C$9:C97)/10000,1),-PV(C97/10000,V$7,AVERAGE(C$9:C97)/10000,1))</f>
        <v>0.98176085888433229</v>
      </c>
      <c r="W97" s="7">
        <f>IF(D97&lt;AVERAGE(D$9:D97),-PV(D97/10000,W$6,AVERAGE(D$9:D97)/10000,1),-PV(D97/10000,W$7,AVERAGE(D$9:D97)/10000,1))</f>
        <v>0.98450890360344467</v>
      </c>
      <c r="X97" s="7">
        <f>IF(E97&lt;AVERAGE(E$9:E97),-PV(E97/10000,X$6,AVERAGE(E$9:E97)/10000,1),-PV(E97/10000,X$7,AVERAGE(E$9:E97)/10000,1))</f>
        <v>0.96203709940457882</v>
      </c>
      <c r="Y97" s="7">
        <f>IF(F97&lt;AVERAGE(F$9:F97),-PV(F97/10000,Y$6,AVERAGE(F$9:F97)/10000,1),-PV(F97/10000,Y$7,AVERAGE(F$9:F97)/10000,1))</f>
        <v>0.90610601999411211</v>
      </c>
      <c r="Z97" s="6">
        <f>IF(G97&lt;AVERAGE(G$9:G97),-PV(G97/10000,Z$6,AVERAGE(G$9:G97)/10000,1),-PV(G97/10000,Z$7,AVERAGE(G$9:G97)/10000,1))</f>
        <v>0.85272179883763766</v>
      </c>
      <c r="AA97" s="47"/>
      <c r="AC97" s="8">
        <f t="shared" si="51"/>
        <v>44043</v>
      </c>
      <c r="AD97" s="10">
        <f t="shared" si="39"/>
        <v>7.369204698351825E-3</v>
      </c>
      <c r="AE97" s="5">
        <f t="shared" si="45"/>
        <v>106.68209375181385</v>
      </c>
      <c r="AF97" s="10">
        <f t="shared" si="40"/>
        <v>8.1449548347750991E-3</v>
      </c>
      <c r="AG97" s="5">
        <f t="shared" si="46"/>
        <v>110.84460041611254</v>
      </c>
      <c r="AH97" s="10">
        <f t="shared" si="41"/>
        <v>2.0059260274566549E-2</v>
      </c>
      <c r="AI97" s="5">
        <f t="shared" si="47"/>
        <v>115.12732685409242</v>
      </c>
      <c r="AJ97" s="10">
        <f t="shared" si="42"/>
        <v>3.2856168573588522E-2</v>
      </c>
      <c r="AK97" s="5">
        <f t="shared" si="48"/>
        <v>117.47835559671724</v>
      </c>
      <c r="AL97" s="10">
        <f t="shared" si="43"/>
        <v>-4.0384404622447745E-3</v>
      </c>
      <c r="AM97" s="5">
        <f t="shared" si="49"/>
        <v>120.19883783740084</v>
      </c>
      <c r="AN97" s="10">
        <f t="shared" si="44"/>
        <v>3.0465095016197208E-2</v>
      </c>
      <c r="AO97" s="4">
        <f t="shared" si="50"/>
        <v>116.75539124059563</v>
      </c>
    </row>
    <row r="98" spans="1:41" s="25" customFormat="1" ht="15" x14ac:dyDescent="0.25">
      <c r="A98" s="13">
        <v>44074</v>
      </c>
      <c r="B98" s="12">
        <v>143</v>
      </c>
      <c r="C98" s="12">
        <v>195</v>
      </c>
      <c r="D98" s="12">
        <v>260</v>
      </c>
      <c r="E98" s="12">
        <v>405</v>
      </c>
      <c r="F98" s="12">
        <v>720</v>
      </c>
      <c r="G98" s="11">
        <v>1070</v>
      </c>
      <c r="H98" s="12"/>
      <c r="I98" s="13">
        <v>44074</v>
      </c>
      <c r="J98" s="34">
        <v>0</v>
      </c>
      <c r="L98" s="13">
        <v>44074</v>
      </c>
      <c r="M98" s="10">
        <f t="shared" si="32"/>
        <v>1.183926905437227E-3</v>
      </c>
      <c r="N98" s="10">
        <f t="shared" si="33"/>
        <v>1.6106549662961989E-3</v>
      </c>
      <c r="O98" s="10">
        <f t="shared" si="34"/>
        <v>2.1412681429993086E-3</v>
      </c>
      <c r="P98" s="10">
        <f t="shared" si="35"/>
        <v>3.3139261897998651E-3</v>
      </c>
      <c r="Q98" s="10">
        <f t="shared" si="36"/>
        <v>5.8106552987937654E-3</v>
      </c>
      <c r="R98" s="9">
        <f t="shared" si="37"/>
        <v>8.5071194284280782E-3</v>
      </c>
      <c r="T98" s="8">
        <f t="shared" si="38"/>
        <v>44074</v>
      </c>
      <c r="U98" s="7">
        <f>IF(B98&lt;AVERAGE(B$9:B98),-PV(B98/10000,U$6,AVERAGE(B$9:B98)/10000,1),-PV(B98/10000,U$7,AVERAGE(B$9:B98)/10000,1))</f>
        <v>0.98902575895598011</v>
      </c>
      <c r="V98" s="7">
        <f>IF(C98&lt;AVERAGE(C$9:C98),-PV(C98/10000,V$6,AVERAGE(C$9:C98)/10000,1),-PV(C98/10000,V$7,AVERAGE(C$9:C98)/10000,1))</f>
        <v>0.99675664555731436</v>
      </c>
      <c r="W98" s="7">
        <f>IF(D98&lt;AVERAGE(D$9:D98),-PV(D98/10000,W$6,AVERAGE(D$9:D98)/10000,1),-PV(D98/10000,W$7,AVERAGE(D$9:D98)/10000,1))</f>
        <v>1.000650756163558</v>
      </c>
      <c r="X98" s="7">
        <f>IF(E98&lt;AVERAGE(E$9:E98),-PV(E98/10000,X$6,AVERAGE(E$9:E98)/10000,1),-PV(E98/10000,X$7,AVERAGE(E$9:E98)/10000,1))</f>
        <v>0.98126154577357039</v>
      </c>
      <c r="Y98" s="7">
        <f>IF(F98&lt;AVERAGE(F$9:F98),-PV(F98/10000,Y$6,AVERAGE(F$9:F98)/10000,1),-PV(F98/10000,Y$7,AVERAGE(F$9:F98)/10000,1))</f>
        <v>0.9438181012629403</v>
      </c>
      <c r="Z98" s="6">
        <f>IF(G98&lt;AVERAGE(G$9:G98),-PV(G98/10000,Z$6,AVERAGE(G$9:G98)/10000,1),-PV(G98/10000,Z$7,AVERAGE(G$9:G98)/10000,1))</f>
        <v>0.88979125544749038</v>
      </c>
      <c r="AA98" s="47"/>
      <c r="AC98" s="8">
        <f t="shared" si="51"/>
        <v>44074</v>
      </c>
      <c r="AD98" s="10">
        <f t="shared" si="39"/>
        <v>1.1191524482027364E-2</v>
      </c>
      <c r="AE98" s="5">
        <f t="shared" si="45"/>
        <v>107.87602901583121</v>
      </c>
      <c r="AF98" s="10">
        <f t="shared" si="40"/>
        <v>1.6974002282393732E-2</v>
      </c>
      <c r="AG98" s="5">
        <f t="shared" si="46"/>
        <v>112.72607691656665</v>
      </c>
      <c r="AH98" s="10">
        <f t="shared" si="41"/>
        <v>1.862771290559186E-2</v>
      </c>
      <c r="AI98" s="5">
        <f t="shared" si="47"/>
        <v>117.27188564631868</v>
      </c>
      <c r="AJ98" s="10">
        <f t="shared" si="42"/>
        <v>2.3360727807603739E-2</v>
      </c>
      <c r="AK98" s="5">
        <f t="shared" si="48"/>
        <v>120.22273548509703</v>
      </c>
      <c r="AL98" s="10">
        <f t="shared" si="43"/>
        <v>4.7133479368139553E-2</v>
      </c>
      <c r="AM98" s="5">
        <f t="shared" si="49"/>
        <v>125.86422728068432</v>
      </c>
      <c r="AN98" s="10">
        <f t="shared" si="44"/>
        <v>5.1666009304482147E-2</v>
      </c>
      <c r="AO98" s="4">
        <f t="shared" si="50"/>
        <v>122.78767637078069</v>
      </c>
    </row>
    <row r="99" spans="1:41" s="25" customFormat="1" ht="15" x14ac:dyDescent="0.25">
      <c r="A99" s="13">
        <v>44104</v>
      </c>
      <c r="B99" s="12">
        <v>145</v>
      </c>
      <c r="C99" s="12">
        <v>200</v>
      </c>
      <c r="D99" s="12">
        <v>270</v>
      </c>
      <c r="E99" s="12">
        <v>420</v>
      </c>
      <c r="F99" s="12">
        <v>740</v>
      </c>
      <c r="G99" s="11">
        <v>1087.5</v>
      </c>
      <c r="H99" s="12"/>
      <c r="I99" s="13">
        <v>44104</v>
      </c>
      <c r="J99" s="34">
        <v>0</v>
      </c>
      <c r="L99" s="13">
        <f>+A99</f>
        <v>44104</v>
      </c>
      <c r="M99" s="10">
        <f t="shared" si="32"/>
        <v>1.2003765662376154E-3</v>
      </c>
      <c r="N99" s="10">
        <f t="shared" si="33"/>
        <v>1.6515813019202241E-3</v>
      </c>
      <c r="O99" s="10">
        <f t="shared" si="34"/>
        <v>2.2226272943570713E-3</v>
      </c>
      <c r="P99" s="10">
        <f t="shared" si="35"/>
        <v>3.4343792900468628E-3</v>
      </c>
      <c r="Q99" s="10">
        <f t="shared" si="36"/>
        <v>5.9668977756095476E-3</v>
      </c>
      <c r="R99" s="9">
        <f t="shared" si="37"/>
        <v>8.6398813969239541E-3</v>
      </c>
      <c r="T99" s="8">
        <f t="shared" si="38"/>
        <v>44104</v>
      </c>
      <c r="U99" s="7">
        <f>IF(B99&lt;AVERAGE(B$9:B99),-PV(B99/10000,U$6,AVERAGE(B$9:B99)/10000,1),-PV(B99/10000,U$7,AVERAGE(B$9:B99)/10000,1))</f>
        <v>0.98802491545884197</v>
      </c>
      <c r="V99" s="7">
        <f>IF(C99&lt;AVERAGE(C$9:C99),-PV(C99/10000,V$6,AVERAGE(C$9:C99)/10000,1),-PV(C99/10000,V$7,AVERAGE(C$9:C99)/10000,1))</f>
        <v>0.99381182149723357</v>
      </c>
      <c r="W99" s="7">
        <f>IF(D99&lt;AVERAGE(D$9:D99),-PV(D99/10000,W$6,AVERAGE(D$9:D99)/10000,1),-PV(D99/10000,W$7,AVERAGE(D$9:D99)/10000,1))</f>
        <v>0.99546442336897722</v>
      </c>
      <c r="X99" s="7">
        <f>IF(E99&lt;AVERAGE(E$9:E99),-PV(E99/10000,X$6,AVERAGE(E$9:E99)/10000,1),-PV(E99/10000,X$7,AVERAGE(E$9:E99)/10000,1))</f>
        <v>0.97273095256469078</v>
      </c>
      <c r="Y99" s="7">
        <f>IF(F99&lt;AVERAGE(F$9:F99),-PV(F99/10000,Y$6,AVERAGE(F$9:F99)/10000,1),-PV(F99/10000,Y$7,AVERAGE(F$9:F99)/10000,1))</f>
        <v>0.9337590041579833</v>
      </c>
      <c r="Z99" s="6">
        <f>IF(G99&lt;AVERAGE(G$9:G99),-PV(G99/10000,Z$6,AVERAGE(G$9:G99)/10000,1),-PV(G99/10000,Z$7,AVERAGE(G$9:G99)/10000,1))</f>
        <v>0.88307426838871594</v>
      </c>
      <c r="AA99" s="47"/>
      <c r="AC99" s="8">
        <f t="shared" si="51"/>
        <v>44104</v>
      </c>
      <c r="AD99" s="10">
        <f t="shared" si="39"/>
        <v>1.7146567155451944E-4</v>
      </c>
      <c r="AE99" s="5">
        <f t="shared" si="45"/>
        <v>107.89452605159104</v>
      </c>
      <c r="AF99" s="10">
        <f t="shared" si="40"/>
        <v>-1.3481241534985065E-3</v>
      </c>
      <c r="AG99" s="5">
        <f t="shared" si="46"/>
        <v>112.57410816954631</v>
      </c>
      <c r="AH99" s="10">
        <f t="shared" si="41"/>
        <v>-3.0551699366128905E-3</v>
      </c>
      <c r="AI99" s="5">
        <f t="shared" si="47"/>
        <v>116.91360010688214</v>
      </c>
      <c r="AJ99" s="10">
        <f t="shared" si="42"/>
        <v>-5.4175785761411827E-3</v>
      </c>
      <c r="AK99" s="5">
        <f t="shared" si="48"/>
        <v>119.57141936896788</v>
      </c>
      <c r="AL99" s="10">
        <f t="shared" si="43"/>
        <v>-4.9044235318806834E-3</v>
      </c>
      <c r="AM99" s="5">
        <f t="shared" si="49"/>
        <v>125.24693580258695</v>
      </c>
      <c r="AN99" s="10">
        <f t="shared" si="44"/>
        <v>9.2953488059022149E-4</v>
      </c>
      <c r="AO99" s="4">
        <f t="shared" si="50"/>
        <v>122.90181179887395</v>
      </c>
    </row>
    <row r="100" spans="1:41" s="25" customFormat="1" ht="15" x14ac:dyDescent="0.25">
      <c r="A100" s="13">
        <v>44134</v>
      </c>
      <c r="B100" s="12">
        <v>153</v>
      </c>
      <c r="C100" s="12">
        <v>223</v>
      </c>
      <c r="D100" s="12">
        <v>293</v>
      </c>
      <c r="E100" s="12">
        <v>450</v>
      </c>
      <c r="F100" s="12">
        <v>803</v>
      </c>
      <c r="G100" s="11">
        <v>1125</v>
      </c>
      <c r="H100" s="12"/>
      <c r="I100" s="13">
        <v>44134</v>
      </c>
      <c r="J100" s="34">
        <v>0</v>
      </c>
      <c r="L100" s="13">
        <v>44134</v>
      </c>
      <c r="M100" s="10">
        <f t="shared" si="32"/>
        <v>1.2661454966749197E-3</v>
      </c>
      <c r="N100" s="10">
        <f t="shared" si="33"/>
        <v>1.8396059010297172E-3</v>
      </c>
      <c r="O100" s="10">
        <f t="shared" si="34"/>
        <v>2.4094781004899701E-3</v>
      </c>
      <c r="P100" s="10">
        <f t="shared" si="35"/>
        <v>3.6748094004368514E-3</v>
      </c>
      <c r="Q100" s="10">
        <f t="shared" si="36"/>
        <v>6.4573242284962085E-3</v>
      </c>
      <c r="R100" s="9">
        <f t="shared" si="37"/>
        <v>8.9237257287477778E-3</v>
      </c>
      <c r="T100" s="8">
        <f t="shared" si="38"/>
        <v>44134</v>
      </c>
      <c r="U100" s="7">
        <f>IF(B100&lt;AVERAGE(B$9:B100),-PV(B100/10000,U$6,AVERAGE(B$9:B100)/10000,1),-PV(B100/10000,U$7,AVERAGE(B$9:B100)/10000,1))</f>
        <v>0.9836837048679139</v>
      </c>
      <c r="V100" s="7">
        <f>IF(C100&lt;AVERAGE(C$9:C100),-PV(C100/10000,V$6,AVERAGE(C$9:C100)/10000,1),-PV(C100/10000,V$7,AVERAGE(C$9:C100)/10000,1))</f>
        <v>0.98030450696056304</v>
      </c>
      <c r="W100" s="7">
        <f>IF(D100&lt;AVERAGE(D$9:D100),-PV(D100/10000,W$6,AVERAGE(D$9:D100)/10000,1),-PV(D100/10000,W$7,AVERAGE(D$9:D100)/10000,1))</f>
        <v>0.98134122203889362</v>
      </c>
      <c r="X100" s="7">
        <f>IF(E100&lt;AVERAGE(E$9:E100),-PV(E100/10000,X$6,AVERAGE(E$9:E100)/10000,1),-PV(E100/10000,X$7,AVERAGE(E$9:E100)/10000,1))</f>
        <v>0.95583676849566512</v>
      </c>
      <c r="Y100" s="7">
        <f>IF(F100&lt;AVERAGE(F$9:F100),-PV(F100/10000,Y$6,AVERAGE(F$9:F100)/10000,1),-PV(F100/10000,Y$7,AVERAGE(F$9:F100)/10000,1))</f>
        <v>0.90183787005659821</v>
      </c>
      <c r="Z100" s="6">
        <f>IF(G100&lt;AVERAGE(G$9:G100),-PV(G100/10000,Z$6,AVERAGE(G$9:G100)/10000,1),-PV(G100/10000,Z$7,AVERAGE(G$9:G100)/10000,1))</f>
        <v>0.86765896489934513</v>
      </c>
      <c r="AA100" s="47"/>
      <c r="AC100" s="8">
        <f t="shared" si="51"/>
        <v>44134</v>
      </c>
      <c r="AD100" s="10">
        <f t="shared" si="39"/>
        <v>-3.2031317018343004E-3</v>
      </c>
      <c r="AE100" s="5">
        <f t="shared" si="45"/>
        <v>107.5489256747408</v>
      </c>
      <c r="AF100" s="10">
        <f t="shared" si="40"/>
        <v>-1.2033048254267681E-2</v>
      </c>
      <c r="AG100" s="5">
        <f t="shared" si="46"/>
        <v>111.21949849376101</v>
      </c>
      <c r="AH100" s="10">
        <f t="shared" si="41"/>
        <v>-1.2066528210944293E-2</v>
      </c>
      <c r="AI100" s="5">
        <f t="shared" si="47"/>
        <v>115.50285885294939</v>
      </c>
      <c r="AJ100" s="10">
        <f t="shared" si="42"/>
        <v>-1.4085997143308542E-2</v>
      </c>
      <c r="AK100" s="5">
        <f t="shared" si="48"/>
        <v>117.88713669731526</v>
      </c>
      <c r="AL100" s="10">
        <f t="shared" si="43"/>
        <v>-2.8816722673909625E-2</v>
      </c>
      <c r="AM100" s="5">
        <f t="shared" si="49"/>
        <v>121.63772958780683</v>
      </c>
      <c r="AN100" s="10">
        <f t="shared" si="44"/>
        <v>-8.9706849560798052E-3</v>
      </c>
      <c r="AO100" s="4">
        <f t="shared" si="50"/>
        <v>121.79929836469485</v>
      </c>
    </row>
    <row r="101" spans="1:41" s="25" customFormat="1" ht="15" x14ac:dyDescent="0.25">
      <c r="A101" s="13">
        <v>44165</v>
      </c>
      <c r="B101" s="12">
        <v>140</v>
      </c>
      <c r="C101" s="12">
        <v>198</v>
      </c>
      <c r="D101" s="12">
        <v>265</v>
      </c>
      <c r="E101" s="12">
        <v>380</v>
      </c>
      <c r="F101" s="12">
        <v>675</v>
      </c>
      <c r="G101" s="11">
        <v>915</v>
      </c>
      <c r="H101" s="12"/>
      <c r="I101" s="13">
        <v>44165</v>
      </c>
      <c r="J101" s="34">
        <v>0</v>
      </c>
      <c r="L101" s="13">
        <v>44165</v>
      </c>
      <c r="M101" s="10">
        <f t="shared" si="32"/>
        <v>1.1592468385308585E-3</v>
      </c>
      <c r="N101" s="10">
        <f t="shared" si="33"/>
        <v>1.635212974954614E-3</v>
      </c>
      <c r="O101" s="10">
        <f t="shared" si="34"/>
        <v>2.18195680041533E-3</v>
      </c>
      <c r="P101" s="10">
        <f t="shared" si="35"/>
        <v>3.1128168457330574E-3</v>
      </c>
      <c r="Q101" s="10">
        <f t="shared" si="36"/>
        <v>5.4581304569467637E-3</v>
      </c>
      <c r="R101" s="9">
        <f t="shared" si="37"/>
        <v>7.3227559539175147E-3</v>
      </c>
      <c r="T101" s="8">
        <f t="shared" si="38"/>
        <v>44165</v>
      </c>
      <c r="U101" s="7">
        <f>IF(B101&lt;AVERAGE(B$9:B101),-PV(B101/10000,U$6,AVERAGE(B$9:B101)/10000,1),-PV(B101/10000,U$7,AVERAGE(B$9:B101)/10000,1))</f>
        <v>0.9911392084740086</v>
      </c>
      <c r="V101" s="7">
        <f>IF(C101&lt;AVERAGE(C$9:C101),-PV(C101/10000,V$6,AVERAGE(C$9:C101)/10000,1),-PV(C101/10000,V$7,AVERAGE(C$9:C101)/10000,1))</f>
        <v>0.9952856323129512</v>
      </c>
      <c r="W101" s="7">
        <f>IF(D101&lt;AVERAGE(D$9:D101),-PV(D101/10000,W$6,AVERAGE(D$9:D101)/10000,1),-PV(D101/10000,W$7,AVERAGE(D$9:D101)/10000,1))</f>
        <v>0.99883237942244296</v>
      </c>
      <c r="X101" s="7">
        <f>IF(E101&lt;AVERAGE(E$9:E101),-PV(E101/10000,X$6,AVERAGE(E$9:E101)/10000,1),-PV(E101/10000,X$7,AVERAGE(E$9:E101)/10000,1))</f>
        <v>0.99704168401218574</v>
      </c>
      <c r="Y101" s="7">
        <f>IF(F101&lt;AVERAGE(F$9:F101),-PV(F101/10000,Y$6,AVERAGE(F$9:F101)/10000,1),-PV(F101/10000,Y$7,AVERAGE(F$9:F101)/10000,1))</f>
        <v>0.97090008631907498</v>
      </c>
      <c r="Z101" s="6">
        <f>IF(G101&lt;AVERAGE(G$9:G101),-PV(G101/10000,Z$6,AVERAGE(G$9:G101)/10000,1),-PV(G101/10000,Z$7,AVERAGE(G$9:G101)/10000,1))</f>
        <v>0.96853096350895929</v>
      </c>
      <c r="AA101" s="47"/>
      <c r="AC101" s="8">
        <f t="shared" si="51"/>
        <v>44165</v>
      </c>
      <c r="AD101" s="10">
        <f t="shared" si="39"/>
        <v>8.8167354522821831E-3</v>
      </c>
      <c r="AE101" s="5">
        <f t="shared" si="45"/>
        <v>108.49715610059214</v>
      </c>
      <c r="AF101" s="10">
        <f t="shared" si="40"/>
        <v>1.7006124725741235E-2</v>
      </c>
      <c r="AG101" s="5">
        <f t="shared" si="46"/>
        <v>113.11091115708028</v>
      </c>
      <c r="AH101" s="10">
        <f t="shared" si="41"/>
        <v>2.0076224394271862E-2</v>
      </c>
      <c r="AI101" s="5">
        <f t="shared" si="47"/>
        <v>117.8217201654611</v>
      </c>
      <c r="AJ101" s="10">
        <f t="shared" si="42"/>
        <v>4.5880233707246344E-2</v>
      </c>
      <c r="AK101" s="5">
        <f t="shared" si="48"/>
        <v>123.29582608006618</v>
      </c>
      <c r="AL101" s="10">
        <f t="shared" si="43"/>
        <v>8.0246130552612815E-2</v>
      </c>
      <c r="AM101" s="5">
        <f t="shared" si="49"/>
        <v>131.39868671643339</v>
      </c>
      <c r="AN101" s="10">
        <f t="shared" si="44"/>
        <v>0.11890543877257911</v>
      </c>
      <c r="AO101" s="4">
        <f t="shared" si="50"/>
        <v>136.28189737894118</v>
      </c>
    </row>
    <row r="102" spans="1:41" s="25" customFormat="1" ht="15" x14ac:dyDescent="0.25">
      <c r="A102" s="13">
        <v>44196</v>
      </c>
      <c r="B102" s="12">
        <v>132.5</v>
      </c>
      <c r="C102" s="12">
        <v>187.5</v>
      </c>
      <c r="D102" s="12">
        <v>255</v>
      </c>
      <c r="E102" s="12">
        <v>352.5</v>
      </c>
      <c r="F102" s="12">
        <v>645</v>
      </c>
      <c r="G102" s="11">
        <v>910</v>
      </c>
      <c r="H102" s="12"/>
      <c r="I102" s="13">
        <v>44196</v>
      </c>
      <c r="J102" s="34">
        <v>0</v>
      </c>
      <c r="L102" s="13">
        <v>44196</v>
      </c>
      <c r="M102" s="10">
        <f t="shared" si="32"/>
        <v>1.0975173757448164E-3</v>
      </c>
      <c r="N102" s="10">
        <f t="shared" si="33"/>
        <v>1.5492309513416291E-3</v>
      </c>
      <c r="O102" s="10">
        <f t="shared" si="34"/>
        <v>2.10056130513947E-3</v>
      </c>
      <c r="P102" s="10">
        <f t="shared" si="35"/>
        <v>2.8910830968842394E-3</v>
      </c>
      <c r="Q102" s="10">
        <f t="shared" si="36"/>
        <v>5.2223563241342585E-3</v>
      </c>
      <c r="R102" s="9">
        <f t="shared" si="37"/>
        <v>7.2842945738960108E-3</v>
      </c>
      <c r="T102" s="8">
        <f t="shared" si="38"/>
        <v>44196</v>
      </c>
      <c r="U102" s="7">
        <f>IF(B102&lt;AVERAGE(B$9:B102),-PV(B102/10000,U$6,AVERAGE(B$9:B102)/10000,1),-PV(B102/10000,U$7,AVERAGE(B$9:B102)/10000,1))</f>
        <v>0.99546374020218076</v>
      </c>
      <c r="V102" s="7">
        <f>IF(C102&lt;AVERAGE(C$9:C102),-PV(C102/10000,V$6,AVERAGE(C$9:C102)/10000,1),-PV(C102/10000,V$7,AVERAGE(C$9:C102)/10000,1))</f>
        <v>1.0006462496505626</v>
      </c>
      <c r="W102" s="7">
        <f>IF(D102&lt;AVERAGE(D$9:D102),-PV(D102/10000,W$6,AVERAGE(D$9:D102)/10000,1),-PV(D102/10000,W$7,AVERAGE(D$9:D102)/10000,1))</f>
        <v>1.0019293196202339</v>
      </c>
      <c r="X102" s="7">
        <f>IF(E102&lt;AVERAGE(E$9:E102),-PV(E102/10000,X$6,AVERAGE(E$9:E102)/10000,1),-PV(E102/10000,X$7,AVERAGE(E$9:E102)/10000,1))</f>
        <v>1.005264207477198</v>
      </c>
      <c r="Y102" s="7">
        <f>IF(F102&lt;AVERAGE(F$9:F102),-PV(F102/10000,Y$6,AVERAGE(F$9:F102)/10000,1),-PV(F102/10000,Y$7,AVERAGE(F$9:F102)/10000,1))</f>
        <v>0.98810862328373472</v>
      </c>
      <c r="Z102" s="6">
        <f>IF(G102&lt;AVERAGE(G$9:G102),-PV(G102/10000,Z$6,AVERAGE(G$9:G102)/10000,1),-PV(G102/10000,Z$7,AVERAGE(G$9:G102)/10000,1))</f>
        <v>0.97141803859256071</v>
      </c>
      <c r="AA102" s="47"/>
      <c r="AC102" s="13">
        <f t="shared" si="51"/>
        <v>44196</v>
      </c>
      <c r="AD102" s="10">
        <f t="shared" si="39"/>
        <v>5.5129487817493468E-3</v>
      </c>
      <c r="AE102" s="5">
        <f t="shared" si="45"/>
        <v>109.09529536514016</v>
      </c>
      <c r="AF102" s="10">
        <f t="shared" si="40"/>
        <v>7.0067692645058551E-3</v>
      </c>
      <c r="AG102" s="5">
        <f t="shared" si="46"/>
        <v>113.90345321285598</v>
      </c>
      <c r="AH102" s="10">
        <f t="shared" si="41"/>
        <v>5.2777204514602525E-3</v>
      </c>
      <c r="AI102" s="5">
        <f t="shared" si="47"/>
        <v>118.44355026760458</v>
      </c>
      <c r="AJ102" s="10">
        <f t="shared" si="42"/>
        <v>1.1325917272378539E-2</v>
      </c>
      <c r="AK102" s="5">
        <f t="shared" si="48"/>
        <v>124.69226440627858</v>
      </c>
      <c r="AL102" s="10">
        <f t="shared" si="43"/>
        <v>2.3027199474101607E-2</v>
      </c>
      <c r="AM102" s="5">
        <f t="shared" si="49"/>
        <v>134.42443048608769</v>
      </c>
      <c r="AN102" s="10">
        <f t="shared" si="44"/>
        <v>1.0299202460411251E-2</v>
      </c>
      <c r="AO102" s="4">
        <f t="shared" si="50"/>
        <v>137.68549223173588</v>
      </c>
    </row>
    <row r="103" spans="1:41" s="25" customFormat="1" ht="15" x14ac:dyDescent="0.25">
      <c r="A103" s="13">
        <v>44227</v>
      </c>
      <c r="B103" s="12">
        <v>122.5</v>
      </c>
      <c r="C103" s="12">
        <v>175</v>
      </c>
      <c r="D103" s="12">
        <v>225</v>
      </c>
      <c r="E103" s="12">
        <v>330</v>
      </c>
      <c r="F103" s="12">
        <v>625</v>
      </c>
      <c r="G103" s="11">
        <v>850</v>
      </c>
      <c r="H103" s="12"/>
      <c r="I103" s="13">
        <v>44227</v>
      </c>
      <c r="J103" s="34">
        <v>0</v>
      </c>
      <c r="L103" s="13">
        <v>44227</v>
      </c>
      <c r="M103" s="12">
        <f t="shared" si="32"/>
        <v>1.0151462400105338E-3</v>
      </c>
      <c r="N103" s="12">
        <f t="shared" si="33"/>
        <v>1.4467654179763922E-3</v>
      </c>
      <c r="O103" s="12">
        <f t="shared" si="34"/>
        <v>1.855937535336194E-3</v>
      </c>
      <c r="P103" s="12">
        <f t="shared" si="35"/>
        <v>2.7092626147666721E-3</v>
      </c>
      <c r="Q103" s="12">
        <f t="shared" si="36"/>
        <v>5.0648349497708356E-3</v>
      </c>
      <c r="R103" s="11">
        <f t="shared" si="37"/>
        <v>6.8214933659622723E-3</v>
      </c>
      <c r="T103" s="8">
        <f t="shared" si="38"/>
        <v>44227</v>
      </c>
      <c r="U103" s="7">
        <f>IF(B103&lt;AVERAGE(B$9:B103),-PV(B103/10000,U$6,AVERAGE(B$9:B103)/10000,1),-PV(B103/10000,U$7,AVERAGE(B$9:B103)/10000,1))</f>
        <v>1.0005049320449881</v>
      </c>
      <c r="V103" s="7">
        <f>IF(C103&lt;AVERAGE(C$9:C103),-PV(C103/10000,V$6,AVERAGE(C$9:C103)/10000,1),-PV(C103/10000,V$7,AVERAGE(C$9:C103)/10000,1))</f>
        <v>1.0036406530260085</v>
      </c>
      <c r="W103" s="7">
        <f>IF(D103&lt;AVERAGE(D$9:D103),-PV(D103/10000,W$6,AVERAGE(D$9:D103)/10000,1),-PV(D103/10000,W$7,AVERAGE(D$9:D103)/10000,1))</f>
        <v>1.0090571793659679</v>
      </c>
      <c r="X103" s="7">
        <f>IF(E103&lt;AVERAGE(E$9:E103),-PV(E103/10000,X$6,AVERAGE(E$9:E103)/10000,1),-PV(E103/10000,X$7,AVERAGE(E$9:E103)/10000,1))</f>
        <v>1.0104880818719724</v>
      </c>
      <c r="Y103" s="7">
        <f>IF(F103&lt;AVERAGE(F$9:F103),-PV(F103/10000,Y$6,AVERAGE(F$9:F103)/10000,1),-PV(F103/10000,Y$7,AVERAGE(F$9:F103)/10000,1))</f>
        <v>0.9997138717469789</v>
      </c>
      <c r="Z103" s="6">
        <f>IF(G103&lt;AVERAGE(G$9:G103),-PV(G103/10000,Z$6,AVERAGE(G$9:G103)/10000,1),-PV(G103/10000,Z$7,AVERAGE(G$9:G103)/10000,1))</f>
        <v>1.001239498814543</v>
      </c>
      <c r="AA103" s="47"/>
      <c r="AC103" s="13">
        <f t="shared" si="51"/>
        <v>44227</v>
      </c>
      <c r="AD103" s="10">
        <f t="shared" si="39"/>
        <v>6.1489018311783102E-3</v>
      </c>
      <c r="AE103" s="5">
        <f t="shared" si="45"/>
        <v>109.76611162658379</v>
      </c>
      <c r="AF103" s="10">
        <f t="shared" si="40"/>
        <v>4.5372319199856233E-3</v>
      </c>
      <c r="AG103" s="5">
        <f t="shared" si="46"/>
        <v>114.42025959656995</v>
      </c>
      <c r="AH103" s="10">
        <f t="shared" si="41"/>
        <v>9.1895095393600291E-3</v>
      </c>
      <c r="AI103" s="5">
        <f t="shared" si="47"/>
        <v>119.53198840266438</v>
      </c>
      <c r="AJ103" s="10">
        <f t="shared" si="42"/>
        <v>8.0741466280024113E-3</v>
      </c>
      <c r="AK103" s="5">
        <f t="shared" si="48"/>
        <v>125.6990480324725</v>
      </c>
      <c r="AL103" s="10">
        <f t="shared" si="43"/>
        <v>1.6898831811254698E-2</v>
      </c>
      <c r="AM103" s="5">
        <f t="shared" si="49"/>
        <v>136.69604632819576</v>
      </c>
      <c r="AN103" s="10">
        <f t="shared" si="44"/>
        <v>3.7521405401304019E-2</v>
      </c>
      <c r="AO103" s="4">
        <f t="shared" si="50"/>
        <v>142.85164540364093</v>
      </c>
    </row>
    <row r="104" spans="1:41" s="25" customFormat="1" ht="15" x14ac:dyDescent="0.25">
      <c r="A104" s="13">
        <v>44253</v>
      </c>
      <c r="B104" s="12">
        <v>120</v>
      </c>
      <c r="C104" s="12">
        <v>170</v>
      </c>
      <c r="D104" s="12">
        <v>225</v>
      </c>
      <c r="E104" s="12">
        <v>325</v>
      </c>
      <c r="F104" s="12">
        <v>610</v>
      </c>
      <c r="G104" s="11">
        <v>835</v>
      </c>
      <c r="H104" s="12"/>
      <c r="I104" s="13">
        <v>44253</v>
      </c>
      <c r="J104" s="34">
        <v>0</v>
      </c>
      <c r="L104" s="13">
        <f t="shared" ref="L104:L128" si="52">+A104</f>
        <v>44253</v>
      </c>
      <c r="M104" s="12">
        <f t="shared" si="32"/>
        <v>9.9454180114277868E-4</v>
      </c>
      <c r="N104" s="12">
        <f t="shared" si="33"/>
        <v>1.4057468926966799E-3</v>
      </c>
      <c r="O104" s="12">
        <f t="shared" si="34"/>
        <v>1.855937535336194E-3</v>
      </c>
      <c r="P104" s="12">
        <f t="shared" si="35"/>
        <v>2.668808767629649E-3</v>
      </c>
      <c r="Q104" s="12">
        <f t="shared" si="36"/>
        <v>4.946515448805977E-3</v>
      </c>
      <c r="R104" s="11">
        <f t="shared" si="37"/>
        <v>6.7054265433414972E-3</v>
      </c>
      <c r="T104" s="8">
        <f t="shared" si="38"/>
        <v>44253</v>
      </c>
      <c r="U104" s="7">
        <f>IF(B104&lt;AVERAGE(B$9:B104),-PV(B104/10000,U$6,AVERAGE(B$9:B104)/10000,1),-PV(B104/10000,U$7,AVERAGE(B$9:B104)/10000,1))</f>
        <v>1.0011056190125396</v>
      </c>
      <c r="V104" s="7">
        <f>IF(C104&lt;AVERAGE(C$9:C104),-PV(C104/10000,V$6,AVERAGE(C$9:C104)/10000,1),-PV(C104/10000,V$7,AVERAGE(C$9:C104)/10000,1))</f>
        <v>1.0048069125402166</v>
      </c>
      <c r="W104" s="7">
        <f>IF(D104&lt;AVERAGE(D$9:D104),-PV(D104/10000,W$6,AVERAGE(D$9:D104)/10000,1),-PV(D104/10000,W$7,AVERAGE(D$9:D104)/10000,1))</f>
        <v>1.0089628337475722</v>
      </c>
      <c r="X104" s="7">
        <f>IF(E104&lt;AVERAGE(E$9:E104),-PV(E104/10000,X$6,AVERAGE(E$9:E104)/10000,1),-PV(E104/10000,X$7,AVERAGE(E$9:E104)/10000,1))</f>
        <v>1.0115574659935778</v>
      </c>
      <c r="Y104" s="7">
        <f>IF(F104&lt;AVERAGE(F$9:F104),-PV(F104/10000,Y$6,AVERAGE(F$9:F104)/10000,1),-PV(F104/10000,Y$7,AVERAGE(F$9:F104)/10000,1))</f>
        <v>1.0032389678308222</v>
      </c>
      <c r="Z104" s="6">
        <f>IF(G104&lt;AVERAGE(G$9:G104),-PV(G104/10000,Z$6,AVERAGE(G$9:G104)/10000,1),-PV(G104/10000,Z$7,AVERAGE(G$9:G104)/10000,1))</f>
        <v>1.0044590637403974</v>
      </c>
      <c r="AA104" s="47"/>
      <c r="AC104" s="13">
        <f t="shared" si="51"/>
        <v>44253</v>
      </c>
      <c r="AD104" s="10">
        <f t="shared" si="39"/>
        <v>1.6153498962781562E-3</v>
      </c>
      <c r="AE104" s="5">
        <f t="shared" si="45"/>
        <v>109.94342230361464</v>
      </c>
      <c r="AF104" s="10">
        <f t="shared" si="40"/>
        <v>2.6081197548136039E-3</v>
      </c>
      <c r="AG104" s="5">
        <f t="shared" si="46"/>
        <v>114.71868133597467</v>
      </c>
      <c r="AH104" s="10">
        <f t="shared" si="41"/>
        <v>1.7624343809062304E-3</v>
      </c>
      <c r="AI104" s="5">
        <f t="shared" si="47"/>
        <v>119.74265568864331</v>
      </c>
      <c r="AJ104" s="10">
        <f t="shared" si="42"/>
        <v>3.7669877707948475E-3</v>
      </c>
      <c r="AK104" s="5">
        <f t="shared" si="48"/>
        <v>126.17255480921139</v>
      </c>
      <c r="AL104" s="10">
        <f t="shared" si="43"/>
        <v>8.584737818940702E-3</v>
      </c>
      <c r="AM104" s="5">
        <f t="shared" si="49"/>
        <v>137.86954604680909</v>
      </c>
      <c r="AN104" s="10">
        <f t="shared" si="44"/>
        <v>1.0031913666644568E-2</v>
      </c>
      <c r="AO104" s="4">
        <f t="shared" si="50"/>
        <v>144.28472077746835</v>
      </c>
    </row>
    <row r="105" spans="1:41" s="25" customFormat="1" ht="15" x14ac:dyDescent="0.25">
      <c r="A105" s="13">
        <v>44286</v>
      </c>
      <c r="B105" s="12">
        <v>124.5</v>
      </c>
      <c r="C105" s="12">
        <v>180</v>
      </c>
      <c r="D105" s="12">
        <v>237.5</v>
      </c>
      <c r="E105" s="12">
        <v>342.5</v>
      </c>
      <c r="F105" s="12">
        <v>637.5</v>
      </c>
      <c r="G105" s="11">
        <v>867.5</v>
      </c>
      <c r="H105" s="12"/>
      <c r="I105" s="13">
        <v>44286</v>
      </c>
      <c r="J105" s="34">
        <v>0</v>
      </c>
      <c r="L105" s="13">
        <f t="shared" si="52"/>
        <v>44286</v>
      </c>
      <c r="M105" s="12">
        <f t="shared" si="32"/>
        <v>1.0316264327892011E-3</v>
      </c>
      <c r="N105" s="12">
        <f t="shared" si="33"/>
        <v>1.4877654706024757E-3</v>
      </c>
      <c r="O105" s="12">
        <f t="shared" si="34"/>
        <v>1.9579439560759582E-3</v>
      </c>
      <c r="P105" s="12">
        <f t="shared" si="35"/>
        <v>2.8103187594084034E-3</v>
      </c>
      <c r="Q105" s="12">
        <f t="shared" si="36"/>
        <v>5.1633176257730451E-3</v>
      </c>
      <c r="R105" s="11">
        <f t="shared" si="37"/>
        <v>6.9567188994767992E-3</v>
      </c>
      <c r="T105" s="8">
        <f t="shared" ref="T105:T128" si="53">A105</f>
        <v>44286</v>
      </c>
      <c r="U105" s="7">
        <f>IF(B105&lt;AVERAGE(B$9:B105),-PV(B105/10000,U$6,AVERAGE(B$9:B105)/10000,1),-PV(B105/10000,U$7,AVERAGE(B$9:B105)/10000,1))</f>
        <v>1.0000037832958528</v>
      </c>
      <c r="V105" s="7">
        <f>IF(C105&lt;AVERAGE(C$9:C105),-PV(C105/10000,V$6,AVERAGE(C$9:C105)/10000,1),-PV(C105/10000,V$7,AVERAGE(C$9:C105)/10000,1))</f>
        <v>1.0023508749120296</v>
      </c>
      <c r="W105" s="7">
        <f>IF(D105&lt;AVERAGE(D$9:D105),-PV(D105/10000,W$6,AVERAGE(D$9:D105)/10000,1),-PV(D105/10000,W$7,AVERAGE(D$9:D105)/10000,1))</f>
        <v>1.0058829223157999</v>
      </c>
      <c r="X105" s="7">
        <f>IF(E105&lt;AVERAGE(E$9:E105),-PV(E105/10000,X$6,AVERAGE(E$9:E105)/10000,1),-PV(E105/10000,X$7,AVERAGE(E$9:E105)/10000,1))</f>
        <v>1.0073216402904754</v>
      </c>
      <c r="Y105" s="7">
        <f>IF(F105&lt;AVERAGE(F$9:F105),-PV(F105/10000,Y$6,AVERAGE(F$9:F105)/10000,1),-PV(F105/10000,Y$7,AVERAGE(F$9:F105)/10000,1))</f>
        <v>0.99243306294086353</v>
      </c>
      <c r="Z105" s="6">
        <f>IF(G105&lt;AVERAGE(G$9:G105),-PV(G105/10000,Z$6,AVERAGE(G$9:G105)/10000,1),-PV(G105/10000,Z$7,AVERAGE(G$9:G105)/10000,1))</f>
        <v>0.9936426505840763</v>
      </c>
      <c r="AA105" s="47"/>
      <c r="AC105" s="13">
        <f t="shared" si="51"/>
        <v>44286</v>
      </c>
      <c r="AD105" s="10">
        <f t="shared" si="39"/>
        <v>-1.0668317612741386E-4</v>
      </c>
      <c r="AE105" s="5">
        <f t="shared" si="45"/>
        <v>109.93169319012898</v>
      </c>
      <c r="AF105" s="10">
        <f t="shared" si="40"/>
        <v>-1.0415334051905117E-3</v>
      </c>
      <c r="AG105" s="5">
        <f t="shared" si="46"/>
        <v>114.59919799716384</v>
      </c>
      <c r="AH105" s="10">
        <f t="shared" si="41"/>
        <v>-1.2012829207650403E-3</v>
      </c>
      <c r="AI105" s="5">
        <f t="shared" si="47"/>
        <v>119.59881088147749</v>
      </c>
      <c r="AJ105" s="10">
        <f t="shared" si="42"/>
        <v>-1.527412695439663E-3</v>
      </c>
      <c r="AK105" s="5">
        <f t="shared" si="48"/>
        <v>125.97983724717974</v>
      </c>
      <c r="AL105" s="10">
        <f t="shared" si="43"/>
        <v>-5.8829298007510925E-3</v>
      </c>
      <c r="AM105" s="5">
        <f t="shared" si="49"/>
        <v>137.05846918575429</v>
      </c>
      <c r="AN105" s="10">
        <f t="shared" si="44"/>
        <v>-4.1213684455620667E-3</v>
      </c>
      <c r="AO105" s="4">
        <f t="shared" si="50"/>
        <v>143.69007028207935</v>
      </c>
    </row>
    <row r="106" spans="1:41" s="25" customFormat="1" ht="15" x14ac:dyDescent="0.25">
      <c r="A106" s="13">
        <v>44316</v>
      </c>
      <c r="B106" s="12">
        <v>121.5</v>
      </c>
      <c r="C106" s="12">
        <v>172.5</v>
      </c>
      <c r="D106" s="12">
        <v>220</v>
      </c>
      <c r="E106" s="12">
        <v>310</v>
      </c>
      <c r="F106" s="12">
        <v>580</v>
      </c>
      <c r="G106" s="11">
        <v>817.5</v>
      </c>
      <c r="H106" s="12"/>
      <c r="I106" s="13">
        <v>44316</v>
      </c>
      <c r="J106" s="34">
        <v>0</v>
      </c>
      <c r="L106" s="13">
        <f t="shared" si="52"/>
        <v>44316</v>
      </c>
      <c r="M106" s="12">
        <f t="shared" si="32"/>
        <v>1.0069050242886846E-3</v>
      </c>
      <c r="N106" s="12">
        <f t="shared" si="33"/>
        <v>1.4262584655058141E-3</v>
      </c>
      <c r="O106" s="12">
        <f t="shared" si="34"/>
        <v>1.8151029571964461E-3</v>
      </c>
      <c r="P106" s="12">
        <f t="shared" si="35"/>
        <v>2.5473393892132545E-3</v>
      </c>
      <c r="Q106" s="12">
        <f t="shared" si="36"/>
        <v>4.7094157243421364E-3</v>
      </c>
      <c r="R106" s="11">
        <f t="shared" si="37"/>
        <v>6.5698289426441292E-3</v>
      </c>
      <c r="T106" s="8">
        <f t="shared" si="53"/>
        <v>44316</v>
      </c>
      <c r="U106" s="7">
        <f>IF(B106&lt;AVERAGE(B$9:B106),-PV(B106/10000,U$6,AVERAGE(B$9:B106)/10000,1),-PV(B106/10000,U$7,AVERAGE(B$9:B106)/10000,1))</f>
        <v>1.0007305923495387</v>
      </c>
      <c r="V106" s="7">
        <f>IF(C106&lt;AVERAGE(C$9:C106),-PV(C106/10000,V$6,AVERAGE(C$9:C106)/10000,1),-PV(C106/10000,V$7,AVERAGE(C$9:C106)/10000,1))</f>
        <v>1.0041311356910176</v>
      </c>
      <c r="W106" s="7">
        <f>IF(D106&lt;AVERAGE(D$9:D106),-PV(D106/10000,W$6,AVERAGE(D$9:D106)/10000,1),-PV(D106/10000,W$7,AVERAGE(D$9:D106)/10000,1))</f>
        <v>1.0100092318884761</v>
      </c>
      <c r="X106" s="7">
        <f>IF(E106&lt;AVERAGE(E$9:E106),-PV(E106/10000,X$6,AVERAGE(E$9:E106)/10000,1),-PV(E106/10000,X$7,AVERAGE(E$9:E106)/10000,1))</f>
        <v>1.0149118968041426</v>
      </c>
      <c r="Y106" s="7">
        <f>IF(F106&lt;AVERAGE(F$9:F106),-PV(F106/10000,Y$6,AVERAGE(F$9:F106)/10000,1),-PV(F106/10000,Y$7,AVERAGE(F$9:F106)/10000,1))</f>
        <v>1.0099826852712599</v>
      </c>
      <c r="Z106" s="6">
        <f>IF(G106&lt;AVERAGE(G$9:G106),-PV(G106/10000,Z$6,AVERAGE(G$9:G106)/10000,1),-PV(G106/10000,Z$7,AVERAGE(G$9:G106)/10000,1))</f>
        <v>1.0082316412735566</v>
      </c>
      <c r="AA106" s="47"/>
      <c r="AC106" s="13">
        <f t="shared" si="51"/>
        <v>44316</v>
      </c>
      <c r="AD106" s="10">
        <f t="shared" ref="AD106:AD128" si="54">(LN(U106)-LN(U105))+M105</f>
        <v>1.7581687409581408E-3</v>
      </c>
      <c r="AE106" s="5">
        <f t="shared" si="45"/>
        <v>110.12497165673648</v>
      </c>
      <c r="AF106" s="10">
        <f t="shared" ref="AF106:AF128" si="55">(LN(V106)-LN(V105))+N105</f>
        <v>3.2622755202651363E-3</v>
      </c>
      <c r="AG106" s="5">
        <f t="shared" si="46"/>
        <v>114.973052155432</v>
      </c>
      <c r="AH106" s="10">
        <f t="shared" ref="AH106:AH128" si="56">(LN(W106)-LN(W105))+O105</f>
        <v>6.051729753924668E-3</v>
      </c>
      <c r="AI106" s="5">
        <f t="shared" si="47"/>
        <v>120.32259056382294</v>
      </c>
      <c r="AJ106" s="10">
        <f t="shared" ref="AJ106:AJ128" si="57">(LN(X106)-LN(X105))+P105</f>
        <v>1.0317159110593412E-2</v>
      </c>
      <c r="AK106" s="5">
        <f t="shared" si="48"/>
        <v>127.27959127278557</v>
      </c>
      <c r="AL106" s="10">
        <f t="shared" ref="AL106:AL128" si="58">(LN(Y106)-LN(Y105))+Q105</f>
        <v>2.2692216612117823E-2</v>
      </c>
      <c r="AM106" s="5">
        <f t="shared" si="49"/>
        <v>140.16862965704269</v>
      </c>
      <c r="AN106" s="10">
        <f t="shared" ref="AN106:AN128" si="59">(LN(Z106)-LN(Z105))+R105</f>
        <v>2.153230841692608E-2</v>
      </c>
      <c r="AO106" s="4">
        <f t="shared" si="50"/>
        <v>146.78404919184285</v>
      </c>
    </row>
    <row r="107" spans="1:41" s="25" customFormat="1" ht="15" x14ac:dyDescent="0.25">
      <c r="A107" s="13">
        <v>44347</v>
      </c>
      <c r="B107" s="12">
        <v>115</v>
      </c>
      <c r="C107" s="12">
        <v>162.5</v>
      </c>
      <c r="D107" s="12">
        <v>205</v>
      </c>
      <c r="E107" s="12">
        <v>310</v>
      </c>
      <c r="F107" s="12">
        <v>580</v>
      </c>
      <c r="G107" s="11">
        <v>817.5</v>
      </c>
      <c r="H107" s="12"/>
      <c r="I107" s="13">
        <v>44347</v>
      </c>
      <c r="J107" s="34">
        <v>0</v>
      </c>
      <c r="L107" s="13">
        <f t="shared" si="52"/>
        <v>44347</v>
      </c>
      <c r="M107" s="12">
        <f>(1+(B107/10000))^(1/12)-1</f>
        <v>9.5331892203098789E-4</v>
      </c>
      <c r="N107" s="12">
        <f>(1+(C107/10000))^(1/12)-1</f>
        <v>1.3441844304586947E-3</v>
      </c>
      <c r="O107" s="12">
        <f>(1+(D107/10000))^(1/12)-1</f>
        <v>1.6924892515723933E-3</v>
      </c>
      <c r="P107" s="12">
        <f t="shared" ref="P107:R120" si="60">(1+(E107/10000))^(1/12)-1</f>
        <v>2.5473393892132545E-3</v>
      </c>
      <c r="Q107" s="12">
        <f t="shared" si="60"/>
        <v>4.7094157243421364E-3</v>
      </c>
      <c r="R107" s="11">
        <f t="shared" si="60"/>
        <v>6.5698289426441292E-3</v>
      </c>
      <c r="T107" s="8">
        <f t="shared" si="53"/>
        <v>44347</v>
      </c>
      <c r="U107" s="7">
        <f>IF(B107&lt;AVERAGE(B$9:B107),-PV(B107/10000,U$6,AVERAGE(B$9:B107)/10000,1),-PV(B107/10000,U$7,AVERAGE(B$9:B107)/10000,1))</f>
        <v>1.0023007865329014</v>
      </c>
      <c r="V107" s="7">
        <f>IF(C107&lt;AVERAGE(C$9:C107),-PV(C107/10000,V$6,AVERAGE(C$9:C107)/10000,1),-PV(C107/10000,V$7,AVERAGE(C$9:C107)/10000,1))</f>
        <v>1.0065024721108256</v>
      </c>
      <c r="W107" s="7">
        <f>IF(D107&lt;AVERAGE(D$9:D107),-PV(D107/10000,W$6,AVERAGE(D$9:D107)/10000,1),-PV(D107/10000,W$7,AVERAGE(D$9:D107)/10000,1))</f>
        <v>1.0135164262185572</v>
      </c>
      <c r="X107" s="7">
        <f>IF(E107&lt;AVERAGE(E$9:E107),-PV(E107/10000,X$6,AVERAGE(E$9:E107)/10000,1),-PV(E107/10000,X$7,AVERAGE(E$9:E107)/10000,1))</f>
        <v>1.0147612715838987</v>
      </c>
      <c r="Y107" s="7">
        <f>IF(F107&lt;AVERAGE(F$9:F107),-PV(F107/10000,Y$6,AVERAGE(F$9:F107)/10000,1),-PV(F107/10000,Y$7,AVERAGE(F$9:F107)/10000,1))</f>
        <v>1.0098818500664997</v>
      </c>
      <c r="Z107" s="6">
        <f>IF(G107&lt;AVERAGE(G$9:G107),-PV(G107/10000,Z$6,AVERAGE(G$9:G107)/10000,1),-PV(G107/10000,Z$7,AVERAGE(G$9:G107)/10000,1))</f>
        <v>1.0081484933819045</v>
      </c>
      <c r="AA107" s="47"/>
      <c r="AC107" s="13">
        <f t="shared" si="51"/>
        <v>44347</v>
      </c>
      <c r="AD107" s="10">
        <f t="shared" si="54"/>
        <v>2.5747232038261418E-3</v>
      </c>
      <c r="AE107" s="5">
        <f t="shared" si="45"/>
        <v>110.40851297658179</v>
      </c>
      <c r="AF107" s="10">
        <f t="shared" si="55"/>
        <v>3.7850547276394395E-3</v>
      </c>
      <c r="AG107" s="5">
        <f t="shared" si="46"/>
        <v>115.40823145004406</v>
      </c>
      <c r="AH107" s="10">
        <f t="shared" si="56"/>
        <v>5.2815258591501629E-3</v>
      </c>
      <c r="AI107" s="5">
        <f t="shared" si="47"/>
        <v>120.9580774373257</v>
      </c>
      <c r="AJ107" s="10">
        <f t="shared" si="57"/>
        <v>2.3989162609319315E-3</v>
      </c>
      <c r="AK107" s="5">
        <f t="shared" si="48"/>
        <v>127.58492435397461</v>
      </c>
      <c r="AL107" s="10">
        <f t="shared" si="58"/>
        <v>4.6095721921845349E-3</v>
      </c>
      <c r="AM107" s="5">
        <f t="shared" si="49"/>
        <v>140.81474707452642</v>
      </c>
      <c r="AN107" s="10">
        <f t="shared" si="59"/>
        <v>6.4873565057557078E-3</v>
      </c>
      <c r="AO107" s="4">
        <f t="shared" si="50"/>
        <v>147.73628964830871</v>
      </c>
    </row>
    <row r="108" spans="1:41" s="25" customFormat="1" ht="15" x14ac:dyDescent="0.25">
      <c r="A108" s="13">
        <v>44377</v>
      </c>
      <c r="B108" s="12">
        <v>120</v>
      </c>
      <c r="C108" s="12">
        <v>167.5</v>
      </c>
      <c r="D108" s="12">
        <v>202.5</v>
      </c>
      <c r="E108" s="12">
        <v>305</v>
      </c>
      <c r="F108" s="12">
        <v>590</v>
      </c>
      <c r="G108" s="11">
        <v>827.5</v>
      </c>
      <c r="H108" s="12"/>
      <c r="I108" s="13">
        <v>44377</v>
      </c>
      <c r="J108" s="34">
        <v>0</v>
      </c>
      <c r="L108" s="13">
        <f t="shared" si="52"/>
        <v>44377</v>
      </c>
      <c r="M108" s="12">
        <f t="shared" ref="M108:O120" si="61">(1+(B108/10000))^(1/12)-1</f>
        <v>9.9454180114277868E-4</v>
      </c>
      <c r="N108" s="12">
        <f t="shared" si="61"/>
        <v>1.385230697371842E-3</v>
      </c>
      <c r="O108" s="12">
        <f t="shared" si="61"/>
        <v>1.6720375739134319E-3</v>
      </c>
      <c r="P108" s="12">
        <f t="shared" si="60"/>
        <v>2.5068135950498949E-3</v>
      </c>
      <c r="Q108" s="12">
        <f t="shared" si="60"/>
        <v>4.7885173650881185E-3</v>
      </c>
      <c r="R108" s="11">
        <f t="shared" si="60"/>
        <v>6.6473378865523625E-3</v>
      </c>
      <c r="T108" s="8">
        <f t="shared" si="53"/>
        <v>44377</v>
      </c>
      <c r="U108" s="7">
        <f>IF(B108&lt;AVERAGE(B$9:B108),-PV(B108/10000,U$6,AVERAGE(B$9:B108)/10000,1),-PV(B108/10000,U$7,AVERAGE(B$9:B108)/10000,1))</f>
        <v>1.0010638426816851</v>
      </c>
      <c r="V108" s="7">
        <f>IF(C108&lt;AVERAGE(C$9:C108),-PV(C108/10000,V$6,AVERAGE(C$9:C108)/10000,1),-PV(C108/10000,V$7,AVERAGE(C$9:C108)/10000,1))</f>
        <v>1.0052298144624496</v>
      </c>
      <c r="W108" s="7">
        <f>IF(D108&lt;AVERAGE(D$9:D108),-PV(D108/10000,W$6,AVERAGE(D$9:D108)/10000,1),-PV(D108/10000,W$7,AVERAGE(D$9:D108)/10000,1))</f>
        <v>1.0139844426564111</v>
      </c>
      <c r="X108" s="7">
        <f>IF(E108&lt;AVERAGE(E$9:E108),-PV(E108/10000,X$6,AVERAGE(E$9:E108)/10000,1),-PV(E108/10000,X$7,AVERAGE(E$9:E108)/10000,1))</f>
        <v>1.0158003240263287</v>
      </c>
      <c r="Y108" s="7">
        <f>IF(F108&lt;AVERAGE(F$9:F108),-PV(F108/10000,Y$6,AVERAGE(F$9:F108)/10000,1),-PV(F108/10000,Y$7,AVERAGE(F$9:F108)/10000,1))</f>
        <v>1.0075267320100807</v>
      </c>
      <c r="Z108" s="6">
        <f>IF(G108&lt;AVERAGE(G$9:G108),-PV(G108/10000,Z$6,AVERAGE(G$9:G108)/10000,1),-PV(G108/10000,Z$7,AVERAGE(G$9:G108)/10000,1))</f>
        <v>1.0058977234732256</v>
      </c>
      <c r="AA108" s="47"/>
      <c r="AC108" s="13">
        <f t="shared" si="51"/>
        <v>44377</v>
      </c>
      <c r="AD108" s="10">
        <f t="shared" si="54"/>
        <v>-2.8154765229344565E-4</v>
      </c>
      <c r="AE108" s="5">
        <f t="shared" si="45"/>
        <v>110.37742771896002</v>
      </c>
      <c r="AF108" s="10">
        <f t="shared" si="55"/>
        <v>7.8948666590196795E-5</v>
      </c>
      <c r="AG108" s="5">
        <f t="shared" si="46"/>
        <v>115.41734277603057</v>
      </c>
      <c r="AH108" s="10">
        <f t="shared" si="56"/>
        <v>2.1541575579600829E-3</v>
      </c>
      <c r="AI108" s="5">
        <f t="shared" si="47"/>
        <v>121.21864019403363</v>
      </c>
      <c r="AJ108" s="10">
        <f t="shared" si="57"/>
        <v>3.5707533406699691E-3</v>
      </c>
      <c r="AK108" s="5">
        <f t="shared" si="48"/>
        <v>128.04049864883069</v>
      </c>
      <c r="AL108" s="10">
        <f t="shared" si="58"/>
        <v>2.3746193452557993E-3</v>
      </c>
      <c r="AM108" s="5">
        <f t="shared" si="49"/>
        <v>141.14912849702691</v>
      </c>
      <c r="AN108" s="10">
        <f t="shared" si="59"/>
        <v>4.3347552617826459E-3</v>
      </c>
      <c r="AO108" s="4">
        <f t="shared" si="50"/>
        <v>148.37669030721798</v>
      </c>
    </row>
    <row r="109" spans="1:41" s="25" customFormat="1" ht="15" x14ac:dyDescent="0.25">
      <c r="A109" s="13">
        <v>44407</v>
      </c>
      <c r="B109" s="12">
        <v>122</v>
      </c>
      <c r="C109" s="12">
        <v>167.5</v>
      </c>
      <c r="D109" s="12">
        <v>202.5</v>
      </c>
      <c r="E109" s="12">
        <v>305</v>
      </c>
      <c r="F109" s="12">
        <v>590</v>
      </c>
      <c r="G109" s="11">
        <v>827.5</v>
      </c>
      <c r="H109" s="12"/>
      <c r="I109" s="13">
        <v>44407</v>
      </c>
      <c r="J109" s="34">
        <v>0</v>
      </c>
      <c r="L109" s="13">
        <f t="shared" si="52"/>
        <v>44407</v>
      </c>
      <c r="M109" s="12">
        <f t="shared" si="61"/>
        <v>1.011025725442094E-3</v>
      </c>
      <c r="N109" s="12">
        <f t="shared" si="61"/>
        <v>1.385230697371842E-3</v>
      </c>
      <c r="O109" s="12">
        <f t="shared" si="61"/>
        <v>1.6720375739134319E-3</v>
      </c>
      <c r="P109" s="12">
        <f t="shared" si="60"/>
        <v>2.5068135950498949E-3</v>
      </c>
      <c r="Q109" s="12">
        <f t="shared" si="60"/>
        <v>4.7885173650881185E-3</v>
      </c>
      <c r="R109" s="11">
        <f t="shared" si="60"/>
        <v>6.6473378865523625E-3</v>
      </c>
      <c r="T109" s="8">
        <f t="shared" si="53"/>
        <v>44407</v>
      </c>
      <c r="U109" s="7">
        <f>IF(B109&lt;AVERAGE(B$9:B109),-PV(B109/10000,U$6,AVERAGE(B$9:B109)/10000,1),-PV(B109/10000,U$7,AVERAGE(B$9:B109)/10000,1))</f>
        <v>1.0005682760702996</v>
      </c>
      <c r="V109" s="7">
        <f>IF(C109&lt;AVERAGE(C$9:C109),-PV(C109/10000,V$6,AVERAGE(C$9:C109)/10000,1),-PV(C109/10000,V$7,AVERAGE(C$9:C109)/10000,1))</f>
        <v>1.0051780341212373</v>
      </c>
      <c r="W109" s="7">
        <f>IF(D109&lt;AVERAGE(D$9:D109),-PV(D109/10000,W$6,AVERAGE(D$9:D109)/10000,1),-PV(D109/10000,W$7,AVERAGE(D$9:D109)/10000,1))</f>
        <v>1.0138459828281299</v>
      </c>
      <c r="X109" s="7">
        <f>IF(E109&lt;AVERAGE(E$9:E109),-PV(E109/10000,X$6,AVERAGE(E$9:E109)/10000,1),-PV(E109/10000,X$7,AVERAGE(E$9:E109)/10000,1))</f>
        <v>1.0156438851745828</v>
      </c>
      <c r="Y109" s="7">
        <f>IF(F109&lt;AVERAGE(F$9:F109),-PV(F109/10000,Y$6,AVERAGE(F$9:F109)/10000,1),-PV(F109/10000,Y$7,AVERAGE(F$9:F109)/10000,1))</f>
        <v>1.0074522099109708</v>
      </c>
      <c r="Z109" s="6">
        <f>IF(G109&lt;AVERAGE(G$9:G109),-PV(G109/10000,Z$6,AVERAGE(G$9:G109)/10000,1),-PV(G109/10000,Z$7,AVERAGE(G$9:G109)/10000,1))</f>
        <v>1.0058393301715107</v>
      </c>
      <c r="AA109" s="47"/>
      <c r="AC109" s="13">
        <f t="shared" si="51"/>
        <v>44407</v>
      </c>
      <c r="AD109" s="10">
        <f t="shared" si="54"/>
        <v>4.9937926166476233E-4</v>
      </c>
      <c r="AE109" s="5">
        <f t="shared" si="45"/>
        <v>110.43254791731877</v>
      </c>
      <c r="AF109" s="10">
        <f t="shared" si="55"/>
        <v>1.3337184221285216E-3</v>
      </c>
      <c r="AG109" s="5">
        <f t="shared" si="46"/>
        <v>115.57127701232407</v>
      </c>
      <c r="AH109" s="10">
        <f t="shared" si="56"/>
        <v>1.5354780009271558E-3</v>
      </c>
      <c r="AI109" s="5">
        <f t="shared" si="47"/>
        <v>121.40476874935386</v>
      </c>
      <c r="AJ109" s="10">
        <f t="shared" si="57"/>
        <v>2.3527962202713297E-3</v>
      </c>
      <c r="AK109" s="5">
        <f t="shared" si="48"/>
        <v>128.34175185009332</v>
      </c>
      <c r="AL109" s="10">
        <f t="shared" si="58"/>
        <v>4.7145492480091559E-3</v>
      </c>
      <c r="AM109" s="5">
        <f t="shared" si="49"/>
        <v>141.81458301463971</v>
      </c>
      <c r="AN109" s="10">
        <f t="shared" si="59"/>
        <v>6.5892852681691885E-3</v>
      </c>
      <c r="AO109" s="4">
        <f t="shared" si="50"/>
        <v>149.35438664679904</v>
      </c>
    </row>
    <row r="110" spans="1:41" s="25" customFormat="1" ht="15" x14ac:dyDescent="0.25">
      <c r="A110" s="13">
        <v>44439</v>
      </c>
      <c r="B110" s="12">
        <v>122</v>
      </c>
      <c r="C110" s="12">
        <v>167.5</v>
      </c>
      <c r="D110" s="12">
        <v>202.5</v>
      </c>
      <c r="E110" s="12">
        <v>305</v>
      </c>
      <c r="F110" s="12">
        <v>590</v>
      </c>
      <c r="G110" s="11">
        <v>827.5</v>
      </c>
      <c r="H110" s="12"/>
      <c r="I110" s="13">
        <v>44439</v>
      </c>
      <c r="J110" s="34">
        <v>0</v>
      </c>
      <c r="L110" s="13">
        <f t="shared" si="52"/>
        <v>44439</v>
      </c>
      <c r="M110" s="12">
        <f t="shared" si="61"/>
        <v>1.011025725442094E-3</v>
      </c>
      <c r="N110" s="12">
        <f t="shared" si="61"/>
        <v>1.385230697371842E-3</v>
      </c>
      <c r="O110" s="12">
        <f t="shared" si="61"/>
        <v>1.6720375739134319E-3</v>
      </c>
      <c r="P110" s="12">
        <f t="shared" si="60"/>
        <v>2.5068135950498949E-3</v>
      </c>
      <c r="Q110" s="12">
        <f t="shared" si="60"/>
        <v>4.7885173650881185E-3</v>
      </c>
      <c r="R110" s="11">
        <f t="shared" si="60"/>
        <v>6.6473378865523625E-3</v>
      </c>
      <c r="T110" s="8">
        <f t="shared" si="53"/>
        <v>44439</v>
      </c>
      <c r="U110" s="7">
        <f>IF(B110&lt;AVERAGE(B$9:B110),-PV(B110/10000,U$6,AVERAGE(B$9:B110)/10000,1),-PV(B110/10000,U$7,AVERAGE(B$9:B110)/10000,1))</f>
        <v>1.0005627047362771</v>
      </c>
      <c r="V110" s="7">
        <f>IF(C110&lt;AVERAGE(C$9:C110),-PV(C110/10000,V$6,AVERAGE(C$9:C110)/10000,1),-PV(C110/10000,V$7,AVERAGE(C$9:C110)/10000,1))</f>
        <v>1.0051272690808331</v>
      </c>
      <c r="W110" s="7">
        <f>IF(D110&lt;AVERAGE(D$9:D110),-PV(D110/10000,W$6,AVERAGE(D$9:D110)/10000,1),-PV(D110/10000,W$7,AVERAGE(D$9:D110)/10000,1))</f>
        <v>1.0137102378984422</v>
      </c>
      <c r="X110" s="7">
        <f>IF(E110&lt;AVERAGE(E$9:E110),-PV(E110/10000,X$6,AVERAGE(E$9:E110)/10000,1),-PV(E110/10000,X$7,AVERAGE(E$9:E110)/10000,1))</f>
        <v>1.0154905137513026</v>
      </c>
      <c r="Y110" s="7">
        <f>IF(F110&lt;AVERAGE(F$9:F110),-PV(F110/10000,Y$6,AVERAGE(F$9:F110)/10000,1),-PV(F110/10000,Y$7,AVERAGE(F$9:F110)/10000,1))</f>
        <v>1.0073791490294906</v>
      </c>
      <c r="Z110" s="6">
        <f>IF(G110&lt;AVERAGE(G$9:G110),-PV(G110/10000,Z$6,AVERAGE(G$9:G110)/10000,1),-PV(G110/10000,Z$7,AVERAGE(G$9:G110)/10000,1))</f>
        <v>1.0057820818364958</v>
      </c>
      <c r="AA110" s="47"/>
      <c r="AC110" s="13">
        <f t="shared" si="51"/>
        <v>44439</v>
      </c>
      <c r="AD110" s="10">
        <f t="shared" si="54"/>
        <v>1.0054575401748425E-3</v>
      </c>
      <c r="AE110" s="5">
        <f t="shared" si="45"/>
        <v>110.54358315530295</v>
      </c>
      <c r="AF110" s="10">
        <f t="shared" si="55"/>
        <v>1.3347258906301254E-3</v>
      </c>
      <c r="AG110" s="5">
        <f t="shared" si="46"/>
        <v>115.72553298796562</v>
      </c>
      <c r="AH110" s="10">
        <f t="shared" si="56"/>
        <v>1.5381375335565915E-3</v>
      </c>
      <c r="AI110" s="5">
        <f t="shared" si="47"/>
        <v>121.59150598092</v>
      </c>
      <c r="AJ110" s="10">
        <f t="shared" si="57"/>
        <v>2.3557931370705443E-3</v>
      </c>
      <c r="AK110" s="5">
        <f t="shared" si="48"/>
        <v>128.64409846830139</v>
      </c>
      <c r="AL110" s="10">
        <f t="shared" si="58"/>
        <v>4.7159942914441443E-3</v>
      </c>
      <c r="AM110" s="5">
        <f t="shared" si="49"/>
        <v>142.48337977858029</v>
      </c>
      <c r="AN110" s="10">
        <f t="shared" si="59"/>
        <v>6.5904202829827323E-3</v>
      </c>
      <c r="AO110" s="4">
        <f t="shared" si="50"/>
        <v>150.33869482590856</v>
      </c>
    </row>
    <row r="111" spans="1:41" s="25" customFormat="1" ht="15" x14ac:dyDescent="0.25">
      <c r="A111" s="13">
        <v>44469</v>
      </c>
      <c r="B111" s="12">
        <v>120</v>
      </c>
      <c r="C111" s="12">
        <v>167.5</v>
      </c>
      <c r="D111" s="12">
        <v>202.5</v>
      </c>
      <c r="E111" s="12">
        <v>305</v>
      </c>
      <c r="F111" s="12">
        <v>575</v>
      </c>
      <c r="G111" s="11">
        <v>812.5</v>
      </c>
      <c r="H111" s="12"/>
      <c r="I111" s="13">
        <v>44469</v>
      </c>
      <c r="J111" s="34">
        <v>0</v>
      </c>
      <c r="L111" s="13">
        <f t="shared" si="52"/>
        <v>44469</v>
      </c>
      <c r="M111" s="12">
        <f t="shared" si="61"/>
        <v>9.9454180114277868E-4</v>
      </c>
      <c r="N111" s="12">
        <f t="shared" si="61"/>
        <v>1.385230697371842E-3</v>
      </c>
      <c r="O111" s="12">
        <f t="shared" si="61"/>
        <v>1.6720375739134319E-3</v>
      </c>
      <c r="P111" s="12">
        <f t="shared" si="60"/>
        <v>2.5068135950498949E-3</v>
      </c>
      <c r="Q111" s="12">
        <f t="shared" si="60"/>
        <v>4.6698392000357192E-3</v>
      </c>
      <c r="R111" s="11">
        <f t="shared" si="60"/>
        <v>6.5310498373429837E-3</v>
      </c>
      <c r="T111" s="8">
        <f t="shared" si="53"/>
        <v>44469</v>
      </c>
      <c r="U111" s="7">
        <f>IF(B111&lt;AVERAGE(B$9:B111),-PV(B111/10000,U$6,AVERAGE(B$9:B111)/10000,1),-PV(B111/10000,U$7,AVERAGE(B$9:B111)/10000,1))</f>
        <v>1.0010423654371592</v>
      </c>
      <c r="V111" s="7">
        <f>IF(C111&lt;AVERAGE(C$9:C111),-PV(C111/10000,V$6,AVERAGE(C$9:C111)/10000,1),-PV(C111/10000,V$7,AVERAGE(C$9:C111)/10000,1))</f>
        <v>1.0050774897693686</v>
      </c>
      <c r="W111" s="7">
        <f>IF(D111&lt;AVERAGE(D$9:D111),-PV(D111/10000,W$6,AVERAGE(D$9:D111)/10000,1),-PV(D111/10000,W$7,AVERAGE(D$9:D111)/10000,1))</f>
        <v>1.0135771287926321</v>
      </c>
      <c r="X111" s="7">
        <f>IF(E111&lt;AVERAGE(E$9:E111),-PV(E111/10000,X$6,AVERAGE(E$9:E111)/10000,1),-PV(E111/10000,X$7,AVERAGE(E$9:E111)/10000,1))</f>
        <v>1.0153401204139114</v>
      </c>
      <c r="Y111" s="7">
        <f>IF(F111&lt;AVERAGE(F$9:F111),-PV(F111/10000,Y$6,AVERAGE(F$9:F111)/10000,1),-PV(F111/10000,Y$7,AVERAGE(F$9:F111)/10000,1))</f>
        <v>1.0106951699955358</v>
      </c>
      <c r="Z111" s="6">
        <f>IF(G111&lt;AVERAGE(G$9:G111),-PV(G111/10000,Z$6,AVERAGE(G$9:G111)/10000,1),-PV(G111/10000,Z$7,AVERAGE(G$9:G111)/10000,1))</f>
        <v>1.0089829981295471</v>
      </c>
      <c r="AA111" s="47"/>
      <c r="AC111" s="13">
        <f t="shared" si="51"/>
        <v>44469</v>
      </c>
      <c r="AD111" s="10">
        <f t="shared" si="54"/>
        <v>1.490301799640176E-3</v>
      </c>
      <c r="AE111" s="5">
        <f t="shared" si="45"/>
        <v>110.70832645621797</v>
      </c>
      <c r="AF111" s="10">
        <f t="shared" si="55"/>
        <v>1.3357040894425229E-3</v>
      </c>
      <c r="AG111" s="5">
        <f t="shared" si="46"/>
        <v>115.88010805563057</v>
      </c>
      <c r="AH111" s="10">
        <f t="shared" si="56"/>
        <v>1.540720121648494E-3</v>
      </c>
      <c r="AI111" s="5">
        <f t="shared" si="47"/>
        <v>121.77884446080634</v>
      </c>
      <c r="AJ111" s="10">
        <f t="shared" si="57"/>
        <v>2.3587034226544082E-3</v>
      </c>
      <c r="AK111" s="5">
        <f t="shared" si="48"/>
        <v>128.94753174366286</v>
      </c>
      <c r="AL111" s="10">
        <f t="shared" si="58"/>
        <v>8.074842273128803E-3</v>
      </c>
      <c r="AM111" s="5">
        <f t="shared" si="49"/>
        <v>143.63391059683462</v>
      </c>
      <c r="AN111" s="10">
        <f t="shared" si="59"/>
        <v>9.824799137977E-3</v>
      </c>
      <c r="AO111" s="4">
        <f t="shared" si="50"/>
        <v>151.81574230523873</v>
      </c>
    </row>
    <row r="112" spans="1:41" s="25" customFormat="1" ht="15" x14ac:dyDescent="0.25">
      <c r="A112" s="13">
        <v>44500</v>
      </c>
      <c r="B112" s="12">
        <v>102.5</v>
      </c>
      <c r="C112" s="12">
        <v>165</v>
      </c>
      <c r="D112" s="12">
        <v>205</v>
      </c>
      <c r="E112" s="12">
        <v>315</v>
      </c>
      <c r="F112" s="12">
        <v>590</v>
      </c>
      <c r="G112" s="11">
        <v>842.5</v>
      </c>
      <c r="H112" s="12"/>
      <c r="I112" s="13">
        <v>44500</v>
      </c>
      <c r="J112" s="34">
        <v>0</v>
      </c>
      <c r="L112" s="13">
        <f t="shared" si="52"/>
        <v>44500</v>
      </c>
      <c r="M112" s="12">
        <f t="shared" si="61"/>
        <v>8.5017994629987825E-4</v>
      </c>
      <c r="N112" s="12">
        <f t="shared" si="61"/>
        <v>1.364709877352599E-3</v>
      </c>
      <c r="O112" s="12">
        <f t="shared" si="61"/>
        <v>1.6924892515723933E-3</v>
      </c>
      <c r="P112" s="12">
        <f t="shared" si="60"/>
        <v>2.587847171547919E-3</v>
      </c>
      <c r="Q112" s="12">
        <f t="shared" si="60"/>
        <v>4.7885173650881185E-3</v>
      </c>
      <c r="R112" s="11">
        <f t="shared" si="60"/>
        <v>6.7634783535328591E-3</v>
      </c>
      <c r="T112" s="8">
        <f t="shared" si="53"/>
        <v>44500</v>
      </c>
      <c r="U112" s="7">
        <f>IF(B112&lt;AVERAGE(B$9:B112),-PV(B112/10000,U$6,AVERAGE(B$9:B112)/10000,1),-PV(B112/10000,U$7,AVERAGE(B$9:B112)/10000,1))</f>
        <v>1.0052918545909633</v>
      </c>
      <c r="V112" s="7">
        <f>IF(C112&lt;AVERAGE(C$9:C112),-PV(C112/10000,V$6,AVERAGE(C$9:C112)/10000,1),-PV(C112/10000,V$7,AVERAGE(C$9:C112)/10000,1))</f>
        <v>1.0056323729360344</v>
      </c>
      <c r="W112" s="7">
        <f>IF(D112&lt;AVERAGE(D$9:D112),-PV(D112/10000,W$6,AVERAGE(D$9:D112)/10000,1),-PV(D112/10000,W$7,AVERAGE(D$9:D112)/10000,1))</f>
        <v>1.0128433961631216</v>
      </c>
      <c r="X112" s="7">
        <f>IF(E112&lt;AVERAGE(E$9:E112),-PV(E112/10000,X$6,AVERAGE(E$9:E112)/10000,1),-PV(E112/10000,X$7,AVERAGE(E$9:E112)/10000,1))</f>
        <v>1.0128213950569145</v>
      </c>
      <c r="Y112" s="7">
        <f>IF(F112&lt;AVERAGE(F$9:F112),-PV(F112/10000,Y$6,AVERAGE(F$9:F112)/10000,1),-PV(F112/10000,Y$7,AVERAGE(F$9:F112)/10000,1))</f>
        <v>1.0072046029202832</v>
      </c>
      <c r="Z112" s="6">
        <f>IF(G112&lt;AVERAGE(G$9:G112),-PV(G112/10000,Z$6,AVERAGE(G$9:G112)/10000,1),-PV(G112/10000,Z$7,AVERAGE(G$9:G112)/10000,1))</f>
        <v>1.0023977516962261</v>
      </c>
      <c r="AA112" s="47"/>
      <c r="AC112" s="13">
        <f t="shared" si="51"/>
        <v>44500</v>
      </c>
      <c r="AD112" s="10">
        <f t="shared" si="54"/>
        <v>5.2306211800569151E-3</v>
      </c>
      <c r="AE112" s="5">
        <f t="shared" si="45"/>
        <v>111.28739977338853</v>
      </c>
      <c r="AF112" s="10">
        <f t="shared" si="55"/>
        <v>1.9371583434669871E-3</v>
      </c>
      <c r="AG112" s="5">
        <f t="shared" si="46"/>
        <v>116.1045861737924</v>
      </c>
      <c r="AH112" s="10">
        <f t="shared" si="56"/>
        <v>9.4787133838673127E-4</v>
      </c>
      <c r="AI112" s="5">
        <f t="shared" si="47"/>
        <v>121.89427513709261</v>
      </c>
      <c r="AJ112" s="10">
        <f t="shared" si="57"/>
        <v>2.3060074804796132E-5</v>
      </c>
      <c r="AK112" s="5">
        <f t="shared" si="48"/>
        <v>128.95050528339075</v>
      </c>
      <c r="AL112" s="10">
        <f t="shared" si="58"/>
        <v>1.2102317372487915E-3</v>
      </c>
      <c r="AM112" s="5">
        <f t="shared" si="49"/>
        <v>143.80774091398408</v>
      </c>
      <c r="AN112" s="10">
        <f t="shared" si="59"/>
        <v>-1.6959497233721629E-5</v>
      </c>
      <c r="AO112" s="4">
        <f t="shared" si="50"/>
        <v>151.81316758657707</v>
      </c>
    </row>
    <row r="113" spans="1:41" s="25" customFormat="1" ht="15" x14ac:dyDescent="0.25">
      <c r="A113" s="13">
        <v>44530</v>
      </c>
      <c r="B113" s="12">
        <v>102.5</v>
      </c>
      <c r="C113" s="12">
        <v>172.5</v>
      </c>
      <c r="D113" s="12">
        <v>220</v>
      </c>
      <c r="E113" s="12">
        <v>320</v>
      </c>
      <c r="F113" s="12">
        <v>630</v>
      </c>
      <c r="G113" s="11">
        <v>890</v>
      </c>
      <c r="H113" s="12"/>
      <c r="I113" s="13">
        <v>44530</v>
      </c>
      <c r="J113" s="34">
        <v>0</v>
      </c>
      <c r="L113" s="13">
        <f t="shared" si="52"/>
        <v>44530</v>
      </c>
      <c r="M113" s="12">
        <f t="shared" si="61"/>
        <v>8.5017994629987825E-4</v>
      </c>
      <c r="N113" s="12">
        <f t="shared" si="61"/>
        <v>1.4262584655058141E-3</v>
      </c>
      <c r="O113" s="12">
        <f t="shared" si="61"/>
        <v>1.8151029571964461E-3</v>
      </c>
      <c r="P113" s="12">
        <f t="shared" si="60"/>
        <v>2.6283369587845051E-3</v>
      </c>
      <c r="Q113" s="12">
        <f t="shared" si="60"/>
        <v>5.1042407584538374E-3</v>
      </c>
      <c r="R113" s="11">
        <f t="shared" si="60"/>
        <v>7.1302872999576827E-3</v>
      </c>
      <c r="T113" s="8">
        <f t="shared" si="53"/>
        <v>44530</v>
      </c>
      <c r="U113" s="7">
        <f>IF(B113&lt;AVERAGE(B$9:B113),-PV(B113/10000,U$6,AVERAGE(B$9:B113)/10000,1),-PV(B113/10000,U$7,AVERAGE(B$9:B113)/10000,1))</f>
        <v>1.0052414559758112</v>
      </c>
      <c r="V113" s="7">
        <f>IF(C113&lt;AVERAGE(C$9:C113),-PV(C113/10000,V$6,AVERAGE(C$9:C113)/10000,1),-PV(C113/10000,V$7,AVERAGE(C$9:C113)/10000,1))</f>
        <v>1.0037690681198161</v>
      </c>
      <c r="W113" s="7">
        <f>IF(D113&lt;AVERAGE(D$9:D113),-PV(D113/10000,W$6,AVERAGE(D$9:D113)/10000,1),-PV(D113/10000,W$7,AVERAGE(D$9:D113)/10000,1))</f>
        <v>1.0091127275870759</v>
      </c>
      <c r="X113" s="7">
        <f>IF(E113&lt;AVERAGE(E$9:E113),-PV(E113/10000,X$6,AVERAGE(E$9:E113)/10000,1),-PV(E113/10000,X$7,AVERAGE(E$9:E113)/10000,1))</f>
        <v>1.0115166559139124</v>
      </c>
      <c r="Y113" s="7">
        <f>IF(F113&lt;AVERAGE(F$9:F113),-PV(F113/10000,Y$6,AVERAGE(F$9:F113)/10000,1),-PV(F113/10000,Y$7,AVERAGE(F$9:F113)/10000,1))</f>
        <v>0.99528221163782216</v>
      </c>
      <c r="Z113" s="6">
        <f>IF(G113&lt;AVERAGE(G$9:G113),-PV(G113/10000,Z$6,AVERAGE(G$9:G113)/10000,1),-PV(G113/10000,Z$7,AVERAGE(G$9:G113)/10000,1))</f>
        <v>0.98082781196927293</v>
      </c>
      <c r="AA113" s="47"/>
      <c r="AC113" s="13">
        <f t="shared" si="51"/>
        <v>44530</v>
      </c>
      <c r="AD113" s="10">
        <f t="shared" si="54"/>
        <v>8.0004537265438921E-4</v>
      </c>
      <c r="AE113" s="5">
        <f t="shared" si="45"/>
        <v>111.37643474261198</v>
      </c>
      <c r="AF113" s="10">
        <f t="shared" si="55"/>
        <v>-4.8987757562345526E-4</v>
      </c>
      <c r="AG113" s="5">
        <f t="shared" si="46"/>
        <v>116.04770914059881</v>
      </c>
      <c r="AH113" s="10">
        <f t="shared" si="56"/>
        <v>-1.9976727313625198E-3</v>
      </c>
      <c r="AI113" s="5">
        <f t="shared" si="47"/>
        <v>121.65077026754203</v>
      </c>
      <c r="AJ113" s="10">
        <f t="shared" si="57"/>
        <v>1.2987943643396841E-3</v>
      </c>
      <c r="AK113" s="5">
        <f t="shared" si="48"/>
        <v>129.11798547293157</v>
      </c>
      <c r="AL113" s="10">
        <f t="shared" si="58"/>
        <v>-7.1192086407489072E-3</v>
      </c>
      <c r="AM113" s="5">
        <f t="shared" si="49"/>
        <v>142.78394360226267</v>
      </c>
      <c r="AN113" s="10">
        <f t="shared" si="59"/>
        <v>-1.4989761112743975E-2</v>
      </c>
      <c r="AO113" s="4">
        <f t="shared" si="50"/>
        <v>149.5375244706853</v>
      </c>
    </row>
    <row r="114" spans="1:41" s="25" customFormat="1" ht="15" x14ac:dyDescent="0.25">
      <c r="A114" s="13">
        <v>44561</v>
      </c>
      <c r="B114" s="12">
        <v>102</v>
      </c>
      <c r="C114" s="12">
        <v>169.5</v>
      </c>
      <c r="D114" s="12">
        <v>215</v>
      </c>
      <c r="E114" s="12">
        <v>320</v>
      </c>
      <c r="F114" s="12">
        <v>612.5</v>
      </c>
      <c r="G114" s="11">
        <v>867.5</v>
      </c>
      <c r="H114" s="12"/>
      <c r="I114" s="13">
        <v>44561</v>
      </c>
      <c r="J114" s="34">
        <v>0</v>
      </c>
      <c r="L114" s="13">
        <f t="shared" si="52"/>
        <v>44561</v>
      </c>
      <c r="M114" s="12">
        <f t="shared" si="61"/>
        <v>8.4605195453169024E-4</v>
      </c>
      <c r="N114" s="12">
        <f t="shared" si="61"/>
        <v>1.401644023502735E-3</v>
      </c>
      <c r="O114" s="12">
        <f t="shared" si="61"/>
        <v>1.7742500619855051E-3</v>
      </c>
      <c r="P114" s="12">
        <f t="shared" si="60"/>
        <v>2.6283369587845051E-3</v>
      </c>
      <c r="Q114" s="12">
        <f t="shared" si="60"/>
        <v>4.9662460096366878E-3</v>
      </c>
      <c r="R114" s="11">
        <f t="shared" si="60"/>
        <v>6.9567188994767992E-3</v>
      </c>
      <c r="T114" s="8">
        <f t="shared" si="53"/>
        <v>44561</v>
      </c>
      <c r="U114" s="7">
        <f>IF(B114&lt;AVERAGE(B$9:B114),-PV(B114/10000,U$6,AVERAGE(B$9:B114)/10000,1),-PV(B114/10000,U$7,AVERAGE(B$9:B114)/10000,1))</f>
        <v>1.0053141007583708</v>
      </c>
      <c r="V114" s="7">
        <f>IF(C114&lt;AVERAGE(C$9:C114),-PV(C114/10000,V$6,AVERAGE(C$9:C114)/10000,1),-PV(C114/10000,V$7,AVERAGE(C$9:C114)/10000,1))</f>
        <v>1.0044568653808745</v>
      </c>
      <c r="W114" s="7">
        <f>IF(D114&lt;AVERAGE(D$9:D114),-PV(D114/10000,W$6,AVERAGE(D$9:D114)/10000,1),-PV(D114/10000,W$7,AVERAGE(D$9:D114)/10000,1))</f>
        <v>1.0102275296638688</v>
      </c>
      <c r="X114" s="7">
        <f>IF(E114&lt;AVERAGE(E$9:E114),-PV(E114/10000,X$6,AVERAGE(E$9:E114)/10000,1),-PV(E114/10000,X$7,AVERAGE(E$9:E114)/10000,1))</f>
        <v>1.0114080082166113</v>
      </c>
      <c r="Y114" s="7">
        <f>IF(F114&lt;AVERAGE(F$9:F114),-PV(F114/10000,Y$6,AVERAGE(F$9:F114)/10000,1),-PV(F114/10000,Y$7,AVERAGE(F$9:F114)/10000,1))</f>
        <v>1.0021026428055195</v>
      </c>
      <c r="Z114" s="6">
        <f>IF(G114&lt;AVERAGE(G$9:G114),-PV(G114/10000,Z$6,AVERAGE(G$9:G114)/10000,1),-PV(G114/10000,Z$7,AVERAGE(G$9:G114)/10000,1))</f>
        <v>0.99278166465450179</v>
      </c>
      <c r="AA114" s="47"/>
      <c r="AC114" s="13">
        <f t="shared" si="51"/>
        <v>44561</v>
      </c>
      <c r="AD114" s="10">
        <f t="shared" si="54"/>
        <v>9.2244333872187195E-4</v>
      </c>
      <c r="AE114" s="5">
        <f t="shared" si="45"/>
        <v>111.47917319293089</v>
      </c>
      <c r="AF114" s="10">
        <f t="shared" si="55"/>
        <v>2.1112384535414926E-3</v>
      </c>
      <c r="AG114" s="5">
        <f t="shared" si="46"/>
        <v>116.29271352658185</v>
      </c>
      <c r="AH114" s="10">
        <f t="shared" si="56"/>
        <v>2.919228114949067E-3</v>
      </c>
      <c r="AI114" s="5">
        <f t="shared" si="47"/>
        <v>122.00589661631224</v>
      </c>
      <c r="AJ114" s="10">
        <f t="shared" si="57"/>
        <v>2.5209205044477937E-3</v>
      </c>
      <c r="AK114" s="5">
        <f t="shared" si="48"/>
        <v>129.44348165000329</v>
      </c>
      <c r="AL114" s="10">
        <f t="shared" si="58"/>
        <v>1.1933628356492986E-2</v>
      </c>
      <c r="AM114" s="5">
        <f t="shared" si="49"/>
        <v>144.48787412048654</v>
      </c>
      <c r="AN114" s="10">
        <f t="shared" si="59"/>
        <v>1.9244131510127965E-2</v>
      </c>
      <c r="AO114" s="4">
        <f t="shared" si="50"/>
        <v>152.41524425729813</v>
      </c>
    </row>
    <row r="115" spans="1:41" s="25" customFormat="1" ht="15" x14ac:dyDescent="0.25">
      <c r="A115" s="13">
        <v>44592</v>
      </c>
      <c r="B115" s="12">
        <v>100</v>
      </c>
      <c r="C115" s="12">
        <v>170</v>
      </c>
      <c r="D115" s="12">
        <v>217.5</v>
      </c>
      <c r="E115" s="12">
        <v>322.5</v>
      </c>
      <c r="F115" s="12">
        <v>610</v>
      </c>
      <c r="G115" s="11">
        <v>870</v>
      </c>
      <c r="H115" s="12"/>
      <c r="I115" s="13">
        <v>44592</v>
      </c>
      <c r="J115" s="34">
        <v>0</v>
      </c>
      <c r="L115" s="13">
        <f t="shared" si="52"/>
        <v>44592</v>
      </c>
      <c r="M115" s="12">
        <f t="shared" si="61"/>
        <v>8.295381143461622E-4</v>
      </c>
      <c r="N115" s="12">
        <f t="shared" si="61"/>
        <v>1.4057468926966799E-3</v>
      </c>
      <c r="O115" s="12">
        <f t="shared" si="61"/>
        <v>1.7946788002984881E-3</v>
      </c>
      <c r="P115" s="12">
        <f t="shared" si="60"/>
        <v>2.648575109462703E-3</v>
      </c>
      <c r="Q115" s="12">
        <f t="shared" si="60"/>
        <v>4.946515448805977E-3</v>
      </c>
      <c r="R115" s="11">
        <f t="shared" si="60"/>
        <v>6.9760205359368221E-3</v>
      </c>
      <c r="T115" s="8">
        <f t="shared" si="53"/>
        <v>44592</v>
      </c>
      <c r="U115" s="7">
        <f>IF(B115&lt;AVERAGE(B$9:B115),-PV(B115/10000,U$6,AVERAGE(B$9:B115)/10000,1),-PV(B115/10000,U$7,AVERAGE(B$9:B115)/10000,1))</f>
        <v>1.0057530432630182</v>
      </c>
      <c r="V115" s="7">
        <f>IF(C115&lt;AVERAGE(C$9:C115),-PV(C115/10000,V$6,AVERAGE(C$9:C115)/10000,1),-PV(C115/10000,V$7,AVERAGE(C$9:C115)/10000,1))</f>
        <v>1.0042945945916733</v>
      </c>
      <c r="W115" s="7">
        <f>IF(D115&lt;AVERAGE(D$9:D115),-PV(D115/10000,W$6,AVERAGE(D$9:D115)/10000,1),-PV(D115/10000,W$7,AVERAGE(D$9:D115)/10000,1))</f>
        <v>1.009531291854421</v>
      </c>
      <c r="X115" s="7">
        <f>IF(E115&lt;AVERAGE(E$9:E115),-PV(E115/10000,X$6,AVERAGE(E$9:E115)/10000,1),-PV(E115/10000,X$7,AVERAGE(E$9:E115)/10000,1))</f>
        <v>1.0107108061488603</v>
      </c>
      <c r="Y115" s="7">
        <f>IF(F115&lt;AVERAGE(F$9:F115),-PV(F115/10000,Y$6,AVERAGE(F$9:F115)/10000,1),-PV(F115/10000,Y$7,AVERAGE(F$9:F115)/10000,1))</f>
        <v>1.0026424796890148</v>
      </c>
      <c r="Z115" s="6">
        <f>IF(G115&lt;AVERAGE(G$9:G115),-PV(G115/10000,Z$6,AVERAGE(G$9:G115)/10000,1),-PV(G115/10000,Z$7,AVERAGE(G$9:G115)/10000,1))</f>
        <v>0.9915315034188007</v>
      </c>
      <c r="AA115" s="47"/>
      <c r="AC115" s="13">
        <f t="shared" si="51"/>
        <v>44592</v>
      </c>
      <c r="AD115" s="10">
        <f t="shared" si="54"/>
        <v>1.2825789127911815E-3</v>
      </c>
      <c r="AE115" s="5">
        <f t="shared" si="45"/>
        <v>111.62215402968354</v>
      </c>
      <c r="AF115" s="10">
        <f t="shared" si="55"/>
        <v>1.2400801936434894E-3</v>
      </c>
      <c r="AG115" s="5">
        <f t="shared" si="46"/>
        <v>116.43692581729121</v>
      </c>
      <c r="AH115" s="10">
        <f t="shared" si="56"/>
        <v>1.0848233545911086E-3</v>
      </c>
      <c r="AI115" s="5">
        <f t="shared" si="47"/>
        <v>122.13825146235943</v>
      </c>
      <c r="AJ115" s="10">
        <f t="shared" si="57"/>
        <v>1.9387611629159609E-3</v>
      </c>
      <c r="AK115" s="5">
        <f t="shared" si="48"/>
        <v>129.69444164501894</v>
      </c>
      <c r="AL115" s="10">
        <f t="shared" si="58"/>
        <v>5.5048051416540632E-3</v>
      </c>
      <c r="AM115" s="5">
        <f t="shared" si="49"/>
        <v>145.28325171285164</v>
      </c>
      <c r="AN115" s="10">
        <f t="shared" si="59"/>
        <v>5.696674445583509E-3</v>
      </c>
      <c r="AO115" s="4">
        <f t="shared" si="50"/>
        <v>153.28350428437605</v>
      </c>
    </row>
    <row r="116" spans="1:41" s="25" customFormat="1" ht="15" x14ac:dyDescent="0.25">
      <c r="A116" s="13">
        <v>44620</v>
      </c>
      <c r="B116" s="12">
        <v>110</v>
      </c>
      <c r="C116" s="12">
        <v>182.5</v>
      </c>
      <c r="D116" s="12">
        <v>260</v>
      </c>
      <c r="E116" s="12">
        <v>375</v>
      </c>
      <c r="F116" s="12">
        <v>692.5</v>
      </c>
      <c r="G116" s="11">
        <v>987.5</v>
      </c>
      <c r="H116" s="12"/>
      <c r="I116" s="13">
        <v>44620</v>
      </c>
      <c r="J116" s="34">
        <v>0</v>
      </c>
      <c r="L116" s="13">
        <f t="shared" si="52"/>
        <v>44620</v>
      </c>
      <c r="M116" s="12">
        <f t="shared" si="61"/>
        <v>9.1207735967446801E-4</v>
      </c>
      <c r="N116" s="12">
        <f t="shared" si="61"/>
        <v>1.5082585751047262E-3</v>
      </c>
      <c r="O116" s="12">
        <f t="shared" si="61"/>
        <v>2.1412681429993086E-3</v>
      </c>
      <c r="P116" s="12">
        <f t="shared" si="60"/>
        <v>3.0725417032555491E-3</v>
      </c>
      <c r="Q116" s="12">
        <f t="shared" si="60"/>
        <v>5.5953850271082128E-3</v>
      </c>
      <c r="R116" s="11">
        <f t="shared" si="60"/>
        <v>7.8786385815152737E-3</v>
      </c>
      <c r="T116" s="8">
        <f t="shared" si="53"/>
        <v>44620</v>
      </c>
      <c r="U116" s="7">
        <f>IF(B116&lt;AVERAGE(B$9:B116),-PV(B116/10000,U$6,AVERAGE(B$9:B116)/10000,1),-PV(B116/10000,U$7,AVERAGE(B$9:B116)/10000,1))</f>
        <v>1.0032599902238697</v>
      </c>
      <c r="V116" s="7">
        <f>IF(C116&lt;AVERAGE(C$9:C116),-PV(C116/10000,V$6,AVERAGE(C$9:C116)/10000,1),-PV(C116/10000,V$7,AVERAGE(C$9:C116)/10000,1))</f>
        <v>1.0012459085226675</v>
      </c>
      <c r="W116" s="7">
        <f>IF(D116&lt;AVERAGE(D$9:D116),-PV(D116/10000,W$6,AVERAGE(D$9:D116)/10000,1),-PV(D116/10000,W$7,AVERAGE(D$9:D116)/10000,1))</f>
        <v>0.99817269293356548</v>
      </c>
      <c r="X116" s="7">
        <f>IF(E116&lt;AVERAGE(E$9:E116),-PV(E116/10000,X$6,AVERAGE(E$9:E116)/10000,1),-PV(E116/10000,X$7,AVERAGE(E$9:E116)/10000,1))</f>
        <v>0.99566691849256117</v>
      </c>
      <c r="Y116" s="7">
        <f>IF(F116&lt;AVERAGE(F$9:F116),-PV(F116/10000,Y$6,AVERAGE(F$9:F116)/10000,1),-PV(F116/10000,Y$7,AVERAGE(F$9:F116)/10000,1))</f>
        <v>0.96001945271924027</v>
      </c>
      <c r="Z116" s="6">
        <f>IF(G116&lt;AVERAGE(G$9:G116),-PV(G116/10000,Z$6,AVERAGE(G$9:G116)/10000,1),-PV(G116/10000,Z$7,AVERAGE(G$9:G116)/10000,1))</f>
        <v>0.93223670003799963</v>
      </c>
      <c r="AA116" s="47"/>
      <c r="AC116" s="13">
        <f t="shared" si="51"/>
        <v>44620</v>
      </c>
      <c r="AD116" s="10">
        <f t="shared" si="54"/>
        <v>-1.6523316170030168E-3</v>
      </c>
      <c r="AE116" s="5">
        <f t="shared" si="45"/>
        <v>111.43771721542231</v>
      </c>
      <c r="AF116" s="10">
        <f t="shared" si="55"/>
        <v>-1.6345192226742498E-3</v>
      </c>
      <c r="AG116" s="5">
        <f t="shared" si="46"/>
        <v>116.24660742381376</v>
      </c>
      <c r="AH116" s="10">
        <f t="shared" si="56"/>
        <v>-9.5204554979726689E-3</v>
      </c>
      <c r="AI116" s="5">
        <f t="shared" si="47"/>
        <v>120.97543967471185</v>
      </c>
      <c r="AJ116" s="10">
        <f t="shared" si="57"/>
        <v>-1.2347773191306033E-2</v>
      </c>
      <c r="AK116" s="5">
        <f t="shared" si="48"/>
        <v>128.09300409541319</v>
      </c>
      <c r="AL116" s="10">
        <f t="shared" si="58"/>
        <v>-3.8494210505481602E-2</v>
      </c>
      <c r="AM116" s="5">
        <f t="shared" si="49"/>
        <v>139.69068763849626</v>
      </c>
      <c r="AN116" s="10">
        <f t="shared" si="59"/>
        <v>-5.4687947974118155E-2</v>
      </c>
      <c r="AO116" s="4">
        <f t="shared" si="50"/>
        <v>144.90074397678157</v>
      </c>
    </row>
    <row r="117" spans="1:41" s="25" customFormat="1" ht="15" x14ac:dyDescent="0.25">
      <c r="A117" s="13">
        <v>44651</v>
      </c>
      <c r="B117" s="12">
        <v>115</v>
      </c>
      <c r="C117" s="12">
        <v>202.5</v>
      </c>
      <c r="D117" s="12">
        <v>270</v>
      </c>
      <c r="E117" s="12">
        <v>380</v>
      </c>
      <c r="F117" s="12">
        <v>682.5</v>
      </c>
      <c r="G117" s="11">
        <v>927.5</v>
      </c>
      <c r="H117" s="12"/>
      <c r="I117" s="13">
        <v>44651</v>
      </c>
      <c r="J117" s="34">
        <v>0</v>
      </c>
      <c r="L117" s="13">
        <f t="shared" si="52"/>
        <v>44651</v>
      </c>
      <c r="M117" s="12">
        <f t="shared" si="61"/>
        <v>9.5331892203098789E-4</v>
      </c>
      <c r="N117" s="12">
        <f t="shared" si="61"/>
        <v>1.6720375739134319E-3</v>
      </c>
      <c r="O117" s="12">
        <f t="shared" si="61"/>
        <v>2.2226272943570713E-3</v>
      </c>
      <c r="P117" s="12">
        <f t="shared" si="60"/>
        <v>3.1128168457330574E-3</v>
      </c>
      <c r="Q117" s="12">
        <f t="shared" si="60"/>
        <v>5.51697908130655E-3</v>
      </c>
      <c r="R117" s="11">
        <f t="shared" si="60"/>
        <v>7.4188387919036369E-3</v>
      </c>
      <c r="T117" s="8">
        <f t="shared" si="53"/>
        <v>44651</v>
      </c>
      <c r="U117" s="7">
        <f>IF(B117&lt;AVERAGE(B$9:B117),-PV(B117/10000,U$6,AVERAGE(B$9:B117)/10000,1),-PV(B117/10000,U$7,AVERAGE(B$9:B117)/10000,1))</f>
        <v>1.0020132662789121</v>
      </c>
      <c r="V117" s="7">
        <f>IF(C117&lt;AVERAGE(C$9:C117),-PV(C117/10000,V$6,AVERAGE(C$9:C117)/10000,1),-PV(C117/10000,V$7,AVERAGE(C$9:C117)/10000,1))</f>
        <v>0.99111869515898721</v>
      </c>
      <c r="W117" s="7">
        <f>IF(D117&lt;AVERAGE(D$9:D117),-PV(D117/10000,W$6,AVERAGE(D$9:D117)/10000,1),-PV(D117/10000,W$7,AVERAGE(D$9:D117)/10000,1))</f>
        <v>0.99195278992919789</v>
      </c>
      <c r="X117" s="7">
        <f>IF(E117&lt;AVERAGE(E$9:E117),-PV(E117/10000,X$6,AVERAGE(E$9:E117)/10000,1),-PV(E117/10000,X$7,AVERAGE(E$9:E117)/10000,1))</f>
        <v>0.99271903528052063</v>
      </c>
      <c r="Y117" s="7">
        <f>IF(F117&lt;AVERAGE(F$9:F117),-PV(F117/10000,Y$6,AVERAGE(F$9:F117)/10000,1),-PV(F117/10000,Y$7,AVERAGE(F$9:F117)/10000,1))</f>
        <v>0.96590928431938539</v>
      </c>
      <c r="Z117" s="6">
        <f>IF(G117&lt;AVERAGE(G$9:G117),-PV(G117/10000,Z$6,AVERAGE(G$9:G117)/10000,1),-PV(G117/10000,Z$7,AVERAGE(G$9:G117)/10000,1))</f>
        <v>0.9625755377561207</v>
      </c>
      <c r="AA117" s="47"/>
      <c r="AC117" s="13">
        <f t="shared" si="51"/>
        <v>44651</v>
      </c>
      <c r="AD117" s="10">
        <f t="shared" si="54"/>
        <v>-3.3136824211630516E-4</v>
      </c>
      <c r="AE117" s="5">
        <f t="shared" si="45"/>
        <v>111.40079029496317</v>
      </c>
      <c r="AF117" s="10">
        <f t="shared" si="55"/>
        <v>-8.6578531549427497E-3</v>
      </c>
      <c r="AG117" s="5">
        <f t="shared" si="46"/>
        <v>115.2401613669781</v>
      </c>
      <c r="AH117" s="10">
        <f t="shared" si="56"/>
        <v>-4.1095168553150763E-3</v>
      </c>
      <c r="AI117" s="5">
        <f t="shared" si="47"/>
        <v>120.47828906628946</v>
      </c>
      <c r="AJ117" s="10">
        <f t="shared" si="57"/>
        <v>1.0743790514932804E-4</v>
      </c>
      <c r="AK117" s="5">
        <f t="shared" si="48"/>
        <v>128.1067661394375</v>
      </c>
      <c r="AL117" s="10">
        <f t="shared" si="58"/>
        <v>1.1711758752081684E-2</v>
      </c>
      <c r="AM117" s="5">
        <f t="shared" si="49"/>
        <v>141.32671127203071</v>
      </c>
      <c r="AN117" s="10">
        <f t="shared" si="59"/>
        <v>3.9904430011054433E-2</v>
      </c>
      <c r="AO117" s="4">
        <f t="shared" si="50"/>
        <v>150.68292557335278</v>
      </c>
    </row>
    <row r="118" spans="1:41" s="25" customFormat="1" ht="15" x14ac:dyDescent="0.25">
      <c r="A118" s="13">
        <v>44681</v>
      </c>
      <c r="B118" s="12">
        <v>118</v>
      </c>
      <c r="C118" s="12">
        <v>210</v>
      </c>
      <c r="D118" s="12">
        <v>277.5</v>
      </c>
      <c r="E118" s="12">
        <v>405</v>
      </c>
      <c r="F118" s="12">
        <v>700</v>
      </c>
      <c r="G118" s="11">
        <v>960</v>
      </c>
      <c r="H118" s="12"/>
      <c r="I118" s="13">
        <v>44681</v>
      </c>
      <c r="J118" s="34">
        <v>0</v>
      </c>
      <c r="L118" s="13">
        <f t="shared" si="52"/>
        <v>44681</v>
      </c>
      <c r="M118" s="12">
        <f t="shared" si="61"/>
        <v>9.7805489035485138E-4</v>
      </c>
      <c r="N118" s="12">
        <f t="shared" si="61"/>
        <v>1.73337883251512E-3</v>
      </c>
      <c r="O118" s="12">
        <f t="shared" si="61"/>
        <v>2.2835990158169839E-3</v>
      </c>
      <c r="P118" s="12">
        <f t="shared" si="60"/>
        <v>3.3139261897998651E-3</v>
      </c>
      <c r="Q118" s="12">
        <f t="shared" si="60"/>
        <v>5.6541453874052738E-3</v>
      </c>
      <c r="R118" s="11">
        <f t="shared" si="60"/>
        <v>7.6681834559830797E-3</v>
      </c>
      <c r="T118" s="8">
        <f t="shared" si="53"/>
        <v>44681</v>
      </c>
      <c r="U118" s="7">
        <f>IF(B118&lt;AVERAGE(B$9:B118),-PV(B118/10000,U$6,AVERAGE(B$9:B118)/10000,1),-PV(B118/10000,U$7,AVERAGE(B$9:B118)/10000,1))</f>
        <v>1.0012658294185712</v>
      </c>
      <c r="V118" s="7">
        <f>IF(C118&lt;AVERAGE(C$9:C118),-PV(C118/10000,V$6,AVERAGE(C$9:C118)/10000,1),-PV(C118/10000,V$7,AVERAGE(C$9:C118)/10000,1))</f>
        <v>0.98675138051965339</v>
      </c>
      <c r="W118" s="7">
        <f>IF(D118&lt;AVERAGE(D$9:D118),-PV(D118/10000,W$6,AVERAGE(D$9:D118)/10000,1),-PV(D118/10000,W$7,AVERAGE(D$9:D118)/10000,1))</f>
        <v>0.98737881934404537</v>
      </c>
      <c r="X118" s="7">
        <f>IF(E118&lt;AVERAGE(E$9:E118),-PV(E118/10000,X$6,AVERAGE(E$9:E118)/10000,1),-PV(E118/10000,X$7,AVERAGE(E$9:E118)/10000,1))</f>
        <v>0.97801038009194619</v>
      </c>
      <c r="Y118" s="7">
        <f>IF(F118&lt;AVERAGE(F$9:F118),-PV(F118/10000,Y$6,AVERAGE(F$9:F118)/10000,1),-PV(F118/10000,Y$7,AVERAGE(F$9:F118)/10000,1))</f>
        <v>0.95657787278112716</v>
      </c>
      <c r="Z118" s="6">
        <f>IF(G118&lt;AVERAGE(G$9:G118),-PV(G118/10000,Z$6,AVERAGE(G$9:G118)/10000,1),-PV(G118/10000,Z$7,AVERAGE(G$9:G118)/10000,1))</f>
        <v>0.94665776023103387</v>
      </c>
      <c r="AA118" s="47"/>
      <c r="AC118" s="13">
        <f t="shared" si="51"/>
        <v>44681</v>
      </c>
      <c r="AD118" s="10">
        <f t="shared" si="54"/>
        <v>2.0710547965108054E-4</v>
      </c>
      <c r="AE118" s="5">
        <f t="shared" si="45"/>
        <v>111.42386200907072</v>
      </c>
      <c r="AF118" s="10">
        <f t="shared" si="55"/>
        <v>-2.7441491017494539E-3</v>
      </c>
      <c r="AG118" s="5">
        <f t="shared" si="46"/>
        <v>114.92392518167745</v>
      </c>
      <c r="AH118" s="10">
        <f t="shared" si="56"/>
        <v>-2.3991134039409393E-3</v>
      </c>
      <c r="AI118" s="5">
        <f t="shared" si="47"/>
        <v>120.18924798810666</v>
      </c>
      <c r="AJ118" s="10">
        <f t="shared" si="57"/>
        <v>-1.1814578256577602E-2</v>
      </c>
      <c r="AK118" s="5">
        <f t="shared" si="48"/>
        <v>126.59323872568602</v>
      </c>
      <c r="AL118" s="10">
        <f t="shared" si="58"/>
        <v>-4.190742279795906E-3</v>
      </c>
      <c r="AM118" s="5">
        <f t="shared" si="49"/>
        <v>140.73444744783851</v>
      </c>
      <c r="AN118" s="10">
        <f t="shared" si="59"/>
        <v>-9.2560708399296518E-3</v>
      </c>
      <c r="AO118" s="4">
        <f t="shared" si="50"/>
        <v>149.28819373987798</v>
      </c>
    </row>
    <row r="119" spans="1:41" s="25" customFormat="1" ht="15" x14ac:dyDescent="0.25">
      <c r="A119" s="13">
        <v>44712</v>
      </c>
      <c r="B119" s="12">
        <v>145</v>
      </c>
      <c r="C119" s="12">
        <v>227.5</v>
      </c>
      <c r="D119" s="12">
        <v>335</v>
      </c>
      <c r="E119" s="12">
        <v>487.5</v>
      </c>
      <c r="F119" s="12">
        <v>875</v>
      </c>
      <c r="G119" s="11">
        <v>1200</v>
      </c>
      <c r="H119" s="12"/>
      <c r="I119" s="13">
        <v>44712</v>
      </c>
      <c r="J119" s="34">
        <v>0</v>
      </c>
      <c r="L119" s="13">
        <f t="shared" si="52"/>
        <v>44712</v>
      </c>
      <c r="M119" s="12">
        <f t="shared" si="61"/>
        <v>1.2003765662376154E-3</v>
      </c>
      <c r="N119" s="12">
        <f t="shared" si="61"/>
        <v>1.8763479608689959E-3</v>
      </c>
      <c r="O119" s="12">
        <f t="shared" si="61"/>
        <v>2.749698516855581E-3</v>
      </c>
      <c r="P119" s="12">
        <f t="shared" si="60"/>
        <v>3.9744588631382971E-3</v>
      </c>
      <c r="Q119" s="12">
        <f t="shared" si="60"/>
        <v>7.0146116041400752E-3</v>
      </c>
      <c r="R119" s="11">
        <f t="shared" si="60"/>
        <v>9.4887929345830457E-3</v>
      </c>
      <c r="T119" s="8">
        <f t="shared" si="53"/>
        <v>44712</v>
      </c>
      <c r="U119" s="7">
        <f>IF(B119&lt;AVERAGE(B$9:B119),-PV(B119/10000,U$6,AVERAGE(B$9:B119)/10000,1),-PV(B119/10000,U$7,AVERAGE(B$9:B119)/10000,1))</f>
        <v>0.98765304316337321</v>
      </c>
      <c r="V119" s="7">
        <f>IF(C119&lt;AVERAGE(C$9:C119),-PV(C119/10000,V$6,AVERAGE(C$9:C119)/10000,1),-PV(C119/10000,V$7,AVERAGE(C$9:C119)/10000,1))</f>
        <v>0.97658349420186674</v>
      </c>
      <c r="W119" s="7">
        <f>IF(D119&lt;AVERAGE(D$9:D119),-PV(D119/10000,W$6,AVERAGE(D$9:D119)/10000,1),-PV(D119/10000,W$7,AVERAGE(D$9:D119)/10000,1))</f>
        <v>0.95272256720101867</v>
      </c>
      <c r="X119" s="7">
        <f>IF(E119&lt;AVERAGE(E$9:E119),-PV(E119/10000,X$6,AVERAGE(E$9:E119)/10000,1),-PV(E119/10000,X$7,AVERAGE(E$9:E119)/10000,1))</f>
        <v>0.93133447541969816</v>
      </c>
      <c r="Y119" s="7">
        <f>IF(F119&lt;AVERAGE(F$9:F119),-PV(F119/10000,Y$6,AVERAGE(F$9:F119)/10000,1),-PV(F119/10000,Y$7,AVERAGE(F$9:F119)/10000,1))</f>
        <v>0.86706366395973744</v>
      </c>
      <c r="Z119" s="6">
        <f>IF(G119&lt;AVERAGE(G$9:G119),-PV(G119/10000,Z$6,AVERAGE(G$9:G119)/10000,1),-PV(G119/10000,Z$7,AVERAGE(G$9:G119)/10000,1))</f>
        <v>0.83781477147527039</v>
      </c>
      <c r="AA119" s="47"/>
      <c r="AC119" s="13">
        <f t="shared" si="51"/>
        <v>44712</v>
      </c>
      <c r="AD119" s="10">
        <f t="shared" si="54"/>
        <v>-1.2710787838085108E-2</v>
      </c>
      <c r="AE119" s="5">
        <f t="shared" si="45"/>
        <v>110.00757693897334</v>
      </c>
      <c r="AF119" s="10">
        <f t="shared" si="55"/>
        <v>-8.6244845701709469E-3</v>
      </c>
      <c r="AG119" s="5">
        <f t="shared" si="46"/>
        <v>113.93276556220459</v>
      </c>
      <c r="AH119" s="10">
        <f t="shared" si="56"/>
        <v>-3.344642958319903E-2</v>
      </c>
      <c r="AI119" s="5">
        <f t="shared" si="47"/>
        <v>116.1693467686148</v>
      </c>
      <c r="AJ119" s="10">
        <f t="shared" si="57"/>
        <v>-4.5587879939864892E-2</v>
      </c>
      <c r="AK119" s="5">
        <f t="shared" si="48"/>
        <v>120.82212135746079</v>
      </c>
      <c r="AL119" s="10">
        <f t="shared" si="58"/>
        <v>-9.2595650224873177E-2</v>
      </c>
      <c r="AM119" s="5">
        <f t="shared" si="49"/>
        <v>127.70304977736765</v>
      </c>
      <c r="AN119" s="10">
        <f t="shared" si="59"/>
        <v>-0.11447241115600681</v>
      </c>
      <c r="AO119" s="4">
        <f t="shared" si="50"/>
        <v>132.19881424534907</v>
      </c>
    </row>
    <row r="120" spans="1:41" s="25" customFormat="1" ht="15" x14ac:dyDescent="0.25">
      <c r="A120" s="13">
        <v>44742</v>
      </c>
      <c r="B120" s="12">
        <v>197.5</v>
      </c>
      <c r="C120" s="12">
        <v>310</v>
      </c>
      <c r="D120" s="12">
        <v>417.5</v>
      </c>
      <c r="E120" s="12">
        <v>545</v>
      </c>
      <c r="F120" s="12">
        <v>1017.5</v>
      </c>
      <c r="G120" s="11">
        <v>1450</v>
      </c>
      <c r="H120" s="12"/>
      <c r="I120" s="13">
        <v>44742</v>
      </c>
      <c r="J120" s="34">
        <v>0</v>
      </c>
      <c r="L120" s="13">
        <f t="shared" si="52"/>
        <v>44742</v>
      </c>
      <c r="M120" s="12">
        <f t="shared" si="61"/>
        <v>1.6311204334344964E-3</v>
      </c>
      <c r="N120" s="12">
        <f t="shared" si="61"/>
        <v>2.5473393892132545E-3</v>
      </c>
      <c r="O120" s="12">
        <f t="shared" si="61"/>
        <v>3.4143148159049286E-3</v>
      </c>
      <c r="P120" s="12">
        <f t="shared" si="60"/>
        <v>4.4320192189413188E-3</v>
      </c>
      <c r="Q120" s="12">
        <f t="shared" si="60"/>
        <v>8.1076760224312316E-3</v>
      </c>
      <c r="R120" s="11">
        <f t="shared" si="60"/>
        <v>1.1347621038123146E-2</v>
      </c>
      <c r="T120" s="8">
        <f t="shared" si="53"/>
        <v>44742</v>
      </c>
      <c r="U120" s="7">
        <f>IF(B120&lt;AVERAGE(B$9:B120),-PV(B120/10000,U$6,AVERAGE(B$9:B120)/10000,1),-PV(B120/10000,U$7,AVERAGE(B$9:B120)/10000,1))</f>
        <v>0.95880974176217326</v>
      </c>
      <c r="V120" s="7">
        <f>IF(C120&lt;AVERAGE(C$9:C120),-PV(C120/10000,V$6,AVERAGE(C$9:C120)/10000,1),-PV(C120/10000,V$7,AVERAGE(C$9:C120)/10000,1))</f>
        <v>0.92999173344056119</v>
      </c>
      <c r="W120" s="7">
        <f>IF(D120&lt;AVERAGE(D$9:D120),-PV(D120/10000,W$6,AVERAGE(D$9:D120)/10000,1),-PV(D120/10000,W$7,AVERAGE(D$9:D120)/10000,1))</f>
        <v>0.90579910572270095</v>
      </c>
      <c r="X120" s="7">
        <f>IF(E120&lt;AVERAGE(E$9:E120),-PV(E120/10000,X$6,AVERAGE(E$9:E120)/10000,1),-PV(E120/10000,X$7,AVERAGE(E$9:E120)/10000,1))</f>
        <v>0.90090309972904392</v>
      </c>
      <c r="Y120" s="7">
        <f>IF(F120&lt;AVERAGE(F$9:F120),-PV(F120/10000,Y$6,AVERAGE(F$9:F120)/10000,1),-PV(F120/10000,Y$7,AVERAGE(F$9:F120)/10000,1))</f>
        <v>0.80297755000332127</v>
      </c>
      <c r="Z120" s="6">
        <f>IF(G120&lt;AVERAGE(G$9:G120),-PV(G120/10000,Z$6,AVERAGE(G$9:G120)/10000,1),-PV(G120/10000,Z$7,AVERAGE(G$9:G120)/10000,1))</f>
        <v>0.74284128181947617</v>
      </c>
      <c r="AA120" s="47"/>
      <c r="AC120" s="13">
        <f t="shared" si="51"/>
        <v>44742</v>
      </c>
      <c r="AD120" s="10">
        <f t="shared" si="54"/>
        <v>-2.8438425741415394E-2</v>
      </c>
      <c r="AE120" s="5">
        <f t="shared" si="45"/>
        <v>106.87913463120131</v>
      </c>
      <c r="AF120" s="10">
        <f t="shared" si="55"/>
        <v>-4.7008204901377401E-2</v>
      </c>
      <c r="AG120" s="5">
        <f t="shared" si="46"/>
        <v>108.57699077367589</v>
      </c>
      <c r="AH120" s="10">
        <f t="shared" si="56"/>
        <v>-4.7756503698398449E-2</v>
      </c>
      <c r="AI120" s="5">
        <f t="shared" si="47"/>
        <v>110.62150493001892</v>
      </c>
      <c r="AJ120" s="10">
        <f t="shared" si="57"/>
        <v>-2.9246314222483014E-2</v>
      </c>
      <c r="AK120" s="5">
        <f t="shared" si="48"/>
        <v>117.28851963121352</v>
      </c>
      <c r="AL120" s="10">
        <f t="shared" si="58"/>
        <v>-6.9771036751950483E-2</v>
      </c>
      <c r="AM120" s="5">
        <f t="shared" si="49"/>
        <v>118.79307559801477</v>
      </c>
      <c r="AN120" s="10">
        <f t="shared" si="59"/>
        <v>-0.11082584280025515</v>
      </c>
      <c r="AO120" s="4">
        <f t="shared" si="50"/>
        <v>117.5477692394139</v>
      </c>
    </row>
    <row r="121" spans="1:41" s="25" customFormat="1" ht="15" x14ac:dyDescent="0.25">
      <c r="A121" s="13">
        <v>44773</v>
      </c>
      <c r="B121" s="12">
        <v>225</v>
      </c>
      <c r="C121" s="12">
        <v>297.5</v>
      </c>
      <c r="D121" s="12">
        <v>395</v>
      </c>
      <c r="E121" s="12">
        <v>540</v>
      </c>
      <c r="F121" s="12">
        <v>945</v>
      </c>
      <c r="G121" s="11">
        <v>1392.5</v>
      </c>
      <c r="H121" s="12"/>
      <c r="I121" s="13">
        <v>44773</v>
      </c>
      <c r="J121" s="35">
        <v>25</v>
      </c>
      <c r="K121" s="36"/>
      <c r="L121" s="13">
        <f t="shared" si="52"/>
        <v>44773</v>
      </c>
      <c r="M121" s="12">
        <f>(1+((B121+$J121)/10000))^(1/12)-1</f>
        <v>2.0598362698427408E-3</v>
      </c>
      <c r="N121" s="12">
        <f t="shared" ref="N121:R121" si="62">(1+((C121+$J121)/10000))^(1/12)-1</f>
        <v>2.648575109462703E-3</v>
      </c>
      <c r="O121" s="12">
        <f t="shared" si="62"/>
        <v>3.4343792900468628E-3</v>
      </c>
      <c r="P121" s="12">
        <f t="shared" si="62"/>
        <v>4.5906346658710628E-3</v>
      </c>
      <c r="Q121" s="12">
        <f t="shared" si="62"/>
        <v>7.7447685407496802E-3</v>
      </c>
      <c r="R121" s="11">
        <f t="shared" si="62"/>
        <v>1.1108089481181249E-2</v>
      </c>
      <c r="T121" s="8">
        <f t="shared" si="53"/>
        <v>44773</v>
      </c>
      <c r="U121" s="7">
        <f>IF(B121&lt;AVERAGE(B$9:B121),-PV(B121/10000,U$6,AVERAGE(B$9:B121)/10000,1),-PV(B121/10000,U$7,AVERAGE(B$9:B121)/10000,1))</f>
        <v>0.94441099279325791</v>
      </c>
      <c r="V121" s="7">
        <f>IF(C121&lt;AVERAGE(C$9:C121),-PV(C121/10000,V$6,AVERAGE(C$9:C121)/10000,1),-PV(C121/10000,V$7,AVERAGE(C$9:C121)/10000,1))</f>
        <v>0.93752894593318459</v>
      </c>
      <c r="W121" s="7">
        <f>IF(D121&lt;AVERAGE(D$9:D121),-PV(D121/10000,W$6,AVERAGE(D$9:D121)/10000,1),-PV(D121/10000,W$7,AVERAGE(D$9:D121)/10000,1))</f>
        <v>0.91926400579008172</v>
      </c>
      <c r="X121" s="7">
        <f>IF(E121&lt;AVERAGE(E$9:E121),-PV(E121/10000,X$6,AVERAGE(E$9:E121)/10000,1),-PV(E121/10000,X$7,AVERAGE(E$9:E121)/10000,1))</f>
        <v>0.90442986775366285</v>
      </c>
      <c r="Y121" s="7">
        <f>IF(F121&lt;AVERAGE(F$9:F121),-PV(F121/10000,Y$6,AVERAGE(F$9:F121)/10000,1),-PV(F121/10000,Y$7,AVERAGE(F$9:F121)/10000,1))</f>
        <v>0.8371404043544397</v>
      </c>
      <c r="Z121" s="6">
        <f>IF(G121&lt;AVERAGE(G$9:G121),-PV(G121/10000,Z$6,AVERAGE(G$9:G121)/10000,1),-PV(G121/10000,Z$7,AVERAGE(G$9:G121)/10000,1))</f>
        <v>0.7659249097139853</v>
      </c>
      <c r="AA121" s="47"/>
      <c r="AC121" s="13">
        <f t="shared" si="51"/>
        <v>44773</v>
      </c>
      <c r="AD121" s="10">
        <f t="shared" si="54"/>
        <v>-1.3500097325037951E-2</v>
      </c>
      <c r="AE121" s="5">
        <f t="shared" si="45"/>
        <v>105.43625591166426</v>
      </c>
      <c r="AF121" s="10">
        <f t="shared" si="55"/>
        <v>1.0619275084993135E-2</v>
      </c>
      <c r="AG121" s="5">
        <f t="shared" si="46"/>
        <v>109.72999970660231</v>
      </c>
      <c r="AH121" s="10">
        <f t="shared" si="56"/>
        <v>1.8170127144180467E-2</v>
      </c>
      <c r="AI121" s="5">
        <f t="shared" si="47"/>
        <v>112.63151173947796</v>
      </c>
      <c r="AJ121" s="10">
        <f t="shared" si="57"/>
        <v>8.3390796609980333E-3</v>
      </c>
      <c r="AK121" s="5">
        <f t="shared" si="48"/>
        <v>118.26659793973874</v>
      </c>
      <c r="AL121" s="10">
        <f t="shared" si="58"/>
        <v>4.9772723680553743E-2</v>
      </c>
      <c r="AM121" s="5">
        <f t="shared" si="49"/>
        <v>124.70573052491787</v>
      </c>
      <c r="AN121" s="10">
        <f t="shared" si="59"/>
        <v>4.1949352990132693E-2</v>
      </c>
      <c r="AO121" s="4">
        <f t="shared" si="50"/>
        <v>122.47882210444072</v>
      </c>
    </row>
    <row r="122" spans="1:41" s="25" customFormat="1" ht="15" x14ac:dyDescent="0.25">
      <c r="A122" s="13">
        <v>44804</v>
      </c>
      <c r="B122" s="12">
        <v>175</v>
      </c>
      <c r="C122" s="12">
        <v>275</v>
      </c>
      <c r="D122" s="12">
        <v>372.5</v>
      </c>
      <c r="E122" s="12">
        <v>535</v>
      </c>
      <c r="F122" s="12">
        <v>927.5</v>
      </c>
      <c r="G122" s="11">
        <v>1322.5</v>
      </c>
      <c r="H122" s="12"/>
      <c r="I122" s="13">
        <v>44804</v>
      </c>
      <c r="J122" s="35">
        <v>71</v>
      </c>
      <c r="K122" s="36"/>
      <c r="L122" s="13">
        <f t="shared" si="52"/>
        <v>44804</v>
      </c>
      <c r="M122" s="12">
        <f t="shared" ref="M122:M128" si="63">(1+((B122+$J122)/10000))^(1/12)-1</f>
        <v>2.027243128015721E-3</v>
      </c>
      <c r="N122" s="12">
        <f t="shared" ref="N122:N128" si="64">(1+((C122+$J122)/10000))^(1/12)-1</f>
        <v>2.8385944168292099E-3</v>
      </c>
      <c r="O122" s="12">
        <f t="shared" ref="O122:O128" si="65">(1+((D122+$J122)/10000))^(1/12)-1</f>
        <v>3.6227699516298006E-3</v>
      </c>
      <c r="P122" s="12">
        <f t="shared" ref="P122:P128" si="66">(1+((E122+$J122)/10000))^(1/12)-1</f>
        <v>4.9149376855333049E-3</v>
      </c>
      <c r="Q122" s="12">
        <f t="shared" ref="Q122:Q128" si="67">(1+((F122+$J122)/10000))^(1/12)-1</f>
        <v>7.9626854613548126E-3</v>
      </c>
      <c r="R122" s="11">
        <f t="shared" ref="R122:R128" si="68">(1+((G122+$J122)/10000))^(1/12)-1</f>
        <v>1.0930803116398824E-2</v>
      </c>
      <c r="T122" s="8">
        <f t="shared" si="53"/>
        <v>44804</v>
      </c>
      <c r="U122" s="7">
        <f>IF(B122&lt;AVERAGE(B$9:B122),-PV(B122/10000,U$6,AVERAGE(B$9:B122)/10000,1),-PV(B122/10000,U$7,AVERAGE(B$9:B122)/10000,1))</f>
        <v>0.97195817761664483</v>
      </c>
      <c r="V122" s="7">
        <f>IF(C122&lt;AVERAGE(C$9:C122),-PV(C122/10000,V$6,AVERAGE(C$9:C122)/10000,1),-PV(C122/10000,V$7,AVERAGE(C$9:C122)/10000,1))</f>
        <v>0.95069118216649806</v>
      </c>
      <c r="W122" s="7">
        <f>IF(D122&lt;AVERAGE(D$9:D122),-PV(D122/10000,W$6,AVERAGE(D$9:D122)/10000,1),-PV(D122/10000,W$7,AVERAGE(D$9:D122)/10000,1))</f>
        <v>0.93282514544065942</v>
      </c>
      <c r="X122" s="7">
        <f>IF(E122&lt;AVERAGE(E$9:E122),-PV(E122/10000,X$6,AVERAGE(E$9:E122)/10000,1),-PV(E122/10000,X$7,AVERAGE(E$9:E122)/10000,1))</f>
        <v>0.90792942563634071</v>
      </c>
      <c r="Y122" s="7">
        <f>IF(F122&lt;AVERAGE(F$9:F122),-PV(F122/10000,Y$6,AVERAGE(F$9:F122)/10000,1),-PV(F122/10000,Y$7,AVERAGE(F$9:F122)/10000,1))</f>
        <v>0.84666020314482138</v>
      </c>
      <c r="Z122" s="6">
        <f>IF(G122&lt;AVERAGE(G$9:G122),-PV(G122/10000,Z$6,AVERAGE(G$9:G122)/10000,1),-PV(G122/10000,Z$7,AVERAGE(G$9:G122)/10000,1))</f>
        <v>0.79446334225298387</v>
      </c>
      <c r="AA122" s="47"/>
      <c r="AC122" s="13">
        <f t="shared" si="51"/>
        <v>44804</v>
      </c>
      <c r="AD122" s="10">
        <f t="shared" si="54"/>
        <v>3.0811167541685346E-2</v>
      </c>
      <c r="AE122" s="5">
        <f t="shared" si="45"/>
        <v>108.68487005752657</v>
      </c>
      <c r="AF122" s="10">
        <f t="shared" si="55"/>
        <v>1.6590222305726508E-2</v>
      </c>
      <c r="AG122" s="5">
        <f t="shared" si="46"/>
        <v>111.55044479534216</v>
      </c>
      <c r="AH122" s="10">
        <f t="shared" si="56"/>
        <v>1.8078795299553682E-2</v>
      </c>
      <c r="AI122" s="5">
        <f t="shared" si="47"/>
        <v>114.66775378449525</v>
      </c>
      <c r="AJ122" s="10">
        <f t="shared" si="57"/>
        <v>8.4525203800939752E-3</v>
      </c>
      <c r="AK122" s="5">
        <f t="shared" si="48"/>
        <v>119.26624876910877</v>
      </c>
      <c r="AL122" s="10">
        <f t="shared" si="58"/>
        <v>1.9052402215744696E-2</v>
      </c>
      <c r="AM122" s="5">
        <f t="shared" si="49"/>
        <v>127.08167426148688</v>
      </c>
      <c r="AN122" s="10">
        <f t="shared" si="59"/>
        <v>4.7690799159994968E-2</v>
      </c>
      <c r="AO122" s="4">
        <f t="shared" si="50"/>
        <v>128.31993501077633</v>
      </c>
    </row>
    <row r="123" spans="1:41" s="25" customFormat="1" ht="15" x14ac:dyDescent="0.25">
      <c r="A123" s="13">
        <v>44834</v>
      </c>
      <c r="B123" s="12">
        <v>245</v>
      </c>
      <c r="C123" s="12">
        <v>375</v>
      </c>
      <c r="D123" s="12">
        <v>507.5</v>
      </c>
      <c r="E123" s="12">
        <v>680</v>
      </c>
      <c r="F123" s="12">
        <v>1112.5</v>
      </c>
      <c r="G123" s="11">
        <v>1650</v>
      </c>
      <c r="H123" s="12"/>
      <c r="I123" s="13">
        <v>44834</v>
      </c>
      <c r="J123" s="35">
        <v>119</v>
      </c>
      <c r="K123" s="36"/>
      <c r="L123" s="13">
        <f t="shared" si="52"/>
        <v>44834</v>
      </c>
      <c r="M123" s="12">
        <f t="shared" si="63"/>
        <v>2.9838737241476565E-3</v>
      </c>
      <c r="N123" s="12">
        <f t="shared" si="64"/>
        <v>4.026298203094747E-3</v>
      </c>
      <c r="O123" s="12">
        <f t="shared" si="65"/>
        <v>5.0766584769146306E-3</v>
      </c>
      <c r="P123" s="12">
        <f t="shared" si="66"/>
        <v>6.4262640857444264E-3</v>
      </c>
      <c r="Q123" s="12">
        <f t="shared" si="67"/>
        <v>9.7250874265202292E-3</v>
      </c>
      <c r="R123" s="11">
        <f t="shared" si="68"/>
        <v>1.3666195529381975E-2</v>
      </c>
      <c r="T123" s="8">
        <f t="shared" si="53"/>
        <v>44834</v>
      </c>
      <c r="U123" s="7">
        <f>IF(B123&lt;AVERAGE(B$9:B123),-PV(B123/10000,U$6,AVERAGE(B$9:B123)/10000,1),-PV(B123/10000,U$7,AVERAGE(B$9:B123)/10000,1))</f>
        <v>0.93456425378328933</v>
      </c>
      <c r="V123" s="7">
        <f>IF(C123&lt;AVERAGE(C$9:C123),-PV(C123/10000,V$6,AVERAGE(C$9:C123)/10000,1),-PV(C123/10000,V$7,AVERAGE(C$9:C123)/10000,1))</f>
        <v>0.89655631677080794</v>
      </c>
      <c r="W123" s="7">
        <f>IF(D123&lt;AVERAGE(D$9:D123),-PV(D123/10000,W$6,AVERAGE(D$9:D123)/10000,1),-PV(D123/10000,W$7,AVERAGE(D$9:D123)/10000,1))</f>
        <v>0.85939866719122326</v>
      </c>
      <c r="X123" s="7">
        <f>IF(E123&lt;AVERAGE(E$9:E123),-PV(E123/10000,X$6,AVERAGE(E$9:E123)/10000,1),-PV(E123/10000,X$7,AVERAGE(E$9:E123)/10000,1))</f>
        <v>0.83530017578812299</v>
      </c>
      <c r="Y123" s="7">
        <f>IF(F123&lt;AVERAGE(F$9:F123),-PV(F123/10000,Y$6,AVERAGE(F$9:F123)/10000,1),-PV(F123/10000,Y$7,AVERAGE(F$9:F123)/10000,1))</f>
        <v>0.76728773503866854</v>
      </c>
      <c r="Z123" s="6">
        <f>IF(G123&lt;AVERAGE(G$9:G123),-PV(G123/10000,Z$6,AVERAGE(G$9:G123)/10000,1),-PV(G123/10000,Z$7,AVERAGE(G$9:G123)/10000,1))</f>
        <v>0.68208269328083182</v>
      </c>
      <c r="AA123" s="47"/>
      <c r="AC123" s="13">
        <f t="shared" si="51"/>
        <v>44834</v>
      </c>
      <c r="AD123" s="10">
        <f t="shared" si="54"/>
        <v>-3.7205151338925435E-2</v>
      </c>
      <c r="AE123" s="5">
        <f t="shared" si="45"/>
        <v>104.64123301878485</v>
      </c>
      <c r="AF123" s="10">
        <f t="shared" si="55"/>
        <v>-5.5789576253340738E-2</v>
      </c>
      <c r="AG123" s="5">
        <f t="shared" si="46"/>
        <v>105.32709274933835</v>
      </c>
      <c r="AH123" s="10">
        <f t="shared" si="56"/>
        <v>-7.8362081748750145E-2</v>
      </c>
      <c r="AI123" s="5">
        <f t="shared" si="47"/>
        <v>105.68214988848908</v>
      </c>
      <c r="AJ123" s="10">
        <f t="shared" si="57"/>
        <v>-7.8460560613974675E-2</v>
      </c>
      <c r="AK123" s="5">
        <f t="shared" si="48"/>
        <v>109.90855202835873</v>
      </c>
      <c r="AL123" s="10">
        <f t="shared" si="58"/>
        <v>-9.0474877288197558E-2</v>
      </c>
      <c r="AM123" s="5">
        <f t="shared" si="49"/>
        <v>115.58397537710016</v>
      </c>
      <c r="AN123" s="10">
        <f t="shared" si="59"/>
        <v>-0.14158514076577572</v>
      </c>
      <c r="AO123" s="4">
        <f t="shared" si="50"/>
        <v>110.15173894922037</v>
      </c>
    </row>
    <row r="124" spans="1:41" s="25" customFormat="1" ht="15" x14ac:dyDescent="0.25">
      <c r="A124" s="13">
        <v>44865</v>
      </c>
      <c r="B124" s="12">
        <v>225</v>
      </c>
      <c r="C124" s="12">
        <v>330</v>
      </c>
      <c r="D124" s="12">
        <v>425</v>
      </c>
      <c r="E124" s="12">
        <v>617.5</v>
      </c>
      <c r="F124" s="12">
        <v>1037.5</v>
      </c>
      <c r="G124" s="11">
        <v>1525</v>
      </c>
      <c r="H124" s="12"/>
      <c r="I124" s="13">
        <v>44865</v>
      </c>
      <c r="J124" s="35">
        <v>174</v>
      </c>
      <c r="K124" s="36"/>
      <c r="L124" s="13">
        <f t="shared" si="52"/>
        <v>44865</v>
      </c>
      <c r="M124" s="12">
        <f t="shared" si="63"/>
        <v>3.2657003754898994E-3</v>
      </c>
      <c r="N124" s="12">
        <f t="shared" si="64"/>
        <v>4.1059935884708576E-3</v>
      </c>
      <c r="O124" s="12">
        <f t="shared" si="65"/>
        <v>4.8596503216116194E-3</v>
      </c>
      <c r="P124" s="12">
        <f t="shared" si="66"/>
        <v>6.3679978823689698E-3</v>
      </c>
      <c r="Q124" s="12">
        <f t="shared" si="67"/>
        <v>9.5751297004325053E-3</v>
      </c>
      <c r="R124" s="11">
        <f t="shared" si="68"/>
        <v>1.3162394540985334E-2</v>
      </c>
      <c r="T124" s="8">
        <f t="shared" si="53"/>
        <v>44865</v>
      </c>
      <c r="U124" s="7">
        <f>IF(B124&lt;AVERAGE(B$9:B124),-PV(B124/10000,U$6,AVERAGE(B$9:B124)/10000,1),-PV(B124/10000,U$7,AVERAGE(B$9:B124)/10000,1))</f>
        <v>0.94570498926926605</v>
      </c>
      <c r="V124" s="7">
        <f>IF(C124&lt;AVERAGE(C$9:C124),-PV(C124/10000,V$6,AVERAGE(C$9:C124)/10000,1),-PV(C124/10000,V$7,AVERAGE(C$9:C124)/10000,1))</f>
        <v>0.92153692723017644</v>
      </c>
      <c r="W124" s="7">
        <f>IF(D124&lt;AVERAGE(D$9:D124),-PV(D124/10000,W$6,AVERAGE(D$9:D124)/10000,1),-PV(D124/10000,W$7,AVERAGE(D$9:D124)/10000,1))</f>
        <v>0.9049916632704299</v>
      </c>
      <c r="X124" s="7">
        <f>IF(E124&lt;AVERAGE(E$9:E124),-PV(E124/10000,X$6,AVERAGE(E$9:E124)/10000,1),-PV(E124/10000,X$7,AVERAGE(E$9:E124)/10000,1))</f>
        <v>0.86746198665522467</v>
      </c>
      <c r="Y124" s="7">
        <f>IF(F124&lt;AVERAGE(F$9:F124),-PV(F124/10000,Y$6,AVERAGE(F$9:F124)/10000,1),-PV(F124/10000,Y$7,AVERAGE(F$9:F124)/10000,1))</f>
        <v>0.80078983138690563</v>
      </c>
      <c r="Z124" s="6">
        <f>IF(G124&lt;AVERAGE(G$9:G124),-PV(G124/10000,Z$6,AVERAGE(G$9:G124)/10000,1),-PV(G124/10000,Z$7,AVERAGE(G$9:G124)/10000,1))</f>
        <v>0.72562820374288772</v>
      </c>
      <c r="AA124" s="47"/>
      <c r="AC124" s="13">
        <f t="shared" si="51"/>
        <v>44865</v>
      </c>
      <c r="AD124" s="10">
        <f t="shared" si="54"/>
        <v>1.4834161549323051E-2</v>
      </c>
      <c r="AE124" s="5">
        <f t="shared" si="45"/>
        <v>106.19349797410585</v>
      </c>
      <c r="AF124" s="10">
        <f t="shared" si="55"/>
        <v>3.1508037911319939E-2</v>
      </c>
      <c r="AG124" s="5">
        <f t="shared" si="46"/>
        <v>108.64574278077362</v>
      </c>
      <c r="AH124" s="10">
        <f t="shared" si="56"/>
        <v>5.6769469798483102E-2</v>
      </c>
      <c r="AI124" s="5">
        <f t="shared" si="47"/>
        <v>111.68166950482242</v>
      </c>
      <c r="AJ124" s="10">
        <f t="shared" si="57"/>
        <v>4.4206803318125321E-2</v>
      </c>
      <c r="AK124" s="5">
        <f t="shared" si="48"/>
        <v>114.76725777085632</v>
      </c>
      <c r="AL124" s="10">
        <f t="shared" si="58"/>
        <v>5.2461742793749405E-2</v>
      </c>
      <c r="AM124" s="5">
        <f t="shared" si="49"/>
        <v>121.64771216441267</v>
      </c>
      <c r="AN124" s="10">
        <f t="shared" si="59"/>
        <v>7.5553061483284112E-2</v>
      </c>
      <c r="AO124" s="4">
        <f t="shared" si="50"/>
        <v>118.47404005454148</v>
      </c>
    </row>
    <row r="125" spans="1:41" s="25" customFormat="1" ht="15" x14ac:dyDescent="0.25">
      <c r="A125" s="13">
        <v>44895</v>
      </c>
      <c r="B125" s="12">
        <v>207.5</v>
      </c>
      <c r="C125" s="12">
        <v>302.5</v>
      </c>
      <c r="D125" s="12">
        <v>380</v>
      </c>
      <c r="E125" s="12">
        <v>587.5</v>
      </c>
      <c r="F125" s="12">
        <v>975</v>
      </c>
      <c r="G125" s="11">
        <v>1425</v>
      </c>
      <c r="H125" s="12"/>
      <c r="I125" s="13">
        <v>44895</v>
      </c>
      <c r="J125" s="35">
        <v>197</v>
      </c>
      <c r="K125" s="36"/>
      <c r="L125" s="13">
        <f t="shared" si="52"/>
        <v>44895</v>
      </c>
      <c r="M125" s="12">
        <f t="shared" si="63"/>
        <v>3.309908345716428E-3</v>
      </c>
      <c r="N125" s="12">
        <f t="shared" si="64"/>
        <v>4.0701392755579935E-3</v>
      </c>
      <c r="O125" s="12">
        <f t="shared" si="65"/>
        <v>4.6856718676875353E-3</v>
      </c>
      <c r="P125" s="12">
        <f t="shared" si="66"/>
        <v>6.313582592408773E-3</v>
      </c>
      <c r="Q125" s="12">
        <f t="shared" si="67"/>
        <v>9.2782414033882876E-3</v>
      </c>
      <c r="R125" s="11">
        <f t="shared" si="68"/>
        <v>1.2605011877352634E-2</v>
      </c>
      <c r="T125" s="8">
        <f t="shared" si="53"/>
        <v>44895</v>
      </c>
      <c r="U125" s="7">
        <f>IF(B125&lt;AVERAGE(B$9:B125),-PV(B125/10000,U$6,AVERAGE(B$9:B125)/10000,1),-PV(B125/10000,U$7,AVERAGE(B$9:B125)/10000,1))</f>
        <v>0.95554530177645203</v>
      </c>
      <c r="V125" s="7">
        <f>IF(C125&lt;AVERAGE(C$9:C125),-PV(C125/10000,V$6,AVERAGE(C$9:C125)/10000,1),-PV(C125/10000,V$7,AVERAGE(C$9:C125)/10000,1))</f>
        <v>0.93732093442512254</v>
      </c>
      <c r="W125" s="7">
        <f>IF(D125&lt;AVERAGE(D$9:D125),-PV(D125/10000,W$6,AVERAGE(D$9:D125)/10000,1),-PV(D125/10000,W$7,AVERAGE(D$9:D125)/10000,1))</f>
        <v>0.93120235698375364</v>
      </c>
      <c r="X125" s="7">
        <f>IF(E125&lt;AVERAGE(E$9:E125),-PV(E125/10000,X$6,AVERAGE(E$9:E125)/10000,1),-PV(E125/10000,X$7,AVERAGE(E$9:E125)/10000,1))</f>
        <v>0.88386483704706742</v>
      </c>
      <c r="Y125" s="7">
        <f>IF(F125&lt;AVERAGE(F$9:F125),-PV(F125/10000,Y$6,AVERAGE(F$9:F125)/10000,1),-PV(F125/10000,Y$7,AVERAGE(F$9:F125)/10000,1))</f>
        <v>0.83009362228405459</v>
      </c>
      <c r="Z125" s="6">
        <f>IF(G125&lt;AVERAGE(G$9:G125),-PV(G125/10000,Z$6,AVERAGE(G$9:G125)/10000,1),-PV(G125/10000,Z$7,AVERAGE(G$9:G125)/10000,1))</f>
        <v>0.7631940895139474</v>
      </c>
      <c r="AA125" s="47"/>
      <c r="AC125" s="13">
        <f t="shared" si="51"/>
        <v>44895</v>
      </c>
      <c r="AD125" s="10">
        <f t="shared" si="54"/>
        <v>1.361720477462372E-2</v>
      </c>
      <c r="AE125" s="5">
        <f t="shared" si="45"/>
        <v>107.63955658175284</v>
      </c>
      <c r="AF125" s="10">
        <f t="shared" si="55"/>
        <v>2.1088880645412866E-2</v>
      </c>
      <c r="AG125" s="5">
        <f t="shared" si="46"/>
        <v>110.93695988290958</v>
      </c>
      <c r="AH125" s="10">
        <f t="shared" si="56"/>
        <v>3.3410526619128536E-2</v>
      </c>
      <c r="AI125" s="5">
        <f t="shared" si="47"/>
        <v>115.41301289668201</v>
      </c>
      <c r="AJ125" s="10">
        <f t="shared" si="57"/>
        <v>2.510045811839734E-2</v>
      </c>
      <c r="AK125" s="5">
        <f t="shared" si="48"/>
        <v>117.64796851789701</v>
      </c>
      <c r="AL125" s="10">
        <f t="shared" si="58"/>
        <v>4.5515092210373531E-2</v>
      </c>
      <c r="AM125" s="5">
        <f t="shared" si="49"/>
        <v>127.18451900075689</v>
      </c>
      <c r="AN125" s="10">
        <f t="shared" si="59"/>
        <v>6.3637002705568324E-2</v>
      </c>
      <c r="AO125" s="4">
        <f t="shared" si="50"/>
        <v>126.01337286203194</v>
      </c>
    </row>
    <row r="126" spans="1:41" s="25" customFormat="1" ht="15" x14ac:dyDescent="0.25">
      <c r="A126" s="13">
        <v>44926</v>
      </c>
      <c r="B126" s="12">
        <v>202.5</v>
      </c>
      <c r="C126" s="12">
        <v>305</v>
      </c>
      <c r="D126" s="12">
        <v>380</v>
      </c>
      <c r="E126" s="12">
        <v>600</v>
      </c>
      <c r="F126" s="12">
        <v>1012.5</v>
      </c>
      <c r="G126" s="11">
        <v>1475</v>
      </c>
      <c r="H126" s="12"/>
      <c r="I126" s="13">
        <v>44926</v>
      </c>
      <c r="J126" s="35">
        <v>216</v>
      </c>
      <c r="K126" s="36"/>
      <c r="L126" s="13">
        <f t="shared" si="52"/>
        <v>44926</v>
      </c>
      <c r="M126" s="12">
        <f t="shared" si="63"/>
        <v>3.4223411351659294E-3</v>
      </c>
      <c r="N126" s="12">
        <f t="shared" si="64"/>
        <v>4.2413162664582948E-3</v>
      </c>
      <c r="O126" s="12">
        <f t="shared" si="65"/>
        <v>4.8359454901756305E-3</v>
      </c>
      <c r="P126" s="12">
        <f t="shared" si="66"/>
        <v>6.5581969365593462E-3</v>
      </c>
      <c r="Q126" s="12">
        <f t="shared" si="67"/>
        <v>9.7026093798957547E-3</v>
      </c>
      <c r="R126" s="11">
        <f t="shared" si="68"/>
        <v>1.310464145235879E-2</v>
      </c>
      <c r="T126" s="8">
        <f t="shared" si="53"/>
        <v>44926</v>
      </c>
      <c r="U126" s="7">
        <f>IF(B126&lt;AVERAGE(B$9:B126),-PV(B126/10000,U$6,AVERAGE(B$9:B126)/10000,1),-PV(B126/10000,U$7,AVERAGE(B$9:B126)/10000,1))</f>
        <v>0.95862230399620263</v>
      </c>
      <c r="V126" s="7">
        <f>IF(C126&lt;AVERAGE(C$9:C126),-PV(C126/10000,V$6,AVERAGE(C$9:C126)/10000,1),-PV(C126/10000,V$7,AVERAGE(C$9:C126)/10000,1))</f>
        <v>0.93646529870339135</v>
      </c>
      <c r="W126" s="7">
        <f>IF(D126&lt;AVERAGE(D$9:D126),-PV(D126/10000,W$6,AVERAGE(D$9:D126)/10000,1),-PV(D126/10000,W$7,AVERAGE(D$9:D126)/10000,1))</f>
        <v>0.9317853878567729</v>
      </c>
      <c r="X126" s="7">
        <f>IF(E126&lt;AVERAGE(E$9:E126),-PV(E126/10000,X$6,AVERAGE(E$9:E126)/10000,1),-PV(E126/10000,X$7,AVERAGE(E$9:E126)/10000,1))</f>
        <v>0.87844127873624189</v>
      </c>
      <c r="Y126" s="7">
        <f>IF(F126&lt;AVERAGE(F$9:F126),-PV(F126/10000,Y$6,AVERAGE(F$9:F126)/10000,1),-PV(F126/10000,Y$7,AVERAGE(F$9:F126)/10000,1))</f>
        <v>0.81480522762338403</v>
      </c>
      <c r="Z126" s="6">
        <f>IF(G126&lt;AVERAGE(G$9:G126),-PV(G126/10000,Z$6,AVERAGE(G$9:G126)/10000,1),-PV(G126/10000,Z$7,AVERAGE(G$9:G126)/10000,1))</f>
        <v>0.74726645840473904</v>
      </c>
      <c r="AA126" s="47"/>
      <c r="AC126" s="13">
        <f t="shared" si="51"/>
        <v>44926</v>
      </c>
      <c r="AD126" s="10">
        <f t="shared" si="54"/>
        <v>6.5248879126250381E-3</v>
      </c>
      <c r="AE126" s="5">
        <f t="shared" si="45"/>
        <v>108.34189262341343</v>
      </c>
      <c r="AF126" s="10">
        <f t="shared" si="55"/>
        <v>3.1568699110225973E-3</v>
      </c>
      <c r="AG126" s="5">
        <f t="shared" si="46"/>
        <v>111.28717343358424</v>
      </c>
      <c r="AH126" s="10">
        <f t="shared" si="56"/>
        <v>5.3115813978689141E-3</v>
      </c>
      <c r="AI126" s="5">
        <f t="shared" si="47"/>
        <v>116.02603850905601</v>
      </c>
      <c r="AJ126" s="10">
        <f t="shared" si="57"/>
        <v>1.5849366101308715E-4</v>
      </c>
      <c r="AK126" s="5">
        <f t="shared" si="48"/>
        <v>117.66661497513816</v>
      </c>
      <c r="AL126" s="10">
        <f t="shared" si="58"/>
        <v>-9.3111507903141377E-3</v>
      </c>
      <c r="AM126" s="5">
        <f t="shared" si="49"/>
        <v>126.00028476614727</v>
      </c>
      <c r="AN126" s="10">
        <f t="shared" si="59"/>
        <v>-8.4855376586074338E-3</v>
      </c>
      <c r="AO126" s="4">
        <f t="shared" si="50"/>
        <v>124.94408164112302</v>
      </c>
    </row>
    <row r="127" spans="1:41" s="25" customFormat="1" ht="15" x14ac:dyDescent="0.25">
      <c r="A127" s="13">
        <v>44957</v>
      </c>
      <c r="B127" s="12">
        <v>175</v>
      </c>
      <c r="C127" s="12">
        <v>275</v>
      </c>
      <c r="D127" s="12">
        <v>350</v>
      </c>
      <c r="E127" s="12">
        <v>510</v>
      </c>
      <c r="F127" s="12">
        <v>912.5</v>
      </c>
      <c r="G127" s="11">
        <v>1375</v>
      </c>
      <c r="H127" s="12"/>
      <c r="I127" s="13">
        <v>44957</v>
      </c>
      <c r="J127" s="35">
        <v>248</v>
      </c>
      <c r="K127" s="36"/>
      <c r="L127" s="13">
        <f t="shared" si="52"/>
        <v>44957</v>
      </c>
      <c r="M127" s="12">
        <f t="shared" si="63"/>
        <v>3.4584508349766452E-3</v>
      </c>
      <c r="N127" s="12">
        <f t="shared" si="64"/>
        <v>4.2572234018702915E-3</v>
      </c>
      <c r="O127" s="12">
        <f t="shared" si="65"/>
        <v>4.8517493945887669E-3</v>
      </c>
      <c r="P127" s="12">
        <f t="shared" si="66"/>
        <v>6.1072881365387133E-3</v>
      </c>
      <c r="Q127" s="12">
        <f t="shared" si="67"/>
        <v>9.1916247180723332E-3</v>
      </c>
      <c r="R127" s="11">
        <f t="shared" si="68"/>
        <v>1.2612272282046755E-2</v>
      </c>
      <c r="T127" s="8">
        <f t="shared" si="53"/>
        <v>44957</v>
      </c>
      <c r="U127" s="7">
        <f>IF(B127&lt;AVERAGE(B$9:B127),-PV(B127/10000,U$6,AVERAGE(B$9:B127)/10000,1),-PV(B127/10000,U$7,AVERAGE(B$9:B127)/10000,1))</f>
        <v>0.9739908756757244</v>
      </c>
      <c r="V127" s="7">
        <f>IF(C127&lt;AVERAGE(C$9:C127),-PV(C127/10000,V$6,AVERAGE(C$9:C127)/10000,1),-PV(C127/10000,V$7,AVERAGE(C$9:C127)/10000,1))</f>
        <v>0.95381274765298818</v>
      </c>
      <c r="W127" s="7">
        <f>IF(D127&lt;AVERAGE(D$9:D127),-PV(D127/10000,W$6,AVERAGE(D$9:D127)/10000,1),-PV(D127/10000,W$7,AVERAGE(D$9:D127)/10000,1))</f>
        <v>0.94978880354867412</v>
      </c>
      <c r="X127" s="7">
        <f>IF(E127&lt;AVERAGE(E$9:E127),-PV(E127/10000,X$6,AVERAGE(E$9:E127)/10000,1),-PV(E127/10000,X$7,AVERAGE(E$9:E127)/10000,1))</f>
        <v>0.92696274331695128</v>
      </c>
      <c r="Y127" s="7">
        <f>IF(F127&lt;AVERAGE(F$9:F127),-PV(F127/10000,Y$6,AVERAGE(F$9:F127)/10000,1),-PV(F127/10000,Y$7,AVERAGE(F$9:F127)/10000,1))</f>
        <v>0.86204895853159424</v>
      </c>
      <c r="Z127" s="6">
        <f>IF(G127&lt;AVERAGE(G$9:G127),-PV(G127/10000,Z$6,AVERAGE(G$9:G127)/10000,1),-PV(G127/10000,Z$7,AVERAGE(G$9:G127)/10000,1))</f>
        <v>0.78593708425269782</v>
      </c>
      <c r="AA127" s="47"/>
      <c r="AC127" s="13">
        <f t="shared" si="51"/>
        <v>44957</v>
      </c>
      <c r="AD127" s="10">
        <f t="shared" si="54"/>
        <v>1.9327123128769944E-2</v>
      </c>
      <c r="AE127" s="5">
        <f t="shared" si="45"/>
        <v>110.43582972215012</v>
      </c>
      <c r="AF127" s="10">
        <f t="shared" si="55"/>
        <v>2.2596220206164558E-2</v>
      </c>
      <c r="AG127" s="5">
        <f t="shared" si="46"/>
        <v>113.80184291061113</v>
      </c>
      <c r="AH127" s="10">
        <f t="shared" si="56"/>
        <v>2.3973075686430749E-2</v>
      </c>
      <c r="AI127" s="5">
        <f t="shared" si="47"/>
        <v>118.80753951183033</v>
      </c>
      <c r="AJ127" s="10">
        <f t="shared" si="57"/>
        <v>6.032250835021051E-2</v>
      </c>
      <c r="AK127" s="5">
        <f t="shared" si="48"/>
        <v>124.76456033951695</v>
      </c>
      <c r="AL127" s="10">
        <f t="shared" si="58"/>
        <v>6.6065574702768054E-2</v>
      </c>
      <c r="AM127" s="5">
        <f t="shared" si="49"/>
        <v>134.32456599193523</v>
      </c>
      <c r="AN127" s="10">
        <f t="shared" si="59"/>
        <v>6.3559558977150793E-2</v>
      </c>
      <c r="AO127" s="4">
        <f t="shared" si="50"/>
        <v>132.88547236703792</v>
      </c>
    </row>
    <row r="128" spans="1:41" s="25" customFormat="1" ht="15" x14ac:dyDescent="0.25">
      <c r="A128" s="13">
        <v>44985</v>
      </c>
      <c r="B128" s="12">
        <v>167.5</v>
      </c>
      <c r="C128" s="12">
        <v>267.5</v>
      </c>
      <c r="D128" s="12">
        <v>357.5</v>
      </c>
      <c r="E128" s="12">
        <v>520</v>
      </c>
      <c r="F128" s="12">
        <v>885</v>
      </c>
      <c r="G128" s="11">
        <v>1300</v>
      </c>
      <c r="H128" s="12"/>
      <c r="I128" s="13">
        <v>44985</v>
      </c>
      <c r="J128" s="35">
        <v>278</v>
      </c>
      <c r="K128" s="36"/>
      <c r="L128" s="13">
        <f t="shared" si="52"/>
        <v>44985</v>
      </c>
      <c r="M128" s="12">
        <f t="shared" si="63"/>
        <v>3.6387852512396179E-3</v>
      </c>
      <c r="N128" s="12">
        <f t="shared" si="64"/>
        <v>4.4359879647579703E-3</v>
      </c>
      <c r="O128" s="12">
        <f t="shared" si="65"/>
        <v>5.1475675286936085E-3</v>
      </c>
      <c r="P128" s="12">
        <f t="shared" si="66"/>
        <v>6.4184974022432062E-3</v>
      </c>
      <c r="Q128" s="12">
        <f t="shared" si="67"/>
        <v>9.2104613895775955E-3</v>
      </c>
      <c r="R128" s="11">
        <f t="shared" si="68"/>
        <v>1.2284985778294955E-2</v>
      </c>
      <c r="T128" s="8">
        <f t="shared" si="53"/>
        <v>44985</v>
      </c>
      <c r="U128" s="7">
        <f>IF(B128&lt;AVERAGE(B$9:B128),-PV(B128/10000,U$6,AVERAGE(B$9:B128)/10000,1),-PV(B128/10000,U$7,AVERAGE(B$9:B128)/10000,1))</f>
        <v>0.9783540567568052</v>
      </c>
      <c r="V128" s="7">
        <f>IF(C128&lt;AVERAGE(C$9:C128),-PV(C128/10000,V$6,AVERAGE(C$9:C128)/10000,1),-PV(C128/10000,V$7,AVERAGE(C$9:C128)/10000,1))</f>
        <v>0.9584591074489256</v>
      </c>
      <c r="W128" s="7">
        <f>IF(D128&lt;AVERAGE(D$9:D128),-PV(D128/10000,W$6,AVERAGE(D$9:D128)/10000,1),-PV(D128/10000,W$7,AVERAGE(D$9:D128)/10000,1))</f>
        <v>0.94581130922385537</v>
      </c>
      <c r="X128" s="7">
        <f>IF(E128&lt;AVERAGE(E$9:E128),-PV(E128/10000,X$6,AVERAGE(E$9:E128)/10000,1),-PV(E128/10000,X$7,AVERAGE(E$9:E128)/10000,1))</f>
        <v>0.92213583872288396</v>
      </c>
      <c r="Y128" s="7">
        <f>IF(F128&lt;AVERAGE(F$9:F128),-PV(F128/10000,Y$6,AVERAGE(F$9:F128)/10000,1),-PV(F128/10000,Y$7,AVERAGE(F$9:F128)/10000,1))</f>
        <v>0.87636205051767779</v>
      </c>
      <c r="Z128" s="6">
        <f>IF(G128&lt;AVERAGE(G$9:G128),-PV(G128/10000,Z$6,AVERAGE(G$9:G128)/10000,1),-PV(G128/10000,Z$7,AVERAGE(G$9:G128)/10000,1))</f>
        <v>0.81682369643163599</v>
      </c>
      <c r="AA128" s="47"/>
      <c r="AC128" s="13">
        <f t="shared" si="51"/>
        <v>44985</v>
      </c>
      <c r="AD128" s="10">
        <f t="shared" si="54"/>
        <v>7.9281408703929489E-3</v>
      </c>
      <c r="AE128" s="5">
        <f t="shared" si="45"/>
        <v>111.31138053732604</v>
      </c>
      <c r="AF128" s="10">
        <f t="shared" si="55"/>
        <v>9.1167510126433995E-3</v>
      </c>
      <c r="AG128" s="5">
        <f t="shared" si="46"/>
        <v>114.83934597720712</v>
      </c>
      <c r="AH128" s="10">
        <f t="shared" si="56"/>
        <v>6.5518901736519308E-4</v>
      </c>
      <c r="AI128" s="5">
        <f t="shared" si="47"/>
        <v>118.88538090689866</v>
      </c>
      <c r="AJ128" s="10">
        <f t="shared" si="57"/>
        <v>8.8645718151242336E-4</v>
      </c>
      <c r="AK128" s="5">
        <f t="shared" si="48"/>
        <v>124.87515878002814</v>
      </c>
      <c r="AL128" s="10">
        <f t="shared" si="58"/>
        <v>2.5658864456190977E-2</v>
      </c>
      <c r="AM128" s="5">
        <f t="shared" si="49"/>
        <v>137.771181823859</v>
      </c>
      <c r="AN128" s="10">
        <f t="shared" si="59"/>
        <v>5.1158806268513768E-2</v>
      </c>
      <c r="AO128" s="4">
        <f t="shared" si="50"/>
        <v>139.68373450376316</v>
      </c>
    </row>
    <row r="129" spans="1:41" s="25" customFormat="1" ht="15" x14ac:dyDescent="0.25">
      <c r="A129" s="13"/>
      <c r="B129" s="12"/>
      <c r="C129" s="12"/>
      <c r="D129" s="12"/>
      <c r="E129" s="12"/>
      <c r="F129" s="12"/>
      <c r="G129" s="11"/>
      <c r="H129" s="12"/>
      <c r="I129" s="30"/>
      <c r="J129" s="11"/>
      <c r="L129" s="13"/>
      <c r="M129" s="12"/>
      <c r="N129" s="12"/>
      <c r="O129" s="12"/>
      <c r="P129" s="12"/>
      <c r="Q129" s="12"/>
      <c r="R129" s="11"/>
      <c r="T129" s="8"/>
      <c r="U129" s="7"/>
      <c r="V129" s="7"/>
      <c r="W129" s="7"/>
      <c r="X129" s="7"/>
      <c r="Y129" s="7"/>
      <c r="Z129" s="6"/>
      <c r="AA129" s="47"/>
      <c r="AC129" s="13"/>
      <c r="AD129" s="10"/>
      <c r="AE129" s="5"/>
      <c r="AF129" s="10"/>
      <c r="AG129" s="5"/>
      <c r="AH129" s="10"/>
      <c r="AI129" s="5"/>
      <c r="AJ129" s="10"/>
      <c r="AK129" s="5"/>
      <c r="AL129" s="10"/>
      <c r="AM129" s="5"/>
      <c r="AN129" s="10"/>
      <c r="AO129" s="4"/>
    </row>
    <row r="130" spans="1:41" s="25" customFormat="1" ht="15" x14ac:dyDescent="0.25">
      <c r="A130" s="13"/>
      <c r="B130" s="12"/>
      <c r="C130" s="12"/>
      <c r="D130" s="12"/>
      <c r="E130" s="12"/>
      <c r="F130" s="12"/>
      <c r="G130" s="11"/>
      <c r="H130" s="12"/>
      <c r="I130" s="30"/>
      <c r="J130" s="11"/>
      <c r="L130" s="13"/>
      <c r="M130" s="12"/>
      <c r="N130" s="12"/>
      <c r="O130" s="12"/>
      <c r="P130" s="12"/>
      <c r="Q130" s="12"/>
      <c r="R130" s="11"/>
      <c r="T130" s="8"/>
      <c r="U130" s="7"/>
      <c r="V130" s="7"/>
      <c r="W130" s="7"/>
      <c r="X130" s="7"/>
      <c r="Y130" s="7"/>
      <c r="Z130" s="6"/>
      <c r="AA130" s="47"/>
      <c r="AC130" s="13"/>
      <c r="AD130" s="10"/>
      <c r="AE130" s="5"/>
      <c r="AF130" s="10"/>
      <c r="AG130" s="5"/>
      <c r="AH130" s="10"/>
      <c r="AI130" s="5"/>
      <c r="AJ130" s="10"/>
      <c r="AK130" s="5"/>
      <c r="AL130" s="10"/>
      <c r="AM130" s="5"/>
      <c r="AN130" s="10"/>
      <c r="AO130" s="4"/>
    </row>
    <row r="131" spans="1:41" s="25" customFormat="1" ht="15" x14ac:dyDescent="0.25">
      <c r="A131" s="13"/>
      <c r="B131" s="12"/>
      <c r="C131" s="12"/>
      <c r="D131" s="12"/>
      <c r="E131" s="12"/>
      <c r="F131" s="12"/>
      <c r="G131" s="11"/>
      <c r="H131" s="12"/>
      <c r="I131" s="30"/>
      <c r="J131" s="11"/>
      <c r="L131" s="13"/>
      <c r="M131" s="12"/>
      <c r="N131" s="12"/>
      <c r="O131" s="12"/>
      <c r="P131" s="12"/>
      <c r="Q131" s="12"/>
      <c r="R131" s="11"/>
      <c r="T131" s="8"/>
      <c r="U131" s="7"/>
      <c r="V131" s="7"/>
      <c r="W131" s="7"/>
      <c r="X131" s="7"/>
      <c r="Y131" s="7"/>
      <c r="Z131" s="6"/>
      <c r="AA131" s="47"/>
      <c r="AC131" s="13"/>
      <c r="AD131" s="10"/>
      <c r="AE131" s="5"/>
      <c r="AF131" s="10"/>
      <c r="AG131" s="5"/>
      <c r="AH131" s="10"/>
      <c r="AI131" s="5"/>
      <c r="AJ131" s="10"/>
      <c r="AK131" s="5"/>
      <c r="AL131" s="10"/>
      <c r="AM131" s="5"/>
      <c r="AN131" s="10"/>
      <c r="AO131" s="4"/>
    </row>
    <row r="132" spans="1:41" s="25" customFormat="1" ht="15" x14ac:dyDescent="0.25">
      <c r="A132" s="13"/>
      <c r="B132" s="12"/>
      <c r="C132" s="12"/>
      <c r="D132" s="12"/>
      <c r="E132" s="12"/>
      <c r="F132" s="12"/>
      <c r="G132" s="11"/>
      <c r="H132" s="12"/>
      <c r="I132" s="30"/>
      <c r="J132" s="11"/>
      <c r="L132" s="13"/>
      <c r="M132" s="12"/>
      <c r="N132" s="12"/>
      <c r="O132" s="12"/>
      <c r="P132" s="12"/>
      <c r="Q132" s="12"/>
      <c r="R132" s="11"/>
      <c r="T132" s="8"/>
      <c r="U132" s="7"/>
      <c r="V132" s="7"/>
      <c r="W132" s="7"/>
      <c r="X132" s="7"/>
      <c r="Y132" s="7"/>
      <c r="Z132" s="6"/>
      <c r="AA132" s="47"/>
      <c r="AC132" s="13"/>
      <c r="AD132" s="10"/>
      <c r="AE132" s="1">
        <f>+AE126/AE114-1</f>
        <v>-2.8142302096983984E-2</v>
      </c>
      <c r="AF132" s="10"/>
      <c r="AG132" s="1">
        <f>+AG126/AG114-1</f>
        <v>-4.3042594339785967E-2</v>
      </c>
      <c r="AH132" s="10"/>
      <c r="AI132" s="1">
        <f>+AI126/AI114-1</f>
        <v>-4.9012861452605638E-2</v>
      </c>
      <c r="AJ132" s="10"/>
      <c r="AK132" s="1">
        <f>+AK126/AK114-1</f>
        <v>-9.0980762605784249E-2</v>
      </c>
      <c r="AL132" s="10"/>
      <c r="AM132" s="1">
        <f>+AM126/AM114-1</f>
        <v>-0.12795253211991131</v>
      </c>
      <c r="AN132" s="10"/>
      <c r="AO132" s="1">
        <f>+AO126/AO114-1</f>
        <v>-0.18023894361773918</v>
      </c>
    </row>
    <row r="133" spans="1:41" s="25" customFormat="1" ht="15" x14ac:dyDescent="0.25">
      <c r="A133" s="13"/>
      <c r="B133" s="12"/>
      <c r="C133" s="12"/>
      <c r="D133" s="12"/>
      <c r="E133" s="12"/>
      <c r="F133" s="12"/>
      <c r="G133" s="11"/>
      <c r="H133" s="12"/>
      <c r="I133" s="30"/>
      <c r="J133" s="11"/>
      <c r="L133" s="13"/>
      <c r="M133" s="12"/>
      <c r="N133" s="12"/>
      <c r="O133" s="12"/>
      <c r="P133" s="12"/>
      <c r="Q133" s="12"/>
      <c r="R133" s="11"/>
      <c r="T133" s="8"/>
      <c r="U133" s="7"/>
      <c r="V133" s="7"/>
      <c r="W133" s="7"/>
      <c r="X133" s="7"/>
      <c r="Y133" s="7"/>
      <c r="Z133" s="6"/>
      <c r="AA133" s="47"/>
      <c r="AC133" s="13"/>
      <c r="AD133" s="10"/>
      <c r="AE133" s="5"/>
      <c r="AF133" s="10"/>
      <c r="AG133" s="5"/>
      <c r="AH133" s="10"/>
      <c r="AI133" s="5"/>
      <c r="AJ133" s="10"/>
      <c r="AK133" s="5"/>
      <c r="AL133" s="10"/>
      <c r="AM133" s="5"/>
      <c r="AN133" s="10"/>
      <c r="AO133" s="4"/>
    </row>
    <row r="134" spans="1:41" s="25" customFormat="1" ht="15" x14ac:dyDescent="0.25">
      <c r="A134" s="13" t="s">
        <v>32</v>
      </c>
      <c r="B134" s="12"/>
      <c r="C134" s="12"/>
      <c r="D134" s="12"/>
      <c r="E134" s="12"/>
      <c r="F134" s="12"/>
      <c r="G134" s="11"/>
      <c r="H134" s="12"/>
      <c r="I134" s="30"/>
      <c r="J134" s="11"/>
      <c r="L134" s="13"/>
      <c r="M134" s="12"/>
      <c r="N134" s="12"/>
      <c r="O134" s="12"/>
      <c r="P134" s="12"/>
      <c r="Q134" s="12"/>
      <c r="R134" s="11"/>
      <c r="T134" s="8"/>
      <c r="U134" s="7"/>
      <c r="V134" s="7"/>
      <c r="W134" s="7"/>
      <c r="X134" s="7"/>
      <c r="Y134" s="7"/>
      <c r="Z134" s="6"/>
      <c r="AA134" s="47"/>
      <c r="AC134" s="13"/>
      <c r="AD134" s="10"/>
      <c r="AE134" s="5"/>
      <c r="AF134" s="10">
        <f>0.333333333333333*AE132+0.666666666666667*AG132</f>
        <v>-3.8075830258851973E-2</v>
      </c>
      <c r="AG134" s="5"/>
      <c r="AH134" s="10"/>
      <c r="AI134" s="5"/>
      <c r="AJ134" s="10">
        <f>0.666666666666667*AK132+0.333333333333333*AI132</f>
        <v>-7.6991462221391388E-2</v>
      </c>
      <c r="AK134" s="5"/>
      <c r="AL134" s="10"/>
      <c r="AM134" s="5"/>
      <c r="AN134" s="10">
        <f>0.666666666666667*AO132+0.333333333333333*AM132</f>
        <v>-0.1628101397851299</v>
      </c>
      <c r="AO134" s="4"/>
    </row>
    <row r="135" spans="1:41" s="25" customFormat="1" ht="15" x14ac:dyDescent="0.25">
      <c r="A135" s="13"/>
      <c r="B135" s="12"/>
      <c r="C135" s="12"/>
      <c r="D135" s="12"/>
      <c r="E135" s="12"/>
      <c r="F135" s="12"/>
      <c r="G135" s="11"/>
      <c r="H135" s="12"/>
      <c r="I135" s="30"/>
      <c r="J135" s="11"/>
      <c r="L135" s="13"/>
      <c r="M135" s="12"/>
      <c r="N135" s="12"/>
      <c r="O135" s="12"/>
      <c r="P135" s="12"/>
      <c r="Q135" s="12"/>
      <c r="R135" s="11"/>
      <c r="T135" s="8"/>
      <c r="U135" s="7"/>
      <c r="V135" s="7"/>
      <c r="W135" s="7"/>
      <c r="X135" s="7"/>
      <c r="Y135" s="7"/>
      <c r="Z135" s="6"/>
      <c r="AA135" s="47"/>
      <c r="AC135" s="13"/>
      <c r="AD135" s="10"/>
      <c r="AE135" s="5"/>
      <c r="AF135" s="10"/>
      <c r="AG135" s="5"/>
      <c r="AH135" s="10"/>
      <c r="AI135" s="5"/>
      <c r="AJ135" s="10"/>
      <c r="AK135" s="5"/>
      <c r="AL135" s="10"/>
      <c r="AM135" s="5"/>
      <c r="AN135" s="10"/>
      <c r="AO135" s="4"/>
    </row>
    <row r="136" spans="1:41" s="25" customFormat="1" ht="15" x14ac:dyDescent="0.25">
      <c r="A136" s="13"/>
      <c r="B136" s="12"/>
      <c r="C136" s="12"/>
      <c r="D136" s="12"/>
      <c r="E136" s="12"/>
      <c r="F136" s="12"/>
      <c r="G136" s="11"/>
      <c r="H136" s="12"/>
      <c r="I136" s="30"/>
      <c r="J136" s="11"/>
      <c r="L136" s="13"/>
      <c r="M136" s="12"/>
      <c r="N136" s="12"/>
      <c r="O136" s="12"/>
      <c r="P136" s="12"/>
      <c r="Q136" s="12"/>
      <c r="R136" s="11"/>
      <c r="T136" s="8"/>
      <c r="U136" s="7"/>
      <c r="V136" s="7"/>
      <c r="W136" s="7"/>
      <c r="X136" s="7"/>
      <c r="Y136" s="7"/>
      <c r="Z136" s="6"/>
      <c r="AA136" s="47"/>
      <c r="AC136" s="13"/>
      <c r="AD136" s="10"/>
      <c r="AE136" s="5"/>
      <c r="AF136" s="10">
        <v>-0.04</v>
      </c>
      <c r="AG136" s="5"/>
      <c r="AH136" s="10"/>
      <c r="AI136" s="5"/>
      <c r="AJ136" s="10">
        <v>-0.08</v>
      </c>
      <c r="AK136" s="5"/>
      <c r="AL136" s="10"/>
      <c r="AM136" s="5"/>
      <c r="AN136" s="10">
        <v>-0.14000000000000001</v>
      </c>
      <c r="AO136" s="4"/>
    </row>
    <row r="137" spans="1:41" s="25" customFormat="1" ht="15" x14ac:dyDescent="0.25">
      <c r="A137" s="13"/>
      <c r="B137" s="12"/>
      <c r="C137" s="12"/>
      <c r="D137" s="12"/>
      <c r="E137" s="12"/>
      <c r="F137" s="12"/>
      <c r="G137" s="11"/>
      <c r="H137" s="12"/>
      <c r="I137" s="30"/>
      <c r="J137" s="11"/>
      <c r="L137" s="13"/>
      <c r="M137" s="12"/>
      <c r="N137" s="12"/>
      <c r="O137" s="12"/>
      <c r="P137" s="12"/>
      <c r="Q137" s="12"/>
      <c r="R137" s="11"/>
      <c r="T137" s="8"/>
      <c r="U137" s="7"/>
      <c r="V137" s="7"/>
      <c r="W137" s="7"/>
      <c r="X137" s="7"/>
      <c r="Y137" s="7"/>
      <c r="Z137" s="6"/>
      <c r="AA137" s="47"/>
      <c r="AC137" s="13"/>
      <c r="AD137" s="10"/>
      <c r="AE137" s="5"/>
      <c r="AF137" s="10"/>
      <c r="AG137" s="5"/>
      <c r="AH137" s="10"/>
      <c r="AI137" s="5"/>
      <c r="AJ137" s="10"/>
      <c r="AK137" s="5"/>
      <c r="AL137" s="10"/>
      <c r="AM137" s="5"/>
      <c r="AN137" s="10"/>
      <c r="AO137" s="4"/>
    </row>
    <row r="138" spans="1:41" s="25" customFormat="1" ht="15" x14ac:dyDescent="0.25">
      <c r="A138" s="2"/>
      <c r="B138" s="12"/>
      <c r="C138" s="12"/>
      <c r="D138" s="12"/>
      <c r="E138" s="12"/>
      <c r="F138" s="12"/>
      <c r="G138" s="11"/>
      <c r="H138" s="12"/>
      <c r="I138" s="30"/>
      <c r="J138" s="11"/>
      <c r="L138" s="13"/>
      <c r="M138" s="12"/>
      <c r="N138" s="12"/>
      <c r="O138" s="12"/>
      <c r="P138" s="12"/>
      <c r="Q138" s="12"/>
      <c r="R138" s="11"/>
      <c r="T138" s="8"/>
      <c r="U138" s="7"/>
      <c r="V138" s="7"/>
      <c r="W138" s="7"/>
      <c r="X138" s="7"/>
      <c r="Y138" s="7"/>
      <c r="Z138" s="6"/>
      <c r="AA138" s="47"/>
      <c r="AC138" s="13"/>
      <c r="AD138" s="10"/>
      <c r="AE138" s="5"/>
      <c r="AF138" s="10"/>
      <c r="AG138" s="5"/>
      <c r="AH138" s="10"/>
      <c r="AI138" s="5"/>
      <c r="AJ138" s="10"/>
      <c r="AK138" s="5"/>
      <c r="AL138" s="10"/>
      <c r="AM138" s="5"/>
      <c r="AN138" s="10"/>
      <c r="AO138" s="4"/>
    </row>
    <row r="139" spans="1:41" s="25" customFormat="1" ht="15" x14ac:dyDescent="0.25">
      <c r="A139" s="13"/>
      <c r="B139" s="12"/>
      <c r="C139" s="12"/>
      <c r="D139" s="12"/>
      <c r="E139" s="12"/>
      <c r="F139" s="12"/>
      <c r="G139" s="11"/>
      <c r="H139" s="12"/>
      <c r="I139" s="30"/>
      <c r="J139" s="11"/>
      <c r="L139" s="13"/>
      <c r="M139" s="12"/>
      <c r="N139" s="12"/>
      <c r="O139" s="12"/>
      <c r="P139" s="12"/>
      <c r="Q139" s="12"/>
      <c r="R139" s="11"/>
      <c r="T139" s="8"/>
      <c r="U139" s="7"/>
      <c r="V139" s="7"/>
      <c r="W139" s="7"/>
      <c r="X139" s="7"/>
      <c r="Y139" s="7"/>
      <c r="Z139" s="6"/>
      <c r="AA139" s="47"/>
      <c r="AC139" s="13"/>
      <c r="AD139" s="10"/>
      <c r="AE139" s="5"/>
      <c r="AF139" s="10"/>
      <c r="AG139" s="5"/>
      <c r="AH139" s="10"/>
      <c r="AI139" s="5"/>
      <c r="AJ139" s="10"/>
      <c r="AK139" s="5"/>
      <c r="AL139" s="10"/>
      <c r="AM139" s="5"/>
      <c r="AN139" s="10"/>
      <c r="AO139" s="4"/>
    </row>
    <row r="140" spans="1:41" s="25" customFormat="1" ht="15" x14ac:dyDescent="0.25">
      <c r="A140" s="13"/>
      <c r="B140" s="12"/>
      <c r="C140" s="12"/>
      <c r="D140" s="12"/>
      <c r="E140" s="12"/>
      <c r="F140" s="12"/>
      <c r="G140" s="11"/>
      <c r="H140" s="12"/>
      <c r="I140" s="30"/>
      <c r="J140" s="11"/>
      <c r="L140" s="13"/>
      <c r="M140" s="12"/>
      <c r="N140" s="12"/>
      <c r="O140" s="12"/>
      <c r="P140" s="12"/>
      <c r="Q140" s="12"/>
      <c r="R140" s="11"/>
      <c r="T140" s="8"/>
      <c r="U140" s="7"/>
      <c r="V140" s="7"/>
      <c r="W140" s="7"/>
      <c r="X140" s="7"/>
      <c r="Y140" s="7"/>
      <c r="Z140" s="6"/>
      <c r="AA140" s="47"/>
      <c r="AC140" s="13"/>
      <c r="AD140" s="10"/>
      <c r="AE140" s="1"/>
      <c r="AF140" s="10"/>
      <c r="AG140" s="5"/>
      <c r="AH140" s="10"/>
      <c r="AI140" s="5"/>
      <c r="AJ140" s="10"/>
      <c r="AK140" s="5"/>
      <c r="AL140" s="10"/>
      <c r="AM140" s="5"/>
      <c r="AN140" s="10"/>
      <c r="AO140" s="4"/>
    </row>
    <row r="141" spans="1:41" s="25" customFormat="1" ht="15" x14ac:dyDescent="0.25">
      <c r="A141" s="13"/>
      <c r="B141" s="12"/>
      <c r="C141" s="12"/>
      <c r="D141" s="12"/>
      <c r="E141" s="12"/>
      <c r="F141" s="12"/>
      <c r="G141" s="11"/>
      <c r="H141" s="12"/>
      <c r="I141" s="30"/>
      <c r="J141" s="11"/>
      <c r="L141" s="13"/>
      <c r="M141" s="12"/>
      <c r="N141" s="12"/>
      <c r="O141" s="12"/>
      <c r="P141" s="12"/>
      <c r="Q141" s="12"/>
      <c r="R141" s="11"/>
      <c r="T141" s="8"/>
      <c r="U141" s="7"/>
      <c r="V141" s="7"/>
      <c r="W141" s="7"/>
      <c r="X141" s="7"/>
      <c r="Y141" s="7"/>
      <c r="Z141" s="6"/>
      <c r="AA141" s="47"/>
      <c r="AC141" s="13"/>
      <c r="AD141" s="10"/>
      <c r="AE141" s="5"/>
      <c r="AF141" s="10"/>
      <c r="AG141" s="5"/>
      <c r="AH141" s="10"/>
      <c r="AI141" s="5"/>
      <c r="AJ141" s="10"/>
      <c r="AK141" s="5"/>
      <c r="AL141" s="10"/>
      <c r="AM141" s="5"/>
      <c r="AN141" s="10"/>
      <c r="AO141" s="4"/>
    </row>
    <row r="142" spans="1:41" s="25" customFormat="1" ht="15" x14ac:dyDescent="0.25">
      <c r="A142" s="13"/>
      <c r="B142" s="12"/>
      <c r="C142" s="12"/>
      <c r="D142" s="12"/>
      <c r="E142" s="12"/>
      <c r="F142" s="12"/>
      <c r="G142" s="11"/>
      <c r="H142" s="12"/>
      <c r="I142" s="30"/>
      <c r="J142" s="11"/>
      <c r="L142" s="13"/>
      <c r="M142" s="12"/>
      <c r="N142" s="12"/>
      <c r="O142" s="12"/>
      <c r="P142" s="12"/>
      <c r="Q142" s="12"/>
      <c r="R142" s="11"/>
      <c r="T142" s="8"/>
      <c r="U142" s="7"/>
      <c r="V142" s="7"/>
      <c r="W142" s="7"/>
      <c r="X142" s="7"/>
      <c r="Y142" s="7"/>
      <c r="Z142" s="6"/>
      <c r="AA142" s="47"/>
      <c r="AC142" s="13"/>
      <c r="AD142" s="10"/>
      <c r="AE142" s="5"/>
      <c r="AF142" s="10"/>
      <c r="AG142" s="5"/>
      <c r="AH142" s="10"/>
      <c r="AI142" s="5"/>
      <c r="AJ142" s="10"/>
      <c r="AK142" s="5"/>
      <c r="AL142" s="10"/>
      <c r="AM142" s="5"/>
      <c r="AN142" s="10"/>
      <c r="AO142" s="4"/>
    </row>
    <row r="143" spans="1:41" s="25" customFormat="1" ht="15" x14ac:dyDescent="0.25">
      <c r="A143" s="13"/>
      <c r="B143" s="12"/>
      <c r="C143" s="12"/>
      <c r="D143" s="12"/>
      <c r="E143" s="12"/>
      <c r="F143" s="12"/>
      <c r="G143" s="11"/>
      <c r="H143" s="12"/>
      <c r="I143" s="30"/>
      <c r="J143" s="11"/>
      <c r="L143" s="13"/>
      <c r="M143" s="12"/>
      <c r="N143" s="12"/>
      <c r="O143" s="12"/>
      <c r="P143" s="12"/>
      <c r="Q143" s="12"/>
      <c r="R143" s="11"/>
      <c r="T143" s="8"/>
      <c r="U143" s="7"/>
      <c r="V143" s="7"/>
      <c r="W143" s="7"/>
      <c r="X143" s="7"/>
      <c r="Y143" s="7"/>
      <c r="Z143" s="6"/>
      <c r="AA143" s="47"/>
      <c r="AC143" s="13"/>
      <c r="AD143" s="10"/>
      <c r="AE143" s="5"/>
      <c r="AF143" s="10"/>
      <c r="AG143" s="5"/>
      <c r="AH143" s="10"/>
      <c r="AI143" s="5"/>
      <c r="AJ143" s="10"/>
      <c r="AK143" s="5"/>
      <c r="AL143" s="10"/>
      <c r="AM143" s="5"/>
      <c r="AN143" s="10"/>
      <c r="AO143" s="4"/>
    </row>
    <row r="144" spans="1:41" s="25" customFormat="1" ht="15" x14ac:dyDescent="0.25">
      <c r="B144" s="12"/>
      <c r="C144" s="12"/>
      <c r="D144" s="12"/>
      <c r="E144" s="12"/>
      <c r="F144" s="12"/>
      <c r="G144" s="11"/>
      <c r="H144" s="12"/>
      <c r="I144" s="30"/>
      <c r="J144" s="11"/>
      <c r="L144" s="13"/>
      <c r="M144" s="12"/>
      <c r="N144" s="12"/>
      <c r="O144" s="12"/>
      <c r="P144" s="12"/>
      <c r="Q144" s="12"/>
      <c r="R144" s="11"/>
      <c r="T144" s="8"/>
      <c r="U144" s="7"/>
      <c r="V144" s="7"/>
      <c r="W144" s="7"/>
      <c r="X144" s="7"/>
      <c r="Y144" s="7"/>
      <c r="Z144" s="6"/>
      <c r="AA144" s="47"/>
      <c r="AC144" s="13"/>
      <c r="AD144" s="10"/>
      <c r="AE144" s="5"/>
      <c r="AF144" s="10"/>
      <c r="AG144" s="5"/>
      <c r="AH144" s="10"/>
      <c r="AI144" s="5"/>
      <c r="AJ144" s="10"/>
      <c r="AK144" s="5"/>
      <c r="AL144" s="10"/>
      <c r="AM144" s="5"/>
      <c r="AN144" s="10"/>
      <c r="AO144" s="4"/>
    </row>
    <row r="145" spans="1:41" s="25" customFormat="1" ht="15" x14ac:dyDescent="0.25">
      <c r="A145" s="13"/>
      <c r="B145" s="12"/>
      <c r="C145" s="12"/>
      <c r="D145" s="12"/>
      <c r="E145" s="12"/>
      <c r="F145" s="12"/>
      <c r="G145" s="11"/>
      <c r="H145" s="12"/>
      <c r="I145" s="30"/>
      <c r="J145" s="11"/>
      <c r="L145" s="13"/>
      <c r="M145" s="12"/>
      <c r="N145" s="12"/>
      <c r="O145" s="12"/>
      <c r="P145" s="12"/>
      <c r="Q145" s="12"/>
      <c r="R145" s="11"/>
      <c r="T145" s="8"/>
      <c r="U145" s="7"/>
      <c r="V145" s="7"/>
      <c r="W145" s="7"/>
      <c r="X145" s="7"/>
      <c r="Y145" s="7"/>
      <c r="Z145" s="6"/>
      <c r="AA145" s="47"/>
      <c r="AC145" s="13"/>
      <c r="AD145" s="10"/>
      <c r="AE145" s="5"/>
      <c r="AF145" s="10"/>
      <c r="AG145" s="5"/>
      <c r="AH145" s="10"/>
      <c r="AI145" s="5"/>
      <c r="AJ145" s="10"/>
      <c r="AK145" s="5"/>
      <c r="AL145" s="10"/>
      <c r="AM145" s="5"/>
      <c r="AN145" s="10"/>
      <c r="AO145" s="4"/>
    </row>
    <row r="146" spans="1:41" s="25" customFormat="1" ht="15" x14ac:dyDescent="0.25">
      <c r="A146" s="13"/>
      <c r="B146" s="12"/>
      <c r="C146" s="12"/>
      <c r="D146" s="12"/>
      <c r="E146" s="12"/>
      <c r="F146" s="12"/>
      <c r="G146" s="11"/>
      <c r="H146" s="12"/>
      <c r="I146" s="30"/>
      <c r="J146" s="11"/>
      <c r="L146" s="13"/>
      <c r="M146" s="12"/>
      <c r="N146" s="12"/>
      <c r="O146" s="12"/>
      <c r="P146" s="12"/>
      <c r="Q146" s="12"/>
      <c r="R146" s="11"/>
      <c r="T146" s="8"/>
      <c r="U146" s="7"/>
      <c r="V146" s="7"/>
      <c r="W146" s="7"/>
      <c r="X146" s="7"/>
      <c r="Y146" s="7"/>
      <c r="Z146" s="6"/>
      <c r="AA146" s="47"/>
      <c r="AC146" s="13"/>
      <c r="AD146" s="10"/>
      <c r="AE146" s="5"/>
      <c r="AF146" s="10"/>
      <c r="AG146" s="5"/>
      <c r="AH146" s="10"/>
      <c r="AI146" s="5"/>
      <c r="AJ146" s="10"/>
      <c r="AK146" s="5"/>
      <c r="AL146" s="10"/>
      <c r="AM146" s="5"/>
      <c r="AN146" s="10"/>
      <c r="AO146" s="4"/>
    </row>
    <row r="147" spans="1:41" s="25" customFormat="1" ht="15" x14ac:dyDescent="0.25">
      <c r="A147" s="13"/>
      <c r="B147" s="12"/>
      <c r="C147" s="12"/>
      <c r="D147" s="12"/>
      <c r="E147" s="12"/>
      <c r="F147" s="12"/>
      <c r="G147" s="11"/>
      <c r="H147" s="12"/>
      <c r="I147" s="30"/>
      <c r="J147" s="11"/>
      <c r="L147" s="13"/>
      <c r="M147" s="12"/>
      <c r="N147" s="12"/>
      <c r="O147" s="12"/>
      <c r="P147" s="12"/>
      <c r="Q147" s="12"/>
      <c r="R147" s="11"/>
      <c r="T147" s="8"/>
      <c r="U147" s="7"/>
      <c r="V147" s="7"/>
      <c r="W147" s="7"/>
      <c r="X147" s="7"/>
      <c r="Y147" s="7"/>
      <c r="Z147" s="6"/>
      <c r="AA147" s="47"/>
      <c r="AC147" s="13"/>
      <c r="AD147" s="10"/>
      <c r="AE147" s="5"/>
      <c r="AF147" s="10"/>
      <c r="AG147" s="5"/>
      <c r="AH147" s="10"/>
      <c r="AI147" s="5"/>
      <c r="AJ147" s="10"/>
      <c r="AK147" s="5"/>
      <c r="AL147" s="10"/>
      <c r="AM147" s="5"/>
      <c r="AN147" s="10"/>
      <c r="AO147" s="4"/>
    </row>
    <row r="148" spans="1:41" s="25" customFormat="1" ht="15" x14ac:dyDescent="0.25">
      <c r="A148" s="13"/>
      <c r="B148" s="12"/>
      <c r="C148" s="12"/>
      <c r="D148" s="12"/>
      <c r="E148" s="12"/>
      <c r="F148" s="12"/>
      <c r="G148" s="11"/>
      <c r="H148" s="12"/>
      <c r="I148" s="30"/>
      <c r="J148" s="11"/>
      <c r="L148" s="13"/>
      <c r="M148" s="12"/>
      <c r="N148" s="12"/>
      <c r="O148" s="12"/>
      <c r="P148" s="12"/>
      <c r="Q148" s="12"/>
      <c r="R148" s="11"/>
      <c r="T148" s="8"/>
      <c r="U148" s="7"/>
      <c r="V148" s="7"/>
      <c r="W148" s="7"/>
      <c r="X148" s="7"/>
      <c r="Y148" s="7"/>
      <c r="Z148" s="6"/>
      <c r="AA148" s="47"/>
      <c r="AC148" s="13"/>
      <c r="AD148" s="10"/>
      <c r="AE148" s="5"/>
      <c r="AF148" s="10"/>
      <c r="AG148" s="5"/>
      <c r="AH148" s="10"/>
      <c r="AI148" s="5"/>
      <c r="AJ148" s="10"/>
      <c r="AK148" s="5"/>
      <c r="AL148" s="10"/>
      <c r="AM148" s="5"/>
      <c r="AN148" s="10"/>
      <c r="AO148" s="4"/>
    </row>
    <row r="149" spans="1:41" s="25" customFormat="1" ht="15" x14ac:dyDescent="0.25">
      <c r="A149" s="13"/>
      <c r="B149" s="12"/>
      <c r="C149" s="12"/>
      <c r="D149" s="12"/>
      <c r="E149" s="12"/>
      <c r="F149" s="12"/>
      <c r="G149" s="11"/>
      <c r="H149" s="12"/>
      <c r="I149" s="30"/>
      <c r="J149" s="11"/>
      <c r="L149" s="13"/>
      <c r="M149" s="12"/>
      <c r="N149" s="12"/>
      <c r="O149" s="12"/>
      <c r="P149" s="12"/>
      <c r="Q149" s="12"/>
      <c r="R149" s="11"/>
      <c r="T149" s="8"/>
      <c r="U149" s="7"/>
      <c r="V149" s="7"/>
      <c r="W149" s="7"/>
      <c r="X149" s="7"/>
      <c r="Y149" s="7"/>
      <c r="Z149" s="6"/>
      <c r="AA149" s="47"/>
      <c r="AC149" s="13"/>
      <c r="AD149" s="10"/>
      <c r="AE149" s="5"/>
      <c r="AF149" s="10"/>
      <c r="AG149" s="5"/>
      <c r="AH149" s="10"/>
      <c r="AI149" s="5"/>
      <c r="AJ149" s="10"/>
      <c r="AK149" s="5"/>
      <c r="AL149" s="10"/>
      <c r="AM149" s="5"/>
      <c r="AN149" s="10"/>
      <c r="AO149" s="4"/>
    </row>
    <row r="150" spans="1:41" s="25" customFormat="1" ht="15" x14ac:dyDescent="0.25">
      <c r="A150" s="13"/>
      <c r="B150" s="12"/>
      <c r="C150" s="12"/>
      <c r="D150" s="12"/>
      <c r="E150" s="12"/>
      <c r="F150" s="12"/>
      <c r="G150" s="11"/>
      <c r="H150" s="12"/>
      <c r="I150" s="30"/>
      <c r="J150" s="11"/>
      <c r="L150" s="13"/>
      <c r="M150" s="12"/>
      <c r="N150" s="12"/>
      <c r="O150" s="12"/>
      <c r="P150" s="12"/>
      <c r="Q150" s="12"/>
      <c r="R150" s="11"/>
      <c r="T150" s="8"/>
      <c r="U150" s="7"/>
      <c r="V150" s="7"/>
      <c r="W150" s="7"/>
      <c r="X150" s="7"/>
      <c r="Y150" s="7"/>
      <c r="Z150" s="6"/>
      <c r="AA150" s="47"/>
      <c r="AC150" s="13"/>
      <c r="AD150" s="10"/>
      <c r="AE150" s="5"/>
      <c r="AF150" s="10"/>
      <c r="AG150" s="5"/>
      <c r="AH150" s="10"/>
      <c r="AI150" s="5"/>
      <c r="AJ150" s="10"/>
      <c r="AK150" s="5"/>
      <c r="AL150" s="10"/>
      <c r="AM150" s="5"/>
      <c r="AN150" s="10"/>
      <c r="AO150" s="4"/>
    </row>
    <row r="151" spans="1:41" s="25" customFormat="1" ht="15" x14ac:dyDescent="0.25">
      <c r="A151" s="13"/>
      <c r="B151" s="12"/>
      <c r="C151" s="12"/>
      <c r="D151" s="12"/>
      <c r="E151" s="12"/>
      <c r="F151" s="12"/>
      <c r="G151" s="11"/>
      <c r="H151" s="12"/>
      <c r="I151" s="30"/>
      <c r="J151" s="11"/>
      <c r="L151" s="13"/>
      <c r="M151" s="12"/>
      <c r="N151" s="12"/>
      <c r="O151" s="12"/>
      <c r="P151" s="12"/>
      <c r="Q151" s="12"/>
      <c r="R151" s="11"/>
      <c r="T151" s="8"/>
      <c r="U151" s="7"/>
      <c r="V151" s="7"/>
      <c r="W151" s="7"/>
      <c r="X151" s="7"/>
      <c r="Y151" s="7"/>
      <c r="Z151" s="6"/>
      <c r="AA151" s="47"/>
      <c r="AC151" s="13"/>
      <c r="AD151" s="10"/>
      <c r="AE151" s="5"/>
      <c r="AF151" s="10"/>
      <c r="AG151" s="5"/>
      <c r="AH151" s="10"/>
      <c r="AI151" s="5"/>
      <c r="AJ151" s="10"/>
      <c r="AK151" s="5"/>
      <c r="AL151" s="10"/>
      <c r="AM151" s="5"/>
      <c r="AN151" s="10"/>
      <c r="AO151" s="4"/>
    </row>
    <row r="152" spans="1:41" s="25" customFormat="1" ht="15" x14ac:dyDescent="0.25">
      <c r="A152" s="13"/>
      <c r="B152" s="12"/>
      <c r="C152" s="12"/>
      <c r="D152" s="12"/>
      <c r="E152" s="12"/>
      <c r="F152" s="12"/>
      <c r="G152" s="11"/>
      <c r="H152" s="12"/>
      <c r="I152" s="30"/>
      <c r="J152" s="11"/>
      <c r="L152" s="13"/>
      <c r="M152" s="12"/>
      <c r="N152" s="12"/>
      <c r="O152" s="12"/>
      <c r="P152" s="12"/>
      <c r="Q152" s="12"/>
      <c r="R152" s="11"/>
      <c r="T152" s="8"/>
      <c r="U152" s="7"/>
      <c r="V152" s="7"/>
      <c r="W152" s="7"/>
      <c r="X152" s="7"/>
      <c r="Y152" s="7"/>
      <c r="Z152" s="6"/>
      <c r="AA152" s="47"/>
      <c r="AC152" s="13"/>
      <c r="AD152" s="10"/>
      <c r="AE152" s="5"/>
      <c r="AF152" s="10"/>
      <c r="AG152" s="5"/>
      <c r="AH152" s="10"/>
      <c r="AI152" s="5"/>
      <c r="AJ152" s="10"/>
      <c r="AK152" s="5"/>
      <c r="AL152" s="10"/>
      <c r="AM152" s="5"/>
      <c r="AN152" s="10"/>
      <c r="AO152" s="4"/>
    </row>
    <row r="153" spans="1:41" s="25" customFormat="1" ht="15" x14ac:dyDescent="0.25">
      <c r="A153" s="13"/>
      <c r="B153" s="12"/>
      <c r="C153" s="12"/>
      <c r="D153" s="12"/>
      <c r="E153" s="12"/>
      <c r="F153" s="12"/>
      <c r="G153" s="11"/>
      <c r="H153" s="12"/>
      <c r="I153" s="30"/>
      <c r="J153" s="11"/>
      <c r="L153" s="13"/>
      <c r="M153" s="12"/>
      <c r="N153" s="12"/>
      <c r="O153" s="12"/>
      <c r="P153" s="12"/>
      <c r="Q153" s="12"/>
      <c r="R153" s="11"/>
      <c r="T153" s="8"/>
      <c r="U153" s="7"/>
      <c r="V153" s="7"/>
      <c r="W153" s="7"/>
      <c r="X153" s="7"/>
      <c r="Y153" s="7"/>
      <c r="Z153" s="6"/>
      <c r="AA153" s="47"/>
      <c r="AC153" s="13"/>
      <c r="AD153" s="10"/>
      <c r="AE153" s="5"/>
      <c r="AF153" s="10"/>
      <c r="AG153" s="5"/>
      <c r="AH153" s="10"/>
      <c r="AI153" s="5"/>
      <c r="AJ153" s="10"/>
      <c r="AK153" s="5"/>
      <c r="AL153" s="10"/>
      <c r="AM153" s="5"/>
      <c r="AN153" s="10"/>
      <c r="AO153" s="4"/>
    </row>
    <row r="154" spans="1:41" s="25" customFormat="1" ht="15" x14ac:dyDescent="0.25">
      <c r="A154" s="13"/>
      <c r="B154" s="12"/>
      <c r="C154" s="12"/>
      <c r="D154" s="12"/>
      <c r="E154" s="12"/>
      <c r="F154" s="12"/>
      <c r="G154" s="11"/>
      <c r="H154" s="12"/>
      <c r="I154" s="30"/>
      <c r="J154" s="11"/>
      <c r="L154" s="13"/>
      <c r="M154" s="12"/>
      <c r="N154" s="12"/>
      <c r="O154" s="12"/>
      <c r="P154" s="12"/>
      <c r="Q154" s="12"/>
      <c r="R154" s="11"/>
      <c r="T154" s="8"/>
      <c r="U154" s="7"/>
      <c r="V154" s="7"/>
      <c r="W154" s="7"/>
      <c r="X154" s="7"/>
      <c r="Y154" s="7"/>
      <c r="Z154" s="6"/>
      <c r="AA154" s="47"/>
      <c r="AC154" s="13"/>
      <c r="AD154" s="10"/>
      <c r="AE154" s="5"/>
      <c r="AF154" s="10"/>
      <c r="AG154" s="5"/>
      <c r="AH154" s="10"/>
      <c r="AI154" s="5"/>
      <c r="AJ154" s="10"/>
      <c r="AK154" s="5"/>
      <c r="AL154" s="10"/>
      <c r="AM154" s="5"/>
      <c r="AN154" s="10"/>
      <c r="AO154" s="4"/>
    </row>
    <row r="155" spans="1:41" s="25" customFormat="1" ht="15" x14ac:dyDescent="0.25">
      <c r="A155" s="13"/>
      <c r="B155" s="12"/>
      <c r="C155" s="12"/>
      <c r="D155" s="12"/>
      <c r="E155" s="12"/>
      <c r="F155" s="12"/>
      <c r="G155" s="11"/>
      <c r="H155" s="12"/>
      <c r="I155" s="30"/>
      <c r="J155" s="11"/>
      <c r="L155" s="13"/>
      <c r="M155" s="12"/>
      <c r="N155" s="12"/>
      <c r="O155" s="12"/>
      <c r="P155" s="12"/>
      <c r="Q155" s="12"/>
      <c r="R155" s="11"/>
      <c r="T155" s="8"/>
      <c r="U155" s="7"/>
      <c r="V155" s="7"/>
      <c r="W155" s="7"/>
      <c r="X155" s="7"/>
      <c r="Y155" s="7"/>
      <c r="Z155" s="6"/>
      <c r="AA155" s="47"/>
      <c r="AC155" s="13"/>
      <c r="AD155" s="10"/>
      <c r="AE155" s="5"/>
      <c r="AF155" s="10"/>
      <c r="AG155" s="5"/>
      <c r="AH155" s="10"/>
      <c r="AI155" s="5"/>
      <c r="AJ155" s="10"/>
      <c r="AK155" s="5"/>
      <c r="AL155" s="10"/>
      <c r="AM155" s="5"/>
      <c r="AN155" s="10"/>
      <c r="AO155" s="4"/>
    </row>
    <row r="156" spans="1:41" s="25" customFormat="1" ht="15" x14ac:dyDescent="0.25">
      <c r="A156" s="13"/>
      <c r="B156" s="12"/>
      <c r="C156" s="12"/>
      <c r="D156" s="12"/>
      <c r="E156" s="12"/>
      <c r="F156" s="12"/>
      <c r="G156" s="11"/>
      <c r="H156" s="12"/>
      <c r="I156" s="30"/>
      <c r="J156" s="11"/>
      <c r="L156" s="13"/>
      <c r="M156" s="12"/>
      <c r="N156" s="12"/>
      <c r="O156" s="12"/>
      <c r="P156" s="12"/>
      <c r="Q156" s="12"/>
      <c r="R156" s="11"/>
      <c r="T156" s="8"/>
      <c r="U156" s="7"/>
      <c r="V156" s="7"/>
      <c r="W156" s="7"/>
      <c r="X156" s="7"/>
      <c r="Y156" s="7"/>
      <c r="Z156" s="6"/>
      <c r="AA156" s="47"/>
      <c r="AC156" s="13"/>
      <c r="AD156" s="10"/>
      <c r="AE156" s="5"/>
      <c r="AF156" s="10"/>
      <c r="AG156" s="5"/>
      <c r="AH156" s="10"/>
      <c r="AI156" s="5"/>
      <c r="AJ156" s="10"/>
      <c r="AK156" s="5"/>
      <c r="AL156" s="10"/>
      <c r="AM156" s="5"/>
      <c r="AN156" s="10"/>
      <c r="AO156" s="4"/>
    </row>
    <row r="157" spans="1:41" s="25" customFormat="1" ht="15" x14ac:dyDescent="0.25">
      <c r="A157" s="13"/>
      <c r="B157" s="12"/>
      <c r="C157" s="12"/>
      <c r="D157" s="12"/>
      <c r="E157" s="12"/>
      <c r="F157" s="12"/>
      <c r="G157" s="11"/>
      <c r="H157" s="12"/>
      <c r="I157" s="30"/>
      <c r="J157" s="11"/>
      <c r="L157" s="13"/>
      <c r="M157" s="12"/>
      <c r="N157" s="12"/>
      <c r="O157" s="12"/>
      <c r="P157" s="12"/>
      <c r="Q157" s="12"/>
      <c r="R157" s="11"/>
      <c r="T157" s="8"/>
      <c r="U157" s="7"/>
      <c r="V157" s="7"/>
      <c r="W157" s="7"/>
      <c r="X157" s="7"/>
      <c r="Y157" s="7"/>
      <c r="Z157" s="6"/>
      <c r="AA157" s="47"/>
      <c r="AC157" s="13"/>
      <c r="AD157" s="10"/>
      <c r="AE157" s="5"/>
      <c r="AF157" s="10"/>
      <c r="AG157" s="5"/>
      <c r="AH157" s="10"/>
      <c r="AI157" s="5"/>
      <c r="AJ157" s="10"/>
      <c r="AK157" s="5"/>
      <c r="AL157" s="10"/>
      <c r="AM157" s="5"/>
      <c r="AN157" s="10"/>
      <c r="AO157" s="4"/>
    </row>
    <row r="158" spans="1:41" s="25" customFormat="1" ht="15" x14ac:dyDescent="0.25">
      <c r="A158" s="13"/>
      <c r="B158" s="12"/>
      <c r="C158" s="12"/>
      <c r="D158" s="12"/>
      <c r="E158" s="12"/>
      <c r="F158" s="12"/>
      <c r="G158" s="11"/>
      <c r="H158" s="12"/>
      <c r="I158" s="30"/>
      <c r="J158" s="11"/>
      <c r="L158" s="13"/>
      <c r="M158" s="12"/>
      <c r="N158" s="12"/>
      <c r="O158" s="12"/>
      <c r="P158" s="12"/>
      <c r="Q158" s="12"/>
      <c r="R158" s="11"/>
      <c r="T158" s="8"/>
      <c r="U158" s="7"/>
      <c r="V158" s="7"/>
      <c r="W158" s="7"/>
      <c r="X158" s="7"/>
      <c r="Y158" s="7"/>
      <c r="Z158" s="6"/>
      <c r="AA158" s="47"/>
      <c r="AC158" s="13"/>
      <c r="AD158" s="10"/>
      <c r="AE158" s="5"/>
      <c r="AF158" s="10"/>
      <c r="AG158" s="5"/>
      <c r="AH158" s="10"/>
      <c r="AI158" s="5"/>
      <c r="AJ158" s="10"/>
      <c r="AK158" s="5"/>
      <c r="AL158" s="10"/>
      <c r="AM158" s="5"/>
      <c r="AN158" s="10"/>
      <c r="AO158" s="4"/>
    </row>
    <row r="159" spans="1:41" s="25" customFormat="1" ht="15" x14ac:dyDescent="0.25">
      <c r="A159" s="13"/>
      <c r="B159" s="12"/>
      <c r="C159" s="12"/>
      <c r="D159" s="12"/>
      <c r="E159" s="12"/>
      <c r="F159" s="12"/>
      <c r="G159" s="11"/>
      <c r="H159" s="12"/>
      <c r="I159" s="30"/>
      <c r="J159" s="11"/>
      <c r="L159" s="13"/>
      <c r="M159" s="12"/>
      <c r="N159" s="12"/>
      <c r="O159" s="12"/>
      <c r="P159" s="12"/>
      <c r="Q159" s="12"/>
      <c r="R159" s="11"/>
      <c r="T159" s="8"/>
      <c r="U159" s="7"/>
      <c r="V159" s="7"/>
      <c r="W159" s="7"/>
      <c r="X159" s="7"/>
      <c r="Y159" s="7"/>
      <c r="Z159" s="6"/>
      <c r="AA159" s="47"/>
      <c r="AC159" s="13"/>
      <c r="AD159" s="10"/>
      <c r="AE159" s="5"/>
      <c r="AF159" s="10"/>
      <c r="AG159" s="5"/>
      <c r="AH159" s="10"/>
      <c r="AI159" s="5"/>
      <c r="AJ159" s="10"/>
      <c r="AK159" s="5"/>
      <c r="AL159" s="10"/>
      <c r="AM159" s="5"/>
      <c r="AN159" s="10"/>
      <c r="AO159" s="4"/>
    </row>
    <row r="160" spans="1:41" s="25" customFormat="1" ht="15" x14ac:dyDescent="0.25">
      <c r="A160" s="13"/>
      <c r="B160" s="12"/>
      <c r="C160" s="12"/>
      <c r="D160" s="12"/>
      <c r="E160" s="12"/>
      <c r="F160" s="12"/>
      <c r="G160" s="11"/>
      <c r="H160" s="12"/>
      <c r="I160" s="30"/>
      <c r="J160" s="11"/>
      <c r="L160" s="13"/>
      <c r="M160" s="12"/>
      <c r="N160" s="12"/>
      <c r="O160" s="12"/>
      <c r="P160" s="12"/>
      <c r="Q160" s="12"/>
      <c r="R160" s="11"/>
      <c r="T160" s="8"/>
      <c r="U160" s="7"/>
      <c r="V160" s="7"/>
      <c r="W160" s="7"/>
      <c r="X160" s="7"/>
      <c r="Y160" s="7"/>
      <c r="Z160" s="6"/>
      <c r="AA160" s="47"/>
      <c r="AC160" s="13"/>
      <c r="AD160" s="10"/>
      <c r="AE160" s="5"/>
      <c r="AF160" s="10"/>
      <c r="AG160" s="5"/>
      <c r="AH160" s="10"/>
      <c r="AI160" s="5"/>
      <c r="AJ160" s="10"/>
      <c r="AK160" s="5"/>
      <c r="AL160" s="10"/>
      <c r="AM160" s="5"/>
      <c r="AN160" s="10"/>
      <c r="AO160" s="4"/>
    </row>
    <row r="161" spans="1:41" s="25" customFormat="1" ht="15" x14ac:dyDescent="0.25">
      <c r="A161" s="13"/>
      <c r="B161" s="12"/>
      <c r="C161" s="12"/>
      <c r="D161" s="12"/>
      <c r="E161" s="12"/>
      <c r="F161" s="12"/>
      <c r="G161" s="11"/>
      <c r="H161" s="12"/>
      <c r="I161" s="30"/>
      <c r="J161" s="11"/>
      <c r="L161" s="13"/>
      <c r="M161" s="12"/>
      <c r="N161" s="12"/>
      <c r="O161" s="12"/>
      <c r="P161" s="12"/>
      <c r="Q161" s="12"/>
      <c r="R161" s="11"/>
      <c r="T161" s="8"/>
      <c r="U161" s="7"/>
      <c r="V161" s="7"/>
      <c r="W161" s="7"/>
      <c r="X161" s="7"/>
      <c r="Y161" s="7"/>
      <c r="Z161" s="6"/>
      <c r="AA161" s="47"/>
      <c r="AC161" s="13"/>
      <c r="AD161" s="10"/>
      <c r="AE161" s="5"/>
      <c r="AF161" s="10"/>
      <c r="AG161" s="5"/>
      <c r="AH161" s="10"/>
      <c r="AI161" s="5"/>
      <c r="AJ161" s="10"/>
      <c r="AK161" s="5"/>
      <c r="AL161" s="10"/>
      <c r="AM161" s="5"/>
      <c r="AN161" s="10"/>
      <c r="AO161" s="4"/>
    </row>
    <row r="162" spans="1:41" s="25" customFormat="1" ht="15" x14ac:dyDescent="0.25">
      <c r="A162" s="13"/>
      <c r="B162" s="12"/>
      <c r="C162" s="12"/>
      <c r="D162" s="12"/>
      <c r="E162" s="12"/>
      <c r="F162" s="12"/>
      <c r="G162" s="11"/>
      <c r="H162" s="12"/>
      <c r="I162" s="30"/>
      <c r="J162" s="11"/>
      <c r="L162" s="13"/>
      <c r="M162" s="12"/>
      <c r="N162" s="12"/>
      <c r="O162" s="12"/>
      <c r="P162" s="12"/>
      <c r="Q162" s="12"/>
      <c r="R162" s="11"/>
      <c r="T162" s="8"/>
      <c r="U162" s="7"/>
      <c r="V162" s="7"/>
      <c r="W162" s="7"/>
      <c r="X162" s="7"/>
      <c r="Y162" s="7"/>
      <c r="Z162" s="6"/>
      <c r="AA162" s="47"/>
      <c r="AC162" s="13"/>
      <c r="AD162" s="10"/>
      <c r="AE162" s="5"/>
      <c r="AF162" s="10"/>
      <c r="AG162" s="5"/>
      <c r="AH162" s="10"/>
      <c r="AI162" s="5"/>
      <c r="AJ162" s="10"/>
      <c r="AK162" s="5"/>
      <c r="AL162" s="10"/>
      <c r="AM162" s="5"/>
      <c r="AN162" s="10"/>
      <c r="AO162" s="4"/>
    </row>
    <row r="163" spans="1:41" s="25" customFormat="1" ht="15" x14ac:dyDescent="0.25">
      <c r="A163" s="13"/>
      <c r="B163" s="12"/>
      <c r="C163" s="12"/>
      <c r="D163" s="12"/>
      <c r="E163" s="12"/>
      <c r="F163" s="12"/>
      <c r="G163" s="11"/>
      <c r="H163" s="12"/>
      <c r="I163" s="30"/>
      <c r="J163" s="11"/>
      <c r="L163" s="13"/>
      <c r="M163" s="12"/>
      <c r="N163" s="12"/>
      <c r="O163" s="12"/>
      <c r="P163" s="12"/>
      <c r="Q163" s="12"/>
      <c r="R163" s="11"/>
      <c r="T163" s="8"/>
      <c r="U163" s="7"/>
      <c r="V163" s="7"/>
      <c r="W163" s="7"/>
      <c r="X163" s="7"/>
      <c r="Y163" s="7"/>
      <c r="Z163" s="6"/>
      <c r="AA163" s="47"/>
      <c r="AC163" s="13"/>
      <c r="AD163" s="10"/>
      <c r="AE163" s="5"/>
      <c r="AF163" s="10"/>
      <c r="AG163" s="5"/>
      <c r="AH163" s="10"/>
      <c r="AI163" s="5"/>
      <c r="AJ163" s="10"/>
      <c r="AK163" s="5"/>
      <c r="AL163" s="10"/>
      <c r="AM163" s="5"/>
      <c r="AN163" s="10"/>
      <c r="AO163" s="4"/>
    </row>
    <row r="164" spans="1:41" s="25" customFormat="1" ht="15" x14ac:dyDescent="0.25">
      <c r="A164" s="13"/>
      <c r="B164" s="12"/>
      <c r="C164" s="12"/>
      <c r="D164" s="12"/>
      <c r="E164" s="12"/>
      <c r="F164" s="12"/>
      <c r="G164" s="11"/>
      <c r="H164" s="12"/>
      <c r="I164" s="30"/>
      <c r="J164" s="11"/>
      <c r="L164" s="13"/>
      <c r="M164" s="12"/>
      <c r="N164" s="12"/>
      <c r="O164" s="12"/>
      <c r="P164" s="12"/>
      <c r="Q164" s="12"/>
      <c r="R164" s="11"/>
      <c r="T164" s="8"/>
      <c r="U164" s="7"/>
      <c r="V164" s="7"/>
      <c r="W164" s="7"/>
      <c r="X164" s="7"/>
      <c r="Y164" s="7"/>
      <c r="Z164" s="6"/>
      <c r="AA164" s="47"/>
      <c r="AC164" s="13"/>
      <c r="AD164" s="10"/>
      <c r="AE164" s="5"/>
      <c r="AF164" s="10"/>
      <c r="AG164" s="5"/>
      <c r="AH164" s="10"/>
      <c r="AI164" s="5"/>
      <c r="AJ164" s="10"/>
      <c r="AK164" s="5"/>
      <c r="AL164" s="10"/>
      <c r="AM164" s="5"/>
      <c r="AN164" s="10"/>
      <c r="AO164" s="4"/>
    </row>
    <row r="165" spans="1:41" s="25" customFormat="1" ht="15" x14ac:dyDescent="0.25">
      <c r="A165" s="13"/>
      <c r="B165" s="12"/>
      <c r="C165" s="12"/>
      <c r="D165" s="12"/>
      <c r="E165" s="12"/>
      <c r="F165" s="12"/>
      <c r="G165" s="11"/>
      <c r="H165" s="12"/>
      <c r="I165" s="30"/>
      <c r="J165" s="11"/>
      <c r="L165" s="13"/>
      <c r="M165" s="12"/>
      <c r="N165" s="12"/>
      <c r="O165" s="12"/>
      <c r="P165" s="12"/>
      <c r="Q165" s="12"/>
      <c r="R165" s="11"/>
      <c r="T165" s="8"/>
      <c r="U165" s="7"/>
      <c r="V165" s="7"/>
      <c r="W165" s="7"/>
      <c r="X165" s="7"/>
      <c r="Y165" s="7"/>
      <c r="Z165" s="6"/>
      <c r="AA165" s="47"/>
      <c r="AC165" s="13"/>
      <c r="AD165" s="10"/>
      <c r="AE165" s="5"/>
      <c r="AF165" s="10"/>
      <c r="AG165" s="5"/>
      <c r="AH165" s="10"/>
      <c r="AI165" s="5"/>
      <c r="AJ165" s="10"/>
      <c r="AK165" s="5"/>
      <c r="AL165" s="10"/>
      <c r="AM165" s="5"/>
      <c r="AN165" s="10"/>
      <c r="AO165" s="4"/>
    </row>
    <row r="166" spans="1:41" s="25" customFormat="1" ht="15" x14ac:dyDescent="0.25">
      <c r="A166" s="13"/>
      <c r="B166" s="12"/>
      <c r="C166" s="12"/>
      <c r="D166" s="12"/>
      <c r="E166" s="12"/>
      <c r="F166" s="12"/>
      <c r="G166" s="11"/>
      <c r="H166" s="12"/>
      <c r="I166" s="30"/>
      <c r="J166" s="11"/>
      <c r="L166" s="13"/>
      <c r="M166" s="12"/>
      <c r="N166" s="12"/>
      <c r="O166" s="12"/>
      <c r="P166" s="12"/>
      <c r="Q166" s="12"/>
      <c r="R166" s="11"/>
      <c r="T166" s="8"/>
      <c r="U166" s="7"/>
      <c r="V166" s="7"/>
      <c r="W166" s="7"/>
      <c r="X166" s="7"/>
      <c r="Y166" s="7"/>
      <c r="Z166" s="6"/>
      <c r="AA166" s="47"/>
      <c r="AC166" s="13"/>
      <c r="AD166" s="10"/>
      <c r="AE166" s="5"/>
      <c r="AF166" s="10"/>
      <c r="AG166" s="5"/>
      <c r="AH166" s="10"/>
      <c r="AI166" s="5"/>
      <c r="AJ166" s="10"/>
      <c r="AK166" s="5"/>
      <c r="AL166" s="10"/>
      <c r="AM166" s="5"/>
      <c r="AN166" s="10"/>
      <c r="AO166" s="4"/>
    </row>
    <row r="167" spans="1:41" s="25" customFormat="1" ht="15" x14ac:dyDescent="0.25">
      <c r="A167" s="13"/>
      <c r="B167" s="12"/>
      <c r="C167" s="12"/>
      <c r="D167" s="12"/>
      <c r="E167" s="12"/>
      <c r="F167" s="12"/>
      <c r="G167" s="11"/>
      <c r="H167" s="12"/>
      <c r="I167" s="30"/>
      <c r="J167" s="11"/>
      <c r="L167" s="13"/>
      <c r="M167" s="12"/>
      <c r="N167" s="12"/>
      <c r="O167" s="12"/>
      <c r="P167" s="12"/>
      <c r="Q167" s="12"/>
      <c r="R167" s="11"/>
      <c r="T167" s="8"/>
      <c r="U167" s="7"/>
      <c r="V167" s="7"/>
      <c r="W167" s="7"/>
      <c r="X167" s="7"/>
      <c r="Y167" s="7"/>
      <c r="Z167" s="6"/>
      <c r="AA167" s="47"/>
      <c r="AC167" s="13"/>
      <c r="AD167" s="10"/>
      <c r="AE167" s="5"/>
      <c r="AF167" s="10"/>
      <c r="AG167" s="5"/>
      <c r="AH167" s="10"/>
      <c r="AI167" s="5"/>
      <c r="AJ167" s="10"/>
      <c r="AK167" s="5"/>
      <c r="AL167" s="10"/>
      <c r="AM167" s="5"/>
      <c r="AN167" s="10"/>
      <c r="AO167" s="4"/>
    </row>
    <row r="168" spans="1:41" s="25" customFormat="1" ht="15" x14ac:dyDescent="0.25">
      <c r="A168" s="13"/>
      <c r="B168" s="12"/>
      <c r="C168" s="12"/>
      <c r="D168" s="12"/>
      <c r="E168" s="12"/>
      <c r="F168" s="12"/>
      <c r="G168" s="11"/>
      <c r="H168" s="12"/>
      <c r="I168" s="30"/>
      <c r="J168" s="11"/>
      <c r="L168" s="13"/>
      <c r="M168" s="12"/>
      <c r="N168" s="12"/>
      <c r="O168" s="12"/>
      <c r="P168" s="12"/>
      <c r="Q168" s="12"/>
      <c r="R168" s="11"/>
      <c r="T168" s="8"/>
      <c r="U168" s="7"/>
      <c r="V168" s="7"/>
      <c r="W168" s="7"/>
      <c r="X168" s="7"/>
      <c r="Y168" s="7"/>
      <c r="Z168" s="6"/>
      <c r="AA168" s="47"/>
      <c r="AC168" s="13"/>
      <c r="AD168" s="10"/>
      <c r="AE168" s="5"/>
      <c r="AF168" s="10"/>
      <c r="AG168" s="5"/>
      <c r="AH168" s="10"/>
      <c r="AI168" s="5"/>
      <c r="AJ168" s="10"/>
      <c r="AK168" s="5"/>
      <c r="AL168" s="10"/>
      <c r="AM168" s="5"/>
      <c r="AN168" s="10"/>
      <c r="AO168" s="4"/>
    </row>
    <row r="169" spans="1:41" s="25" customFormat="1" ht="15" x14ac:dyDescent="0.25">
      <c r="A169" s="13"/>
      <c r="B169" s="12"/>
      <c r="C169" s="12"/>
      <c r="D169" s="12"/>
      <c r="E169" s="12"/>
      <c r="F169" s="12"/>
      <c r="G169" s="11"/>
      <c r="H169" s="12"/>
      <c r="I169" s="30"/>
      <c r="J169" s="11"/>
      <c r="L169" s="13"/>
      <c r="M169" s="12"/>
      <c r="N169" s="12"/>
      <c r="O169" s="12"/>
      <c r="P169" s="12"/>
      <c r="Q169" s="12"/>
      <c r="R169" s="11"/>
      <c r="T169" s="8"/>
      <c r="U169" s="7"/>
      <c r="V169" s="7"/>
      <c r="W169" s="7"/>
      <c r="X169" s="7"/>
      <c r="Y169" s="7"/>
      <c r="Z169" s="6"/>
      <c r="AA169" s="47"/>
      <c r="AC169" s="13"/>
      <c r="AD169" s="10"/>
      <c r="AE169" s="5"/>
      <c r="AF169" s="10"/>
      <c r="AG169" s="5"/>
      <c r="AH169" s="10"/>
      <c r="AI169" s="5"/>
      <c r="AJ169" s="10"/>
      <c r="AK169" s="5"/>
      <c r="AL169" s="10"/>
      <c r="AM169" s="5"/>
      <c r="AN169" s="10"/>
      <c r="AO169" s="4"/>
    </row>
    <row r="170" spans="1:41" s="25" customFormat="1" ht="15" x14ac:dyDescent="0.25">
      <c r="A170" s="13"/>
      <c r="B170" s="12"/>
      <c r="C170" s="12"/>
      <c r="D170" s="12"/>
      <c r="E170" s="12"/>
      <c r="F170" s="12"/>
      <c r="G170" s="11"/>
      <c r="H170" s="12"/>
      <c r="I170" s="30"/>
      <c r="J170" s="11"/>
      <c r="L170" s="13"/>
      <c r="M170" s="12"/>
      <c r="N170" s="12"/>
      <c r="O170" s="12"/>
      <c r="P170" s="12"/>
      <c r="Q170" s="12"/>
      <c r="R170" s="11"/>
      <c r="T170" s="8"/>
      <c r="U170" s="7"/>
      <c r="V170" s="7"/>
      <c r="W170" s="7"/>
      <c r="X170" s="7"/>
      <c r="Y170" s="7"/>
      <c r="Z170" s="6"/>
      <c r="AA170" s="47"/>
      <c r="AC170" s="13"/>
      <c r="AD170" s="10"/>
      <c r="AE170" s="5"/>
      <c r="AF170" s="10"/>
      <c r="AG170" s="5"/>
      <c r="AH170" s="10"/>
      <c r="AI170" s="5"/>
      <c r="AJ170" s="10"/>
      <c r="AK170" s="5"/>
      <c r="AL170" s="10"/>
      <c r="AM170" s="5"/>
      <c r="AN170" s="10"/>
      <c r="AO170" s="4"/>
    </row>
    <row r="171" spans="1:41" s="25" customFormat="1" ht="15" x14ac:dyDescent="0.25">
      <c r="A171" s="13"/>
      <c r="B171" s="12"/>
      <c r="C171" s="12"/>
      <c r="D171" s="12"/>
      <c r="E171" s="12"/>
      <c r="F171" s="12"/>
      <c r="G171" s="11"/>
      <c r="H171" s="12"/>
      <c r="I171" s="30"/>
      <c r="J171" s="11"/>
      <c r="L171" s="13"/>
      <c r="M171" s="12"/>
      <c r="N171" s="12"/>
      <c r="O171" s="12"/>
      <c r="P171" s="12"/>
      <c r="Q171" s="12"/>
      <c r="R171" s="11"/>
      <c r="T171" s="8"/>
      <c r="U171" s="7"/>
      <c r="V171" s="7"/>
      <c r="W171" s="7"/>
      <c r="X171" s="7"/>
      <c r="Y171" s="7"/>
      <c r="Z171" s="6"/>
      <c r="AA171" s="47"/>
      <c r="AC171" s="13"/>
      <c r="AD171" s="10"/>
      <c r="AE171" s="5"/>
      <c r="AF171" s="10"/>
      <c r="AG171" s="5"/>
      <c r="AH171" s="10"/>
      <c r="AI171" s="5"/>
      <c r="AJ171" s="10"/>
      <c r="AK171" s="5"/>
      <c r="AL171" s="10"/>
      <c r="AM171" s="5"/>
      <c r="AN171" s="10"/>
      <c r="AO171" s="4"/>
    </row>
    <row r="172" spans="1:41" s="25" customFormat="1" ht="15" x14ac:dyDescent="0.25">
      <c r="A172" s="13"/>
      <c r="B172" s="12"/>
      <c r="C172" s="12"/>
      <c r="D172" s="12"/>
      <c r="E172" s="12"/>
      <c r="F172" s="12"/>
      <c r="G172" s="11"/>
      <c r="H172" s="12"/>
      <c r="I172" s="30"/>
      <c r="J172" s="11"/>
      <c r="L172" s="13"/>
      <c r="M172" s="12"/>
      <c r="N172" s="12"/>
      <c r="O172" s="12"/>
      <c r="P172" s="12"/>
      <c r="Q172" s="12"/>
      <c r="R172" s="11"/>
      <c r="T172" s="8"/>
      <c r="U172" s="7"/>
      <c r="V172" s="7"/>
      <c r="W172" s="7"/>
      <c r="X172" s="7"/>
      <c r="Y172" s="7"/>
      <c r="Z172" s="6"/>
      <c r="AA172" s="47"/>
      <c r="AC172" s="13"/>
      <c r="AD172" s="10"/>
      <c r="AE172" s="5"/>
      <c r="AF172" s="10"/>
      <c r="AG172" s="5"/>
      <c r="AH172" s="10"/>
      <c r="AI172" s="5"/>
      <c r="AJ172" s="10"/>
      <c r="AK172" s="5"/>
      <c r="AL172" s="10"/>
      <c r="AM172" s="5"/>
      <c r="AN172" s="10"/>
      <c r="AO172" s="4"/>
    </row>
    <row r="173" spans="1:41" s="25" customFormat="1" ht="15" x14ac:dyDescent="0.25">
      <c r="A173" s="13"/>
      <c r="B173" s="12"/>
      <c r="C173" s="12"/>
      <c r="D173" s="12"/>
      <c r="E173" s="12"/>
      <c r="F173" s="12"/>
      <c r="G173" s="11"/>
      <c r="H173" s="12"/>
      <c r="I173" s="30"/>
      <c r="J173" s="11"/>
      <c r="L173" s="13"/>
      <c r="M173" s="12"/>
      <c r="N173" s="12"/>
      <c r="O173" s="12"/>
      <c r="P173" s="12"/>
      <c r="Q173" s="12"/>
      <c r="R173" s="11"/>
      <c r="T173" s="8"/>
      <c r="U173" s="7"/>
      <c r="V173" s="7"/>
      <c r="W173" s="7"/>
      <c r="X173" s="7"/>
      <c r="Y173" s="7"/>
      <c r="Z173" s="6"/>
      <c r="AA173" s="47"/>
      <c r="AC173" s="13"/>
      <c r="AD173" s="10"/>
      <c r="AE173" s="5"/>
      <c r="AF173" s="10"/>
      <c r="AG173" s="5"/>
      <c r="AH173" s="10"/>
      <c r="AI173" s="5"/>
      <c r="AJ173" s="10"/>
      <c r="AK173" s="5"/>
      <c r="AL173" s="10"/>
      <c r="AM173" s="5"/>
      <c r="AN173" s="10"/>
      <c r="AO173" s="4"/>
    </row>
    <row r="174" spans="1:41" s="25" customFormat="1" ht="15" x14ac:dyDescent="0.25">
      <c r="A174" s="13"/>
      <c r="B174" s="12"/>
      <c r="C174" s="12"/>
      <c r="D174" s="12"/>
      <c r="E174" s="12"/>
      <c r="F174" s="12"/>
      <c r="G174" s="11"/>
      <c r="H174" s="12"/>
      <c r="I174" s="30"/>
      <c r="J174" s="11"/>
      <c r="L174" s="13"/>
      <c r="M174" s="12"/>
      <c r="N174" s="12"/>
      <c r="O174" s="12"/>
      <c r="P174" s="12"/>
      <c r="Q174" s="12"/>
      <c r="R174" s="11"/>
      <c r="T174" s="8"/>
      <c r="U174" s="7"/>
      <c r="V174" s="7"/>
      <c r="W174" s="7"/>
      <c r="X174" s="7"/>
      <c r="Y174" s="7"/>
      <c r="Z174" s="6"/>
      <c r="AA174" s="47"/>
      <c r="AC174" s="13"/>
      <c r="AD174" s="10"/>
      <c r="AE174" s="5"/>
      <c r="AF174" s="10"/>
      <c r="AG174" s="5"/>
      <c r="AH174" s="10"/>
      <c r="AI174" s="5"/>
      <c r="AJ174" s="10"/>
      <c r="AK174" s="5"/>
      <c r="AL174" s="10"/>
      <c r="AM174" s="5"/>
      <c r="AN174" s="10"/>
      <c r="AO174" s="4"/>
    </row>
    <row r="175" spans="1:41" s="25" customFormat="1" ht="15" x14ac:dyDescent="0.25">
      <c r="A175" s="13"/>
      <c r="B175" s="12"/>
      <c r="C175" s="12"/>
      <c r="D175" s="12"/>
      <c r="E175" s="12"/>
      <c r="F175" s="12"/>
      <c r="G175" s="11"/>
      <c r="H175" s="12"/>
      <c r="I175" s="30"/>
      <c r="J175" s="11"/>
      <c r="L175" s="13"/>
      <c r="M175" s="12"/>
      <c r="N175" s="12"/>
      <c r="O175" s="12"/>
      <c r="P175" s="12"/>
      <c r="Q175" s="12"/>
      <c r="R175" s="11"/>
      <c r="T175" s="8"/>
      <c r="U175" s="7"/>
      <c r="V175" s="7"/>
      <c r="W175" s="7"/>
      <c r="X175" s="7"/>
      <c r="Y175" s="7"/>
      <c r="Z175" s="6"/>
      <c r="AA175" s="47"/>
      <c r="AC175" s="13"/>
      <c r="AD175" s="10"/>
      <c r="AE175" s="5"/>
      <c r="AF175" s="10"/>
      <c r="AG175" s="5"/>
      <c r="AH175" s="10"/>
      <c r="AI175" s="5"/>
      <c r="AJ175" s="10"/>
      <c r="AK175" s="5"/>
      <c r="AL175" s="10"/>
      <c r="AM175" s="5"/>
      <c r="AN175" s="10"/>
      <c r="AO175" s="4"/>
    </row>
    <row r="176" spans="1:41" s="25" customFormat="1" ht="15" x14ac:dyDescent="0.25">
      <c r="A176" s="13"/>
      <c r="B176" s="12"/>
      <c r="C176" s="12"/>
      <c r="D176" s="12"/>
      <c r="E176" s="12"/>
      <c r="F176" s="12"/>
      <c r="G176" s="11"/>
      <c r="H176" s="12"/>
      <c r="I176" s="30"/>
      <c r="J176" s="11"/>
      <c r="L176" s="13"/>
      <c r="M176" s="12"/>
      <c r="N176" s="12"/>
      <c r="O176" s="12"/>
      <c r="P176" s="12"/>
      <c r="Q176" s="12"/>
      <c r="R176" s="11"/>
      <c r="T176" s="8"/>
      <c r="U176" s="7"/>
      <c r="V176" s="7"/>
      <c r="W176" s="7"/>
      <c r="X176" s="7"/>
      <c r="Y176" s="7"/>
      <c r="Z176" s="6"/>
      <c r="AA176" s="47"/>
      <c r="AC176" s="13"/>
      <c r="AD176" s="10"/>
      <c r="AE176" s="5"/>
      <c r="AF176" s="10"/>
      <c r="AG176" s="5"/>
      <c r="AH176" s="10"/>
      <c r="AI176" s="5"/>
      <c r="AJ176" s="10"/>
      <c r="AK176" s="5"/>
      <c r="AL176" s="10"/>
      <c r="AM176" s="5"/>
      <c r="AN176" s="10"/>
      <c r="AO176" s="4"/>
    </row>
    <row r="177" spans="1:41" s="25" customFormat="1" ht="15" x14ac:dyDescent="0.25">
      <c r="A177" s="13"/>
      <c r="B177" s="12"/>
      <c r="C177" s="12"/>
      <c r="D177" s="12"/>
      <c r="E177" s="12"/>
      <c r="F177" s="12"/>
      <c r="G177" s="11"/>
      <c r="H177" s="12"/>
      <c r="I177" s="30"/>
      <c r="J177" s="11"/>
      <c r="L177" s="13"/>
      <c r="M177" s="12"/>
      <c r="N177" s="12"/>
      <c r="O177" s="12"/>
      <c r="P177" s="12"/>
      <c r="Q177" s="12"/>
      <c r="R177" s="11"/>
      <c r="T177" s="8"/>
      <c r="U177" s="7"/>
      <c r="V177" s="7"/>
      <c r="W177" s="7"/>
      <c r="X177" s="7"/>
      <c r="Y177" s="7"/>
      <c r="Z177" s="6"/>
      <c r="AA177" s="47"/>
      <c r="AC177" s="13"/>
      <c r="AD177" s="10"/>
      <c r="AE177" s="5"/>
      <c r="AF177" s="10"/>
      <c r="AG177" s="5"/>
      <c r="AH177" s="10"/>
      <c r="AI177" s="5"/>
      <c r="AJ177" s="10"/>
      <c r="AK177" s="5"/>
      <c r="AL177" s="10"/>
      <c r="AM177" s="5"/>
      <c r="AN177" s="10"/>
      <c r="AO177" s="4"/>
    </row>
    <row r="178" spans="1:41" s="25" customFormat="1" ht="15" x14ac:dyDescent="0.25">
      <c r="A178" s="13"/>
      <c r="B178" s="12"/>
      <c r="C178" s="12"/>
      <c r="D178" s="12"/>
      <c r="E178" s="12"/>
      <c r="F178" s="12"/>
      <c r="G178" s="11"/>
      <c r="H178" s="12"/>
      <c r="I178" s="30"/>
      <c r="J178" s="11"/>
      <c r="L178" s="13"/>
      <c r="M178" s="12"/>
      <c r="N178" s="12"/>
      <c r="O178" s="12"/>
      <c r="P178" s="12"/>
      <c r="Q178" s="12"/>
      <c r="R178" s="11"/>
      <c r="T178" s="8"/>
      <c r="U178" s="7"/>
      <c r="V178" s="7"/>
      <c r="W178" s="7"/>
      <c r="X178" s="7"/>
      <c r="Y178" s="7"/>
      <c r="Z178" s="6"/>
      <c r="AA178" s="47"/>
      <c r="AC178" s="13"/>
      <c r="AD178" s="10"/>
      <c r="AE178" s="5"/>
      <c r="AF178" s="10"/>
      <c r="AG178" s="5"/>
      <c r="AH178" s="10"/>
      <c r="AI178" s="5"/>
      <c r="AJ178" s="10"/>
      <c r="AK178" s="5"/>
      <c r="AL178" s="10"/>
      <c r="AM178" s="5"/>
      <c r="AN178" s="10"/>
      <c r="AO178" s="4"/>
    </row>
    <row r="179" spans="1:41" s="25" customFormat="1" ht="15" x14ac:dyDescent="0.25">
      <c r="A179" s="13"/>
      <c r="B179" s="12"/>
      <c r="C179" s="12"/>
      <c r="D179" s="12"/>
      <c r="E179" s="12"/>
      <c r="F179" s="12"/>
      <c r="G179" s="11"/>
      <c r="H179" s="12"/>
      <c r="I179" s="30"/>
      <c r="J179" s="11"/>
      <c r="L179" s="13"/>
      <c r="M179" s="12"/>
      <c r="N179" s="12"/>
      <c r="O179" s="12"/>
      <c r="P179" s="12"/>
      <c r="Q179" s="12"/>
      <c r="R179" s="11"/>
      <c r="T179" s="8"/>
      <c r="U179" s="7"/>
      <c r="V179" s="7"/>
      <c r="W179" s="7"/>
      <c r="X179" s="7"/>
      <c r="Y179" s="7"/>
      <c r="Z179" s="6"/>
      <c r="AA179" s="47"/>
      <c r="AC179" s="13"/>
      <c r="AD179" s="10"/>
      <c r="AE179" s="5"/>
      <c r="AF179" s="10"/>
      <c r="AG179" s="5"/>
      <c r="AH179" s="10"/>
      <c r="AI179" s="5"/>
      <c r="AJ179" s="10"/>
      <c r="AK179" s="5"/>
      <c r="AL179" s="10"/>
      <c r="AM179" s="5"/>
      <c r="AN179" s="10"/>
      <c r="AO179" s="4"/>
    </row>
    <row r="180" spans="1:41" s="25" customFormat="1" ht="15" x14ac:dyDescent="0.25">
      <c r="A180" s="13"/>
      <c r="B180" s="12"/>
      <c r="C180" s="12"/>
      <c r="D180" s="12"/>
      <c r="E180" s="12"/>
      <c r="F180" s="12"/>
      <c r="G180" s="11"/>
      <c r="H180" s="12"/>
      <c r="I180" s="30"/>
      <c r="J180" s="11"/>
      <c r="L180" s="13"/>
      <c r="M180" s="12"/>
      <c r="N180" s="12"/>
      <c r="O180" s="12"/>
      <c r="P180" s="12"/>
      <c r="Q180" s="12"/>
      <c r="R180" s="11"/>
      <c r="T180" s="8"/>
      <c r="U180" s="7"/>
      <c r="V180" s="7"/>
      <c r="W180" s="7"/>
      <c r="X180" s="7"/>
      <c r="Y180" s="7"/>
      <c r="Z180" s="6"/>
      <c r="AA180" s="47"/>
      <c r="AC180" s="13"/>
      <c r="AD180" s="10"/>
      <c r="AE180" s="5"/>
      <c r="AF180" s="10"/>
      <c r="AG180" s="5"/>
      <c r="AH180" s="10"/>
      <c r="AI180" s="5"/>
      <c r="AJ180" s="10"/>
      <c r="AK180" s="5"/>
      <c r="AL180" s="10"/>
      <c r="AM180" s="5"/>
      <c r="AN180" s="10"/>
      <c r="AO180" s="4"/>
    </row>
    <row r="181" spans="1:41" s="25" customFormat="1" ht="15" x14ac:dyDescent="0.25">
      <c r="A181" s="13"/>
      <c r="B181" s="12"/>
      <c r="C181" s="12"/>
      <c r="D181" s="12"/>
      <c r="E181" s="12"/>
      <c r="F181" s="12"/>
      <c r="G181" s="11"/>
      <c r="H181" s="12"/>
      <c r="I181" s="30"/>
      <c r="J181" s="11"/>
      <c r="L181" s="13"/>
      <c r="M181" s="12"/>
      <c r="N181" s="12"/>
      <c r="O181" s="12"/>
      <c r="P181" s="12"/>
      <c r="Q181" s="12"/>
      <c r="R181" s="11"/>
      <c r="T181" s="8"/>
      <c r="U181" s="7"/>
      <c r="V181" s="7"/>
      <c r="W181" s="7"/>
      <c r="X181" s="7"/>
      <c r="Y181" s="7"/>
      <c r="Z181" s="6"/>
      <c r="AA181" s="47"/>
      <c r="AC181" s="13"/>
      <c r="AD181" s="10"/>
      <c r="AE181" s="5"/>
      <c r="AF181" s="10"/>
      <c r="AG181" s="5"/>
      <c r="AH181" s="10"/>
      <c r="AI181" s="5"/>
      <c r="AJ181" s="10"/>
      <c r="AK181" s="5"/>
      <c r="AL181" s="10"/>
      <c r="AM181" s="5"/>
      <c r="AN181" s="10"/>
      <c r="AO181" s="4"/>
    </row>
    <row r="182" spans="1:41" s="25" customFormat="1" ht="15" x14ac:dyDescent="0.25">
      <c r="A182" s="13"/>
      <c r="B182" s="12"/>
      <c r="C182" s="12"/>
      <c r="D182" s="12"/>
      <c r="E182" s="12"/>
      <c r="F182" s="12"/>
      <c r="G182" s="11"/>
      <c r="H182" s="12"/>
      <c r="I182" s="30"/>
      <c r="J182" s="11"/>
      <c r="L182" s="13"/>
      <c r="M182" s="12"/>
      <c r="N182" s="12"/>
      <c r="O182" s="12"/>
      <c r="P182" s="12"/>
      <c r="Q182" s="12"/>
      <c r="R182" s="11"/>
      <c r="T182" s="8"/>
      <c r="U182" s="7"/>
      <c r="V182" s="7"/>
      <c r="W182" s="7"/>
      <c r="X182" s="7"/>
      <c r="Y182" s="7"/>
      <c r="Z182" s="6"/>
      <c r="AA182" s="47"/>
      <c r="AC182" s="13"/>
      <c r="AD182" s="10"/>
      <c r="AE182" s="5"/>
      <c r="AF182" s="10"/>
      <c r="AG182" s="5"/>
      <c r="AH182" s="10"/>
      <c r="AI182" s="5"/>
      <c r="AJ182" s="10"/>
      <c r="AK182" s="5"/>
      <c r="AL182" s="10"/>
      <c r="AM182" s="5"/>
      <c r="AN182" s="10"/>
      <c r="AO182" s="4"/>
    </row>
    <row r="183" spans="1:41" s="25" customFormat="1" ht="15" x14ac:dyDescent="0.25">
      <c r="A183" s="13"/>
      <c r="B183" s="12"/>
      <c r="C183" s="12"/>
      <c r="D183" s="12"/>
      <c r="E183" s="12"/>
      <c r="F183" s="12"/>
      <c r="G183" s="11"/>
      <c r="H183" s="12"/>
      <c r="I183" s="30"/>
      <c r="J183" s="11"/>
      <c r="L183" s="13"/>
      <c r="M183" s="12"/>
      <c r="N183" s="12"/>
      <c r="O183" s="12"/>
      <c r="P183" s="12"/>
      <c r="Q183" s="12"/>
      <c r="R183" s="11"/>
      <c r="T183" s="8"/>
      <c r="U183" s="7"/>
      <c r="V183" s="7"/>
      <c r="W183" s="7"/>
      <c r="X183" s="7"/>
      <c r="Y183" s="7"/>
      <c r="Z183" s="6"/>
      <c r="AA183" s="47"/>
      <c r="AC183" s="13"/>
      <c r="AD183" s="10"/>
      <c r="AE183" s="5"/>
      <c r="AF183" s="10"/>
      <c r="AG183" s="5"/>
      <c r="AH183" s="10"/>
      <c r="AI183" s="5"/>
      <c r="AJ183" s="10"/>
      <c r="AK183" s="5"/>
      <c r="AL183" s="10"/>
      <c r="AM183" s="5"/>
      <c r="AN183" s="10"/>
      <c r="AO183" s="4"/>
    </row>
    <row r="184" spans="1:41" s="25" customFormat="1" ht="15" x14ac:dyDescent="0.25">
      <c r="A184" s="13"/>
      <c r="B184" s="12"/>
      <c r="C184" s="12"/>
      <c r="D184" s="12"/>
      <c r="E184" s="12"/>
      <c r="F184" s="12"/>
      <c r="G184" s="11"/>
      <c r="H184" s="12"/>
      <c r="I184" s="30"/>
      <c r="J184" s="11"/>
      <c r="L184" s="13"/>
      <c r="M184" s="12"/>
      <c r="N184" s="12"/>
      <c r="O184" s="12"/>
      <c r="P184" s="12"/>
      <c r="Q184" s="12"/>
      <c r="R184" s="11"/>
      <c r="T184" s="8"/>
      <c r="U184" s="7"/>
      <c r="V184" s="7"/>
      <c r="W184" s="7"/>
      <c r="X184" s="7"/>
      <c r="Y184" s="7"/>
      <c r="Z184" s="6"/>
      <c r="AA184" s="47"/>
      <c r="AC184" s="13"/>
      <c r="AD184" s="10"/>
      <c r="AE184" s="5"/>
      <c r="AF184" s="10"/>
      <c r="AG184" s="5"/>
      <c r="AH184" s="10"/>
      <c r="AI184" s="5"/>
      <c r="AJ184" s="10"/>
      <c r="AK184" s="5"/>
      <c r="AL184" s="10"/>
      <c r="AM184" s="5"/>
      <c r="AN184" s="10"/>
      <c r="AO184" s="4"/>
    </row>
    <row r="185" spans="1:41" s="25" customFormat="1" ht="15" x14ac:dyDescent="0.25">
      <c r="A185" s="13"/>
      <c r="B185" s="12"/>
      <c r="C185" s="12"/>
      <c r="D185" s="12"/>
      <c r="E185" s="12"/>
      <c r="F185" s="12"/>
      <c r="G185" s="11"/>
      <c r="H185" s="12"/>
      <c r="I185" s="30"/>
      <c r="J185" s="11"/>
      <c r="L185" s="13"/>
      <c r="M185" s="12"/>
      <c r="N185" s="12"/>
      <c r="O185" s="12"/>
      <c r="P185" s="12"/>
      <c r="Q185" s="12"/>
      <c r="R185" s="11"/>
      <c r="T185" s="8"/>
      <c r="U185" s="7"/>
      <c r="V185" s="7"/>
      <c r="W185" s="7"/>
      <c r="X185" s="7"/>
      <c r="Y185" s="7"/>
      <c r="Z185" s="6"/>
      <c r="AA185" s="47"/>
      <c r="AC185" s="13"/>
      <c r="AD185" s="10"/>
      <c r="AE185" s="5"/>
      <c r="AF185" s="10"/>
      <c r="AG185" s="5"/>
      <c r="AH185" s="10"/>
      <c r="AI185" s="5"/>
      <c r="AJ185" s="10"/>
      <c r="AK185" s="5"/>
      <c r="AL185" s="10"/>
      <c r="AM185" s="5"/>
      <c r="AN185" s="10"/>
      <c r="AO185" s="4"/>
    </row>
    <row r="186" spans="1:41" s="25" customFormat="1" ht="15" x14ac:dyDescent="0.25">
      <c r="A186" s="13"/>
      <c r="B186" s="12"/>
      <c r="C186" s="12"/>
      <c r="D186" s="12"/>
      <c r="E186" s="12"/>
      <c r="F186" s="12"/>
      <c r="G186" s="11"/>
      <c r="H186" s="12"/>
      <c r="I186" s="30"/>
      <c r="J186" s="11"/>
      <c r="L186" s="13"/>
      <c r="M186" s="12"/>
      <c r="N186" s="12"/>
      <c r="O186" s="12"/>
      <c r="P186" s="12"/>
      <c r="Q186" s="12"/>
      <c r="R186" s="11"/>
      <c r="T186" s="8"/>
      <c r="U186" s="7"/>
      <c r="V186" s="7"/>
      <c r="W186" s="7"/>
      <c r="X186" s="7"/>
      <c r="Y186" s="7"/>
      <c r="Z186" s="6"/>
      <c r="AA186" s="47"/>
      <c r="AC186" s="13"/>
      <c r="AD186" s="10"/>
      <c r="AE186" s="5"/>
      <c r="AF186" s="10"/>
      <c r="AG186" s="5"/>
      <c r="AH186" s="10"/>
      <c r="AI186" s="5"/>
      <c r="AJ186" s="10"/>
      <c r="AK186" s="5"/>
      <c r="AL186" s="10"/>
      <c r="AM186" s="5"/>
      <c r="AN186" s="10"/>
      <c r="AO186" s="4"/>
    </row>
    <row r="187" spans="1:41" s="25" customFormat="1" ht="15" x14ac:dyDescent="0.25">
      <c r="A187" s="13"/>
      <c r="B187" s="12"/>
      <c r="C187" s="12"/>
      <c r="D187" s="12"/>
      <c r="E187" s="12"/>
      <c r="F187" s="12"/>
      <c r="G187" s="11"/>
      <c r="H187" s="12"/>
      <c r="I187" s="30"/>
      <c r="J187" s="11"/>
      <c r="L187" s="13"/>
      <c r="M187" s="12"/>
      <c r="N187" s="12"/>
      <c r="O187" s="12"/>
      <c r="P187" s="12"/>
      <c r="Q187" s="12"/>
      <c r="R187" s="11"/>
      <c r="T187" s="8"/>
      <c r="U187" s="7"/>
      <c r="V187" s="7"/>
      <c r="W187" s="7"/>
      <c r="X187" s="7"/>
      <c r="Y187" s="7"/>
      <c r="Z187" s="6"/>
      <c r="AA187" s="47"/>
      <c r="AC187" s="13"/>
      <c r="AD187" s="10"/>
      <c r="AE187" s="5"/>
      <c r="AF187" s="10"/>
      <c r="AG187" s="5"/>
      <c r="AH187" s="10"/>
      <c r="AI187" s="5"/>
      <c r="AJ187" s="10"/>
      <c r="AK187" s="5"/>
      <c r="AL187" s="10"/>
      <c r="AM187" s="5"/>
      <c r="AN187" s="10"/>
      <c r="AO187" s="4"/>
    </row>
    <row r="188" spans="1:41" s="25" customFormat="1" ht="15" x14ac:dyDescent="0.25">
      <c r="A188" s="13"/>
      <c r="B188" s="12"/>
      <c r="C188" s="12"/>
      <c r="D188" s="12"/>
      <c r="E188" s="12"/>
      <c r="F188" s="12"/>
      <c r="G188" s="11"/>
      <c r="H188" s="12"/>
      <c r="I188" s="30"/>
      <c r="J188" s="11"/>
      <c r="L188" s="13"/>
      <c r="M188" s="12"/>
      <c r="N188" s="12"/>
      <c r="O188" s="12"/>
      <c r="P188" s="12"/>
      <c r="Q188" s="12"/>
      <c r="R188" s="11"/>
      <c r="T188" s="8"/>
      <c r="U188" s="7"/>
      <c r="V188" s="7"/>
      <c r="W188" s="7"/>
      <c r="X188" s="7"/>
      <c r="Y188" s="7"/>
      <c r="Z188" s="6"/>
      <c r="AA188" s="47"/>
      <c r="AC188" s="13"/>
      <c r="AD188" s="10"/>
      <c r="AE188" s="5"/>
      <c r="AF188" s="10"/>
      <c r="AG188" s="5"/>
      <c r="AH188" s="10"/>
      <c r="AI188" s="5"/>
      <c r="AJ188" s="10"/>
      <c r="AK188" s="5"/>
      <c r="AL188" s="10"/>
      <c r="AM188" s="5"/>
      <c r="AN188" s="10"/>
      <c r="AO188" s="4"/>
    </row>
    <row r="189" spans="1:41" s="25" customFormat="1" ht="15" x14ac:dyDescent="0.25">
      <c r="A189" s="13"/>
      <c r="B189" s="12"/>
      <c r="C189" s="12"/>
      <c r="D189" s="12"/>
      <c r="E189" s="12"/>
      <c r="F189" s="12"/>
      <c r="G189" s="11"/>
      <c r="H189" s="12"/>
      <c r="I189" s="30"/>
      <c r="J189" s="11"/>
      <c r="L189" s="13"/>
      <c r="M189" s="12"/>
      <c r="N189" s="12"/>
      <c r="O189" s="12"/>
      <c r="P189" s="12"/>
      <c r="Q189" s="12"/>
      <c r="R189" s="11"/>
      <c r="T189" s="8"/>
      <c r="U189" s="7"/>
      <c r="V189" s="7"/>
      <c r="W189" s="7"/>
      <c r="X189" s="7"/>
      <c r="Y189" s="7"/>
      <c r="Z189" s="6"/>
      <c r="AA189" s="47"/>
      <c r="AC189" s="13"/>
      <c r="AD189" s="10"/>
      <c r="AE189" s="5"/>
      <c r="AF189" s="10"/>
      <c r="AG189" s="5"/>
      <c r="AH189" s="10"/>
      <c r="AI189" s="5"/>
      <c r="AJ189" s="10"/>
      <c r="AK189" s="5"/>
      <c r="AL189" s="10"/>
      <c r="AM189" s="5"/>
      <c r="AN189" s="10"/>
      <c r="AO189" s="4"/>
    </row>
    <row r="190" spans="1:41" s="25" customFormat="1" ht="15" x14ac:dyDescent="0.25">
      <c r="A190" s="13"/>
      <c r="B190" s="12"/>
      <c r="C190" s="12"/>
      <c r="D190" s="12"/>
      <c r="E190" s="12"/>
      <c r="F190" s="12"/>
      <c r="G190" s="11"/>
      <c r="H190" s="12"/>
      <c r="I190" s="30"/>
      <c r="J190" s="11"/>
      <c r="L190" s="13"/>
      <c r="M190" s="12"/>
      <c r="N190" s="12"/>
      <c r="O190" s="12"/>
      <c r="P190" s="12"/>
      <c r="Q190" s="12"/>
      <c r="R190" s="11"/>
      <c r="T190" s="8"/>
      <c r="U190" s="7"/>
      <c r="V190" s="7"/>
      <c r="W190" s="7"/>
      <c r="X190" s="7"/>
      <c r="Y190" s="7"/>
      <c r="Z190" s="6"/>
      <c r="AA190" s="47"/>
      <c r="AC190" s="13"/>
      <c r="AD190" s="10"/>
      <c r="AE190" s="5"/>
      <c r="AF190" s="10"/>
      <c r="AG190" s="5"/>
      <c r="AH190" s="10"/>
      <c r="AI190" s="5"/>
      <c r="AJ190" s="10"/>
      <c r="AK190" s="5"/>
      <c r="AL190" s="10"/>
      <c r="AM190" s="5"/>
      <c r="AN190" s="10"/>
      <c r="AO190" s="4"/>
    </row>
    <row r="191" spans="1:41" s="25" customFormat="1" ht="15" x14ac:dyDescent="0.25">
      <c r="A191" s="13"/>
      <c r="B191" s="12"/>
      <c r="C191" s="12"/>
      <c r="D191" s="12"/>
      <c r="E191" s="12"/>
      <c r="F191" s="12"/>
      <c r="G191" s="11"/>
      <c r="H191" s="12"/>
      <c r="I191" s="30"/>
      <c r="J191" s="11"/>
      <c r="L191" s="13"/>
      <c r="M191" s="12"/>
      <c r="N191" s="12"/>
      <c r="O191" s="12"/>
      <c r="P191" s="12"/>
      <c r="Q191" s="12"/>
      <c r="R191" s="11"/>
      <c r="T191" s="8"/>
      <c r="U191" s="7"/>
      <c r="V191" s="7"/>
      <c r="W191" s="7"/>
      <c r="X191" s="7"/>
      <c r="Y191" s="7"/>
      <c r="Z191" s="6"/>
      <c r="AA191" s="47"/>
      <c r="AC191" s="13"/>
      <c r="AD191" s="10"/>
      <c r="AE191" s="5"/>
      <c r="AF191" s="10"/>
      <c r="AG191" s="5"/>
      <c r="AH191" s="10"/>
      <c r="AI191" s="5"/>
      <c r="AJ191" s="10"/>
      <c r="AK191" s="5"/>
      <c r="AL191" s="10"/>
      <c r="AM191" s="5"/>
      <c r="AN191" s="10"/>
      <c r="AO191" s="4"/>
    </row>
    <row r="192" spans="1:41" s="25" customFormat="1" ht="15" x14ac:dyDescent="0.25">
      <c r="A192" s="13"/>
      <c r="B192" s="12"/>
      <c r="C192" s="12"/>
      <c r="D192" s="12"/>
      <c r="E192" s="12"/>
      <c r="F192" s="12"/>
      <c r="G192" s="11"/>
      <c r="H192" s="12"/>
      <c r="I192" s="30"/>
      <c r="J192" s="11"/>
      <c r="L192" s="13"/>
      <c r="M192" s="12"/>
      <c r="N192" s="12"/>
      <c r="O192" s="12"/>
      <c r="P192" s="12"/>
      <c r="Q192" s="12"/>
      <c r="R192" s="11"/>
      <c r="T192" s="8"/>
      <c r="U192" s="7"/>
      <c r="V192" s="7"/>
      <c r="W192" s="7"/>
      <c r="X192" s="7"/>
      <c r="Y192" s="7"/>
      <c r="Z192" s="6"/>
      <c r="AA192" s="47"/>
      <c r="AC192" s="13"/>
      <c r="AD192" s="10"/>
      <c r="AE192" s="5"/>
      <c r="AF192" s="10"/>
      <c r="AG192" s="5"/>
      <c r="AH192" s="10"/>
      <c r="AI192" s="5"/>
      <c r="AJ192" s="10"/>
      <c r="AK192" s="5"/>
      <c r="AL192" s="10"/>
      <c r="AM192" s="5"/>
      <c r="AN192" s="10"/>
      <c r="AO192" s="4"/>
    </row>
    <row r="193" spans="1:41" s="25" customFormat="1" ht="15" x14ac:dyDescent="0.25">
      <c r="A193" s="13"/>
      <c r="B193" s="12"/>
      <c r="C193" s="12"/>
      <c r="D193" s="12"/>
      <c r="E193" s="12"/>
      <c r="F193" s="12"/>
      <c r="G193" s="11"/>
      <c r="H193" s="12"/>
      <c r="I193" s="30"/>
      <c r="J193" s="11"/>
      <c r="L193" s="13"/>
      <c r="M193" s="12"/>
      <c r="N193" s="12"/>
      <c r="O193" s="12"/>
      <c r="P193" s="12"/>
      <c r="Q193" s="12"/>
      <c r="R193" s="11"/>
      <c r="T193" s="8"/>
      <c r="U193" s="7"/>
      <c r="V193" s="7"/>
      <c r="W193" s="7"/>
      <c r="X193" s="7"/>
      <c r="Y193" s="7"/>
      <c r="Z193" s="6"/>
      <c r="AA193" s="47"/>
      <c r="AC193" s="13"/>
      <c r="AD193" s="10"/>
      <c r="AE193" s="5"/>
      <c r="AF193" s="10"/>
      <c r="AG193" s="5"/>
      <c r="AH193" s="10"/>
      <c r="AI193" s="5"/>
      <c r="AJ193" s="10"/>
      <c r="AK193" s="5"/>
      <c r="AL193" s="10"/>
      <c r="AM193" s="5"/>
      <c r="AN193" s="10"/>
      <c r="AO193" s="4"/>
    </row>
    <row r="194" spans="1:41" s="25" customFormat="1" ht="15" x14ac:dyDescent="0.25">
      <c r="A194" s="13"/>
      <c r="B194" s="12"/>
      <c r="C194" s="12"/>
      <c r="D194" s="12"/>
      <c r="E194" s="12"/>
      <c r="F194" s="12"/>
      <c r="G194" s="11"/>
      <c r="H194" s="12"/>
      <c r="I194" s="30"/>
      <c r="J194" s="11"/>
      <c r="L194" s="13"/>
      <c r="M194" s="12"/>
      <c r="N194" s="12"/>
      <c r="O194" s="12"/>
      <c r="P194" s="12"/>
      <c r="Q194" s="12"/>
      <c r="R194" s="11"/>
      <c r="T194" s="8"/>
      <c r="U194" s="7"/>
      <c r="V194" s="7"/>
      <c r="W194" s="7"/>
      <c r="X194" s="7"/>
      <c r="Y194" s="7"/>
      <c r="Z194" s="6"/>
      <c r="AA194" s="47"/>
      <c r="AC194" s="13"/>
      <c r="AD194" s="10"/>
      <c r="AE194" s="5"/>
      <c r="AF194" s="10"/>
      <c r="AG194" s="5"/>
      <c r="AH194" s="10"/>
      <c r="AI194" s="5"/>
      <c r="AJ194" s="10"/>
      <c r="AK194" s="5"/>
      <c r="AL194" s="10"/>
      <c r="AM194" s="5"/>
      <c r="AN194" s="10"/>
      <c r="AO194" s="4"/>
    </row>
    <row r="195" spans="1:41" s="25" customFormat="1" ht="15" x14ac:dyDescent="0.25">
      <c r="A195" s="13"/>
      <c r="B195" s="12"/>
      <c r="C195" s="12"/>
      <c r="D195" s="12"/>
      <c r="E195" s="12"/>
      <c r="F195" s="12"/>
      <c r="G195" s="11"/>
      <c r="H195" s="12"/>
      <c r="I195" s="30"/>
      <c r="J195" s="11"/>
      <c r="L195" s="13"/>
      <c r="M195" s="12"/>
      <c r="N195" s="12"/>
      <c r="O195" s="12"/>
      <c r="P195" s="12"/>
      <c r="Q195" s="12"/>
      <c r="R195" s="11"/>
      <c r="T195" s="8"/>
      <c r="U195" s="7"/>
      <c r="V195" s="7"/>
      <c r="W195" s="7"/>
      <c r="X195" s="7"/>
      <c r="Y195" s="7"/>
      <c r="Z195" s="6"/>
      <c r="AA195" s="47"/>
      <c r="AC195" s="13"/>
      <c r="AD195" s="10"/>
      <c r="AE195" s="5"/>
      <c r="AF195" s="10"/>
      <c r="AG195" s="5"/>
      <c r="AH195" s="10"/>
      <c r="AI195" s="5"/>
      <c r="AJ195" s="10"/>
      <c r="AK195" s="5"/>
      <c r="AL195" s="10"/>
      <c r="AM195" s="5"/>
      <c r="AN195" s="10"/>
      <c r="AO195" s="4"/>
    </row>
    <row r="196" spans="1:41" s="25" customFormat="1" ht="15" x14ac:dyDescent="0.25">
      <c r="A196" s="13"/>
      <c r="B196" s="12"/>
      <c r="C196" s="12"/>
      <c r="D196" s="12"/>
      <c r="E196" s="12"/>
      <c r="F196" s="12"/>
      <c r="G196" s="11"/>
      <c r="H196" s="12"/>
      <c r="I196" s="30"/>
      <c r="J196" s="11"/>
      <c r="L196" s="13"/>
      <c r="M196" s="12"/>
      <c r="N196" s="12"/>
      <c r="O196" s="12"/>
      <c r="P196" s="12"/>
      <c r="Q196" s="12"/>
      <c r="R196" s="11"/>
      <c r="T196" s="8"/>
      <c r="U196" s="7"/>
      <c r="V196" s="7"/>
      <c r="W196" s="7"/>
      <c r="X196" s="7"/>
      <c r="Y196" s="7"/>
      <c r="Z196" s="6"/>
      <c r="AA196" s="47"/>
      <c r="AC196" s="13"/>
      <c r="AD196" s="10"/>
      <c r="AE196" s="5"/>
      <c r="AF196" s="10"/>
      <c r="AG196" s="5"/>
      <c r="AH196" s="10"/>
      <c r="AI196" s="5"/>
      <c r="AJ196" s="10"/>
      <c r="AK196" s="5"/>
      <c r="AL196" s="10"/>
      <c r="AM196" s="5"/>
      <c r="AN196" s="10"/>
      <c r="AO196" s="4"/>
    </row>
    <row r="197" spans="1:41" s="25" customFormat="1" ht="15" x14ac:dyDescent="0.25">
      <c r="A197" s="13"/>
      <c r="B197" s="12"/>
      <c r="C197" s="12"/>
      <c r="D197" s="12"/>
      <c r="E197" s="12"/>
      <c r="F197" s="12"/>
      <c r="G197" s="11"/>
      <c r="H197" s="12"/>
      <c r="I197" s="30"/>
      <c r="J197" s="11"/>
      <c r="L197" s="13"/>
      <c r="M197" s="12"/>
      <c r="N197" s="12"/>
      <c r="O197" s="12"/>
      <c r="P197" s="12"/>
      <c r="Q197" s="12"/>
      <c r="R197" s="11"/>
      <c r="T197" s="8"/>
      <c r="U197" s="7"/>
      <c r="V197" s="7"/>
      <c r="W197" s="7"/>
      <c r="X197" s="7"/>
      <c r="Y197" s="7"/>
      <c r="Z197" s="6"/>
      <c r="AA197" s="47"/>
      <c r="AC197" s="13"/>
      <c r="AD197" s="10"/>
      <c r="AE197" s="5"/>
      <c r="AF197" s="10"/>
      <c r="AG197" s="5"/>
      <c r="AH197" s="10"/>
      <c r="AI197" s="5"/>
      <c r="AJ197" s="10"/>
      <c r="AK197" s="5"/>
      <c r="AL197" s="10"/>
      <c r="AM197" s="5"/>
      <c r="AN197" s="10"/>
      <c r="AO197" s="4"/>
    </row>
    <row r="198" spans="1:41" s="25" customFormat="1" ht="15" x14ac:dyDescent="0.25">
      <c r="A198" s="13"/>
      <c r="B198" s="12"/>
      <c r="C198" s="12"/>
      <c r="D198" s="12"/>
      <c r="E198" s="12"/>
      <c r="F198" s="12"/>
      <c r="G198" s="11"/>
      <c r="H198" s="12"/>
      <c r="I198" s="30"/>
      <c r="J198" s="11"/>
      <c r="L198" s="13"/>
      <c r="M198" s="12"/>
      <c r="N198" s="12"/>
      <c r="O198" s="12"/>
      <c r="P198" s="12"/>
      <c r="Q198" s="12"/>
      <c r="R198" s="11"/>
      <c r="T198" s="8"/>
      <c r="U198" s="7"/>
      <c r="V198" s="7"/>
      <c r="W198" s="7"/>
      <c r="X198" s="7"/>
      <c r="Y198" s="7"/>
      <c r="Z198" s="6"/>
      <c r="AA198" s="47"/>
      <c r="AC198" s="13"/>
      <c r="AD198" s="10"/>
      <c r="AE198" s="5"/>
      <c r="AF198" s="10"/>
      <c r="AG198" s="5"/>
      <c r="AH198" s="10"/>
      <c r="AI198" s="5"/>
      <c r="AJ198" s="10"/>
      <c r="AK198" s="5"/>
      <c r="AL198" s="10"/>
      <c r="AM198" s="5"/>
      <c r="AN198" s="10"/>
      <c r="AO198" s="4"/>
    </row>
    <row r="199" spans="1:41" s="25" customFormat="1" ht="15" x14ac:dyDescent="0.25">
      <c r="A199" s="13"/>
      <c r="B199" s="12"/>
      <c r="C199" s="12"/>
      <c r="D199" s="12"/>
      <c r="E199" s="12"/>
      <c r="F199" s="12"/>
      <c r="G199" s="11"/>
      <c r="H199" s="12"/>
      <c r="I199" s="30"/>
      <c r="J199" s="11"/>
      <c r="L199" s="13"/>
      <c r="M199" s="12"/>
      <c r="N199" s="12"/>
      <c r="O199" s="12"/>
      <c r="P199" s="12"/>
      <c r="Q199" s="12"/>
      <c r="R199" s="11"/>
      <c r="T199" s="8"/>
      <c r="U199" s="7"/>
      <c r="V199" s="7"/>
      <c r="W199" s="7"/>
      <c r="X199" s="7"/>
      <c r="Y199" s="7"/>
      <c r="Z199" s="6"/>
      <c r="AA199" s="47"/>
      <c r="AC199" s="13"/>
      <c r="AD199" s="10"/>
      <c r="AE199" s="5"/>
      <c r="AF199" s="10"/>
      <c r="AG199" s="5"/>
      <c r="AH199" s="10"/>
      <c r="AI199" s="5"/>
      <c r="AJ199" s="10"/>
      <c r="AK199" s="5"/>
      <c r="AL199" s="10"/>
      <c r="AM199" s="5"/>
      <c r="AN199" s="10"/>
      <c r="AO199" s="4"/>
    </row>
    <row r="200" spans="1:41" s="25" customFormat="1" ht="15" x14ac:dyDescent="0.25">
      <c r="A200" s="13"/>
      <c r="B200" s="12"/>
      <c r="C200" s="12"/>
      <c r="D200" s="12"/>
      <c r="E200" s="12"/>
      <c r="F200" s="12"/>
      <c r="G200" s="11"/>
      <c r="H200" s="12"/>
      <c r="I200" s="30"/>
      <c r="J200" s="11"/>
      <c r="L200" s="13"/>
      <c r="M200" s="12"/>
      <c r="N200" s="12"/>
      <c r="O200" s="12"/>
      <c r="P200" s="12"/>
      <c r="Q200" s="12"/>
      <c r="R200" s="11"/>
      <c r="T200" s="8"/>
      <c r="U200" s="7"/>
      <c r="V200" s="7"/>
      <c r="W200" s="7"/>
      <c r="X200" s="7"/>
      <c r="Y200" s="7"/>
      <c r="Z200" s="6"/>
      <c r="AA200" s="47"/>
      <c r="AC200" s="13"/>
      <c r="AD200" s="10"/>
      <c r="AE200" s="5"/>
      <c r="AF200" s="10"/>
      <c r="AG200" s="5"/>
      <c r="AH200" s="10"/>
      <c r="AI200" s="5"/>
      <c r="AJ200" s="10"/>
      <c r="AK200" s="5"/>
      <c r="AL200" s="10"/>
      <c r="AM200" s="5"/>
      <c r="AN200" s="10"/>
      <c r="AO200" s="4"/>
    </row>
    <row r="201" spans="1:41" s="25" customFormat="1" ht="15" x14ac:dyDescent="0.25">
      <c r="A201" s="13"/>
      <c r="B201" s="12"/>
      <c r="C201" s="12"/>
      <c r="D201" s="12"/>
      <c r="E201" s="12"/>
      <c r="F201" s="12"/>
      <c r="G201" s="11"/>
      <c r="H201" s="12"/>
      <c r="I201" s="30"/>
      <c r="J201" s="11"/>
      <c r="L201" s="13"/>
      <c r="M201" s="12"/>
      <c r="N201" s="12"/>
      <c r="O201" s="12"/>
      <c r="P201" s="12"/>
      <c r="Q201" s="12"/>
      <c r="R201" s="11"/>
      <c r="T201" s="8"/>
      <c r="U201" s="7"/>
      <c r="V201" s="7"/>
      <c r="W201" s="7"/>
      <c r="X201" s="7"/>
      <c r="Y201" s="7"/>
      <c r="Z201" s="6"/>
      <c r="AA201" s="47"/>
      <c r="AC201" s="13"/>
      <c r="AD201" s="10"/>
      <c r="AE201" s="5"/>
      <c r="AF201" s="10"/>
      <c r="AG201" s="5"/>
      <c r="AH201" s="10"/>
      <c r="AI201" s="5"/>
      <c r="AJ201" s="10"/>
      <c r="AK201" s="5"/>
      <c r="AL201" s="10"/>
      <c r="AM201" s="5"/>
      <c r="AN201" s="10"/>
      <c r="AO201" s="4"/>
    </row>
    <row r="202" spans="1:41" s="25" customFormat="1" thickBot="1" x14ac:dyDescent="0.3">
      <c r="A202" s="13"/>
      <c r="B202" s="12"/>
      <c r="C202" s="12"/>
      <c r="D202" s="12"/>
      <c r="E202" s="12"/>
      <c r="F202" s="12"/>
      <c r="G202" s="11"/>
      <c r="H202" s="12"/>
      <c r="I202" s="31"/>
      <c r="J202" s="32"/>
      <c r="L202" s="13"/>
      <c r="M202" s="12"/>
      <c r="N202" s="12"/>
      <c r="O202" s="12"/>
      <c r="P202" s="12"/>
      <c r="Q202" s="12"/>
      <c r="R202" s="11"/>
      <c r="T202" s="8"/>
      <c r="U202" s="7"/>
      <c r="V202" s="7"/>
      <c r="W202" s="7"/>
      <c r="X202" s="7"/>
      <c r="Y202" s="7"/>
      <c r="Z202" s="6"/>
      <c r="AA202" s="47"/>
      <c r="AC202" s="13"/>
      <c r="AD202" s="10"/>
      <c r="AE202" s="5"/>
      <c r="AF202" s="10"/>
      <c r="AG202" s="5"/>
      <c r="AH202" s="10"/>
      <c r="AI202" s="5"/>
      <c r="AJ202" s="10"/>
      <c r="AK202" s="5"/>
      <c r="AL202" s="10"/>
      <c r="AM202" s="5"/>
      <c r="AN202" s="10"/>
      <c r="AO202" s="4"/>
    </row>
    <row r="203" spans="1:41" s="25" customFormat="1" ht="15" x14ac:dyDescent="0.25">
      <c r="A203" s="13"/>
      <c r="B203" s="12"/>
      <c r="C203" s="12"/>
      <c r="D203" s="12"/>
      <c r="E203" s="12"/>
      <c r="F203" s="12"/>
      <c r="G203" s="11"/>
      <c r="H203" s="12"/>
      <c r="I203" s="30"/>
      <c r="J203" s="11"/>
      <c r="L203" s="13"/>
      <c r="M203" s="12"/>
      <c r="N203" s="12"/>
      <c r="O203" s="12"/>
      <c r="P203" s="12"/>
      <c r="Q203" s="12"/>
      <c r="R203" s="11"/>
      <c r="T203" s="8"/>
      <c r="U203" s="7"/>
      <c r="V203" s="7"/>
      <c r="W203" s="7"/>
      <c r="X203" s="7"/>
      <c r="Y203" s="7"/>
      <c r="Z203" s="6"/>
      <c r="AA203" s="47"/>
      <c r="AC203" s="13"/>
      <c r="AD203" s="10"/>
      <c r="AE203" s="5"/>
      <c r="AF203" s="10"/>
      <c r="AG203" s="5"/>
      <c r="AH203" s="10"/>
      <c r="AI203" s="5"/>
      <c r="AJ203" s="10"/>
      <c r="AK203" s="5"/>
      <c r="AL203" s="10"/>
      <c r="AM203" s="5"/>
      <c r="AN203" s="10"/>
      <c r="AO203" s="4"/>
    </row>
    <row r="204" spans="1:41" s="25" customFormat="1" ht="15" x14ac:dyDescent="0.25">
      <c r="A204" s="13"/>
      <c r="B204" s="12"/>
      <c r="C204" s="12"/>
      <c r="D204" s="12"/>
      <c r="E204" s="12"/>
      <c r="F204" s="12"/>
      <c r="G204" s="11"/>
      <c r="H204" s="12"/>
      <c r="I204" s="30"/>
      <c r="J204" s="11"/>
      <c r="L204" s="13"/>
      <c r="M204" s="12"/>
      <c r="N204" s="12"/>
      <c r="O204" s="12"/>
      <c r="P204" s="12"/>
      <c r="Q204" s="12"/>
      <c r="R204" s="11"/>
      <c r="T204" s="8"/>
      <c r="U204" s="7"/>
      <c r="V204" s="7"/>
      <c r="W204" s="7"/>
      <c r="X204" s="7"/>
      <c r="Y204" s="7"/>
      <c r="Z204" s="6"/>
      <c r="AA204" s="47"/>
      <c r="AC204" s="13"/>
      <c r="AD204" s="10"/>
      <c r="AE204" s="5"/>
      <c r="AF204" s="10"/>
      <c r="AG204" s="5"/>
      <c r="AH204" s="10"/>
      <c r="AI204" s="5"/>
      <c r="AJ204" s="10"/>
      <c r="AK204" s="5"/>
      <c r="AL204" s="10"/>
      <c r="AM204" s="5"/>
      <c r="AN204" s="10"/>
      <c r="AO204" s="4"/>
    </row>
    <row r="205" spans="1:41" s="25" customFormat="1" ht="15" x14ac:dyDescent="0.25">
      <c r="A205" s="13"/>
      <c r="B205" s="12"/>
      <c r="C205" s="12"/>
      <c r="D205" s="12"/>
      <c r="E205" s="12"/>
      <c r="F205" s="12"/>
      <c r="G205" s="11"/>
      <c r="H205" s="12"/>
      <c r="I205" s="30"/>
      <c r="J205" s="11"/>
      <c r="L205" s="13"/>
      <c r="M205" s="12"/>
      <c r="N205" s="12"/>
      <c r="O205" s="12"/>
      <c r="P205" s="12"/>
      <c r="Q205" s="12"/>
      <c r="R205" s="11"/>
      <c r="T205" s="8"/>
      <c r="U205" s="7"/>
      <c r="V205" s="7"/>
      <c r="W205" s="7"/>
      <c r="X205" s="7"/>
      <c r="Y205" s="7"/>
      <c r="Z205" s="6"/>
      <c r="AA205" s="47"/>
      <c r="AC205" s="13"/>
      <c r="AD205" s="10"/>
      <c r="AE205" s="5"/>
      <c r="AF205" s="10"/>
      <c r="AG205" s="5"/>
      <c r="AH205" s="10"/>
      <c r="AI205" s="5"/>
      <c r="AJ205" s="10"/>
      <c r="AK205" s="5"/>
      <c r="AL205" s="10"/>
      <c r="AM205" s="5"/>
      <c r="AN205" s="10"/>
      <c r="AO205" s="4"/>
    </row>
    <row r="206" spans="1:41" s="25" customFormat="1" ht="15" x14ac:dyDescent="0.25">
      <c r="A206" s="13"/>
      <c r="B206" s="12"/>
      <c r="C206" s="12"/>
      <c r="D206" s="12"/>
      <c r="E206" s="12"/>
      <c r="F206" s="12"/>
      <c r="G206" s="11"/>
      <c r="H206" s="12"/>
      <c r="I206" s="30"/>
      <c r="J206" s="11"/>
      <c r="L206" s="13"/>
      <c r="M206" s="12"/>
      <c r="N206" s="12"/>
      <c r="O206" s="12"/>
      <c r="P206" s="12"/>
      <c r="Q206" s="12"/>
      <c r="R206" s="11"/>
      <c r="T206" s="8"/>
      <c r="U206" s="7"/>
      <c r="V206" s="7"/>
      <c r="W206" s="7"/>
      <c r="X206" s="7"/>
      <c r="Y206" s="7"/>
      <c r="Z206" s="6"/>
      <c r="AA206" s="47"/>
      <c r="AC206" s="13"/>
      <c r="AD206" s="10"/>
      <c r="AE206" s="5"/>
      <c r="AF206" s="10"/>
      <c r="AG206" s="5"/>
      <c r="AH206" s="10"/>
      <c r="AI206" s="5"/>
      <c r="AJ206" s="10"/>
      <c r="AK206" s="5"/>
      <c r="AL206" s="10"/>
      <c r="AM206" s="5"/>
      <c r="AN206" s="10"/>
      <c r="AO206" s="4"/>
    </row>
    <row r="207" spans="1:41" s="25" customFormat="1" ht="15" x14ac:dyDescent="0.25">
      <c r="A207" s="13"/>
      <c r="B207" s="12"/>
      <c r="C207" s="12"/>
      <c r="D207" s="12"/>
      <c r="E207" s="12"/>
      <c r="F207" s="12"/>
      <c r="G207" s="11"/>
      <c r="H207" s="12"/>
      <c r="I207" s="30"/>
      <c r="J207" s="11"/>
      <c r="L207" s="13"/>
      <c r="M207" s="12"/>
      <c r="N207" s="12"/>
      <c r="O207" s="12"/>
      <c r="P207" s="12"/>
      <c r="Q207" s="12"/>
      <c r="R207" s="11"/>
      <c r="T207" s="8"/>
      <c r="U207" s="7"/>
      <c r="V207" s="7"/>
      <c r="W207" s="7"/>
      <c r="X207" s="7"/>
      <c r="Y207" s="7"/>
      <c r="Z207" s="6"/>
      <c r="AA207" s="47"/>
      <c r="AC207" s="13"/>
      <c r="AD207" s="10"/>
      <c r="AE207" s="5"/>
      <c r="AF207" s="10"/>
      <c r="AG207" s="5"/>
      <c r="AH207" s="10"/>
      <c r="AI207" s="5"/>
      <c r="AJ207" s="10"/>
      <c r="AK207" s="5"/>
      <c r="AL207" s="10"/>
      <c r="AM207" s="5"/>
      <c r="AN207" s="10"/>
      <c r="AO207" s="4"/>
    </row>
    <row r="208" spans="1:41" s="25" customFormat="1" ht="15" x14ac:dyDescent="0.25">
      <c r="A208" s="13"/>
      <c r="B208" s="12"/>
      <c r="C208" s="12"/>
      <c r="D208" s="12"/>
      <c r="E208" s="12"/>
      <c r="F208" s="12"/>
      <c r="G208" s="11"/>
      <c r="H208" s="12"/>
      <c r="I208" s="30"/>
      <c r="J208" s="11"/>
      <c r="L208" s="13"/>
      <c r="M208" s="12"/>
      <c r="N208" s="12"/>
      <c r="O208" s="12"/>
      <c r="P208" s="12"/>
      <c r="Q208" s="12"/>
      <c r="R208" s="11"/>
      <c r="T208" s="8"/>
      <c r="U208" s="7"/>
      <c r="V208" s="7"/>
      <c r="W208" s="7"/>
      <c r="X208" s="7"/>
      <c r="Y208" s="7"/>
      <c r="Z208" s="6"/>
      <c r="AA208" s="47"/>
      <c r="AC208" s="13"/>
      <c r="AD208" s="10"/>
      <c r="AE208" s="5"/>
      <c r="AF208" s="10"/>
      <c r="AG208" s="5"/>
      <c r="AH208" s="10"/>
      <c r="AI208" s="5"/>
      <c r="AJ208" s="10"/>
      <c r="AK208" s="5"/>
      <c r="AL208" s="10"/>
      <c r="AM208" s="5"/>
      <c r="AN208" s="10"/>
      <c r="AO208" s="4"/>
    </row>
    <row r="209" spans="1:41" s="25" customFormat="1" ht="15" x14ac:dyDescent="0.25">
      <c r="A209" s="13"/>
      <c r="B209" s="12"/>
      <c r="C209" s="12"/>
      <c r="D209" s="12"/>
      <c r="E209" s="12"/>
      <c r="F209" s="12"/>
      <c r="G209" s="11"/>
      <c r="H209" s="12"/>
      <c r="I209" s="30"/>
      <c r="J209" s="11"/>
      <c r="L209" s="13"/>
      <c r="M209" s="12"/>
      <c r="N209" s="12"/>
      <c r="O209" s="12"/>
      <c r="P209" s="12"/>
      <c r="Q209" s="12"/>
      <c r="R209" s="11"/>
      <c r="T209" s="8"/>
      <c r="U209" s="7"/>
      <c r="V209" s="7"/>
      <c r="W209" s="7"/>
      <c r="X209" s="7"/>
      <c r="Y209" s="7"/>
      <c r="Z209" s="6"/>
      <c r="AA209" s="47"/>
      <c r="AC209" s="13"/>
      <c r="AD209" s="10"/>
      <c r="AE209" s="5"/>
      <c r="AF209" s="10"/>
      <c r="AG209" s="5"/>
      <c r="AH209" s="10"/>
      <c r="AI209" s="5"/>
      <c r="AJ209" s="10"/>
      <c r="AK209" s="5"/>
      <c r="AL209" s="10"/>
      <c r="AM209" s="5"/>
      <c r="AN209" s="10"/>
      <c r="AO209" s="4"/>
    </row>
    <row r="210" spans="1:41" s="25" customFormat="1" ht="15" x14ac:dyDescent="0.25">
      <c r="A210" s="13"/>
      <c r="B210" s="12"/>
      <c r="C210" s="12"/>
      <c r="D210" s="12"/>
      <c r="E210" s="12"/>
      <c r="F210" s="12"/>
      <c r="G210" s="11"/>
      <c r="H210" s="12"/>
      <c r="I210" s="30"/>
      <c r="J210" s="11"/>
      <c r="L210" s="13"/>
      <c r="M210" s="12"/>
      <c r="N210" s="12"/>
      <c r="O210" s="12"/>
      <c r="P210" s="12"/>
      <c r="Q210" s="12"/>
      <c r="R210" s="11"/>
      <c r="T210" s="8"/>
      <c r="U210" s="7"/>
      <c r="V210" s="7"/>
      <c r="W210" s="7"/>
      <c r="X210" s="7"/>
      <c r="Y210" s="7"/>
      <c r="Z210" s="6"/>
      <c r="AA210" s="47"/>
      <c r="AC210" s="13"/>
      <c r="AD210" s="10"/>
      <c r="AE210" s="5"/>
      <c r="AF210" s="10"/>
      <c r="AG210" s="5"/>
      <c r="AH210" s="10"/>
      <c r="AI210" s="5"/>
      <c r="AJ210" s="10"/>
      <c r="AK210" s="5"/>
      <c r="AL210" s="10"/>
      <c r="AM210" s="5"/>
      <c r="AN210" s="10"/>
      <c r="AO210" s="4"/>
    </row>
    <row r="211" spans="1:41" s="25" customFormat="1" ht="15" x14ac:dyDescent="0.25">
      <c r="A211" s="13"/>
      <c r="B211" s="12"/>
      <c r="C211" s="12"/>
      <c r="D211" s="12"/>
      <c r="E211" s="12"/>
      <c r="F211" s="12"/>
      <c r="G211" s="11"/>
      <c r="H211" s="12"/>
      <c r="I211" s="30"/>
      <c r="J211" s="11"/>
      <c r="L211" s="13"/>
      <c r="M211" s="12"/>
      <c r="N211" s="12"/>
      <c r="O211" s="12"/>
      <c r="P211" s="12"/>
      <c r="Q211" s="12"/>
      <c r="R211" s="11"/>
      <c r="T211" s="8"/>
      <c r="U211" s="7"/>
      <c r="V211" s="7"/>
      <c r="W211" s="7"/>
      <c r="X211" s="7"/>
      <c r="Y211" s="7"/>
      <c r="Z211" s="6"/>
      <c r="AA211" s="47"/>
      <c r="AC211" s="13"/>
      <c r="AD211" s="10"/>
      <c r="AE211" s="5"/>
      <c r="AF211" s="10"/>
      <c r="AG211" s="5"/>
      <c r="AH211" s="10"/>
      <c r="AI211" s="5"/>
      <c r="AJ211" s="10"/>
      <c r="AK211" s="5"/>
      <c r="AL211" s="10"/>
      <c r="AM211" s="5"/>
      <c r="AN211" s="10"/>
      <c r="AO211" s="4"/>
    </row>
    <row r="212" spans="1:41" s="25" customFormat="1" ht="15" x14ac:dyDescent="0.25">
      <c r="A212" s="13"/>
      <c r="B212" s="12"/>
      <c r="C212" s="12"/>
      <c r="D212" s="12"/>
      <c r="E212" s="12"/>
      <c r="F212" s="12"/>
      <c r="G212" s="11"/>
      <c r="H212" s="12"/>
      <c r="I212" s="30"/>
      <c r="J212" s="11"/>
      <c r="L212" s="13"/>
      <c r="M212" s="12"/>
      <c r="N212" s="12"/>
      <c r="O212" s="12"/>
      <c r="P212" s="12"/>
      <c r="Q212" s="12"/>
      <c r="R212" s="11"/>
      <c r="T212" s="8"/>
      <c r="U212" s="7"/>
      <c r="V212" s="7"/>
      <c r="W212" s="7"/>
      <c r="X212" s="7"/>
      <c r="Y212" s="7"/>
      <c r="Z212" s="6"/>
      <c r="AA212" s="47"/>
      <c r="AC212" s="13"/>
      <c r="AD212" s="10"/>
      <c r="AE212" s="5"/>
      <c r="AF212" s="10"/>
      <c r="AG212" s="5"/>
      <c r="AH212" s="10"/>
      <c r="AI212" s="5"/>
      <c r="AJ212" s="10"/>
      <c r="AK212" s="5"/>
      <c r="AL212" s="10"/>
      <c r="AM212" s="5"/>
      <c r="AN212" s="10"/>
      <c r="AO212" s="4"/>
    </row>
    <row r="213" spans="1:41" s="25" customFormat="1" ht="15" x14ac:dyDescent="0.25">
      <c r="A213" s="13"/>
      <c r="B213" s="12"/>
      <c r="C213" s="12"/>
      <c r="D213" s="12"/>
      <c r="E213" s="12"/>
      <c r="F213" s="12"/>
      <c r="G213" s="11"/>
      <c r="H213" s="12"/>
      <c r="I213" s="30"/>
      <c r="J213" s="11"/>
      <c r="L213" s="13"/>
      <c r="M213" s="12"/>
      <c r="N213" s="12"/>
      <c r="O213" s="12"/>
      <c r="P213" s="12"/>
      <c r="Q213" s="12"/>
      <c r="R213" s="11"/>
      <c r="T213" s="8"/>
      <c r="U213" s="7"/>
      <c r="V213" s="7"/>
      <c r="W213" s="7"/>
      <c r="X213" s="7"/>
      <c r="Y213" s="7"/>
      <c r="Z213" s="6"/>
      <c r="AA213" s="47"/>
      <c r="AC213" s="13"/>
      <c r="AD213" s="10"/>
      <c r="AE213" s="5"/>
      <c r="AF213" s="10"/>
      <c r="AG213" s="5"/>
      <c r="AH213" s="10"/>
      <c r="AI213" s="5"/>
      <c r="AJ213" s="10"/>
      <c r="AK213" s="5"/>
      <c r="AL213" s="10"/>
      <c r="AM213" s="5"/>
      <c r="AN213" s="10"/>
      <c r="AO213" s="4"/>
    </row>
    <row r="214" spans="1:41" s="25" customFormat="1" ht="15" x14ac:dyDescent="0.25">
      <c r="A214" s="13"/>
      <c r="B214" s="12"/>
      <c r="C214" s="12"/>
      <c r="D214" s="12"/>
      <c r="E214" s="12"/>
      <c r="F214" s="12"/>
      <c r="G214" s="11"/>
      <c r="H214" s="12"/>
      <c r="I214" s="30"/>
      <c r="J214" s="11"/>
      <c r="L214" s="13"/>
      <c r="M214" s="12"/>
      <c r="N214" s="12"/>
      <c r="O214" s="12"/>
      <c r="P214" s="12"/>
      <c r="Q214" s="12"/>
      <c r="R214" s="11"/>
      <c r="T214" s="8"/>
      <c r="U214" s="7"/>
      <c r="V214" s="7"/>
      <c r="W214" s="7"/>
      <c r="X214" s="7"/>
      <c r="Y214" s="7"/>
      <c r="Z214" s="6"/>
      <c r="AA214" s="47"/>
      <c r="AC214" s="13"/>
      <c r="AD214" s="10"/>
      <c r="AE214" s="5"/>
      <c r="AF214" s="10"/>
      <c r="AG214" s="5"/>
      <c r="AH214" s="10"/>
      <c r="AI214" s="5"/>
      <c r="AJ214" s="10"/>
      <c r="AK214" s="5"/>
      <c r="AL214" s="10"/>
      <c r="AM214" s="5"/>
      <c r="AN214" s="10"/>
      <c r="AO214" s="4"/>
    </row>
    <row r="215" spans="1:41" s="25" customFormat="1" ht="15" x14ac:dyDescent="0.25">
      <c r="A215" s="13"/>
      <c r="B215" s="12"/>
      <c r="C215" s="12"/>
      <c r="D215" s="12"/>
      <c r="E215" s="12"/>
      <c r="F215" s="12"/>
      <c r="G215" s="11"/>
      <c r="H215" s="12"/>
      <c r="I215" s="30"/>
      <c r="J215" s="11"/>
      <c r="L215" s="13"/>
      <c r="M215" s="12"/>
      <c r="N215" s="12"/>
      <c r="O215" s="12"/>
      <c r="P215" s="12"/>
      <c r="Q215" s="12"/>
      <c r="R215" s="11"/>
      <c r="T215" s="8"/>
      <c r="U215" s="7"/>
      <c r="V215" s="7"/>
      <c r="W215" s="7"/>
      <c r="X215" s="7"/>
      <c r="Y215" s="7"/>
      <c r="Z215" s="6"/>
      <c r="AA215" s="47"/>
      <c r="AC215" s="13"/>
      <c r="AD215" s="10"/>
      <c r="AE215" s="5"/>
      <c r="AF215" s="10"/>
      <c r="AG215" s="5"/>
      <c r="AH215" s="10"/>
      <c r="AI215" s="5"/>
      <c r="AJ215" s="10"/>
      <c r="AK215" s="5"/>
      <c r="AL215" s="10"/>
      <c r="AM215" s="5"/>
      <c r="AN215" s="10"/>
      <c r="AO215" s="4"/>
    </row>
    <row r="216" spans="1:41" s="25" customFormat="1" ht="15" x14ac:dyDescent="0.25">
      <c r="A216" s="13"/>
      <c r="B216" s="12"/>
      <c r="C216" s="12"/>
      <c r="D216" s="12"/>
      <c r="E216" s="12"/>
      <c r="F216" s="12"/>
      <c r="G216" s="11"/>
      <c r="H216" s="12"/>
      <c r="I216" s="30"/>
      <c r="J216" s="11"/>
      <c r="L216" s="13"/>
      <c r="M216" s="12"/>
      <c r="N216" s="12"/>
      <c r="O216" s="12"/>
      <c r="P216" s="12"/>
      <c r="Q216" s="12"/>
      <c r="R216" s="11"/>
      <c r="T216" s="8"/>
      <c r="U216" s="7"/>
      <c r="V216" s="7"/>
      <c r="W216" s="7"/>
      <c r="X216" s="7"/>
      <c r="Y216" s="7"/>
      <c r="Z216" s="6"/>
      <c r="AA216" s="47"/>
      <c r="AC216" s="13"/>
      <c r="AD216" s="10"/>
      <c r="AE216" s="5"/>
      <c r="AF216" s="10"/>
      <c r="AG216" s="5"/>
      <c r="AH216" s="10"/>
      <c r="AI216" s="5"/>
      <c r="AJ216" s="10"/>
      <c r="AK216" s="5"/>
      <c r="AL216" s="10"/>
      <c r="AM216" s="5"/>
      <c r="AN216" s="10"/>
      <c r="AO216" s="4"/>
    </row>
    <row r="217" spans="1:41" s="25" customFormat="1" ht="15" x14ac:dyDescent="0.25">
      <c r="A217" s="13"/>
      <c r="B217" s="12"/>
      <c r="C217" s="12"/>
      <c r="D217" s="12"/>
      <c r="E217" s="12"/>
      <c r="F217" s="12"/>
      <c r="G217" s="11"/>
      <c r="H217" s="12"/>
      <c r="I217" s="30"/>
      <c r="J217" s="11"/>
      <c r="L217" s="13"/>
      <c r="M217" s="12"/>
      <c r="N217" s="12"/>
      <c r="O217" s="12"/>
      <c r="P217" s="12"/>
      <c r="Q217" s="12"/>
      <c r="R217" s="11"/>
      <c r="T217" s="8"/>
      <c r="U217" s="7"/>
      <c r="V217" s="7"/>
      <c r="W217" s="7"/>
      <c r="X217" s="7"/>
      <c r="Y217" s="7"/>
      <c r="Z217" s="6"/>
      <c r="AA217" s="47"/>
      <c r="AC217" s="13"/>
      <c r="AD217" s="10"/>
      <c r="AE217" s="5"/>
      <c r="AF217" s="10"/>
      <c r="AG217" s="5"/>
      <c r="AH217" s="10"/>
      <c r="AI217" s="5"/>
      <c r="AJ217" s="10"/>
      <c r="AK217" s="5"/>
      <c r="AL217" s="10"/>
      <c r="AM217" s="5"/>
      <c r="AN217" s="10"/>
      <c r="AO217" s="4"/>
    </row>
    <row r="218" spans="1:41" s="25" customFormat="1" ht="15" x14ac:dyDescent="0.25">
      <c r="A218" s="13"/>
      <c r="B218" s="12"/>
      <c r="C218" s="12"/>
      <c r="D218" s="12"/>
      <c r="E218" s="12"/>
      <c r="F218" s="12"/>
      <c r="G218" s="11"/>
      <c r="H218" s="12"/>
      <c r="I218" s="30"/>
      <c r="J218" s="11"/>
      <c r="L218" s="13"/>
      <c r="M218" s="12"/>
      <c r="N218" s="12"/>
      <c r="O218" s="12"/>
      <c r="P218" s="12"/>
      <c r="Q218" s="12"/>
      <c r="R218" s="11"/>
      <c r="T218" s="8"/>
      <c r="U218" s="7"/>
      <c r="V218" s="7"/>
      <c r="W218" s="7"/>
      <c r="X218" s="7"/>
      <c r="Y218" s="7"/>
      <c r="Z218" s="6"/>
      <c r="AA218" s="47"/>
      <c r="AC218" s="13"/>
      <c r="AD218" s="10"/>
      <c r="AE218" s="5"/>
      <c r="AF218" s="10"/>
      <c r="AG218" s="5"/>
      <c r="AH218" s="10"/>
      <c r="AI218" s="5"/>
      <c r="AJ218" s="10"/>
      <c r="AK218" s="5"/>
      <c r="AL218" s="10"/>
      <c r="AM218" s="5"/>
      <c r="AN218" s="10"/>
      <c r="AO218" s="4"/>
    </row>
    <row r="219" spans="1:41" s="25" customFormat="1" ht="15" x14ac:dyDescent="0.25">
      <c r="A219" s="13"/>
      <c r="B219" s="12"/>
      <c r="C219" s="12"/>
      <c r="D219" s="12"/>
      <c r="E219" s="12"/>
      <c r="F219" s="12"/>
      <c r="G219" s="11"/>
      <c r="H219" s="12"/>
      <c r="I219" s="30"/>
      <c r="J219" s="11"/>
      <c r="L219" s="13"/>
      <c r="M219" s="12"/>
      <c r="N219" s="12"/>
      <c r="O219" s="12"/>
      <c r="P219" s="12"/>
      <c r="Q219" s="12"/>
      <c r="R219" s="11"/>
      <c r="T219" s="8"/>
      <c r="U219" s="7"/>
      <c r="V219" s="7"/>
      <c r="W219" s="7"/>
      <c r="X219" s="7"/>
      <c r="Y219" s="7"/>
      <c r="Z219" s="6"/>
      <c r="AA219" s="47"/>
      <c r="AC219" s="13"/>
      <c r="AD219" s="10"/>
      <c r="AE219" s="5"/>
      <c r="AF219" s="10"/>
      <c r="AG219" s="5"/>
      <c r="AH219" s="10"/>
      <c r="AI219" s="5"/>
      <c r="AJ219" s="10"/>
      <c r="AK219" s="5"/>
      <c r="AL219" s="10"/>
      <c r="AM219" s="5"/>
      <c r="AN219" s="10"/>
      <c r="AO219" s="4"/>
    </row>
    <row r="220" spans="1:41" s="25" customFormat="1" ht="15" x14ac:dyDescent="0.25">
      <c r="A220" s="13"/>
      <c r="B220" s="12"/>
      <c r="C220" s="12"/>
      <c r="D220" s="12"/>
      <c r="E220" s="12"/>
      <c r="F220" s="12"/>
      <c r="G220" s="11"/>
      <c r="H220" s="12"/>
      <c r="I220" s="30"/>
      <c r="J220" s="11"/>
      <c r="L220" s="13"/>
      <c r="M220" s="12"/>
      <c r="N220" s="12"/>
      <c r="O220" s="12"/>
      <c r="P220" s="12"/>
      <c r="Q220" s="12"/>
      <c r="R220" s="11"/>
      <c r="T220" s="8"/>
      <c r="U220" s="7"/>
      <c r="V220" s="7"/>
      <c r="W220" s="7"/>
      <c r="X220" s="7"/>
      <c r="Y220" s="7"/>
      <c r="Z220" s="6"/>
      <c r="AA220" s="47"/>
      <c r="AC220" s="13"/>
      <c r="AD220" s="10"/>
      <c r="AE220" s="5"/>
      <c r="AF220" s="10"/>
      <c r="AG220" s="5"/>
      <c r="AH220" s="10"/>
      <c r="AI220" s="5"/>
      <c r="AJ220" s="10"/>
      <c r="AK220" s="5"/>
      <c r="AL220" s="10"/>
      <c r="AM220" s="5"/>
      <c r="AN220" s="10"/>
      <c r="AO220" s="4"/>
    </row>
    <row r="221" spans="1:41" s="25" customFormat="1" ht="15" x14ac:dyDescent="0.25">
      <c r="A221" s="13"/>
      <c r="B221" s="12"/>
      <c r="C221" s="12"/>
      <c r="D221" s="12"/>
      <c r="E221" s="12"/>
      <c r="F221" s="12"/>
      <c r="G221" s="11"/>
      <c r="H221" s="12"/>
      <c r="I221" s="30"/>
      <c r="J221" s="11"/>
      <c r="L221" s="13"/>
      <c r="M221" s="12"/>
      <c r="N221" s="12"/>
      <c r="O221" s="12"/>
      <c r="P221" s="12"/>
      <c r="Q221" s="12"/>
      <c r="R221" s="11"/>
      <c r="T221" s="8"/>
      <c r="U221" s="7"/>
      <c r="V221" s="7"/>
      <c r="W221" s="7"/>
      <c r="X221" s="7"/>
      <c r="Y221" s="7"/>
      <c r="Z221" s="6"/>
      <c r="AA221" s="47"/>
      <c r="AC221" s="13"/>
      <c r="AD221" s="10"/>
      <c r="AE221" s="5"/>
      <c r="AF221" s="10"/>
      <c r="AG221" s="5"/>
      <c r="AH221" s="10"/>
      <c r="AI221" s="5"/>
      <c r="AJ221" s="10"/>
      <c r="AK221" s="5"/>
      <c r="AL221" s="10"/>
      <c r="AM221" s="5"/>
      <c r="AN221" s="10"/>
      <c r="AO221" s="4"/>
    </row>
    <row r="222" spans="1:41" s="25" customFormat="1" ht="15" x14ac:dyDescent="0.25">
      <c r="A222" s="13"/>
      <c r="B222" s="12"/>
      <c r="C222" s="12"/>
      <c r="D222" s="12"/>
      <c r="E222" s="12"/>
      <c r="F222" s="12"/>
      <c r="G222" s="11"/>
      <c r="H222" s="12"/>
      <c r="I222" s="30"/>
      <c r="J222" s="11"/>
      <c r="L222" s="13"/>
      <c r="M222" s="12"/>
      <c r="N222" s="12"/>
      <c r="O222" s="12"/>
      <c r="P222" s="12"/>
      <c r="Q222" s="12"/>
      <c r="R222" s="11"/>
      <c r="T222" s="8"/>
      <c r="U222" s="7"/>
      <c r="V222" s="7"/>
      <c r="W222" s="7"/>
      <c r="X222" s="7"/>
      <c r="Y222" s="7"/>
      <c r="Z222" s="6"/>
      <c r="AA222" s="47"/>
      <c r="AC222" s="13"/>
      <c r="AD222" s="10"/>
      <c r="AE222" s="5"/>
      <c r="AF222" s="10"/>
      <c r="AG222" s="5"/>
      <c r="AH222" s="10"/>
      <c r="AI222" s="5"/>
      <c r="AJ222" s="10"/>
      <c r="AK222" s="5"/>
      <c r="AL222" s="10"/>
      <c r="AM222" s="5"/>
      <c r="AN222" s="10"/>
      <c r="AO222" s="4"/>
    </row>
    <row r="223" spans="1:41" s="25" customFormat="1" ht="15" x14ac:dyDescent="0.25">
      <c r="A223" s="13"/>
      <c r="B223" s="12"/>
      <c r="C223" s="12"/>
      <c r="D223" s="12"/>
      <c r="E223" s="12"/>
      <c r="F223" s="12"/>
      <c r="G223" s="11"/>
      <c r="H223" s="12"/>
      <c r="I223" s="30"/>
      <c r="J223" s="11"/>
      <c r="L223" s="13"/>
      <c r="M223" s="12"/>
      <c r="N223" s="12"/>
      <c r="O223" s="12"/>
      <c r="P223" s="12"/>
      <c r="Q223" s="12"/>
      <c r="R223" s="11"/>
      <c r="T223" s="8"/>
      <c r="U223" s="7"/>
      <c r="V223" s="7"/>
      <c r="W223" s="7"/>
      <c r="X223" s="7"/>
      <c r="Y223" s="7"/>
      <c r="Z223" s="6"/>
      <c r="AA223" s="47"/>
      <c r="AC223" s="13"/>
      <c r="AD223" s="10"/>
      <c r="AE223" s="5"/>
      <c r="AF223" s="10"/>
      <c r="AG223" s="5"/>
      <c r="AH223" s="10"/>
      <c r="AI223" s="5"/>
      <c r="AJ223" s="10"/>
      <c r="AK223" s="5"/>
      <c r="AL223" s="10"/>
      <c r="AM223" s="5"/>
      <c r="AN223" s="10"/>
      <c r="AO223" s="4"/>
    </row>
    <row r="224" spans="1:41" s="25" customFormat="1" ht="15" x14ac:dyDescent="0.25">
      <c r="A224" s="13"/>
      <c r="B224" s="12"/>
      <c r="C224" s="12"/>
      <c r="D224" s="12"/>
      <c r="E224" s="12"/>
      <c r="F224" s="12"/>
      <c r="G224" s="11"/>
      <c r="H224" s="12"/>
      <c r="I224" s="30"/>
      <c r="J224" s="11"/>
      <c r="L224" s="13"/>
      <c r="M224" s="12"/>
      <c r="N224" s="12"/>
      <c r="O224" s="12"/>
      <c r="P224" s="12"/>
      <c r="Q224" s="12"/>
      <c r="R224" s="11"/>
      <c r="T224" s="8"/>
      <c r="U224" s="7"/>
      <c r="V224" s="7"/>
      <c r="W224" s="7"/>
      <c r="X224" s="7"/>
      <c r="Y224" s="7"/>
      <c r="Z224" s="6"/>
      <c r="AA224" s="47"/>
      <c r="AC224" s="13"/>
      <c r="AD224" s="10"/>
      <c r="AE224" s="5"/>
      <c r="AF224" s="10"/>
      <c r="AG224" s="5"/>
      <c r="AH224" s="10"/>
      <c r="AI224" s="5"/>
      <c r="AJ224" s="10"/>
      <c r="AK224" s="5"/>
      <c r="AL224" s="10"/>
      <c r="AM224" s="5"/>
      <c r="AN224" s="10"/>
      <c r="AO224" s="4"/>
    </row>
    <row r="225" spans="1:41" s="25" customFormat="1" ht="15" x14ac:dyDescent="0.25">
      <c r="A225" s="13"/>
      <c r="B225" s="12"/>
      <c r="C225" s="12"/>
      <c r="D225" s="12"/>
      <c r="E225" s="12"/>
      <c r="F225" s="12"/>
      <c r="G225" s="11"/>
      <c r="H225" s="12"/>
      <c r="I225" s="30"/>
      <c r="J225" s="11"/>
      <c r="L225" s="13"/>
      <c r="M225" s="12"/>
      <c r="N225" s="12"/>
      <c r="O225" s="12"/>
      <c r="P225" s="12"/>
      <c r="Q225" s="12"/>
      <c r="R225" s="11"/>
      <c r="T225" s="8"/>
      <c r="U225" s="7"/>
      <c r="V225" s="7"/>
      <c r="W225" s="7"/>
      <c r="X225" s="7"/>
      <c r="Y225" s="7"/>
      <c r="Z225" s="6"/>
      <c r="AA225" s="47"/>
      <c r="AC225" s="13"/>
      <c r="AD225" s="10"/>
      <c r="AE225" s="5"/>
      <c r="AF225" s="10"/>
      <c r="AG225" s="5"/>
      <c r="AH225" s="10"/>
      <c r="AI225" s="5"/>
      <c r="AJ225" s="10"/>
      <c r="AK225" s="5"/>
      <c r="AL225" s="10"/>
      <c r="AM225" s="5"/>
      <c r="AN225" s="10"/>
      <c r="AO225" s="4"/>
    </row>
    <row r="226" spans="1:41" s="25" customFormat="1" ht="15" x14ac:dyDescent="0.25">
      <c r="A226" s="13"/>
      <c r="B226" s="12"/>
      <c r="C226" s="12"/>
      <c r="D226" s="12"/>
      <c r="E226" s="12"/>
      <c r="F226" s="12"/>
      <c r="G226" s="11"/>
      <c r="H226" s="12"/>
      <c r="I226" s="30"/>
      <c r="J226" s="11"/>
      <c r="L226" s="13"/>
      <c r="M226" s="12"/>
      <c r="N226" s="12"/>
      <c r="O226" s="12"/>
      <c r="P226" s="12"/>
      <c r="Q226" s="12"/>
      <c r="R226" s="11"/>
      <c r="T226" s="8"/>
      <c r="U226" s="7"/>
      <c r="V226" s="7"/>
      <c r="W226" s="7"/>
      <c r="X226" s="7"/>
      <c r="Y226" s="7"/>
      <c r="Z226" s="6"/>
      <c r="AA226" s="47"/>
      <c r="AC226" s="13"/>
      <c r="AD226" s="10"/>
      <c r="AE226" s="5"/>
      <c r="AF226" s="10"/>
      <c r="AG226" s="5"/>
      <c r="AH226" s="10"/>
      <c r="AI226" s="5"/>
      <c r="AJ226" s="10"/>
      <c r="AK226" s="5"/>
      <c r="AL226" s="10"/>
      <c r="AM226" s="5"/>
      <c r="AN226" s="10"/>
      <c r="AO226" s="4"/>
    </row>
    <row r="227" spans="1:41" s="25" customFormat="1" ht="15" x14ac:dyDescent="0.25">
      <c r="A227" s="13"/>
      <c r="B227" s="12"/>
      <c r="C227" s="12"/>
      <c r="D227" s="12"/>
      <c r="E227" s="12"/>
      <c r="F227" s="12"/>
      <c r="G227" s="11"/>
      <c r="H227" s="12"/>
      <c r="I227" s="30"/>
      <c r="J227" s="11"/>
      <c r="L227" s="13"/>
      <c r="M227" s="12"/>
      <c r="N227" s="12"/>
      <c r="O227" s="12"/>
      <c r="P227" s="12"/>
      <c r="Q227" s="12"/>
      <c r="R227" s="11"/>
      <c r="T227" s="8"/>
      <c r="U227" s="7"/>
      <c r="V227" s="7"/>
      <c r="W227" s="7"/>
      <c r="X227" s="7"/>
      <c r="Y227" s="7"/>
      <c r="Z227" s="6"/>
      <c r="AA227" s="47"/>
      <c r="AC227" s="13"/>
      <c r="AD227" s="10"/>
      <c r="AE227" s="5"/>
      <c r="AF227" s="10"/>
      <c r="AG227" s="5"/>
      <c r="AH227" s="10"/>
      <c r="AI227" s="5"/>
      <c r="AJ227" s="10"/>
      <c r="AK227" s="5"/>
      <c r="AL227" s="10"/>
      <c r="AM227" s="5"/>
      <c r="AN227" s="10"/>
      <c r="AO227" s="4"/>
    </row>
    <row r="228" spans="1:41" s="25" customFormat="1" ht="15" x14ac:dyDescent="0.25">
      <c r="A228" s="13"/>
      <c r="B228" s="12"/>
      <c r="C228" s="12"/>
      <c r="D228" s="12"/>
      <c r="E228" s="12"/>
      <c r="F228" s="12"/>
      <c r="G228" s="11"/>
      <c r="H228" s="12"/>
      <c r="I228" s="30"/>
      <c r="J228" s="11"/>
      <c r="L228" s="13"/>
      <c r="M228" s="12"/>
      <c r="N228" s="12"/>
      <c r="O228" s="12"/>
      <c r="P228" s="12"/>
      <c r="Q228" s="12"/>
      <c r="R228" s="11"/>
      <c r="T228" s="8"/>
      <c r="U228" s="7"/>
      <c r="V228" s="7"/>
      <c r="W228" s="7"/>
      <c r="X228" s="7"/>
      <c r="Y228" s="7"/>
      <c r="Z228" s="6"/>
      <c r="AA228" s="47"/>
      <c r="AC228" s="13"/>
      <c r="AD228" s="10"/>
      <c r="AE228" s="5"/>
      <c r="AF228" s="10"/>
      <c r="AG228" s="5"/>
      <c r="AH228" s="10"/>
      <c r="AI228" s="5"/>
      <c r="AJ228" s="10"/>
      <c r="AK228" s="5"/>
      <c r="AL228" s="10"/>
      <c r="AM228" s="5"/>
      <c r="AN228" s="10"/>
      <c r="AO228" s="4"/>
    </row>
    <row r="229" spans="1:41" s="25" customFormat="1" ht="15" x14ac:dyDescent="0.25">
      <c r="A229" s="13"/>
      <c r="B229" s="12"/>
      <c r="C229" s="12"/>
      <c r="D229" s="12"/>
      <c r="E229" s="12"/>
      <c r="F229" s="12"/>
      <c r="G229" s="11"/>
      <c r="H229" s="12"/>
      <c r="I229" s="30"/>
      <c r="J229" s="11"/>
      <c r="L229" s="13"/>
      <c r="M229" s="12"/>
      <c r="N229" s="12"/>
      <c r="O229" s="12"/>
      <c r="P229" s="12"/>
      <c r="Q229" s="12"/>
      <c r="R229" s="11"/>
      <c r="T229" s="8"/>
      <c r="U229" s="7"/>
      <c r="V229" s="7"/>
      <c r="W229" s="7"/>
      <c r="X229" s="7"/>
      <c r="Y229" s="7"/>
      <c r="Z229" s="6"/>
      <c r="AA229" s="47"/>
      <c r="AC229" s="13"/>
      <c r="AD229" s="10"/>
      <c r="AE229" s="5"/>
      <c r="AF229" s="10"/>
      <c r="AG229" s="5"/>
      <c r="AH229" s="10"/>
      <c r="AI229" s="5"/>
      <c r="AJ229" s="10"/>
      <c r="AK229" s="5"/>
      <c r="AL229" s="10"/>
      <c r="AM229" s="5"/>
      <c r="AN229" s="10"/>
      <c r="AO229" s="4"/>
    </row>
    <row r="230" spans="1:41" s="25" customFormat="1" ht="15" x14ac:dyDescent="0.25">
      <c r="A230" s="13"/>
      <c r="B230" s="12"/>
      <c r="C230" s="12"/>
      <c r="D230" s="12"/>
      <c r="E230" s="12"/>
      <c r="F230" s="12"/>
      <c r="G230" s="11"/>
      <c r="H230" s="12"/>
      <c r="I230" s="30"/>
      <c r="J230" s="11"/>
      <c r="L230" s="13"/>
      <c r="M230" s="12"/>
      <c r="N230" s="12"/>
      <c r="O230" s="12"/>
      <c r="P230" s="12"/>
      <c r="Q230" s="12"/>
      <c r="R230" s="11"/>
      <c r="T230" s="8"/>
      <c r="U230" s="7"/>
      <c r="V230" s="7"/>
      <c r="W230" s="7"/>
      <c r="X230" s="7"/>
      <c r="Y230" s="7"/>
      <c r="Z230" s="6"/>
      <c r="AA230" s="47"/>
      <c r="AC230" s="13"/>
      <c r="AD230" s="10"/>
      <c r="AE230" s="5"/>
      <c r="AF230" s="10"/>
      <c r="AG230" s="5"/>
      <c r="AH230" s="10"/>
      <c r="AI230" s="5"/>
      <c r="AJ230" s="10"/>
      <c r="AK230" s="5"/>
      <c r="AL230" s="10"/>
      <c r="AM230" s="5"/>
      <c r="AN230" s="10"/>
      <c r="AO230" s="4"/>
    </row>
    <row r="231" spans="1:41" s="25" customFormat="1" ht="15" x14ac:dyDescent="0.25">
      <c r="A231" s="13"/>
      <c r="B231" s="12"/>
      <c r="C231" s="12"/>
      <c r="D231" s="12"/>
      <c r="E231" s="12"/>
      <c r="F231" s="12"/>
      <c r="G231" s="11"/>
      <c r="H231" s="12"/>
      <c r="I231" s="30"/>
      <c r="J231" s="11"/>
      <c r="L231" s="13"/>
      <c r="M231" s="12"/>
      <c r="N231" s="12"/>
      <c r="O231" s="12"/>
      <c r="P231" s="12"/>
      <c r="Q231" s="12"/>
      <c r="R231" s="11"/>
      <c r="T231" s="8"/>
      <c r="U231" s="7"/>
      <c r="V231" s="7"/>
      <c r="W231" s="7"/>
      <c r="X231" s="7"/>
      <c r="Y231" s="7"/>
      <c r="Z231" s="6"/>
      <c r="AA231" s="47"/>
      <c r="AC231" s="13"/>
      <c r="AD231" s="10"/>
      <c r="AE231" s="5"/>
      <c r="AF231" s="10"/>
      <c r="AG231" s="5"/>
      <c r="AH231" s="10"/>
      <c r="AI231" s="5"/>
      <c r="AJ231" s="10"/>
      <c r="AK231" s="5"/>
      <c r="AL231" s="10"/>
      <c r="AM231" s="5"/>
      <c r="AN231" s="10"/>
      <c r="AO231" s="4"/>
    </row>
    <row r="232" spans="1:41" s="25" customFormat="1" ht="15" x14ac:dyDescent="0.25">
      <c r="A232" s="13"/>
      <c r="B232" s="12"/>
      <c r="C232" s="12"/>
      <c r="D232" s="12"/>
      <c r="E232" s="12"/>
      <c r="F232" s="12"/>
      <c r="G232" s="11"/>
      <c r="H232" s="12"/>
      <c r="I232" s="30"/>
      <c r="J232" s="11"/>
      <c r="L232" s="13"/>
      <c r="M232" s="12"/>
      <c r="N232" s="12"/>
      <c r="O232" s="12"/>
      <c r="P232" s="12"/>
      <c r="Q232" s="12"/>
      <c r="R232" s="11"/>
      <c r="T232" s="8"/>
      <c r="U232" s="7"/>
      <c r="V232" s="7"/>
      <c r="W232" s="7"/>
      <c r="X232" s="7"/>
      <c r="Y232" s="7"/>
      <c r="Z232" s="6"/>
      <c r="AA232" s="47"/>
      <c r="AC232" s="13"/>
      <c r="AD232" s="10"/>
      <c r="AE232" s="5"/>
      <c r="AF232" s="10"/>
      <c r="AG232" s="5"/>
      <c r="AH232" s="10"/>
      <c r="AI232" s="5"/>
      <c r="AJ232" s="10"/>
      <c r="AK232" s="5"/>
      <c r="AL232" s="10"/>
      <c r="AM232" s="5"/>
      <c r="AN232" s="10"/>
      <c r="AO232" s="4"/>
    </row>
    <row r="233" spans="1:41" s="25" customFormat="1" ht="15" x14ac:dyDescent="0.25">
      <c r="A233" s="13"/>
      <c r="B233" s="12"/>
      <c r="C233" s="12"/>
      <c r="D233" s="12"/>
      <c r="E233" s="12"/>
      <c r="F233" s="12"/>
      <c r="G233" s="11"/>
      <c r="H233" s="12"/>
      <c r="I233" s="30"/>
      <c r="J233" s="11"/>
      <c r="L233" s="13"/>
      <c r="M233" s="12"/>
      <c r="N233" s="12"/>
      <c r="O233" s="12"/>
      <c r="P233" s="12"/>
      <c r="Q233" s="12"/>
      <c r="R233" s="11"/>
      <c r="T233" s="8"/>
      <c r="U233" s="7"/>
      <c r="V233" s="7"/>
      <c r="W233" s="7"/>
      <c r="X233" s="7"/>
      <c r="Y233" s="7"/>
      <c r="Z233" s="6"/>
      <c r="AA233" s="47"/>
      <c r="AC233" s="13"/>
      <c r="AD233" s="10"/>
      <c r="AE233" s="5"/>
      <c r="AF233" s="10"/>
      <c r="AG233" s="5"/>
      <c r="AH233" s="10"/>
      <c r="AI233" s="5"/>
      <c r="AJ233" s="10"/>
      <c r="AK233" s="5"/>
      <c r="AL233" s="10"/>
      <c r="AM233" s="5"/>
      <c r="AN233" s="10"/>
      <c r="AO233" s="4"/>
    </row>
    <row r="234" spans="1:41" s="25" customFormat="1" ht="15" x14ac:dyDescent="0.25">
      <c r="A234" s="13"/>
      <c r="B234" s="12"/>
      <c r="C234" s="12"/>
      <c r="D234" s="12"/>
      <c r="E234" s="12"/>
      <c r="F234" s="12"/>
      <c r="G234" s="11"/>
      <c r="H234" s="12"/>
      <c r="I234" s="30"/>
      <c r="J234" s="11"/>
      <c r="L234" s="13"/>
      <c r="M234" s="12"/>
      <c r="N234" s="12"/>
      <c r="O234" s="12"/>
      <c r="P234" s="12"/>
      <c r="Q234" s="12"/>
      <c r="R234" s="11"/>
      <c r="T234" s="8"/>
      <c r="U234" s="7"/>
      <c r="V234" s="7"/>
      <c r="W234" s="7"/>
      <c r="X234" s="7"/>
      <c r="Y234" s="7"/>
      <c r="Z234" s="6"/>
      <c r="AA234" s="47"/>
      <c r="AC234" s="13"/>
      <c r="AD234" s="10"/>
      <c r="AE234" s="5"/>
      <c r="AF234" s="10"/>
      <c r="AG234" s="5"/>
      <c r="AH234" s="10"/>
      <c r="AI234" s="5"/>
      <c r="AJ234" s="10"/>
      <c r="AK234" s="5"/>
      <c r="AL234" s="10"/>
      <c r="AM234" s="5"/>
      <c r="AN234" s="10"/>
      <c r="AO234" s="4"/>
    </row>
    <row r="235" spans="1:41" s="25" customFormat="1" ht="15" x14ac:dyDescent="0.25">
      <c r="A235" s="13"/>
      <c r="B235" s="12"/>
      <c r="C235" s="12"/>
      <c r="D235" s="12"/>
      <c r="E235" s="12"/>
      <c r="F235" s="12"/>
      <c r="G235" s="11"/>
      <c r="H235" s="12"/>
      <c r="I235" s="30"/>
      <c r="J235" s="11"/>
      <c r="L235" s="13"/>
      <c r="M235" s="12"/>
      <c r="N235" s="12"/>
      <c r="O235" s="12"/>
      <c r="P235" s="12"/>
      <c r="Q235" s="12"/>
      <c r="R235" s="11"/>
      <c r="T235" s="8"/>
      <c r="U235" s="7"/>
      <c r="V235" s="7"/>
      <c r="W235" s="7"/>
      <c r="X235" s="7"/>
      <c r="Y235" s="7"/>
      <c r="Z235" s="6"/>
      <c r="AA235" s="47"/>
      <c r="AC235" s="13"/>
      <c r="AD235" s="10"/>
      <c r="AE235" s="5"/>
      <c r="AF235" s="10"/>
      <c r="AG235" s="5"/>
      <c r="AH235" s="10"/>
      <c r="AI235" s="5"/>
      <c r="AJ235" s="10"/>
      <c r="AK235" s="5"/>
      <c r="AL235" s="10"/>
      <c r="AM235" s="5"/>
      <c r="AN235" s="10"/>
      <c r="AO235" s="4"/>
    </row>
    <row r="236" spans="1:41" s="25" customFormat="1" ht="15" x14ac:dyDescent="0.25">
      <c r="A236" s="13"/>
      <c r="B236" s="12"/>
      <c r="C236" s="12"/>
      <c r="D236" s="12"/>
      <c r="E236" s="12"/>
      <c r="F236" s="12"/>
      <c r="G236" s="11"/>
      <c r="H236" s="12"/>
      <c r="I236" s="30"/>
      <c r="J236" s="11"/>
      <c r="L236" s="13"/>
      <c r="M236" s="12"/>
      <c r="N236" s="12"/>
      <c r="O236" s="12"/>
      <c r="P236" s="12"/>
      <c r="Q236" s="12"/>
      <c r="R236" s="11"/>
      <c r="T236" s="8"/>
      <c r="U236" s="7"/>
      <c r="V236" s="7"/>
      <c r="W236" s="7"/>
      <c r="X236" s="7"/>
      <c r="Y236" s="7"/>
      <c r="Z236" s="6"/>
      <c r="AA236" s="47"/>
      <c r="AC236" s="13"/>
      <c r="AD236" s="10"/>
      <c r="AE236" s="5"/>
      <c r="AF236" s="10"/>
      <c r="AG236" s="5"/>
      <c r="AH236" s="10"/>
      <c r="AI236" s="5"/>
      <c r="AJ236" s="10"/>
      <c r="AK236" s="5"/>
      <c r="AL236" s="10"/>
      <c r="AM236" s="5"/>
      <c r="AN236" s="10"/>
      <c r="AO236" s="4"/>
    </row>
    <row r="237" spans="1:41" s="25" customFormat="1" ht="15" x14ac:dyDescent="0.25">
      <c r="A237" s="13"/>
      <c r="B237" s="12"/>
      <c r="C237" s="12"/>
      <c r="D237" s="12"/>
      <c r="E237" s="12"/>
      <c r="F237" s="12"/>
      <c r="G237" s="11"/>
      <c r="H237" s="12"/>
      <c r="I237" s="30"/>
      <c r="J237" s="11"/>
      <c r="L237" s="13"/>
      <c r="M237" s="12"/>
      <c r="N237" s="12"/>
      <c r="O237" s="12"/>
      <c r="P237" s="12"/>
      <c r="Q237" s="12"/>
      <c r="R237" s="11"/>
      <c r="T237" s="8"/>
      <c r="U237" s="7"/>
      <c r="V237" s="7"/>
      <c r="W237" s="7"/>
      <c r="X237" s="7"/>
      <c r="Y237" s="7"/>
      <c r="Z237" s="6"/>
      <c r="AA237" s="47"/>
      <c r="AC237" s="13"/>
      <c r="AD237" s="10"/>
      <c r="AE237" s="5"/>
      <c r="AF237" s="10"/>
      <c r="AG237" s="5"/>
      <c r="AH237" s="10"/>
      <c r="AI237" s="5"/>
      <c r="AJ237" s="10"/>
      <c r="AK237" s="5"/>
      <c r="AL237" s="10"/>
      <c r="AM237" s="5"/>
      <c r="AN237" s="10"/>
      <c r="AO237" s="4"/>
    </row>
    <row r="238" spans="1:41" s="25" customFormat="1" ht="15" x14ac:dyDescent="0.25">
      <c r="A238" s="13"/>
      <c r="B238" s="12"/>
      <c r="C238" s="12"/>
      <c r="D238" s="12"/>
      <c r="E238" s="12"/>
      <c r="F238" s="12"/>
      <c r="G238" s="11"/>
      <c r="H238" s="12"/>
      <c r="I238" s="30"/>
      <c r="J238" s="11"/>
      <c r="L238" s="13"/>
      <c r="M238" s="12"/>
      <c r="N238" s="12"/>
      <c r="O238" s="12"/>
      <c r="P238" s="12"/>
      <c r="Q238" s="12"/>
      <c r="R238" s="11"/>
      <c r="T238" s="8"/>
      <c r="U238" s="7"/>
      <c r="V238" s="7"/>
      <c r="W238" s="7"/>
      <c r="X238" s="7"/>
      <c r="Y238" s="7"/>
      <c r="Z238" s="6"/>
      <c r="AA238" s="47"/>
      <c r="AC238" s="13"/>
      <c r="AD238" s="10"/>
      <c r="AE238" s="5"/>
      <c r="AF238" s="10"/>
      <c r="AG238" s="5"/>
      <c r="AH238" s="10"/>
      <c r="AI238" s="5"/>
      <c r="AJ238" s="10"/>
      <c r="AK238" s="5"/>
      <c r="AL238" s="10"/>
      <c r="AM238" s="5"/>
      <c r="AN238" s="10"/>
      <c r="AO238" s="4"/>
    </row>
    <row r="239" spans="1:41" s="25" customFormat="1" ht="15" x14ac:dyDescent="0.25">
      <c r="A239" s="13"/>
      <c r="B239" s="12"/>
      <c r="C239" s="12"/>
      <c r="D239" s="12"/>
      <c r="E239" s="12"/>
      <c r="F239" s="12"/>
      <c r="G239" s="11"/>
      <c r="H239" s="12"/>
      <c r="I239" s="30"/>
      <c r="J239" s="11"/>
      <c r="L239" s="13"/>
      <c r="M239" s="12"/>
      <c r="N239" s="12"/>
      <c r="O239" s="12"/>
      <c r="P239" s="12"/>
      <c r="Q239" s="12"/>
      <c r="R239" s="11"/>
      <c r="T239" s="8"/>
      <c r="U239" s="7"/>
      <c r="V239" s="7"/>
      <c r="W239" s="7"/>
      <c r="X239" s="7"/>
      <c r="Y239" s="7"/>
      <c r="Z239" s="6"/>
      <c r="AA239" s="47"/>
      <c r="AC239" s="13"/>
      <c r="AD239" s="10"/>
      <c r="AE239" s="5"/>
      <c r="AF239" s="10"/>
      <c r="AG239" s="5"/>
      <c r="AH239" s="10"/>
      <c r="AI239" s="5"/>
      <c r="AJ239" s="10"/>
      <c r="AK239" s="5"/>
      <c r="AL239" s="10"/>
      <c r="AM239" s="5"/>
      <c r="AN239" s="10"/>
      <c r="AO239" s="4"/>
    </row>
    <row r="240" spans="1:41" s="25" customFormat="1" ht="15" x14ac:dyDescent="0.25">
      <c r="A240" s="13"/>
      <c r="B240" s="12"/>
      <c r="C240" s="12"/>
      <c r="D240" s="12"/>
      <c r="E240" s="12"/>
      <c r="F240" s="12"/>
      <c r="G240" s="11"/>
      <c r="H240" s="12"/>
      <c r="I240" s="30"/>
      <c r="J240" s="11"/>
      <c r="L240" s="13"/>
      <c r="M240" s="12"/>
      <c r="N240" s="12"/>
      <c r="O240" s="12"/>
      <c r="P240" s="12"/>
      <c r="Q240" s="12"/>
      <c r="R240" s="11"/>
      <c r="T240" s="8"/>
      <c r="U240" s="7"/>
      <c r="V240" s="7"/>
      <c r="W240" s="7"/>
      <c r="X240" s="7"/>
      <c r="Y240" s="7"/>
      <c r="Z240" s="6"/>
      <c r="AA240" s="47"/>
      <c r="AC240" s="13"/>
      <c r="AD240" s="10"/>
      <c r="AE240" s="5"/>
      <c r="AF240" s="10"/>
      <c r="AG240" s="5"/>
      <c r="AH240" s="10"/>
      <c r="AI240" s="5"/>
      <c r="AJ240" s="10"/>
      <c r="AK240" s="5"/>
      <c r="AL240" s="10"/>
      <c r="AM240" s="5"/>
      <c r="AN240" s="10"/>
      <c r="AO240" s="4"/>
    </row>
    <row r="241" spans="1:41" s="25" customFormat="1" ht="15" x14ac:dyDescent="0.25">
      <c r="A241" s="13"/>
      <c r="B241" s="12"/>
      <c r="C241" s="12"/>
      <c r="D241" s="12"/>
      <c r="E241" s="12"/>
      <c r="F241" s="12"/>
      <c r="G241" s="11"/>
      <c r="H241" s="12"/>
      <c r="I241" s="30"/>
      <c r="J241" s="11"/>
      <c r="L241" s="13"/>
      <c r="M241" s="12"/>
      <c r="N241" s="12"/>
      <c r="O241" s="12"/>
      <c r="P241" s="12"/>
      <c r="Q241" s="12"/>
      <c r="R241" s="11"/>
      <c r="T241" s="8"/>
      <c r="U241" s="7"/>
      <c r="V241" s="7"/>
      <c r="W241" s="7"/>
      <c r="X241" s="7"/>
      <c r="Y241" s="7"/>
      <c r="Z241" s="6"/>
      <c r="AA241" s="47"/>
      <c r="AC241" s="13"/>
      <c r="AD241" s="10"/>
      <c r="AE241" s="5"/>
      <c r="AF241" s="10"/>
      <c r="AG241" s="5"/>
      <c r="AH241" s="10"/>
      <c r="AI241" s="5"/>
      <c r="AJ241" s="10"/>
      <c r="AK241" s="5"/>
      <c r="AL241" s="10"/>
      <c r="AM241" s="5"/>
      <c r="AN241" s="10"/>
      <c r="AO241" s="4"/>
    </row>
    <row r="242" spans="1:41" s="25" customFormat="1" ht="15" x14ac:dyDescent="0.25">
      <c r="A242" s="13"/>
      <c r="B242" s="12"/>
      <c r="C242" s="12"/>
      <c r="D242" s="12"/>
      <c r="E242" s="12"/>
      <c r="F242" s="12"/>
      <c r="G242" s="11"/>
      <c r="H242" s="12"/>
      <c r="I242" s="30"/>
      <c r="J242" s="11"/>
      <c r="L242" s="13"/>
      <c r="M242" s="12"/>
      <c r="N242" s="12"/>
      <c r="O242" s="12"/>
      <c r="P242" s="12"/>
      <c r="Q242" s="12"/>
      <c r="R242" s="11"/>
      <c r="T242" s="8"/>
      <c r="U242" s="7"/>
      <c r="V242" s="7"/>
      <c r="W242" s="7"/>
      <c r="X242" s="7"/>
      <c r="Y242" s="7"/>
      <c r="Z242" s="6"/>
      <c r="AA242" s="47"/>
      <c r="AC242" s="13"/>
      <c r="AD242" s="10"/>
      <c r="AE242" s="5"/>
      <c r="AF242" s="10"/>
      <c r="AG242" s="5"/>
      <c r="AH242" s="10"/>
      <c r="AI242" s="5"/>
      <c r="AJ242" s="10"/>
      <c r="AK242" s="5"/>
      <c r="AL242" s="10"/>
      <c r="AM242" s="5"/>
      <c r="AN242" s="10"/>
      <c r="AO242" s="4"/>
    </row>
    <row r="243" spans="1:41" s="25" customFormat="1" ht="15" x14ac:dyDescent="0.25">
      <c r="A243" s="13"/>
      <c r="B243" s="12"/>
      <c r="C243" s="12"/>
      <c r="D243" s="12"/>
      <c r="E243" s="12"/>
      <c r="F243" s="12"/>
      <c r="G243" s="11"/>
      <c r="H243" s="12"/>
      <c r="I243" s="30"/>
      <c r="J243" s="11"/>
      <c r="L243" s="13"/>
      <c r="M243" s="12"/>
      <c r="N243" s="12"/>
      <c r="O243" s="12"/>
      <c r="P243" s="12"/>
      <c r="Q243" s="12"/>
      <c r="R243" s="11"/>
      <c r="T243" s="8"/>
      <c r="U243" s="7"/>
      <c r="V243" s="7"/>
      <c r="W243" s="7"/>
      <c r="X243" s="7"/>
      <c r="Y243" s="7"/>
      <c r="Z243" s="6"/>
      <c r="AA243" s="47"/>
      <c r="AC243" s="13"/>
      <c r="AD243" s="10"/>
      <c r="AE243" s="5"/>
      <c r="AF243" s="10"/>
      <c r="AG243" s="5"/>
      <c r="AH243" s="10"/>
      <c r="AI243" s="5"/>
      <c r="AJ243" s="10"/>
      <c r="AK243" s="5"/>
      <c r="AL243" s="10"/>
      <c r="AM243" s="5"/>
      <c r="AN243" s="10"/>
      <c r="AO243" s="4"/>
    </row>
    <row r="244" spans="1:41" s="25" customFormat="1" ht="15" x14ac:dyDescent="0.25">
      <c r="A244" s="13"/>
      <c r="B244" s="12"/>
      <c r="C244" s="12"/>
      <c r="D244" s="12"/>
      <c r="E244" s="12"/>
      <c r="F244" s="12"/>
      <c r="G244" s="11"/>
      <c r="H244" s="12"/>
      <c r="I244" s="30"/>
      <c r="J244" s="11"/>
      <c r="L244" s="13"/>
      <c r="M244" s="12"/>
      <c r="N244" s="12"/>
      <c r="O244" s="12"/>
      <c r="P244" s="12"/>
      <c r="Q244" s="12"/>
      <c r="R244" s="11"/>
      <c r="T244" s="8"/>
      <c r="U244" s="7"/>
      <c r="V244" s="7"/>
      <c r="W244" s="7"/>
      <c r="X244" s="7"/>
      <c r="Y244" s="7"/>
      <c r="Z244" s="6"/>
      <c r="AA244" s="47"/>
      <c r="AC244" s="13"/>
      <c r="AD244" s="10"/>
      <c r="AE244" s="5"/>
      <c r="AF244" s="10"/>
      <c r="AG244" s="5"/>
      <c r="AH244" s="10"/>
      <c r="AI244" s="5"/>
      <c r="AJ244" s="10"/>
      <c r="AK244" s="5"/>
      <c r="AL244" s="10"/>
      <c r="AM244" s="5"/>
      <c r="AN244" s="10"/>
      <c r="AO244" s="4"/>
    </row>
    <row r="245" spans="1:41" s="25" customFormat="1" thickBot="1" x14ac:dyDescent="0.3">
      <c r="A245" s="13"/>
      <c r="B245" s="12"/>
      <c r="C245" s="12"/>
      <c r="D245" s="12"/>
      <c r="E245" s="12"/>
      <c r="F245" s="12"/>
      <c r="G245" s="11"/>
      <c r="H245" s="12"/>
      <c r="I245" s="31"/>
      <c r="J245" s="32"/>
      <c r="L245" s="13"/>
      <c r="M245" s="12"/>
      <c r="N245" s="12"/>
      <c r="O245" s="12"/>
      <c r="P245" s="12"/>
      <c r="Q245" s="12"/>
      <c r="R245" s="11"/>
      <c r="T245" s="8"/>
      <c r="U245" s="7"/>
      <c r="V245" s="7"/>
      <c r="W245" s="7"/>
      <c r="X245" s="7"/>
      <c r="Y245" s="7"/>
      <c r="Z245" s="6"/>
      <c r="AA245" s="47"/>
      <c r="AC245" s="13"/>
      <c r="AD245" s="10"/>
      <c r="AE245" s="5"/>
      <c r="AF245" s="10"/>
      <c r="AG245" s="5"/>
      <c r="AH245" s="10"/>
      <c r="AI245" s="5"/>
      <c r="AJ245" s="10"/>
      <c r="AK245" s="5"/>
      <c r="AL245" s="10"/>
      <c r="AM245" s="5"/>
      <c r="AN245" s="10"/>
      <c r="AO245" s="4"/>
    </row>
    <row r="246" spans="1:41" s="25" customFormat="1" ht="15" x14ac:dyDescent="0.25">
      <c r="A246" s="13"/>
      <c r="B246" s="12"/>
      <c r="C246" s="12"/>
      <c r="D246" s="12"/>
      <c r="E246" s="12"/>
      <c r="F246" s="12"/>
      <c r="G246" s="11"/>
      <c r="H246" s="12"/>
      <c r="I246" s="12"/>
      <c r="J246" s="12"/>
      <c r="L246" s="13"/>
      <c r="M246" s="12"/>
      <c r="N246" s="12"/>
      <c r="O246" s="12"/>
      <c r="P246" s="12"/>
      <c r="Q246" s="12"/>
      <c r="R246" s="11"/>
      <c r="T246" s="8"/>
      <c r="U246" s="7"/>
      <c r="V246" s="7"/>
      <c r="W246" s="7"/>
      <c r="X246" s="7"/>
      <c r="Y246" s="7"/>
      <c r="Z246" s="6"/>
      <c r="AA246" s="47"/>
      <c r="AC246" s="13"/>
      <c r="AD246" s="10"/>
      <c r="AE246" s="5"/>
      <c r="AF246" s="10"/>
      <c r="AG246" s="5"/>
      <c r="AH246" s="10"/>
      <c r="AI246" s="5"/>
      <c r="AJ246" s="10"/>
      <c r="AK246" s="5"/>
      <c r="AL246" s="10"/>
      <c r="AM246" s="5"/>
      <c r="AN246" s="10"/>
      <c r="AO246" s="4"/>
    </row>
    <row r="247" spans="1:41" s="25" customFormat="1" ht="15" x14ac:dyDescent="0.25">
      <c r="A247" s="13"/>
      <c r="B247" s="12"/>
      <c r="C247" s="12"/>
      <c r="D247" s="12"/>
      <c r="E247" s="12"/>
      <c r="F247" s="12"/>
      <c r="G247" s="11"/>
      <c r="H247" s="12"/>
      <c r="I247" s="12"/>
      <c r="J247" s="12"/>
      <c r="L247" s="13"/>
      <c r="M247" s="12"/>
      <c r="N247" s="12"/>
      <c r="O247" s="12"/>
      <c r="P247" s="12"/>
      <c r="Q247" s="12"/>
      <c r="R247" s="11"/>
      <c r="T247" s="8"/>
      <c r="U247" s="7"/>
      <c r="V247" s="7"/>
      <c r="W247" s="7"/>
      <c r="X247" s="7"/>
      <c r="Y247" s="7"/>
      <c r="Z247" s="6"/>
      <c r="AA247" s="47"/>
      <c r="AC247" s="13"/>
      <c r="AD247" s="10"/>
      <c r="AE247" s="5"/>
      <c r="AF247" s="10"/>
      <c r="AG247" s="5"/>
      <c r="AH247" s="10"/>
      <c r="AI247" s="5"/>
      <c r="AJ247" s="10"/>
      <c r="AK247" s="5"/>
      <c r="AL247" s="10"/>
      <c r="AM247" s="5"/>
      <c r="AN247" s="10"/>
      <c r="AO247" s="4"/>
    </row>
    <row r="248" spans="1:41" s="25" customFormat="1" ht="15" x14ac:dyDescent="0.25">
      <c r="A248" s="13"/>
      <c r="B248" s="12"/>
      <c r="C248" s="12"/>
      <c r="D248" s="12"/>
      <c r="E248" s="12"/>
      <c r="F248" s="12"/>
      <c r="G248" s="11"/>
      <c r="H248" s="12"/>
      <c r="I248" s="12"/>
      <c r="J248" s="12"/>
      <c r="L248" s="13"/>
      <c r="M248" s="12"/>
      <c r="N248" s="12"/>
      <c r="O248" s="12"/>
      <c r="P248" s="12"/>
      <c r="Q248" s="12"/>
      <c r="R248" s="11"/>
      <c r="T248" s="8"/>
      <c r="U248" s="7"/>
      <c r="V248" s="7"/>
      <c r="W248" s="7"/>
      <c r="X248" s="7"/>
      <c r="Y248" s="7"/>
      <c r="Z248" s="6"/>
      <c r="AA248" s="47"/>
      <c r="AC248" s="13"/>
      <c r="AD248" s="10"/>
      <c r="AE248" s="5"/>
      <c r="AF248" s="10"/>
      <c r="AG248" s="5"/>
      <c r="AH248" s="10"/>
      <c r="AI248" s="5"/>
      <c r="AJ248" s="10"/>
      <c r="AK248" s="5"/>
      <c r="AL248" s="10"/>
      <c r="AM248" s="5"/>
      <c r="AN248" s="10"/>
      <c r="AO248" s="4"/>
    </row>
    <row r="249" spans="1:41" s="25" customFormat="1" ht="15" x14ac:dyDescent="0.25">
      <c r="A249" s="13"/>
      <c r="B249" s="12"/>
      <c r="C249" s="12"/>
      <c r="D249" s="12"/>
      <c r="E249" s="12"/>
      <c r="F249" s="12"/>
      <c r="G249" s="11"/>
      <c r="H249" s="12"/>
      <c r="I249" s="12"/>
      <c r="J249" s="12"/>
      <c r="L249" s="13"/>
      <c r="M249" s="12"/>
      <c r="N249" s="12"/>
      <c r="O249" s="12"/>
      <c r="P249" s="12"/>
      <c r="Q249" s="12"/>
      <c r="R249" s="11"/>
      <c r="T249" s="8"/>
      <c r="U249" s="7"/>
      <c r="V249" s="7"/>
      <c r="W249" s="7"/>
      <c r="X249" s="7"/>
      <c r="Y249" s="7"/>
      <c r="Z249" s="6"/>
      <c r="AA249" s="47"/>
      <c r="AC249" s="13"/>
      <c r="AD249" s="10"/>
      <c r="AE249" s="5"/>
      <c r="AF249" s="10"/>
      <c r="AG249" s="5"/>
      <c r="AH249" s="10"/>
      <c r="AI249" s="5"/>
      <c r="AJ249" s="10"/>
      <c r="AK249" s="5"/>
      <c r="AL249" s="10"/>
      <c r="AM249" s="5"/>
      <c r="AN249" s="10"/>
      <c r="AO249" s="4"/>
    </row>
    <row r="250" spans="1:41" s="25" customFormat="1" ht="15" x14ac:dyDescent="0.25">
      <c r="A250" s="13"/>
      <c r="B250" s="12"/>
      <c r="C250" s="12"/>
      <c r="D250" s="12"/>
      <c r="E250" s="12"/>
      <c r="F250" s="12"/>
      <c r="G250" s="11"/>
      <c r="H250" s="12"/>
      <c r="I250" s="12"/>
      <c r="J250" s="12"/>
      <c r="L250" s="13"/>
      <c r="M250" s="12"/>
      <c r="N250" s="12"/>
      <c r="O250" s="12"/>
      <c r="P250" s="12"/>
      <c r="Q250" s="12"/>
      <c r="R250" s="11"/>
      <c r="T250" s="8"/>
      <c r="U250" s="7"/>
      <c r="V250" s="7"/>
      <c r="W250" s="7"/>
      <c r="X250" s="7"/>
      <c r="Y250" s="7"/>
      <c r="Z250" s="6"/>
      <c r="AA250" s="47"/>
      <c r="AC250" s="13"/>
      <c r="AD250" s="10"/>
      <c r="AE250" s="5"/>
      <c r="AF250" s="10"/>
      <c r="AG250" s="5"/>
      <c r="AH250" s="10"/>
      <c r="AI250" s="5"/>
      <c r="AJ250" s="10"/>
      <c r="AK250" s="5"/>
      <c r="AL250" s="10"/>
      <c r="AM250" s="5"/>
      <c r="AN250" s="10"/>
      <c r="AO250" s="4"/>
    </row>
    <row r="251" spans="1:41" s="25" customFormat="1" ht="15" x14ac:dyDescent="0.25">
      <c r="A251" s="13"/>
      <c r="B251" s="12"/>
      <c r="C251" s="12"/>
      <c r="D251" s="12"/>
      <c r="E251" s="12"/>
      <c r="F251" s="12"/>
      <c r="G251" s="11"/>
      <c r="H251" s="12"/>
      <c r="I251" s="12"/>
      <c r="J251" s="12"/>
      <c r="L251" s="13"/>
      <c r="M251" s="12"/>
      <c r="N251" s="12"/>
      <c r="O251" s="12"/>
      <c r="P251" s="12"/>
      <c r="Q251" s="12"/>
      <c r="R251" s="11"/>
      <c r="T251" s="8"/>
      <c r="U251" s="7"/>
      <c r="V251" s="7"/>
      <c r="W251" s="7"/>
      <c r="X251" s="7"/>
      <c r="Y251" s="7"/>
      <c r="Z251" s="6"/>
      <c r="AA251" s="47"/>
      <c r="AC251" s="13"/>
      <c r="AD251" s="10"/>
      <c r="AE251" s="5"/>
      <c r="AF251" s="10"/>
      <c r="AG251" s="5"/>
      <c r="AH251" s="10"/>
      <c r="AI251" s="5"/>
      <c r="AJ251" s="10"/>
      <c r="AK251" s="5"/>
      <c r="AL251" s="10"/>
      <c r="AM251" s="5"/>
      <c r="AN251" s="10"/>
      <c r="AO251" s="4"/>
    </row>
    <row r="252" spans="1:41" s="25" customFormat="1" ht="15" x14ac:dyDescent="0.25">
      <c r="A252" s="13"/>
      <c r="B252" s="12"/>
      <c r="C252" s="12"/>
      <c r="D252" s="12"/>
      <c r="E252" s="12"/>
      <c r="F252" s="12"/>
      <c r="G252" s="11"/>
      <c r="H252" s="12"/>
      <c r="I252" s="12"/>
      <c r="J252" s="12"/>
      <c r="L252" s="13"/>
      <c r="M252" s="12"/>
      <c r="N252" s="12"/>
      <c r="O252" s="12"/>
      <c r="P252" s="12"/>
      <c r="Q252" s="12"/>
      <c r="R252" s="11"/>
      <c r="T252" s="8"/>
      <c r="U252" s="7"/>
      <c r="V252" s="7"/>
      <c r="W252" s="7"/>
      <c r="X252" s="7"/>
      <c r="Y252" s="7"/>
      <c r="Z252" s="6"/>
      <c r="AA252" s="47"/>
      <c r="AC252" s="13"/>
      <c r="AD252" s="10"/>
      <c r="AE252" s="5"/>
      <c r="AF252" s="10"/>
      <c r="AG252" s="5"/>
      <c r="AH252" s="10"/>
      <c r="AI252" s="5"/>
      <c r="AJ252" s="10"/>
      <c r="AK252" s="5"/>
      <c r="AL252" s="10"/>
      <c r="AM252" s="5"/>
      <c r="AN252" s="10"/>
      <c r="AO252" s="4"/>
    </row>
    <row r="253" spans="1:41" s="25" customFormat="1" ht="15" x14ac:dyDescent="0.25">
      <c r="A253" s="13"/>
      <c r="B253" s="12"/>
      <c r="C253" s="12"/>
      <c r="D253" s="12"/>
      <c r="E253" s="12"/>
      <c r="F253" s="12"/>
      <c r="G253" s="11"/>
      <c r="H253" s="12"/>
      <c r="I253" s="12"/>
      <c r="J253" s="12"/>
      <c r="L253" s="13"/>
      <c r="M253" s="12"/>
      <c r="N253" s="12"/>
      <c r="O253" s="12"/>
      <c r="P253" s="12"/>
      <c r="Q253" s="12"/>
      <c r="R253" s="11"/>
      <c r="T253" s="8"/>
      <c r="U253" s="7"/>
      <c r="V253" s="7"/>
      <c r="W253" s="7"/>
      <c r="X253" s="7"/>
      <c r="Y253" s="7"/>
      <c r="Z253" s="6"/>
      <c r="AA253" s="47"/>
      <c r="AC253" s="13"/>
      <c r="AD253" s="10"/>
      <c r="AE253" s="5"/>
      <c r="AF253" s="10"/>
      <c r="AG253" s="5"/>
      <c r="AH253" s="10"/>
      <c r="AI253" s="5"/>
      <c r="AJ253" s="10"/>
      <c r="AK253" s="5"/>
      <c r="AL253" s="10"/>
      <c r="AM253" s="5"/>
      <c r="AN253" s="10"/>
      <c r="AO253" s="4"/>
    </row>
    <row r="254" spans="1:41" s="25" customFormat="1" ht="15" x14ac:dyDescent="0.25">
      <c r="A254" s="13"/>
      <c r="B254" s="12"/>
      <c r="C254" s="12"/>
      <c r="D254" s="12"/>
      <c r="E254" s="12"/>
      <c r="F254" s="12"/>
      <c r="G254" s="11"/>
      <c r="H254" s="12"/>
      <c r="I254" s="12"/>
      <c r="J254" s="12"/>
      <c r="L254" s="13"/>
      <c r="M254" s="12"/>
      <c r="N254" s="12"/>
      <c r="O254" s="12"/>
      <c r="P254" s="12"/>
      <c r="Q254" s="12"/>
      <c r="R254" s="11"/>
      <c r="T254" s="8"/>
      <c r="U254" s="7"/>
      <c r="V254" s="7"/>
      <c r="W254" s="7"/>
      <c r="X254" s="7"/>
      <c r="Y254" s="7"/>
      <c r="Z254" s="6"/>
      <c r="AA254" s="47"/>
      <c r="AC254" s="13"/>
      <c r="AD254" s="10"/>
      <c r="AE254" s="5"/>
      <c r="AF254" s="10"/>
      <c r="AG254" s="5"/>
      <c r="AH254" s="10"/>
      <c r="AI254" s="5"/>
      <c r="AJ254" s="10"/>
      <c r="AK254" s="5"/>
      <c r="AL254" s="10"/>
      <c r="AM254" s="5"/>
      <c r="AN254" s="10"/>
      <c r="AO254" s="4"/>
    </row>
    <row r="255" spans="1:41" s="25" customFormat="1" ht="15" x14ac:dyDescent="0.25">
      <c r="A255" s="13"/>
      <c r="B255" s="12"/>
      <c r="C255" s="12"/>
      <c r="D255" s="12"/>
      <c r="E255" s="12"/>
      <c r="F255" s="12"/>
      <c r="G255" s="11"/>
      <c r="H255" s="12"/>
      <c r="I255" s="12"/>
      <c r="J255" s="12"/>
      <c r="L255" s="13"/>
      <c r="M255" s="12"/>
      <c r="N255" s="12"/>
      <c r="O255" s="12"/>
      <c r="P255" s="12"/>
      <c r="Q255" s="12"/>
      <c r="R255" s="11"/>
      <c r="T255" s="8"/>
      <c r="U255" s="7"/>
      <c r="V255" s="7"/>
      <c r="W255" s="7"/>
      <c r="X255" s="7"/>
      <c r="Y255" s="7"/>
      <c r="Z255" s="6"/>
      <c r="AA255" s="47"/>
      <c r="AC255" s="13"/>
      <c r="AD255" s="10"/>
      <c r="AE255" s="5"/>
      <c r="AF255" s="10"/>
      <c r="AG255" s="5"/>
      <c r="AH255" s="10"/>
      <c r="AI255" s="5"/>
      <c r="AJ255" s="10"/>
      <c r="AK255" s="5"/>
      <c r="AL255" s="10"/>
      <c r="AM255" s="5"/>
      <c r="AN255" s="10"/>
      <c r="AO255" s="4"/>
    </row>
    <row r="256" spans="1:41" s="25" customFormat="1" ht="15" x14ac:dyDescent="0.25">
      <c r="A256" s="13"/>
      <c r="B256" s="12"/>
      <c r="C256" s="12"/>
      <c r="D256" s="12"/>
      <c r="E256" s="12"/>
      <c r="F256" s="12"/>
      <c r="G256" s="11"/>
      <c r="H256" s="12"/>
      <c r="I256" s="12"/>
      <c r="J256" s="12"/>
      <c r="L256" s="13"/>
      <c r="M256" s="12"/>
      <c r="N256" s="12"/>
      <c r="O256" s="12"/>
      <c r="P256" s="12"/>
      <c r="Q256" s="12"/>
      <c r="R256" s="11"/>
      <c r="T256" s="8"/>
      <c r="U256" s="7"/>
      <c r="V256" s="7"/>
      <c r="W256" s="7"/>
      <c r="X256" s="7"/>
      <c r="Y256" s="7"/>
      <c r="Z256" s="6"/>
      <c r="AA256" s="47"/>
      <c r="AC256" s="13"/>
      <c r="AD256" s="10"/>
      <c r="AE256" s="5"/>
      <c r="AF256" s="10"/>
      <c r="AG256" s="5"/>
      <c r="AH256" s="10"/>
      <c r="AI256" s="5"/>
      <c r="AJ256" s="10"/>
      <c r="AK256" s="5"/>
      <c r="AL256" s="10"/>
      <c r="AM256" s="5"/>
      <c r="AN256" s="10"/>
      <c r="AO256" s="4"/>
    </row>
    <row r="257" spans="1:41" s="25" customFormat="1" ht="15" x14ac:dyDescent="0.25">
      <c r="A257" s="13"/>
      <c r="B257" s="12"/>
      <c r="C257" s="12"/>
      <c r="D257" s="12"/>
      <c r="E257" s="12"/>
      <c r="F257" s="12"/>
      <c r="G257" s="11"/>
      <c r="H257" s="12"/>
      <c r="I257" s="12"/>
      <c r="J257" s="12"/>
      <c r="L257" s="13"/>
      <c r="M257" s="12"/>
      <c r="N257" s="12"/>
      <c r="O257" s="12"/>
      <c r="P257" s="12"/>
      <c r="Q257" s="12"/>
      <c r="R257" s="11"/>
      <c r="T257" s="8"/>
      <c r="U257" s="7"/>
      <c r="V257" s="7"/>
      <c r="W257" s="7"/>
      <c r="X257" s="7"/>
      <c r="Y257" s="7"/>
      <c r="Z257" s="6"/>
      <c r="AA257" s="47"/>
      <c r="AC257" s="13"/>
      <c r="AD257" s="10"/>
      <c r="AE257" s="5"/>
      <c r="AF257" s="10"/>
      <c r="AG257" s="5"/>
      <c r="AH257" s="10"/>
      <c r="AI257" s="5"/>
      <c r="AJ257" s="10"/>
      <c r="AK257" s="5"/>
      <c r="AL257" s="10"/>
      <c r="AM257" s="5"/>
      <c r="AN257" s="10"/>
      <c r="AO257" s="4"/>
    </row>
    <row r="258" spans="1:41" s="25" customFormat="1" ht="15" x14ac:dyDescent="0.25">
      <c r="A258" s="13"/>
      <c r="B258" s="12"/>
      <c r="C258" s="12"/>
      <c r="D258" s="12"/>
      <c r="E258" s="12"/>
      <c r="F258" s="12"/>
      <c r="G258" s="11"/>
      <c r="H258" s="12"/>
      <c r="I258" s="12"/>
      <c r="J258" s="12"/>
      <c r="L258" s="13"/>
      <c r="M258" s="12"/>
      <c r="N258" s="12"/>
      <c r="O258" s="12"/>
      <c r="P258" s="12"/>
      <c r="Q258" s="12"/>
      <c r="R258" s="11"/>
      <c r="T258" s="8"/>
      <c r="U258" s="7"/>
      <c r="V258" s="7"/>
      <c r="W258" s="7"/>
      <c r="X258" s="7"/>
      <c r="Y258" s="7"/>
      <c r="Z258" s="6"/>
      <c r="AA258" s="47"/>
      <c r="AC258" s="13"/>
      <c r="AD258" s="10"/>
      <c r="AE258" s="5"/>
      <c r="AF258" s="10"/>
      <c r="AG258" s="5"/>
      <c r="AH258" s="10"/>
      <c r="AI258" s="5"/>
      <c r="AJ258" s="10"/>
      <c r="AK258" s="5"/>
      <c r="AL258" s="10"/>
      <c r="AM258" s="5"/>
      <c r="AN258" s="10"/>
      <c r="AO258" s="4"/>
    </row>
    <row r="259" spans="1:41" s="25" customFormat="1" ht="15" x14ac:dyDescent="0.25">
      <c r="A259" s="13"/>
      <c r="B259" s="12"/>
      <c r="C259" s="12"/>
      <c r="D259" s="12"/>
      <c r="E259" s="12"/>
      <c r="F259" s="12"/>
      <c r="G259" s="11"/>
      <c r="H259" s="12"/>
      <c r="I259" s="12"/>
      <c r="J259" s="12"/>
      <c r="L259" s="13"/>
      <c r="M259" s="12"/>
      <c r="N259" s="12"/>
      <c r="O259" s="12"/>
      <c r="P259" s="12"/>
      <c r="Q259" s="12"/>
      <c r="R259" s="11"/>
      <c r="T259" s="8"/>
      <c r="U259" s="7"/>
      <c r="V259" s="7"/>
      <c r="W259" s="7"/>
      <c r="X259" s="7"/>
      <c r="Y259" s="7"/>
      <c r="Z259" s="6"/>
      <c r="AA259" s="47"/>
      <c r="AC259" s="13"/>
      <c r="AD259" s="10"/>
      <c r="AE259" s="5"/>
      <c r="AF259" s="10"/>
      <c r="AG259" s="5"/>
      <c r="AH259" s="10"/>
      <c r="AI259" s="5"/>
      <c r="AJ259" s="10"/>
      <c r="AK259" s="5"/>
      <c r="AL259" s="10"/>
      <c r="AM259" s="5"/>
      <c r="AN259" s="10"/>
      <c r="AO259" s="4"/>
    </row>
    <row r="260" spans="1:41" s="25" customFormat="1" ht="15" x14ac:dyDescent="0.25">
      <c r="A260" s="13"/>
      <c r="B260" s="12"/>
      <c r="C260" s="12"/>
      <c r="D260" s="12"/>
      <c r="E260" s="12"/>
      <c r="F260" s="12"/>
      <c r="G260" s="11"/>
      <c r="H260" s="12"/>
      <c r="I260" s="12"/>
      <c r="J260" s="12"/>
      <c r="L260" s="13"/>
      <c r="M260" s="12"/>
      <c r="N260" s="12"/>
      <c r="O260" s="12"/>
      <c r="P260" s="12"/>
      <c r="Q260" s="12"/>
      <c r="R260" s="11"/>
      <c r="T260" s="8"/>
      <c r="U260" s="7"/>
      <c r="V260" s="7"/>
      <c r="W260" s="7"/>
      <c r="X260" s="7"/>
      <c r="Y260" s="7"/>
      <c r="Z260" s="6"/>
      <c r="AA260" s="47"/>
      <c r="AC260" s="13"/>
      <c r="AD260" s="10"/>
      <c r="AE260" s="5"/>
      <c r="AF260" s="10"/>
      <c r="AG260" s="5"/>
      <c r="AH260" s="10"/>
      <c r="AI260" s="5"/>
      <c r="AJ260" s="10"/>
      <c r="AK260" s="5"/>
      <c r="AL260" s="10"/>
      <c r="AM260" s="5"/>
      <c r="AN260" s="10"/>
      <c r="AO260" s="4"/>
    </row>
    <row r="261" spans="1:41" s="25" customFormat="1" ht="15" x14ac:dyDescent="0.25">
      <c r="A261" s="13"/>
      <c r="B261" s="12"/>
      <c r="C261" s="12"/>
      <c r="D261" s="12"/>
      <c r="E261" s="12"/>
      <c r="F261" s="12"/>
      <c r="G261" s="11"/>
      <c r="H261" s="12"/>
      <c r="I261" s="12"/>
      <c r="J261" s="12"/>
      <c r="L261" s="13"/>
      <c r="M261" s="12"/>
      <c r="N261" s="12"/>
      <c r="O261" s="12"/>
      <c r="P261" s="12"/>
      <c r="Q261" s="12"/>
      <c r="R261" s="11"/>
      <c r="T261" s="8"/>
      <c r="U261" s="7"/>
      <c r="V261" s="7"/>
      <c r="W261" s="7"/>
      <c r="X261" s="7"/>
      <c r="Y261" s="7"/>
      <c r="Z261" s="6"/>
      <c r="AA261" s="47"/>
      <c r="AC261" s="13"/>
      <c r="AD261" s="10"/>
      <c r="AE261" s="5"/>
      <c r="AF261" s="10"/>
      <c r="AG261" s="5"/>
      <c r="AH261" s="10"/>
      <c r="AI261" s="5"/>
      <c r="AJ261" s="10"/>
      <c r="AK261" s="5"/>
      <c r="AL261" s="10"/>
      <c r="AM261" s="5"/>
      <c r="AN261" s="10"/>
      <c r="AO261" s="4"/>
    </row>
    <row r="262" spans="1:41" s="25" customFormat="1" ht="15" x14ac:dyDescent="0.25">
      <c r="A262" s="13"/>
      <c r="B262" s="12"/>
      <c r="C262" s="12"/>
      <c r="D262" s="12"/>
      <c r="E262" s="12"/>
      <c r="F262" s="12"/>
      <c r="G262" s="11"/>
      <c r="H262" s="12"/>
      <c r="I262" s="12"/>
      <c r="J262" s="12"/>
      <c r="L262" s="13"/>
      <c r="M262" s="12"/>
      <c r="N262" s="12"/>
      <c r="O262" s="12"/>
      <c r="P262" s="12"/>
      <c r="Q262" s="12"/>
      <c r="R262" s="11"/>
      <c r="T262" s="8"/>
      <c r="U262" s="7"/>
      <c r="V262" s="7"/>
      <c r="W262" s="7"/>
      <c r="X262" s="7"/>
      <c r="Y262" s="7"/>
      <c r="Z262" s="6"/>
      <c r="AA262" s="47"/>
      <c r="AC262" s="13"/>
      <c r="AD262" s="10"/>
      <c r="AE262" s="5"/>
      <c r="AF262" s="10"/>
      <c r="AG262" s="5"/>
      <c r="AH262" s="10"/>
      <c r="AI262" s="5"/>
      <c r="AJ262" s="10"/>
      <c r="AK262" s="5"/>
      <c r="AL262" s="10"/>
      <c r="AM262" s="5"/>
      <c r="AN262" s="10"/>
      <c r="AO262" s="4"/>
    </row>
    <row r="263" spans="1:41" s="25" customFormat="1" ht="15" x14ac:dyDescent="0.25">
      <c r="A263" s="13"/>
      <c r="B263" s="12"/>
      <c r="C263" s="12"/>
      <c r="D263" s="12"/>
      <c r="E263" s="12"/>
      <c r="F263" s="12"/>
      <c r="G263" s="11"/>
      <c r="H263" s="12"/>
      <c r="I263" s="12"/>
      <c r="J263" s="12"/>
      <c r="L263" s="13"/>
      <c r="M263" s="12"/>
      <c r="N263" s="12"/>
      <c r="O263" s="12"/>
      <c r="P263" s="12"/>
      <c r="Q263" s="12"/>
      <c r="R263" s="11"/>
      <c r="T263" s="8"/>
      <c r="U263" s="7"/>
      <c r="V263" s="7"/>
      <c r="W263" s="7"/>
      <c r="X263" s="7"/>
      <c r="Y263" s="7"/>
      <c r="Z263" s="6"/>
      <c r="AA263" s="47"/>
      <c r="AC263" s="13"/>
      <c r="AD263" s="10"/>
      <c r="AE263" s="5"/>
      <c r="AF263" s="10"/>
      <c r="AG263" s="5"/>
      <c r="AH263" s="10"/>
      <c r="AI263" s="5"/>
      <c r="AJ263" s="10"/>
      <c r="AK263" s="5"/>
      <c r="AL263" s="10"/>
      <c r="AM263" s="5"/>
      <c r="AN263" s="10"/>
      <c r="AO263" s="4"/>
    </row>
    <row r="264" spans="1:41" s="25" customFormat="1" ht="15" x14ac:dyDescent="0.25">
      <c r="A264" s="13"/>
      <c r="B264" s="12"/>
      <c r="C264" s="12"/>
      <c r="D264" s="12"/>
      <c r="E264" s="12"/>
      <c r="F264" s="12"/>
      <c r="G264" s="11"/>
      <c r="H264" s="12"/>
      <c r="I264" s="12"/>
      <c r="J264" s="12"/>
      <c r="L264" s="13"/>
      <c r="M264" s="12"/>
      <c r="N264" s="12"/>
      <c r="O264" s="12"/>
      <c r="P264" s="12"/>
      <c r="Q264" s="12"/>
      <c r="R264" s="11"/>
      <c r="T264" s="8"/>
      <c r="U264" s="7"/>
      <c r="V264" s="7"/>
      <c r="W264" s="7"/>
      <c r="X264" s="7"/>
      <c r="Y264" s="7"/>
      <c r="Z264" s="6"/>
      <c r="AA264" s="47"/>
      <c r="AC264" s="13"/>
      <c r="AD264" s="10"/>
      <c r="AE264" s="5"/>
      <c r="AF264" s="10"/>
      <c r="AG264" s="5"/>
      <c r="AH264" s="10"/>
      <c r="AI264" s="5"/>
      <c r="AJ264" s="10"/>
      <c r="AK264" s="5"/>
      <c r="AL264" s="10"/>
      <c r="AM264" s="5"/>
      <c r="AN264" s="10"/>
      <c r="AO264" s="4"/>
    </row>
    <row r="265" spans="1:41" s="25" customFormat="1" ht="15" x14ac:dyDescent="0.25">
      <c r="A265" s="13"/>
      <c r="B265" s="12"/>
      <c r="C265" s="12"/>
      <c r="D265" s="12"/>
      <c r="E265" s="12"/>
      <c r="F265" s="12"/>
      <c r="G265" s="11"/>
      <c r="H265" s="12"/>
      <c r="I265" s="12"/>
      <c r="J265" s="12"/>
      <c r="L265" s="13"/>
      <c r="M265" s="12"/>
      <c r="N265" s="12"/>
      <c r="O265" s="12"/>
      <c r="P265" s="12"/>
      <c r="Q265" s="12"/>
      <c r="R265" s="11"/>
      <c r="T265" s="8"/>
      <c r="U265" s="7"/>
      <c r="V265" s="7"/>
      <c r="W265" s="7"/>
      <c r="X265" s="7"/>
      <c r="Y265" s="7"/>
      <c r="Z265" s="6"/>
      <c r="AA265" s="47"/>
      <c r="AC265" s="13"/>
      <c r="AD265" s="10"/>
      <c r="AE265" s="5"/>
      <c r="AF265" s="10"/>
      <c r="AG265" s="5"/>
      <c r="AH265" s="10"/>
      <c r="AI265" s="5"/>
      <c r="AJ265" s="10"/>
      <c r="AK265" s="5"/>
      <c r="AL265" s="10"/>
      <c r="AM265" s="5"/>
      <c r="AN265" s="10"/>
      <c r="AO265" s="4"/>
    </row>
    <row r="266" spans="1:41" s="25" customFormat="1" ht="15" x14ac:dyDescent="0.25">
      <c r="A266" s="13"/>
      <c r="B266" s="12"/>
      <c r="C266" s="12"/>
      <c r="D266" s="12"/>
      <c r="E266" s="12"/>
      <c r="F266" s="12"/>
      <c r="G266" s="11"/>
      <c r="H266" s="12"/>
      <c r="I266" s="12"/>
      <c r="J266" s="12"/>
      <c r="L266" s="13"/>
      <c r="M266" s="12"/>
      <c r="N266" s="12"/>
      <c r="O266" s="12"/>
      <c r="P266" s="12"/>
      <c r="Q266" s="12"/>
      <c r="R266" s="11"/>
      <c r="T266" s="8"/>
      <c r="U266" s="7"/>
      <c r="V266" s="7"/>
      <c r="W266" s="7"/>
      <c r="X266" s="7"/>
      <c r="Y266" s="7"/>
      <c r="Z266" s="6"/>
      <c r="AA266" s="47"/>
      <c r="AC266" s="13"/>
      <c r="AD266" s="10"/>
      <c r="AE266" s="5"/>
      <c r="AF266" s="10"/>
      <c r="AG266" s="5"/>
      <c r="AH266" s="10"/>
      <c r="AI266" s="5"/>
      <c r="AJ266" s="10"/>
      <c r="AK266" s="5"/>
      <c r="AL266" s="10"/>
      <c r="AM266" s="5"/>
      <c r="AN266" s="10"/>
      <c r="AO266" s="4"/>
    </row>
    <row r="267" spans="1:41" s="25" customFormat="1" ht="15" x14ac:dyDescent="0.25">
      <c r="A267" s="13"/>
      <c r="B267" s="12"/>
      <c r="C267" s="12"/>
      <c r="D267" s="12"/>
      <c r="E267" s="12"/>
      <c r="F267" s="12"/>
      <c r="G267" s="11"/>
      <c r="H267" s="12"/>
      <c r="I267" s="12"/>
      <c r="J267" s="12"/>
      <c r="L267" s="13"/>
      <c r="M267" s="12"/>
      <c r="N267" s="12"/>
      <c r="O267" s="12"/>
      <c r="P267" s="12"/>
      <c r="Q267" s="12"/>
      <c r="R267" s="11"/>
      <c r="T267" s="8"/>
      <c r="U267" s="7"/>
      <c r="V267" s="7"/>
      <c r="W267" s="7"/>
      <c r="X267" s="7"/>
      <c r="Y267" s="7"/>
      <c r="Z267" s="6"/>
      <c r="AA267" s="47"/>
      <c r="AC267" s="13"/>
      <c r="AD267" s="10"/>
      <c r="AE267" s="5"/>
      <c r="AF267" s="10"/>
      <c r="AG267" s="5"/>
      <c r="AH267" s="10"/>
      <c r="AI267" s="5"/>
      <c r="AJ267" s="10"/>
      <c r="AK267" s="5"/>
      <c r="AL267" s="10"/>
      <c r="AM267" s="5"/>
      <c r="AN267" s="10"/>
      <c r="AO267" s="4"/>
    </row>
    <row r="268" spans="1:41" s="25" customFormat="1" ht="15" x14ac:dyDescent="0.25">
      <c r="A268" s="13"/>
      <c r="B268" s="12"/>
      <c r="C268" s="12"/>
      <c r="D268" s="12"/>
      <c r="E268" s="12"/>
      <c r="F268" s="12"/>
      <c r="G268" s="11"/>
      <c r="H268" s="12"/>
      <c r="I268" s="12"/>
      <c r="J268" s="12"/>
      <c r="L268" s="13"/>
      <c r="M268" s="12"/>
      <c r="N268" s="12"/>
      <c r="O268" s="12"/>
      <c r="P268" s="12"/>
      <c r="Q268" s="12"/>
      <c r="R268" s="11"/>
      <c r="T268" s="8"/>
      <c r="U268" s="7"/>
      <c r="V268" s="7"/>
      <c r="W268" s="7"/>
      <c r="X268" s="7"/>
      <c r="Y268" s="7"/>
      <c r="Z268" s="6"/>
      <c r="AA268" s="47"/>
      <c r="AC268" s="13"/>
      <c r="AD268" s="10"/>
      <c r="AE268" s="5"/>
      <c r="AF268" s="10"/>
      <c r="AG268" s="5"/>
      <c r="AH268" s="10"/>
      <c r="AI268" s="5"/>
      <c r="AJ268" s="10"/>
      <c r="AK268" s="5"/>
      <c r="AL268" s="10"/>
      <c r="AM268" s="5"/>
      <c r="AN268" s="10"/>
      <c r="AO268" s="4"/>
    </row>
    <row r="269" spans="1:41" s="25" customFormat="1" ht="15" x14ac:dyDescent="0.25">
      <c r="A269" s="13"/>
      <c r="B269" s="12"/>
      <c r="C269" s="12"/>
      <c r="D269" s="12"/>
      <c r="E269" s="12"/>
      <c r="F269" s="12"/>
      <c r="G269" s="11"/>
      <c r="H269" s="12"/>
      <c r="I269" s="12"/>
      <c r="J269" s="12"/>
      <c r="L269" s="13"/>
      <c r="M269" s="12"/>
      <c r="N269" s="12"/>
      <c r="O269" s="12"/>
      <c r="P269" s="12"/>
      <c r="Q269" s="12"/>
      <c r="R269" s="11"/>
      <c r="T269" s="8"/>
      <c r="U269" s="7"/>
      <c r="V269" s="7"/>
      <c r="W269" s="7"/>
      <c r="X269" s="7"/>
      <c r="Y269" s="7"/>
      <c r="Z269" s="6"/>
      <c r="AA269" s="47"/>
      <c r="AC269" s="13"/>
      <c r="AD269" s="10"/>
      <c r="AE269" s="5"/>
      <c r="AF269" s="10"/>
      <c r="AG269" s="5"/>
      <c r="AH269" s="10"/>
      <c r="AI269" s="5"/>
      <c r="AJ269" s="10"/>
      <c r="AK269" s="5"/>
      <c r="AL269" s="10"/>
      <c r="AM269" s="5"/>
      <c r="AN269" s="10"/>
      <c r="AO269" s="4"/>
    </row>
    <row r="270" spans="1:41" s="25" customFormat="1" ht="15" x14ac:dyDescent="0.25">
      <c r="A270" s="13"/>
      <c r="B270" s="12"/>
      <c r="C270" s="12"/>
      <c r="D270" s="12"/>
      <c r="E270" s="12"/>
      <c r="F270" s="12"/>
      <c r="G270" s="11"/>
      <c r="H270" s="12"/>
      <c r="I270" s="12"/>
      <c r="J270" s="12"/>
      <c r="L270" s="13"/>
      <c r="M270" s="12"/>
      <c r="N270" s="12"/>
      <c r="O270" s="12"/>
      <c r="P270" s="12"/>
      <c r="Q270" s="12"/>
      <c r="R270" s="11"/>
      <c r="T270" s="8"/>
      <c r="U270" s="7"/>
      <c r="V270" s="7"/>
      <c r="W270" s="7"/>
      <c r="X270" s="7"/>
      <c r="Y270" s="7"/>
      <c r="Z270" s="6"/>
      <c r="AA270" s="47"/>
      <c r="AC270" s="13"/>
      <c r="AD270" s="10"/>
      <c r="AE270" s="5"/>
      <c r="AF270" s="10"/>
      <c r="AG270" s="5"/>
      <c r="AH270" s="10"/>
      <c r="AI270" s="5"/>
      <c r="AJ270" s="10"/>
      <c r="AK270" s="5"/>
      <c r="AL270" s="10"/>
      <c r="AM270" s="5"/>
      <c r="AN270" s="10"/>
      <c r="AO270" s="4"/>
    </row>
    <row r="271" spans="1:41" s="25" customFormat="1" ht="15" x14ac:dyDescent="0.25">
      <c r="A271" s="13"/>
      <c r="B271" s="12"/>
      <c r="C271" s="12"/>
      <c r="D271" s="12"/>
      <c r="E271" s="12"/>
      <c r="F271" s="12"/>
      <c r="G271" s="11"/>
      <c r="H271" s="12"/>
      <c r="I271" s="12"/>
      <c r="J271" s="12"/>
      <c r="L271" s="13"/>
      <c r="M271" s="12"/>
      <c r="N271" s="12"/>
      <c r="O271" s="12"/>
      <c r="P271" s="12"/>
      <c r="Q271" s="12"/>
      <c r="R271" s="11"/>
      <c r="T271" s="8"/>
      <c r="U271" s="7"/>
      <c r="V271" s="7"/>
      <c r="W271" s="7"/>
      <c r="X271" s="7"/>
      <c r="Y271" s="7"/>
      <c r="Z271" s="6"/>
      <c r="AA271" s="47"/>
      <c r="AC271" s="13"/>
      <c r="AD271" s="10"/>
      <c r="AE271" s="5"/>
      <c r="AF271" s="10"/>
      <c r="AG271" s="5"/>
      <c r="AH271" s="10"/>
      <c r="AI271" s="5"/>
      <c r="AJ271" s="10"/>
      <c r="AK271" s="5"/>
      <c r="AL271" s="10"/>
      <c r="AM271" s="5"/>
      <c r="AN271" s="10"/>
      <c r="AO271" s="4"/>
    </row>
    <row r="272" spans="1:41" s="25" customFormat="1" ht="15" x14ac:dyDescent="0.25">
      <c r="A272" s="13"/>
      <c r="B272" s="12"/>
      <c r="C272" s="12"/>
      <c r="D272" s="12"/>
      <c r="E272" s="12"/>
      <c r="F272" s="12"/>
      <c r="G272" s="11"/>
      <c r="H272" s="12"/>
      <c r="I272" s="12"/>
      <c r="J272" s="12"/>
      <c r="L272" s="13"/>
      <c r="M272" s="12"/>
      <c r="N272" s="12"/>
      <c r="O272" s="12"/>
      <c r="P272" s="12"/>
      <c r="Q272" s="12"/>
      <c r="R272" s="11"/>
      <c r="T272" s="8"/>
      <c r="U272" s="7"/>
      <c r="V272" s="7"/>
      <c r="W272" s="7"/>
      <c r="X272" s="7"/>
      <c r="Y272" s="7"/>
      <c r="Z272" s="6"/>
      <c r="AA272" s="47"/>
      <c r="AC272" s="13"/>
      <c r="AD272" s="10"/>
      <c r="AE272" s="5"/>
      <c r="AF272" s="10"/>
      <c r="AG272" s="5"/>
      <c r="AH272" s="10"/>
      <c r="AI272" s="5"/>
      <c r="AJ272" s="10"/>
      <c r="AK272" s="5"/>
      <c r="AL272" s="10"/>
      <c r="AM272" s="5"/>
      <c r="AN272" s="10"/>
      <c r="AO272" s="4"/>
    </row>
    <row r="273" spans="1:41" s="25" customFormat="1" ht="15" x14ac:dyDescent="0.25">
      <c r="A273" s="13"/>
      <c r="B273" s="12"/>
      <c r="C273" s="12"/>
      <c r="D273" s="12"/>
      <c r="E273" s="12"/>
      <c r="F273" s="12"/>
      <c r="G273" s="11"/>
      <c r="H273" s="12"/>
      <c r="I273" s="12"/>
      <c r="J273" s="12"/>
      <c r="L273" s="13"/>
      <c r="M273" s="12"/>
      <c r="N273" s="12"/>
      <c r="O273" s="12"/>
      <c r="P273" s="12"/>
      <c r="Q273" s="12"/>
      <c r="R273" s="11"/>
      <c r="T273" s="13"/>
      <c r="U273" s="7"/>
      <c r="V273" s="7"/>
      <c r="W273" s="7"/>
      <c r="X273" s="7"/>
      <c r="Y273" s="7"/>
      <c r="Z273" s="6"/>
      <c r="AA273" s="47"/>
      <c r="AC273" s="13"/>
      <c r="AD273" s="10"/>
      <c r="AE273" s="5"/>
      <c r="AF273" s="10"/>
      <c r="AG273" s="5"/>
      <c r="AH273" s="10"/>
      <c r="AI273" s="5"/>
      <c r="AJ273" s="10"/>
      <c r="AK273" s="5"/>
      <c r="AL273" s="10"/>
      <c r="AM273" s="5"/>
      <c r="AN273" s="10"/>
      <c r="AO273" s="4"/>
    </row>
    <row r="274" spans="1:41" s="25" customFormat="1" ht="15" x14ac:dyDescent="0.25">
      <c r="A274" s="13"/>
      <c r="B274" s="12"/>
      <c r="C274" s="12"/>
      <c r="D274" s="12"/>
      <c r="E274" s="12"/>
      <c r="F274" s="12"/>
      <c r="G274" s="11"/>
      <c r="H274" s="12"/>
      <c r="I274" s="12"/>
      <c r="J274" s="12"/>
      <c r="L274" s="13"/>
      <c r="M274" s="12"/>
      <c r="N274" s="12"/>
      <c r="O274" s="12"/>
      <c r="P274" s="12"/>
      <c r="Q274" s="12"/>
      <c r="R274" s="11"/>
      <c r="T274" s="13"/>
      <c r="U274" s="7"/>
      <c r="V274" s="7"/>
      <c r="W274" s="7"/>
      <c r="X274" s="7"/>
      <c r="Y274" s="7"/>
      <c r="Z274" s="6"/>
      <c r="AA274" s="47"/>
      <c r="AC274" s="13"/>
      <c r="AD274" s="10"/>
      <c r="AE274" s="5"/>
      <c r="AF274" s="10"/>
      <c r="AG274" s="5"/>
      <c r="AH274" s="10"/>
      <c r="AI274" s="5"/>
      <c r="AJ274" s="10"/>
      <c r="AK274" s="5"/>
      <c r="AL274" s="10"/>
      <c r="AM274" s="5"/>
      <c r="AN274" s="10"/>
      <c r="AO274" s="4"/>
    </row>
    <row r="275" spans="1:41" s="25" customFormat="1" ht="15" x14ac:dyDescent="0.25">
      <c r="A275" s="13"/>
      <c r="B275" s="12"/>
      <c r="C275" s="12"/>
      <c r="D275" s="12"/>
      <c r="E275" s="12"/>
      <c r="F275" s="12"/>
      <c r="G275" s="11"/>
      <c r="H275" s="12"/>
      <c r="I275" s="12"/>
      <c r="J275" s="12"/>
      <c r="L275" s="13"/>
      <c r="M275" s="12"/>
      <c r="N275" s="12"/>
      <c r="O275" s="12"/>
      <c r="P275" s="12"/>
      <c r="Q275" s="12"/>
      <c r="R275" s="11"/>
      <c r="T275" s="13"/>
      <c r="U275" s="7"/>
      <c r="V275" s="7"/>
      <c r="W275" s="7"/>
      <c r="X275" s="7"/>
      <c r="Y275" s="7"/>
      <c r="Z275" s="6"/>
      <c r="AA275" s="47"/>
      <c r="AC275" s="13"/>
      <c r="AD275" s="10"/>
      <c r="AE275" s="5"/>
      <c r="AF275" s="10"/>
      <c r="AG275" s="5"/>
      <c r="AH275" s="10"/>
      <c r="AI275" s="5"/>
      <c r="AJ275" s="10"/>
      <c r="AK275" s="5"/>
      <c r="AL275" s="10"/>
      <c r="AM275" s="5"/>
      <c r="AN275" s="10"/>
      <c r="AO275" s="4"/>
    </row>
    <row r="276" spans="1:41" s="25" customFormat="1" ht="15" x14ac:dyDescent="0.25">
      <c r="A276" s="13"/>
      <c r="B276" s="12"/>
      <c r="C276" s="12"/>
      <c r="D276" s="12"/>
      <c r="E276" s="12"/>
      <c r="F276" s="12"/>
      <c r="G276" s="11"/>
      <c r="H276" s="12"/>
      <c r="I276" s="12"/>
      <c r="J276" s="12"/>
      <c r="L276" s="13"/>
      <c r="M276" s="12"/>
      <c r="N276" s="12"/>
      <c r="O276" s="12"/>
      <c r="P276" s="12"/>
      <c r="Q276" s="12"/>
      <c r="R276" s="11"/>
      <c r="T276" s="13"/>
      <c r="U276" s="7"/>
      <c r="V276" s="7"/>
      <c r="W276" s="7"/>
      <c r="X276" s="7"/>
      <c r="Y276" s="7"/>
      <c r="Z276" s="6"/>
      <c r="AA276" s="47"/>
      <c r="AC276" s="13"/>
      <c r="AD276" s="10"/>
      <c r="AE276" s="5"/>
      <c r="AF276" s="10"/>
      <c r="AG276" s="5"/>
      <c r="AH276" s="10"/>
      <c r="AI276" s="5"/>
      <c r="AJ276" s="10"/>
      <c r="AK276" s="5"/>
      <c r="AL276" s="10"/>
      <c r="AM276" s="5"/>
      <c r="AN276" s="10"/>
      <c r="AO276" s="4"/>
    </row>
    <row r="277" spans="1:41" s="25" customFormat="1" ht="15" x14ac:dyDescent="0.25">
      <c r="A277" s="13"/>
      <c r="B277" s="12"/>
      <c r="C277" s="12"/>
      <c r="D277" s="12"/>
      <c r="E277" s="12"/>
      <c r="F277" s="12"/>
      <c r="G277" s="11"/>
      <c r="H277" s="12"/>
      <c r="I277" s="12"/>
      <c r="J277" s="12"/>
      <c r="L277" s="13"/>
      <c r="M277" s="12"/>
      <c r="N277" s="12"/>
      <c r="O277" s="12"/>
      <c r="P277" s="12"/>
      <c r="Q277" s="12"/>
      <c r="R277" s="11"/>
      <c r="T277" s="13"/>
      <c r="U277" s="7"/>
      <c r="V277" s="7"/>
      <c r="W277" s="7"/>
      <c r="X277" s="7"/>
      <c r="Y277" s="7"/>
      <c r="Z277" s="6"/>
      <c r="AA277" s="47"/>
      <c r="AC277" s="13"/>
      <c r="AD277" s="10"/>
      <c r="AE277" s="5"/>
      <c r="AF277" s="10"/>
      <c r="AG277" s="5"/>
      <c r="AH277" s="10"/>
      <c r="AI277" s="5"/>
      <c r="AJ277" s="10"/>
      <c r="AK277" s="5"/>
      <c r="AL277" s="10"/>
      <c r="AM277" s="5"/>
      <c r="AN277" s="10"/>
      <c r="AO277" s="4"/>
    </row>
    <row r="278" spans="1:41" s="25" customFormat="1" ht="15" x14ac:dyDescent="0.25">
      <c r="A278" s="13"/>
      <c r="B278" s="12"/>
      <c r="C278" s="12"/>
      <c r="D278" s="12"/>
      <c r="E278" s="12"/>
      <c r="F278" s="12"/>
      <c r="G278" s="11"/>
      <c r="H278" s="12"/>
      <c r="I278" s="12"/>
      <c r="J278" s="12"/>
      <c r="L278" s="13"/>
      <c r="M278" s="12"/>
      <c r="N278" s="12"/>
      <c r="O278" s="12"/>
      <c r="P278" s="12"/>
      <c r="Q278" s="12"/>
      <c r="R278" s="11"/>
      <c r="T278" s="13"/>
      <c r="U278" s="7"/>
      <c r="V278" s="7"/>
      <c r="W278" s="7"/>
      <c r="X278" s="7"/>
      <c r="Y278" s="7"/>
      <c r="Z278" s="6"/>
      <c r="AA278" s="47"/>
      <c r="AC278" s="13"/>
      <c r="AD278" s="10"/>
      <c r="AE278" s="5"/>
      <c r="AF278" s="10"/>
      <c r="AG278" s="5"/>
      <c r="AH278" s="10"/>
      <c r="AI278" s="5"/>
      <c r="AJ278" s="10"/>
      <c r="AK278" s="5"/>
      <c r="AL278" s="10"/>
      <c r="AM278" s="5"/>
      <c r="AN278" s="10"/>
      <c r="AO278" s="4"/>
    </row>
    <row r="279" spans="1:41" s="25" customFormat="1" ht="15" x14ac:dyDescent="0.25">
      <c r="A279" s="13"/>
      <c r="B279" s="12"/>
      <c r="C279" s="12"/>
      <c r="D279" s="12"/>
      <c r="E279" s="12"/>
      <c r="F279" s="12"/>
      <c r="G279" s="11"/>
      <c r="H279" s="12"/>
      <c r="I279" s="12"/>
      <c r="J279" s="12"/>
      <c r="L279" s="13"/>
      <c r="M279" s="12"/>
      <c r="N279" s="12"/>
      <c r="O279" s="12"/>
      <c r="P279" s="12"/>
      <c r="Q279" s="12"/>
      <c r="R279" s="11"/>
      <c r="T279" s="13"/>
      <c r="U279" s="7"/>
      <c r="V279" s="7"/>
      <c r="W279" s="7"/>
      <c r="X279" s="7"/>
      <c r="Y279" s="7"/>
      <c r="Z279" s="6"/>
      <c r="AA279" s="47"/>
      <c r="AC279" s="13"/>
      <c r="AD279" s="10"/>
      <c r="AE279" s="5"/>
      <c r="AF279" s="10"/>
      <c r="AG279" s="5"/>
      <c r="AH279" s="10"/>
      <c r="AI279" s="5"/>
      <c r="AJ279" s="10"/>
      <c r="AK279" s="5"/>
      <c r="AL279" s="10"/>
      <c r="AM279" s="5"/>
      <c r="AN279" s="10"/>
      <c r="AO279" s="4"/>
    </row>
    <row r="280" spans="1:41" s="25" customFormat="1" ht="15" x14ac:dyDescent="0.25">
      <c r="A280" s="13"/>
      <c r="B280" s="12"/>
      <c r="C280" s="12"/>
      <c r="D280" s="12"/>
      <c r="E280" s="12"/>
      <c r="F280" s="12"/>
      <c r="G280" s="11"/>
      <c r="H280" s="12"/>
      <c r="I280" s="12"/>
      <c r="J280" s="12"/>
      <c r="L280" s="13"/>
      <c r="M280" s="12"/>
      <c r="N280" s="12"/>
      <c r="O280" s="12"/>
      <c r="P280" s="12"/>
      <c r="Q280" s="12"/>
      <c r="R280" s="11"/>
      <c r="T280" s="13"/>
      <c r="U280" s="7"/>
      <c r="V280" s="7"/>
      <c r="W280" s="7"/>
      <c r="X280" s="7"/>
      <c r="Y280" s="7"/>
      <c r="Z280" s="6"/>
      <c r="AA280" s="47"/>
      <c r="AC280" s="13"/>
      <c r="AD280" s="10"/>
      <c r="AE280" s="5"/>
      <c r="AF280" s="10"/>
      <c r="AG280" s="5"/>
      <c r="AH280" s="10"/>
      <c r="AI280" s="5"/>
      <c r="AJ280" s="10"/>
      <c r="AK280" s="5"/>
      <c r="AL280" s="10"/>
      <c r="AM280" s="5"/>
      <c r="AN280" s="10"/>
      <c r="AO280" s="4"/>
    </row>
    <row r="281" spans="1:41" s="25" customFormat="1" ht="15" x14ac:dyDescent="0.25">
      <c r="A281" s="13"/>
      <c r="B281" s="12"/>
      <c r="C281" s="12"/>
      <c r="D281" s="12"/>
      <c r="E281" s="12"/>
      <c r="F281" s="12"/>
      <c r="G281" s="11"/>
      <c r="H281" s="12"/>
      <c r="I281" s="12"/>
      <c r="J281" s="12"/>
      <c r="L281" s="13"/>
      <c r="M281" s="12"/>
      <c r="N281" s="12"/>
      <c r="O281" s="12"/>
      <c r="P281" s="12"/>
      <c r="Q281" s="12"/>
      <c r="R281" s="11"/>
      <c r="T281" s="13"/>
      <c r="U281" s="7"/>
      <c r="V281" s="7"/>
      <c r="W281" s="7"/>
      <c r="X281" s="7"/>
      <c r="Y281" s="7"/>
      <c r="Z281" s="6"/>
      <c r="AA281" s="47"/>
      <c r="AC281" s="13"/>
      <c r="AD281" s="10"/>
      <c r="AE281" s="5"/>
      <c r="AF281" s="10"/>
      <c r="AG281" s="5"/>
      <c r="AH281" s="10"/>
      <c r="AI281" s="5"/>
      <c r="AJ281" s="10"/>
      <c r="AK281" s="5"/>
      <c r="AL281" s="10"/>
      <c r="AM281" s="5"/>
      <c r="AN281" s="10"/>
      <c r="AO281" s="4"/>
    </row>
    <row r="282" spans="1:41" s="25" customFormat="1" ht="15" x14ac:dyDescent="0.25">
      <c r="A282" s="13"/>
      <c r="B282" s="12"/>
      <c r="C282" s="12"/>
      <c r="D282" s="12"/>
      <c r="E282" s="12"/>
      <c r="F282" s="12"/>
      <c r="G282" s="11"/>
      <c r="H282" s="12"/>
      <c r="I282" s="12"/>
      <c r="J282" s="12"/>
      <c r="L282" s="13"/>
      <c r="M282" s="12"/>
      <c r="N282" s="12"/>
      <c r="O282" s="12"/>
      <c r="P282" s="12"/>
      <c r="Q282" s="12"/>
      <c r="R282" s="11"/>
      <c r="T282" s="13"/>
      <c r="U282" s="7"/>
      <c r="V282" s="7"/>
      <c r="W282" s="7"/>
      <c r="X282" s="7"/>
      <c r="Y282" s="7"/>
      <c r="Z282" s="6"/>
      <c r="AA282" s="47"/>
      <c r="AC282" s="13"/>
      <c r="AD282" s="10"/>
      <c r="AE282" s="5"/>
      <c r="AF282" s="10"/>
      <c r="AG282" s="5"/>
      <c r="AH282" s="10"/>
      <c r="AI282" s="5"/>
      <c r="AJ282" s="10"/>
      <c r="AK282" s="5"/>
      <c r="AL282" s="10"/>
      <c r="AM282" s="5"/>
      <c r="AN282" s="10"/>
      <c r="AO282" s="4"/>
    </row>
    <row r="283" spans="1:41" s="25" customFormat="1" ht="15" x14ac:dyDescent="0.25">
      <c r="A283" s="13"/>
      <c r="B283" s="12"/>
      <c r="C283" s="12"/>
      <c r="D283" s="12"/>
      <c r="E283" s="12"/>
      <c r="F283" s="12"/>
      <c r="G283" s="11"/>
      <c r="H283" s="12"/>
      <c r="I283" s="12"/>
      <c r="J283" s="12"/>
      <c r="L283" s="13"/>
      <c r="M283" s="12"/>
      <c r="N283" s="12"/>
      <c r="O283" s="12"/>
      <c r="P283" s="12"/>
      <c r="Q283" s="12"/>
      <c r="R283" s="11"/>
      <c r="T283" s="13"/>
      <c r="U283" s="7"/>
      <c r="V283" s="7"/>
      <c r="W283" s="7"/>
      <c r="X283" s="7"/>
      <c r="Y283" s="7"/>
      <c r="Z283" s="6"/>
      <c r="AA283" s="47"/>
      <c r="AC283" s="13"/>
      <c r="AD283" s="10"/>
      <c r="AE283" s="5"/>
      <c r="AF283" s="10"/>
      <c r="AG283" s="5"/>
      <c r="AH283" s="10"/>
      <c r="AI283" s="5"/>
      <c r="AJ283" s="10"/>
      <c r="AK283" s="5"/>
      <c r="AL283" s="10"/>
      <c r="AM283" s="5"/>
      <c r="AN283" s="10"/>
      <c r="AO283" s="4"/>
    </row>
    <row r="284" spans="1:41" s="25" customFormat="1" ht="15" x14ac:dyDescent="0.25">
      <c r="A284" s="13"/>
      <c r="B284" s="12"/>
      <c r="C284" s="12"/>
      <c r="D284" s="12"/>
      <c r="E284" s="12"/>
      <c r="F284" s="12"/>
      <c r="G284" s="11"/>
      <c r="H284" s="12"/>
      <c r="I284" s="12"/>
      <c r="J284" s="12"/>
      <c r="L284" s="13"/>
      <c r="M284" s="12"/>
      <c r="N284" s="12"/>
      <c r="O284" s="12"/>
      <c r="P284" s="12"/>
      <c r="Q284" s="12"/>
      <c r="R284" s="11"/>
      <c r="T284" s="13"/>
      <c r="U284" s="7"/>
      <c r="V284" s="7"/>
      <c r="W284" s="7"/>
      <c r="X284" s="7"/>
      <c r="Y284" s="7"/>
      <c r="Z284" s="6"/>
      <c r="AA284" s="47"/>
      <c r="AC284" s="13"/>
      <c r="AD284" s="10"/>
      <c r="AE284" s="5"/>
      <c r="AF284" s="10"/>
      <c r="AG284" s="5"/>
      <c r="AH284" s="10"/>
      <c r="AI284" s="5"/>
      <c r="AJ284" s="10"/>
      <c r="AK284" s="5"/>
      <c r="AL284" s="10"/>
      <c r="AM284" s="5"/>
      <c r="AN284" s="10"/>
      <c r="AO284" s="4"/>
    </row>
    <row r="285" spans="1:41" s="25" customFormat="1" ht="15" x14ac:dyDescent="0.25">
      <c r="A285" s="13"/>
      <c r="B285" s="12"/>
      <c r="C285" s="12"/>
      <c r="D285" s="12"/>
      <c r="E285" s="12"/>
      <c r="F285" s="12"/>
      <c r="G285" s="11"/>
      <c r="H285" s="12"/>
      <c r="I285" s="12"/>
      <c r="J285" s="12"/>
      <c r="L285" s="13"/>
      <c r="M285" s="12"/>
      <c r="N285" s="12"/>
      <c r="O285" s="12"/>
      <c r="P285" s="12"/>
      <c r="Q285" s="12"/>
      <c r="R285" s="11"/>
      <c r="T285" s="13"/>
      <c r="U285" s="7"/>
      <c r="V285" s="7"/>
      <c r="W285" s="7"/>
      <c r="X285" s="7"/>
      <c r="Y285" s="7"/>
      <c r="Z285" s="6"/>
      <c r="AA285" s="47"/>
      <c r="AC285" s="13"/>
      <c r="AD285" s="10"/>
      <c r="AE285" s="5"/>
      <c r="AF285" s="10"/>
      <c r="AG285" s="5"/>
      <c r="AH285" s="10"/>
      <c r="AI285" s="5"/>
      <c r="AJ285" s="10"/>
      <c r="AK285" s="5"/>
      <c r="AL285" s="10"/>
      <c r="AM285" s="5"/>
      <c r="AN285" s="10"/>
      <c r="AO285" s="4"/>
    </row>
    <row r="286" spans="1:41" s="25" customFormat="1" ht="15" x14ac:dyDescent="0.25">
      <c r="A286" s="13"/>
      <c r="B286" s="12"/>
      <c r="C286" s="12"/>
      <c r="D286" s="12"/>
      <c r="E286" s="12"/>
      <c r="F286" s="12"/>
      <c r="G286" s="11"/>
      <c r="H286" s="12"/>
      <c r="I286" s="12"/>
      <c r="J286" s="12"/>
      <c r="L286" s="13"/>
      <c r="M286" s="12"/>
      <c r="N286" s="12"/>
      <c r="O286" s="12"/>
      <c r="P286" s="12"/>
      <c r="Q286" s="12"/>
      <c r="R286" s="11"/>
      <c r="T286" s="13"/>
      <c r="U286" s="7"/>
      <c r="V286" s="7"/>
      <c r="W286" s="7"/>
      <c r="X286" s="7"/>
      <c r="Y286" s="7"/>
      <c r="Z286" s="6"/>
      <c r="AA286" s="47"/>
      <c r="AC286" s="13"/>
      <c r="AD286" s="10"/>
      <c r="AE286" s="5"/>
      <c r="AF286" s="10"/>
      <c r="AG286" s="5"/>
      <c r="AH286" s="10"/>
      <c r="AI286" s="5"/>
      <c r="AJ286" s="10"/>
      <c r="AK286" s="5"/>
      <c r="AL286" s="10"/>
      <c r="AM286" s="5"/>
      <c r="AN286" s="10"/>
      <c r="AO286" s="4"/>
    </row>
    <row r="287" spans="1:41" s="25" customFormat="1" ht="15" x14ac:dyDescent="0.25">
      <c r="A287" s="13"/>
      <c r="B287" s="12"/>
      <c r="C287" s="12"/>
      <c r="D287" s="12"/>
      <c r="E287" s="12"/>
      <c r="F287" s="12"/>
      <c r="G287" s="11"/>
      <c r="H287" s="12"/>
      <c r="I287" s="12"/>
      <c r="J287" s="12"/>
      <c r="L287" s="13"/>
      <c r="M287" s="12"/>
      <c r="N287" s="12"/>
      <c r="O287" s="12"/>
      <c r="P287" s="12"/>
      <c r="Q287" s="12"/>
      <c r="R287" s="11"/>
      <c r="T287" s="13"/>
      <c r="U287" s="7"/>
      <c r="V287" s="7"/>
      <c r="W287" s="7"/>
      <c r="X287" s="7"/>
      <c r="Y287" s="7"/>
      <c r="Z287" s="6"/>
      <c r="AA287" s="47"/>
      <c r="AC287" s="13"/>
      <c r="AD287" s="10"/>
      <c r="AE287" s="5"/>
      <c r="AF287" s="10"/>
      <c r="AG287" s="5"/>
      <c r="AH287" s="10"/>
      <c r="AI287" s="5"/>
      <c r="AJ287" s="10"/>
      <c r="AK287" s="5"/>
      <c r="AL287" s="10"/>
      <c r="AM287" s="5"/>
      <c r="AN287" s="10"/>
      <c r="AO287" s="4"/>
    </row>
    <row r="288" spans="1:41" s="25" customFormat="1" ht="15" x14ac:dyDescent="0.25">
      <c r="A288" s="13"/>
      <c r="B288" s="12"/>
      <c r="C288" s="12"/>
      <c r="D288" s="12"/>
      <c r="E288" s="12"/>
      <c r="F288" s="12"/>
      <c r="G288" s="11"/>
      <c r="H288" s="12"/>
      <c r="I288" s="12"/>
      <c r="J288" s="12"/>
      <c r="L288" s="13"/>
      <c r="M288" s="12"/>
      <c r="N288" s="12"/>
      <c r="O288" s="12"/>
      <c r="P288" s="12"/>
      <c r="Q288" s="12"/>
      <c r="R288" s="11"/>
      <c r="T288" s="13"/>
      <c r="U288" s="7"/>
      <c r="V288" s="7"/>
      <c r="W288" s="7"/>
      <c r="X288" s="7"/>
      <c r="Y288" s="7"/>
      <c r="Z288" s="6"/>
      <c r="AA288" s="47"/>
      <c r="AC288" s="13"/>
      <c r="AD288" s="10"/>
      <c r="AE288" s="5"/>
      <c r="AF288" s="10"/>
      <c r="AG288" s="5"/>
      <c r="AH288" s="10"/>
      <c r="AI288" s="5"/>
      <c r="AJ288" s="10"/>
      <c r="AK288" s="5"/>
      <c r="AL288" s="10"/>
      <c r="AM288" s="5"/>
      <c r="AN288" s="10"/>
      <c r="AO288" s="4"/>
    </row>
    <row r="289" spans="1:41" s="25" customFormat="1" ht="15" x14ac:dyDescent="0.25">
      <c r="A289" s="13"/>
      <c r="B289" s="12"/>
      <c r="C289" s="12"/>
      <c r="D289" s="12"/>
      <c r="E289" s="12"/>
      <c r="F289" s="12"/>
      <c r="G289" s="11"/>
      <c r="H289" s="12"/>
      <c r="I289" s="12"/>
      <c r="J289" s="12"/>
      <c r="L289" s="13"/>
      <c r="M289" s="12"/>
      <c r="N289" s="12"/>
      <c r="O289" s="12"/>
      <c r="P289" s="12"/>
      <c r="Q289" s="12"/>
      <c r="R289" s="11"/>
      <c r="T289" s="13"/>
      <c r="U289" s="7"/>
      <c r="V289" s="7"/>
      <c r="W289" s="7"/>
      <c r="X289" s="7"/>
      <c r="Y289" s="7"/>
      <c r="Z289" s="6"/>
      <c r="AA289" s="47"/>
      <c r="AC289" s="13"/>
      <c r="AD289" s="10"/>
      <c r="AE289" s="5"/>
      <c r="AF289" s="10"/>
      <c r="AG289" s="5"/>
      <c r="AH289" s="10"/>
      <c r="AI289" s="5"/>
      <c r="AJ289" s="10"/>
      <c r="AK289" s="5"/>
      <c r="AL289" s="10"/>
      <c r="AM289" s="5"/>
      <c r="AN289" s="10"/>
      <c r="AO289" s="4"/>
    </row>
    <row r="290" spans="1:41" s="25" customFormat="1" ht="15" x14ac:dyDescent="0.25">
      <c r="A290" s="13"/>
      <c r="B290" s="12"/>
      <c r="C290" s="12"/>
      <c r="D290" s="12"/>
      <c r="E290" s="12"/>
      <c r="F290" s="12"/>
      <c r="G290" s="11"/>
      <c r="H290" s="12"/>
      <c r="I290" s="12"/>
      <c r="J290" s="12"/>
      <c r="L290" s="13"/>
      <c r="M290" s="12"/>
      <c r="N290" s="12"/>
      <c r="O290" s="12"/>
      <c r="P290" s="12"/>
      <c r="Q290" s="12"/>
      <c r="R290" s="11"/>
      <c r="T290" s="13"/>
      <c r="U290" s="7"/>
      <c r="V290" s="7"/>
      <c r="W290" s="7"/>
      <c r="X290" s="7"/>
      <c r="Y290" s="7"/>
      <c r="Z290" s="6"/>
      <c r="AA290" s="47"/>
      <c r="AC290" s="13"/>
      <c r="AD290" s="10"/>
      <c r="AE290" s="5"/>
      <c r="AF290" s="10"/>
      <c r="AG290" s="5"/>
      <c r="AH290" s="10"/>
      <c r="AI290" s="5"/>
      <c r="AJ290" s="10"/>
      <c r="AK290" s="5"/>
      <c r="AL290" s="10"/>
      <c r="AM290" s="5"/>
      <c r="AN290" s="10"/>
      <c r="AO290" s="4"/>
    </row>
    <row r="291" spans="1:41" s="25" customFormat="1" ht="15" x14ac:dyDescent="0.25">
      <c r="A291" s="13"/>
      <c r="B291" s="12"/>
      <c r="C291" s="12"/>
      <c r="D291" s="12"/>
      <c r="E291" s="12"/>
      <c r="F291" s="12"/>
      <c r="G291" s="11"/>
      <c r="H291" s="12"/>
      <c r="I291" s="12"/>
      <c r="J291" s="12"/>
      <c r="L291" s="13"/>
      <c r="M291" s="12"/>
      <c r="N291" s="12"/>
      <c r="O291" s="12"/>
      <c r="P291" s="12"/>
      <c r="Q291" s="12"/>
      <c r="R291" s="11"/>
      <c r="T291" s="13"/>
      <c r="U291" s="7"/>
      <c r="V291" s="7"/>
      <c r="W291" s="7"/>
      <c r="X291" s="7"/>
      <c r="Y291" s="7"/>
      <c r="Z291" s="6"/>
      <c r="AA291" s="47"/>
      <c r="AC291" s="13"/>
      <c r="AD291" s="10"/>
      <c r="AE291" s="5"/>
      <c r="AF291" s="10"/>
      <c r="AG291" s="5"/>
      <c r="AH291" s="10"/>
      <c r="AI291" s="5"/>
      <c r="AJ291" s="10"/>
      <c r="AK291" s="5"/>
      <c r="AL291" s="10"/>
      <c r="AM291" s="5"/>
      <c r="AN291" s="10"/>
      <c r="AO291" s="4"/>
    </row>
    <row r="292" spans="1:41" s="25" customFormat="1" ht="15" x14ac:dyDescent="0.25">
      <c r="A292" s="13"/>
      <c r="B292" s="12"/>
      <c r="C292" s="12"/>
      <c r="D292" s="12"/>
      <c r="E292" s="12"/>
      <c r="F292" s="12"/>
      <c r="G292" s="11"/>
      <c r="H292" s="12"/>
      <c r="I292" s="12"/>
      <c r="J292" s="12"/>
      <c r="L292" s="13"/>
      <c r="M292" s="12"/>
      <c r="N292" s="12"/>
      <c r="O292" s="12"/>
      <c r="P292" s="12"/>
      <c r="Q292" s="12"/>
      <c r="R292" s="11"/>
      <c r="T292" s="13"/>
      <c r="U292" s="7"/>
      <c r="V292" s="7"/>
      <c r="W292" s="7"/>
      <c r="X292" s="7"/>
      <c r="Y292" s="7"/>
      <c r="Z292" s="6"/>
      <c r="AA292" s="47"/>
      <c r="AC292" s="13"/>
      <c r="AD292" s="10"/>
      <c r="AE292" s="5"/>
      <c r="AF292" s="10"/>
      <c r="AG292" s="5"/>
      <c r="AH292" s="10"/>
      <c r="AI292" s="5"/>
      <c r="AJ292" s="10"/>
      <c r="AK292" s="5"/>
      <c r="AL292" s="10"/>
      <c r="AM292" s="5"/>
      <c r="AN292" s="10"/>
      <c r="AO292" s="4"/>
    </row>
    <row r="293" spans="1:41" s="25" customFormat="1" ht="15" x14ac:dyDescent="0.25">
      <c r="A293" s="13"/>
      <c r="B293" s="12"/>
      <c r="C293" s="12"/>
      <c r="D293" s="12"/>
      <c r="E293" s="12"/>
      <c r="F293" s="12"/>
      <c r="G293" s="11"/>
      <c r="H293" s="12"/>
      <c r="I293" s="12"/>
      <c r="J293" s="12"/>
      <c r="L293" s="13"/>
      <c r="M293" s="12"/>
      <c r="N293" s="12"/>
      <c r="O293" s="12"/>
      <c r="P293" s="12"/>
      <c r="Q293" s="12"/>
      <c r="R293" s="11"/>
      <c r="T293" s="13"/>
      <c r="U293" s="7"/>
      <c r="V293" s="7"/>
      <c r="W293" s="7"/>
      <c r="X293" s="7"/>
      <c r="Y293" s="7"/>
      <c r="Z293" s="6"/>
      <c r="AA293" s="47"/>
      <c r="AC293" s="13"/>
      <c r="AD293" s="10"/>
      <c r="AE293" s="5"/>
      <c r="AF293" s="10"/>
      <c r="AG293" s="5"/>
      <c r="AH293" s="10"/>
      <c r="AI293" s="5"/>
      <c r="AJ293" s="10"/>
      <c r="AK293" s="5"/>
      <c r="AL293" s="10"/>
      <c r="AM293" s="5"/>
      <c r="AN293" s="10"/>
      <c r="AO293" s="4"/>
    </row>
    <row r="294" spans="1:41" s="25" customFormat="1" ht="15" x14ac:dyDescent="0.25">
      <c r="A294" s="13"/>
      <c r="B294" s="12"/>
      <c r="C294" s="12"/>
      <c r="D294" s="12"/>
      <c r="E294" s="12"/>
      <c r="F294" s="12"/>
      <c r="G294" s="11"/>
      <c r="H294" s="12"/>
      <c r="I294" s="12"/>
      <c r="J294" s="12"/>
      <c r="L294" s="13"/>
      <c r="M294" s="12"/>
      <c r="N294" s="12"/>
      <c r="O294" s="12"/>
      <c r="P294" s="12"/>
      <c r="Q294" s="12"/>
      <c r="R294" s="11"/>
      <c r="T294" s="13"/>
      <c r="U294" s="7"/>
      <c r="V294" s="7"/>
      <c r="W294" s="7"/>
      <c r="X294" s="7"/>
      <c r="Y294" s="7"/>
      <c r="Z294" s="6"/>
      <c r="AA294" s="47"/>
      <c r="AC294" s="13"/>
      <c r="AD294" s="10"/>
      <c r="AE294" s="5"/>
      <c r="AF294" s="10"/>
      <c r="AG294" s="5"/>
      <c r="AH294" s="10"/>
      <c r="AI294" s="5"/>
      <c r="AJ294" s="10"/>
      <c r="AK294" s="5"/>
      <c r="AL294" s="10"/>
      <c r="AM294" s="5"/>
      <c r="AN294" s="10"/>
      <c r="AO294" s="4"/>
    </row>
    <row r="295" spans="1:41" s="25" customFormat="1" ht="15" x14ac:dyDescent="0.25">
      <c r="A295" s="13"/>
      <c r="B295" s="12"/>
      <c r="C295" s="12"/>
      <c r="D295" s="12"/>
      <c r="E295" s="12"/>
      <c r="F295" s="12"/>
      <c r="G295" s="11"/>
      <c r="H295" s="12"/>
      <c r="I295" s="12"/>
      <c r="J295" s="12"/>
      <c r="L295" s="13"/>
      <c r="M295" s="12"/>
      <c r="N295" s="12"/>
      <c r="O295" s="12"/>
      <c r="P295" s="12"/>
      <c r="Q295" s="12"/>
      <c r="R295" s="11"/>
      <c r="T295" s="13"/>
      <c r="U295" s="7"/>
      <c r="V295" s="7"/>
      <c r="W295" s="7"/>
      <c r="X295" s="7"/>
      <c r="Y295" s="7"/>
      <c r="Z295" s="6"/>
      <c r="AA295" s="47"/>
      <c r="AC295" s="13"/>
      <c r="AD295" s="10"/>
      <c r="AE295" s="5"/>
      <c r="AF295" s="10"/>
      <c r="AG295" s="5"/>
      <c r="AH295" s="10"/>
      <c r="AI295" s="5"/>
      <c r="AJ295" s="10"/>
      <c r="AK295" s="5"/>
      <c r="AL295" s="10"/>
      <c r="AM295" s="5"/>
      <c r="AN295" s="10"/>
      <c r="AO295" s="4"/>
    </row>
    <row r="296" spans="1:41" s="25" customFormat="1" ht="15" x14ac:dyDescent="0.25">
      <c r="A296" s="13"/>
      <c r="B296" s="12"/>
      <c r="C296" s="12"/>
      <c r="D296" s="12"/>
      <c r="E296" s="12"/>
      <c r="F296" s="12"/>
      <c r="G296" s="11"/>
      <c r="H296" s="12"/>
      <c r="I296" s="12"/>
      <c r="J296" s="12"/>
      <c r="L296" s="13"/>
      <c r="M296" s="12"/>
      <c r="N296" s="12"/>
      <c r="O296" s="12"/>
      <c r="P296" s="12"/>
      <c r="Q296" s="12"/>
      <c r="R296" s="11"/>
      <c r="T296" s="13"/>
      <c r="U296" s="7"/>
      <c r="V296" s="7"/>
      <c r="W296" s="7"/>
      <c r="X296" s="7"/>
      <c r="Y296" s="7"/>
      <c r="Z296" s="6"/>
      <c r="AA296" s="47"/>
      <c r="AC296" s="13"/>
      <c r="AD296" s="10"/>
      <c r="AE296" s="5"/>
      <c r="AF296" s="10"/>
      <c r="AG296" s="5"/>
      <c r="AH296" s="10"/>
      <c r="AI296" s="5"/>
      <c r="AJ296" s="10"/>
      <c r="AK296" s="5"/>
      <c r="AL296" s="10"/>
      <c r="AM296" s="5"/>
      <c r="AN296" s="10"/>
      <c r="AO296" s="4"/>
    </row>
    <row r="297" spans="1:41" s="25" customFormat="1" ht="15" x14ac:dyDescent="0.25">
      <c r="A297" s="13"/>
      <c r="B297" s="12"/>
      <c r="C297" s="12"/>
      <c r="D297" s="12"/>
      <c r="E297" s="12"/>
      <c r="F297" s="12"/>
      <c r="G297" s="11"/>
      <c r="H297" s="12"/>
      <c r="I297" s="12"/>
      <c r="J297" s="12"/>
      <c r="L297" s="13"/>
      <c r="M297" s="12"/>
      <c r="N297" s="12"/>
      <c r="O297" s="12"/>
      <c r="P297" s="12"/>
      <c r="Q297" s="12"/>
      <c r="R297" s="11"/>
      <c r="T297" s="13"/>
      <c r="U297" s="7"/>
      <c r="V297" s="7"/>
      <c r="W297" s="7"/>
      <c r="X297" s="7"/>
      <c r="Y297" s="7"/>
      <c r="Z297" s="6"/>
      <c r="AA297" s="47"/>
      <c r="AC297" s="13"/>
      <c r="AD297" s="10"/>
      <c r="AE297" s="5"/>
      <c r="AF297" s="10"/>
      <c r="AG297" s="5"/>
      <c r="AH297" s="10"/>
      <c r="AI297" s="5"/>
      <c r="AJ297" s="10"/>
      <c r="AK297" s="5"/>
      <c r="AL297" s="10"/>
      <c r="AM297" s="5"/>
      <c r="AN297" s="10"/>
      <c r="AO297" s="4"/>
    </row>
    <row r="298" spans="1:41" s="25" customFormat="1" ht="15" x14ac:dyDescent="0.25">
      <c r="A298" s="13"/>
      <c r="B298" s="12"/>
      <c r="C298" s="12"/>
      <c r="D298" s="12"/>
      <c r="E298" s="12"/>
      <c r="F298" s="12"/>
      <c r="G298" s="11"/>
      <c r="H298" s="12"/>
      <c r="I298" s="12"/>
      <c r="J298" s="12"/>
      <c r="L298" s="13"/>
      <c r="M298" s="12"/>
      <c r="N298" s="12"/>
      <c r="O298" s="12"/>
      <c r="P298" s="12"/>
      <c r="Q298" s="12"/>
      <c r="R298" s="11"/>
      <c r="T298" s="13"/>
      <c r="U298" s="7"/>
      <c r="V298" s="7"/>
      <c r="W298" s="7"/>
      <c r="X298" s="7"/>
      <c r="Y298" s="7"/>
      <c r="Z298" s="6"/>
      <c r="AA298" s="47"/>
      <c r="AC298" s="13"/>
      <c r="AD298" s="10"/>
      <c r="AE298" s="5"/>
      <c r="AF298" s="10"/>
      <c r="AG298" s="5"/>
      <c r="AH298" s="10"/>
      <c r="AI298" s="5"/>
      <c r="AJ298" s="10"/>
      <c r="AK298" s="5"/>
      <c r="AL298" s="10"/>
      <c r="AM298" s="5"/>
      <c r="AN298" s="10"/>
      <c r="AO298" s="4"/>
    </row>
    <row r="299" spans="1:41" s="25" customFormat="1" ht="15" x14ac:dyDescent="0.25">
      <c r="A299" s="13"/>
      <c r="B299" s="12"/>
      <c r="C299" s="12"/>
      <c r="D299" s="12"/>
      <c r="E299" s="12"/>
      <c r="F299" s="12"/>
      <c r="G299" s="11"/>
      <c r="H299" s="12"/>
      <c r="I299" s="12"/>
      <c r="J299" s="12"/>
      <c r="L299" s="13"/>
      <c r="M299" s="12"/>
      <c r="N299" s="12"/>
      <c r="O299" s="12"/>
      <c r="P299" s="12"/>
      <c r="Q299" s="12"/>
      <c r="R299" s="11"/>
      <c r="T299" s="13"/>
      <c r="U299" s="7"/>
      <c r="V299" s="7"/>
      <c r="W299" s="7"/>
      <c r="X299" s="7"/>
      <c r="Y299" s="7"/>
      <c r="Z299" s="6"/>
      <c r="AA299" s="47"/>
      <c r="AC299" s="13"/>
      <c r="AD299" s="10"/>
      <c r="AE299" s="5"/>
      <c r="AF299" s="10"/>
      <c r="AG299" s="5"/>
      <c r="AH299" s="10"/>
      <c r="AI299" s="5"/>
      <c r="AJ299" s="10"/>
      <c r="AK299" s="5"/>
      <c r="AL299" s="10"/>
      <c r="AM299" s="5"/>
      <c r="AN299" s="10"/>
      <c r="AO299" s="4"/>
    </row>
    <row r="300" spans="1:41" s="25" customFormat="1" ht="15" x14ac:dyDescent="0.25">
      <c r="A300" s="13"/>
      <c r="B300" s="12"/>
      <c r="C300" s="12"/>
      <c r="D300" s="12"/>
      <c r="E300" s="12"/>
      <c r="F300" s="12"/>
      <c r="G300" s="11"/>
      <c r="H300" s="12"/>
      <c r="I300" s="12"/>
      <c r="J300" s="12"/>
      <c r="L300" s="13"/>
      <c r="M300" s="12"/>
      <c r="N300" s="12"/>
      <c r="O300" s="12"/>
      <c r="P300" s="12"/>
      <c r="Q300" s="12"/>
      <c r="R300" s="11"/>
      <c r="T300" s="13"/>
      <c r="U300" s="7"/>
      <c r="V300" s="7"/>
      <c r="W300" s="7"/>
      <c r="X300" s="7"/>
      <c r="Y300" s="7"/>
      <c r="Z300" s="6"/>
      <c r="AA300" s="47"/>
      <c r="AC300" s="13"/>
      <c r="AD300" s="10"/>
      <c r="AE300" s="5"/>
      <c r="AF300" s="10"/>
      <c r="AG300" s="5"/>
      <c r="AH300" s="10"/>
      <c r="AI300" s="5"/>
      <c r="AJ300" s="10"/>
      <c r="AK300" s="5"/>
      <c r="AL300" s="10"/>
      <c r="AM300" s="5"/>
      <c r="AN300" s="10"/>
      <c r="AO300" s="4"/>
    </row>
    <row r="301" spans="1:41" s="25" customFormat="1" ht="15" x14ac:dyDescent="0.25">
      <c r="A301" s="13"/>
      <c r="B301" s="12"/>
      <c r="C301" s="12"/>
      <c r="D301" s="12"/>
      <c r="E301" s="12"/>
      <c r="F301" s="12"/>
      <c r="G301" s="11"/>
      <c r="H301" s="12"/>
      <c r="I301" s="12"/>
      <c r="J301" s="12"/>
      <c r="L301" s="13"/>
      <c r="M301" s="12"/>
      <c r="N301" s="12"/>
      <c r="O301" s="12"/>
      <c r="P301" s="12"/>
      <c r="Q301" s="12"/>
      <c r="R301" s="11"/>
      <c r="T301" s="13"/>
      <c r="U301" s="7"/>
      <c r="V301" s="7"/>
      <c r="W301" s="7"/>
      <c r="X301" s="7"/>
      <c r="Y301" s="7"/>
      <c r="Z301" s="6"/>
      <c r="AA301" s="47"/>
      <c r="AC301" s="13"/>
      <c r="AD301" s="10"/>
      <c r="AE301" s="5"/>
      <c r="AF301" s="10"/>
      <c r="AG301" s="5"/>
      <c r="AH301" s="10"/>
      <c r="AI301" s="5"/>
      <c r="AJ301" s="10"/>
      <c r="AK301" s="5"/>
      <c r="AL301" s="10"/>
      <c r="AM301" s="5"/>
      <c r="AN301" s="10"/>
      <c r="AO301" s="4"/>
    </row>
    <row r="302" spans="1:41" s="25" customFormat="1" ht="15" x14ac:dyDescent="0.25">
      <c r="A302" s="13"/>
      <c r="B302" s="12"/>
      <c r="C302" s="12"/>
      <c r="D302" s="12"/>
      <c r="E302" s="12"/>
      <c r="F302" s="12"/>
      <c r="G302" s="11"/>
      <c r="H302" s="12"/>
      <c r="I302" s="12"/>
      <c r="J302" s="12"/>
      <c r="L302" s="13"/>
      <c r="M302" s="12"/>
      <c r="N302" s="12"/>
      <c r="O302" s="12"/>
      <c r="P302" s="12"/>
      <c r="Q302" s="12"/>
      <c r="R302" s="11"/>
      <c r="T302" s="13"/>
      <c r="U302" s="7"/>
      <c r="V302" s="7"/>
      <c r="W302" s="7"/>
      <c r="X302" s="7"/>
      <c r="Y302" s="7"/>
      <c r="Z302" s="6"/>
      <c r="AA302" s="47"/>
      <c r="AC302" s="13"/>
      <c r="AD302" s="10"/>
      <c r="AE302" s="5"/>
      <c r="AF302" s="10"/>
      <c r="AG302" s="5"/>
      <c r="AH302" s="10"/>
      <c r="AI302" s="5"/>
      <c r="AJ302" s="10"/>
      <c r="AK302" s="5"/>
      <c r="AL302" s="10"/>
      <c r="AM302" s="5"/>
      <c r="AN302" s="10"/>
      <c r="AO302" s="4"/>
    </row>
    <row r="303" spans="1:41" s="25" customFormat="1" ht="15" x14ac:dyDescent="0.25">
      <c r="A303" s="13"/>
      <c r="B303" s="12"/>
      <c r="C303" s="12"/>
      <c r="D303" s="12"/>
      <c r="E303" s="12"/>
      <c r="F303" s="12"/>
      <c r="G303" s="11"/>
      <c r="H303" s="12"/>
      <c r="I303" s="12"/>
      <c r="J303" s="12"/>
      <c r="L303" s="13"/>
      <c r="M303" s="12"/>
      <c r="N303" s="12"/>
      <c r="O303" s="12"/>
      <c r="P303" s="12"/>
      <c r="Q303" s="12"/>
      <c r="R303" s="11"/>
      <c r="T303" s="13"/>
      <c r="U303" s="7"/>
      <c r="V303" s="7"/>
      <c r="W303" s="7"/>
      <c r="X303" s="7"/>
      <c r="Y303" s="7"/>
      <c r="Z303" s="6"/>
      <c r="AA303" s="47"/>
      <c r="AC303" s="13"/>
      <c r="AD303" s="10"/>
      <c r="AE303" s="5"/>
      <c r="AF303" s="10"/>
      <c r="AG303" s="5"/>
      <c r="AH303" s="10"/>
      <c r="AI303" s="5"/>
      <c r="AJ303" s="10"/>
      <c r="AK303" s="5"/>
      <c r="AL303" s="10"/>
      <c r="AM303" s="5"/>
      <c r="AN303" s="10"/>
      <c r="AO303" s="4"/>
    </row>
    <row r="304" spans="1:41" s="25" customFormat="1" ht="15" x14ac:dyDescent="0.25">
      <c r="A304" s="13"/>
      <c r="B304" s="12"/>
      <c r="C304" s="12"/>
      <c r="D304" s="12"/>
      <c r="E304" s="12"/>
      <c r="F304" s="12"/>
      <c r="G304" s="11"/>
      <c r="H304" s="12"/>
      <c r="I304" s="12"/>
      <c r="J304" s="12"/>
      <c r="L304" s="13"/>
      <c r="M304" s="12"/>
      <c r="N304" s="12"/>
      <c r="O304" s="12"/>
      <c r="P304" s="12"/>
      <c r="Q304" s="12"/>
      <c r="R304" s="11"/>
      <c r="T304" s="13"/>
      <c r="U304" s="7"/>
      <c r="V304" s="7"/>
      <c r="W304" s="7"/>
      <c r="X304" s="7"/>
      <c r="Y304" s="7"/>
      <c r="Z304" s="6"/>
      <c r="AA304" s="47"/>
      <c r="AC304" s="13"/>
      <c r="AD304" s="10"/>
      <c r="AE304" s="5"/>
      <c r="AF304" s="10"/>
      <c r="AG304" s="5"/>
      <c r="AH304" s="10"/>
      <c r="AI304" s="5"/>
      <c r="AJ304" s="10"/>
      <c r="AK304" s="5"/>
      <c r="AL304" s="10"/>
      <c r="AM304" s="5"/>
      <c r="AN304" s="10"/>
      <c r="AO304" s="4"/>
    </row>
    <row r="305" spans="1:41" s="25" customFormat="1" ht="15" x14ac:dyDescent="0.25">
      <c r="A305" s="13"/>
      <c r="B305" s="12"/>
      <c r="C305" s="12"/>
      <c r="D305" s="12"/>
      <c r="E305" s="12"/>
      <c r="F305" s="12"/>
      <c r="G305" s="11"/>
      <c r="H305" s="12"/>
      <c r="I305" s="12"/>
      <c r="J305" s="12"/>
      <c r="L305" s="13"/>
      <c r="M305" s="12"/>
      <c r="N305" s="12"/>
      <c r="O305" s="12"/>
      <c r="P305" s="12"/>
      <c r="Q305" s="12"/>
      <c r="R305" s="11"/>
      <c r="T305" s="13"/>
      <c r="U305" s="7"/>
      <c r="V305" s="7"/>
      <c r="W305" s="7"/>
      <c r="X305" s="7"/>
      <c r="Y305" s="7"/>
      <c r="Z305" s="6"/>
      <c r="AA305" s="47"/>
      <c r="AC305" s="13"/>
      <c r="AD305" s="10"/>
      <c r="AE305" s="5"/>
      <c r="AF305" s="10"/>
      <c r="AG305" s="5"/>
      <c r="AH305" s="10"/>
      <c r="AI305" s="5"/>
      <c r="AJ305" s="10"/>
      <c r="AK305" s="5"/>
      <c r="AL305" s="10"/>
      <c r="AM305" s="5"/>
      <c r="AN305" s="10"/>
      <c r="AO305" s="4"/>
    </row>
    <row r="306" spans="1:41" s="25" customFormat="1" ht="15" x14ac:dyDescent="0.25">
      <c r="A306" s="13"/>
      <c r="B306" s="12"/>
      <c r="C306" s="12"/>
      <c r="D306" s="12"/>
      <c r="E306" s="12"/>
      <c r="F306" s="12"/>
      <c r="G306" s="11"/>
      <c r="H306" s="12"/>
      <c r="I306" s="12"/>
      <c r="J306" s="12"/>
      <c r="L306" s="13"/>
      <c r="M306" s="12"/>
      <c r="N306" s="12"/>
      <c r="O306" s="12"/>
      <c r="P306" s="12"/>
      <c r="Q306" s="12"/>
      <c r="R306" s="11"/>
      <c r="T306" s="13"/>
      <c r="U306" s="7"/>
      <c r="V306" s="7"/>
      <c r="W306" s="7"/>
      <c r="X306" s="7"/>
      <c r="Y306" s="7"/>
      <c r="Z306" s="6"/>
      <c r="AA306" s="47"/>
      <c r="AC306" s="13"/>
      <c r="AD306" s="10"/>
      <c r="AE306" s="5"/>
      <c r="AF306" s="10"/>
      <c r="AG306" s="5"/>
      <c r="AH306" s="10"/>
      <c r="AI306" s="5"/>
      <c r="AJ306" s="10"/>
      <c r="AK306" s="5"/>
      <c r="AL306" s="10"/>
      <c r="AM306" s="5"/>
      <c r="AN306" s="10"/>
      <c r="AO306" s="4"/>
    </row>
    <row r="307" spans="1:41" s="25" customFormat="1" ht="15" x14ac:dyDescent="0.25">
      <c r="A307" s="13"/>
      <c r="B307" s="12"/>
      <c r="C307" s="12"/>
      <c r="D307" s="12"/>
      <c r="E307" s="12"/>
      <c r="F307" s="12"/>
      <c r="G307" s="11"/>
      <c r="H307" s="12"/>
      <c r="I307" s="12"/>
      <c r="J307" s="12"/>
      <c r="L307" s="13"/>
      <c r="M307" s="12"/>
      <c r="N307" s="12"/>
      <c r="O307" s="12"/>
      <c r="P307" s="12"/>
      <c r="Q307" s="12"/>
      <c r="R307" s="11"/>
      <c r="T307" s="13"/>
      <c r="U307" s="7"/>
      <c r="V307" s="7"/>
      <c r="W307" s="7"/>
      <c r="X307" s="7"/>
      <c r="Y307" s="7"/>
      <c r="Z307" s="6"/>
      <c r="AA307" s="47"/>
      <c r="AC307" s="13"/>
      <c r="AD307" s="10"/>
      <c r="AE307" s="5"/>
      <c r="AF307" s="10"/>
      <c r="AG307" s="5"/>
      <c r="AH307" s="10"/>
      <c r="AI307" s="5"/>
      <c r="AJ307" s="10"/>
      <c r="AK307" s="5"/>
      <c r="AL307" s="10"/>
      <c r="AM307" s="5"/>
      <c r="AN307" s="10"/>
      <c r="AO307" s="4"/>
    </row>
    <row r="308" spans="1:41" s="25" customFormat="1" ht="15" x14ac:dyDescent="0.25">
      <c r="A308" s="13"/>
      <c r="B308" s="12"/>
      <c r="C308" s="12"/>
      <c r="D308" s="12"/>
      <c r="E308" s="12"/>
      <c r="F308" s="12"/>
      <c r="G308" s="11"/>
      <c r="H308" s="12"/>
      <c r="I308" s="12"/>
      <c r="J308" s="12"/>
      <c r="L308" s="13"/>
      <c r="M308" s="12"/>
      <c r="N308" s="12"/>
      <c r="O308" s="12"/>
      <c r="P308" s="12"/>
      <c r="Q308" s="12"/>
      <c r="R308" s="11"/>
      <c r="T308" s="13"/>
      <c r="U308" s="7"/>
      <c r="V308" s="7"/>
      <c r="W308" s="7"/>
      <c r="X308" s="7"/>
      <c r="Y308" s="7"/>
      <c r="Z308" s="6"/>
      <c r="AA308" s="47"/>
      <c r="AC308" s="13"/>
      <c r="AD308" s="10"/>
      <c r="AE308" s="5"/>
      <c r="AF308" s="10"/>
      <c r="AG308" s="5"/>
      <c r="AH308" s="10"/>
      <c r="AI308" s="5"/>
      <c r="AJ308" s="10"/>
      <c r="AK308" s="5"/>
      <c r="AL308" s="10"/>
      <c r="AM308" s="5"/>
      <c r="AN308" s="10"/>
      <c r="AO308" s="4"/>
    </row>
    <row r="309" spans="1:41" s="25" customFormat="1" ht="15" x14ac:dyDescent="0.25">
      <c r="A309" s="13"/>
      <c r="B309" s="12"/>
      <c r="C309" s="12"/>
      <c r="D309" s="12"/>
      <c r="E309" s="12"/>
      <c r="F309" s="12"/>
      <c r="G309" s="11"/>
      <c r="H309" s="12"/>
      <c r="I309" s="12"/>
      <c r="J309" s="12"/>
      <c r="L309" s="13"/>
      <c r="M309" s="12"/>
      <c r="N309" s="12"/>
      <c r="O309" s="12"/>
      <c r="P309" s="12"/>
      <c r="Q309" s="12"/>
      <c r="R309" s="11"/>
      <c r="T309" s="13"/>
      <c r="U309" s="7"/>
      <c r="V309" s="7"/>
      <c r="W309" s="7"/>
      <c r="X309" s="7"/>
      <c r="Y309" s="7"/>
      <c r="Z309" s="6"/>
      <c r="AA309" s="47"/>
      <c r="AC309" s="13"/>
      <c r="AD309" s="10"/>
      <c r="AE309" s="5"/>
      <c r="AF309" s="10"/>
      <c r="AG309" s="5"/>
      <c r="AH309" s="10"/>
      <c r="AI309" s="5"/>
      <c r="AJ309" s="10"/>
      <c r="AK309" s="5"/>
      <c r="AL309" s="10"/>
      <c r="AM309" s="5"/>
      <c r="AN309" s="10"/>
      <c r="AO309" s="4"/>
    </row>
    <row r="310" spans="1:41" s="25" customFormat="1" ht="15" x14ac:dyDescent="0.25">
      <c r="A310" s="13"/>
      <c r="B310" s="12"/>
      <c r="C310" s="12"/>
      <c r="D310" s="12"/>
      <c r="E310" s="12"/>
      <c r="F310" s="12"/>
      <c r="G310" s="11"/>
      <c r="H310" s="12"/>
      <c r="I310" s="12"/>
      <c r="J310" s="12"/>
      <c r="L310" s="13"/>
      <c r="M310" s="12"/>
      <c r="N310" s="12"/>
      <c r="O310" s="12"/>
      <c r="P310" s="12"/>
      <c r="Q310" s="12"/>
      <c r="R310" s="11"/>
      <c r="T310" s="13"/>
      <c r="U310" s="7"/>
      <c r="V310" s="7"/>
      <c r="W310" s="7"/>
      <c r="X310" s="7"/>
      <c r="Y310" s="7"/>
      <c r="Z310" s="6"/>
      <c r="AA310" s="47"/>
      <c r="AC310" s="13"/>
      <c r="AD310" s="10"/>
      <c r="AE310" s="5"/>
      <c r="AF310" s="10"/>
      <c r="AG310" s="5"/>
      <c r="AH310" s="10"/>
      <c r="AI310" s="5"/>
      <c r="AJ310" s="10"/>
      <c r="AK310" s="5"/>
      <c r="AL310" s="10"/>
      <c r="AM310" s="5"/>
      <c r="AN310" s="10"/>
      <c r="AO310" s="4"/>
    </row>
    <row r="311" spans="1:41" s="25" customFormat="1" ht="15" x14ac:dyDescent="0.25">
      <c r="A311" s="13"/>
      <c r="B311" s="12"/>
      <c r="C311" s="12"/>
      <c r="D311" s="12"/>
      <c r="E311" s="12"/>
      <c r="F311" s="12"/>
      <c r="G311" s="11"/>
      <c r="H311" s="12"/>
      <c r="I311" s="12"/>
      <c r="J311" s="12"/>
      <c r="L311" s="13"/>
      <c r="M311" s="12"/>
      <c r="N311" s="12"/>
      <c r="O311" s="12"/>
      <c r="P311" s="12"/>
      <c r="Q311" s="12"/>
      <c r="R311" s="11"/>
      <c r="T311" s="13"/>
      <c r="U311" s="7"/>
      <c r="V311" s="7"/>
      <c r="W311" s="7"/>
      <c r="X311" s="7"/>
      <c r="Y311" s="7"/>
      <c r="Z311" s="6"/>
      <c r="AA311" s="47"/>
      <c r="AC311" s="13"/>
      <c r="AD311" s="10"/>
      <c r="AE311" s="5"/>
      <c r="AF311" s="10"/>
      <c r="AG311" s="5"/>
      <c r="AH311" s="10"/>
      <c r="AI311" s="5"/>
      <c r="AJ311" s="10"/>
      <c r="AK311" s="5"/>
      <c r="AL311" s="10"/>
      <c r="AM311" s="5"/>
      <c r="AN311" s="10"/>
      <c r="AO311" s="4"/>
    </row>
    <row r="312" spans="1:41" s="25" customFormat="1" ht="15" x14ac:dyDescent="0.25">
      <c r="A312" s="13"/>
      <c r="B312" s="12"/>
      <c r="C312" s="12"/>
      <c r="D312" s="12"/>
      <c r="E312" s="12"/>
      <c r="F312" s="12"/>
      <c r="G312" s="11"/>
      <c r="H312" s="12"/>
      <c r="I312" s="12"/>
      <c r="J312" s="12"/>
      <c r="L312" s="13"/>
      <c r="M312" s="12"/>
      <c r="N312" s="12"/>
      <c r="O312" s="12"/>
      <c r="P312" s="12"/>
      <c r="Q312" s="12"/>
      <c r="R312" s="11"/>
      <c r="T312" s="13"/>
      <c r="U312" s="7"/>
      <c r="V312" s="7"/>
      <c r="W312" s="7"/>
      <c r="X312" s="7"/>
      <c r="Y312" s="7"/>
      <c r="Z312" s="6"/>
      <c r="AA312" s="47"/>
      <c r="AC312" s="13"/>
      <c r="AD312" s="10"/>
      <c r="AE312" s="5"/>
      <c r="AF312" s="10"/>
      <c r="AG312" s="5"/>
      <c r="AH312" s="10"/>
      <c r="AI312" s="5"/>
      <c r="AJ312" s="10"/>
      <c r="AK312" s="5"/>
      <c r="AL312" s="10"/>
      <c r="AM312" s="5"/>
      <c r="AN312" s="10"/>
      <c r="AO312" s="4"/>
    </row>
    <row r="313" spans="1:41" s="25" customFormat="1" ht="15" x14ac:dyDescent="0.25">
      <c r="A313" s="13"/>
      <c r="B313" s="12"/>
      <c r="C313" s="12"/>
      <c r="D313" s="12"/>
      <c r="E313" s="12"/>
      <c r="F313" s="12"/>
      <c r="G313" s="11"/>
      <c r="H313" s="12"/>
      <c r="I313" s="12"/>
      <c r="J313" s="12"/>
      <c r="L313" s="13"/>
      <c r="M313" s="12"/>
      <c r="N313" s="12"/>
      <c r="O313" s="12"/>
      <c r="P313" s="12"/>
      <c r="Q313" s="12"/>
      <c r="R313" s="11"/>
      <c r="T313" s="13"/>
      <c r="U313" s="7"/>
      <c r="V313" s="7"/>
      <c r="W313" s="7"/>
      <c r="X313" s="7"/>
      <c r="Y313" s="7"/>
      <c r="Z313" s="6"/>
      <c r="AA313" s="47"/>
      <c r="AC313" s="13"/>
      <c r="AD313" s="10"/>
      <c r="AE313" s="5"/>
      <c r="AF313" s="10"/>
      <c r="AG313" s="5"/>
      <c r="AH313" s="10"/>
      <c r="AI313" s="5"/>
      <c r="AJ313" s="10"/>
      <c r="AK313" s="5"/>
      <c r="AL313" s="10"/>
      <c r="AM313" s="5"/>
      <c r="AN313" s="10"/>
      <c r="AO313" s="4"/>
    </row>
    <row r="314" spans="1:41" s="25" customFormat="1" ht="15" x14ac:dyDescent="0.25">
      <c r="A314" s="13"/>
      <c r="B314" s="12"/>
      <c r="C314" s="12"/>
      <c r="D314" s="12"/>
      <c r="E314" s="12"/>
      <c r="F314" s="12"/>
      <c r="G314" s="11"/>
      <c r="H314" s="12"/>
      <c r="I314" s="12"/>
      <c r="J314" s="12"/>
      <c r="L314" s="13"/>
      <c r="M314" s="12"/>
      <c r="N314" s="12"/>
      <c r="O314" s="12"/>
      <c r="P314" s="12"/>
      <c r="Q314" s="12"/>
      <c r="R314" s="11"/>
      <c r="T314" s="13"/>
      <c r="U314" s="7"/>
      <c r="V314" s="7"/>
      <c r="W314" s="7"/>
      <c r="X314" s="7"/>
      <c r="Y314" s="7"/>
      <c r="Z314" s="6"/>
      <c r="AA314" s="47"/>
      <c r="AC314" s="13"/>
      <c r="AD314" s="10"/>
      <c r="AE314" s="5"/>
      <c r="AF314" s="10"/>
      <c r="AG314" s="5"/>
      <c r="AH314" s="10"/>
      <c r="AI314" s="5"/>
      <c r="AJ314" s="10"/>
      <c r="AK314" s="5"/>
      <c r="AL314" s="10"/>
      <c r="AM314" s="5"/>
      <c r="AN314" s="10"/>
      <c r="AO314" s="4"/>
    </row>
    <row r="315" spans="1:41" s="25" customFormat="1" ht="15" x14ac:dyDescent="0.25">
      <c r="A315" s="13"/>
      <c r="B315" s="12"/>
      <c r="C315" s="12"/>
      <c r="D315" s="12"/>
      <c r="E315" s="12"/>
      <c r="F315" s="12"/>
      <c r="G315" s="11"/>
      <c r="H315" s="12"/>
      <c r="I315" s="12"/>
      <c r="J315" s="12"/>
      <c r="L315" s="13"/>
      <c r="M315" s="12"/>
      <c r="N315" s="12"/>
      <c r="O315" s="12"/>
      <c r="P315" s="12"/>
      <c r="Q315" s="12"/>
      <c r="R315" s="11"/>
      <c r="T315" s="13"/>
      <c r="U315" s="7"/>
      <c r="V315" s="7"/>
      <c r="W315" s="7"/>
      <c r="X315" s="7"/>
      <c r="Y315" s="7"/>
      <c r="Z315" s="6"/>
      <c r="AA315" s="47"/>
      <c r="AC315" s="13"/>
      <c r="AD315" s="10"/>
      <c r="AE315" s="5"/>
      <c r="AF315" s="10"/>
      <c r="AG315" s="5"/>
      <c r="AH315" s="10"/>
      <c r="AI315" s="5"/>
      <c r="AJ315" s="10"/>
      <c r="AK315" s="5"/>
      <c r="AL315" s="10"/>
      <c r="AM315" s="5"/>
      <c r="AN315" s="10"/>
      <c r="AO315" s="4"/>
    </row>
    <row r="316" spans="1:41" s="25" customFormat="1" ht="15" x14ac:dyDescent="0.25">
      <c r="A316" s="13"/>
      <c r="B316" s="12"/>
      <c r="C316" s="12"/>
      <c r="D316" s="12"/>
      <c r="E316" s="12"/>
      <c r="F316" s="12"/>
      <c r="G316" s="11"/>
      <c r="H316" s="12"/>
      <c r="I316" s="12"/>
      <c r="J316" s="12"/>
      <c r="L316" s="13"/>
      <c r="M316" s="12"/>
      <c r="N316" s="12"/>
      <c r="O316" s="12"/>
      <c r="P316" s="12"/>
      <c r="Q316" s="12"/>
      <c r="R316" s="11"/>
      <c r="T316" s="13"/>
      <c r="U316" s="7"/>
      <c r="V316" s="7"/>
      <c r="W316" s="7"/>
      <c r="X316" s="7"/>
      <c r="Y316" s="7"/>
      <c r="Z316" s="6"/>
      <c r="AA316" s="47"/>
      <c r="AC316" s="13"/>
      <c r="AD316" s="10"/>
      <c r="AE316" s="5"/>
      <c r="AF316" s="10"/>
      <c r="AG316" s="5"/>
      <c r="AH316" s="10"/>
      <c r="AI316" s="5"/>
      <c r="AJ316" s="10"/>
      <c r="AK316" s="5"/>
      <c r="AL316" s="10"/>
      <c r="AM316" s="5"/>
      <c r="AN316" s="10"/>
      <c r="AO316" s="4"/>
    </row>
    <row r="317" spans="1:41" s="25" customFormat="1" ht="15" x14ac:dyDescent="0.25">
      <c r="A317" s="13"/>
      <c r="B317" s="12"/>
      <c r="C317" s="12"/>
      <c r="D317" s="12"/>
      <c r="E317" s="12"/>
      <c r="F317" s="12"/>
      <c r="G317" s="11"/>
      <c r="H317" s="12"/>
      <c r="I317" s="12"/>
      <c r="J317" s="12"/>
      <c r="L317" s="13"/>
      <c r="M317" s="12"/>
      <c r="N317" s="12"/>
      <c r="O317" s="12"/>
      <c r="P317" s="12"/>
      <c r="Q317" s="12"/>
      <c r="R317" s="11"/>
      <c r="T317" s="13"/>
      <c r="U317" s="7"/>
      <c r="V317" s="7"/>
      <c r="W317" s="7"/>
      <c r="X317" s="7"/>
      <c r="Y317" s="7"/>
      <c r="Z317" s="6"/>
      <c r="AA317" s="47"/>
      <c r="AC317" s="13"/>
      <c r="AD317" s="10"/>
      <c r="AE317" s="5"/>
      <c r="AF317" s="10"/>
      <c r="AG317" s="5"/>
      <c r="AH317" s="10"/>
      <c r="AI317" s="5"/>
      <c r="AJ317" s="10"/>
      <c r="AK317" s="5"/>
      <c r="AL317" s="10"/>
      <c r="AM317" s="5"/>
      <c r="AN317" s="10"/>
      <c r="AO317" s="4"/>
    </row>
    <row r="318" spans="1:41" s="25" customFormat="1" ht="15" x14ac:dyDescent="0.25">
      <c r="A318" s="13"/>
      <c r="B318" s="12"/>
      <c r="C318" s="12"/>
      <c r="D318" s="12"/>
      <c r="E318" s="12"/>
      <c r="F318" s="12"/>
      <c r="G318" s="11"/>
      <c r="H318" s="12"/>
      <c r="I318" s="12"/>
      <c r="J318" s="12"/>
      <c r="L318" s="13"/>
      <c r="M318" s="12"/>
      <c r="N318" s="12"/>
      <c r="O318" s="12"/>
      <c r="P318" s="12"/>
      <c r="Q318" s="12"/>
      <c r="R318" s="11"/>
      <c r="T318" s="13"/>
      <c r="U318" s="7"/>
      <c r="V318" s="7"/>
      <c r="W318" s="7"/>
      <c r="X318" s="7"/>
      <c r="Y318" s="7"/>
      <c r="Z318" s="6"/>
      <c r="AA318" s="47"/>
      <c r="AC318" s="13"/>
      <c r="AD318" s="10"/>
      <c r="AE318" s="5"/>
      <c r="AF318" s="10"/>
      <c r="AG318" s="5"/>
      <c r="AH318" s="10"/>
      <c r="AI318" s="5"/>
      <c r="AJ318" s="10"/>
      <c r="AK318" s="5"/>
      <c r="AL318" s="10"/>
      <c r="AM318" s="5"/>
      <c r="AN318" s="10"/>
      <c r="AO318" s="4"/>
    </row>
    <row r="319" spans="1:41" s="25" customFormat="1" ht="15" x14ac:dyDescent="0.25">
      <c r="A319" s="13"/>
      <c r="B319" s="12"/>
      <c r="C319" s="12"/>
      <c r="D319" s="12"/>
      <c r="E319" s="12"/>
      <c r="F319" s="12"/>
      <c r="G319" s="11"/>
      <c r="H319" s="12"/>
      <c r="I319" s="12"/>
      <c r="J319" s="12"/>
      <c r="L319" s="13"/>
      <c r="M319" s="12"/>
      <c r="N319" s="12"/>
      <c r="O319" s="12"/>
      <c r="P319" s="12"/>
      <c r="Q319" s="12"/>
      <c r="R319" s="11"/>
      <c r="T319" s="13"/>
      <c r="U319" s="7"/>
      <c r="V319" s="7"/>
      <c r="W319" s="7"/>
      <c r="X319" s="7"/>
      <c r="Y319" s="7"/>
      <c r="Z319" s="6"/>
      <c r="AA319" s="47"/>
      <c r="AC319" s="13"/>
      <c r="AD319" s="10"/>
      <c r="AE319" s="5"/>
      <c r="AF319" s="10"/>
      <c r="AG319" s="5"/>
      <c r="AH319" s="10"/>
      <c r="AI319" s="5"/>
      <c r="AJ319" s="10"/>
      <c r="AK319" s="5"/>
      <c r="AL319" s="10"/>
      <c r="AM319" s="5"/>
      <c r="AN319" s="10"/>
      <c r="AO319" s="4"/>
    </row>
    <row r="320" spans="1:41" s="25" customFormat="1" ht="15" x14ac:dyDescent="0.25">
      <c r="A320" s="13"/>
      <c r="B320" s="12"/>
      <c r="C320" s="12"/>
      <c r="D320" s="12"/>
      <c r="E320" s="12"/>
      <c r="F320" s="12"/>
      <c r="G320" s="11"/>
      <c r="H320" s="12"/>
      <c r="I320" s="12"/>
      <c r="J320" s="12"/>
      <c r="L320" s="13"/>
      <c r="M320" s="12"/>
      <c r="N320" s="12"/>
      <c r="O320" s="12"/>
      <c r="P320" s="12"/>
      <c r="Q320" s="12"/>
      <c r="R320" s="11"/>
      <c r="T320" s="13"/>
      <c r="U320" s="7"/>
      <c r="V320" s="7"/>
      <c r="W320" s="7"/>
      <c r="X320" s="7"/>
      <c r="Y320" s="7"/>
      <c r="Z320" s="6"/>
      <c r="AA320" s="47"/>
      <c r="AC320" s="13"/>
      <c r="AD320" s="10"/>
      <c r="AE320" s="5"/>
      <c r="AF320" s="10"/>
      <c r="AG320" s="5"/>
      <c r="AH320" s="10"/>
      <c r="AI320" s="5"/>
      <c r="AJ320" s="10"/>
      <c r="AK320" s="5"/>
      <c r="AL320" s="10"/>
      <c r="AM320" s="5"/>
      <c r="AN320" s="10"/>
      <c r="AO320" s="4"/>
    </row>
    <row r="321" spans="1:41" s="25" customFormat="1" ht="15" x14ac:dyDescent="0.25">
      <c r="A321" s="13"/>
      <c r="B321" s="12"/>
      <c r="C321" s="12"/>
      <c r="D321" s="12"/>
      <c r="E321" s="12"/>
      <c r="F321" s="12"/>
      <c r="G321" s="11"/>
      <c r="H321" s="12"/>
      <c r="I321" s="12"/>
      <c r="J321" s="12"/>
      <c r="L321" s="13"/>
      <c r="M321" s="12"/>
      <c r="N321" s="12"/>
      <c r="O321" s="12"/>
      <c r="P321" s="12"/>
      <c r="Q321" s="12"/>
      <c r="R321" s="11"/>
      <c r="T321" s="13"/>
      <c r="U321" s="7"/>
      <c r="V321" s="7"/>
      <c r="W321" s="7"/>
      <c r="X321" s="7"/>
      <c r="Y321" s="7"/>
      <c r="Z321" s="6"/>
      <c r="AA321" s="47"/>
      <c r="AC321" s="13"/>
      <c r="AD321" s="10"/>
      <c r="AE321" s="5"/>
      <c r="AF321" s="10"/>
      <c r="AG321" s="5"/>
      <c r="AH321" s="10"/>
      <c r="AI321" s="5"/>
      <c r="AJ321" s="10"/>
      <c r="AK321" s="5"/>
      <c r="AL321" s="10"/>
      <c r="AM321" s="5"/>
      <c r="AN321" s="10"/>
      <c r="AO321" s="4"/>
    </row>
    <row r="322" spans="1:41" s="25" customFormat="1" ht="15" x14ac:dyDescent="0.25">
      <c r="A322" s="13"/>
      <c r="B322" s="12"/>
      <c r="C322" s="12"/>
      <c r="D322" s="12"/>
      <c r="E322" s="12"/>
      <c r="F322" s="12"/>
      <c r="G322" s="11"/>
      <c r="H322" s="12"/>
      <c r="I322" s="12"/>
      <c r="J322" s="12"/>
      <c r="L322" s="13"/>
      <c r="M322" s="12"/>
      <c r="N322" s="12"/>
      <c r="O322" s="12"/>
      <c r="P322" s="12"/>
      <c r="Q322" s="12"/>
      <c r="R322" s="11"/>
      <c r="T322" s="13"/>
      <c r="U322" s="7"/>
      <c r="V322" s="7"/>
      <c r="W322" s="7"/>
      <c r="X322" s="7"/>
      <c r="Y322" s="7"/>
      <c r="Z322" s="6"/>
      <c r="AA322" s="47"/>
      <c r="AC322" s="13"/>
      <c r="AD322" s="10"/>
      <c r="AE322" s="5"/>
      <c r="AF322" s="10"/>
      <c r="AG322" s="5"/>
      <c r="AH322" s="10"/>
      <c r="AI322" s="5"/>
      <c r="AJ322" s="10"/>
      <c r="AK322" s="5"/>
      <c r="AL322" s="10"/>
      <c r="AM322" s="5"/>
      <c r="AN322" s="10"/>
      <c r="AO322" s="4"/>
    </row>
    <row r="323" spans="1:41" s="25" customFormat="1" ht="15" x14ac:dyDescent="0.25">
      <c r="A323" s="13"/>
      <c r="B323" s="12"/>
      <c r="C323" s="12"/>
      <c r="D323" s="12"/>
      <c r="E323" s="12"/>
      <c r="F323" s="12"/>
      <c r="G323" s="11"/>
      <c r="H323" s="12"/>
      <c r="I323" s="12"/>
      <c r="J323" s="12"/>
      <c r="L323" s="13"/>
      <c r="M323" s="12"/>
      <c r="N323" s="12"/>
      <c r="O323" s="12"/>
      <c r="P323" s="12"/>
      <c r="Q323" s="12"/>
      <c r="R323" s="11"/>
      <c r="T323" s="13"/>
      <c r="U323" s="7"/>
      <c r="V323" s="7"/>
      <c r="W323" s="7"/>
      <c r="X323" s="7"/>
      <c r="Y323" s="7"/>
      <c r="Z323" s="6"/>
      <c r="AA323" s="47"/>
      <c r="AC323" s="13"/>
      <c r="AD323" s="10"/>
      <c r="AE323" s="5"/>
      <c r="AF323" s="10"/>
      <c r="AG323" s="5"/>
      <c r="AH323" s="10"/>
      <c r="AI323" s="5"/>
      <c r="AJ323" s="10"/>
      <c r="AK323" s="5"/>
      <c r="AL323" s="10"/>
      <c r="AM323" s="5"/>
      <c r="AN323" s="10"/>
      <c r="AO323" s="4"/>
    </row>
    <row r="324" spans="1:41" s="25" customFormat="1" ht="15" x14ac:dyDescent="0.25">
      <c r="A324" s="13"/>
      <c r="B324" s="12"/>
      <c r="C324" s="12"/>
      <c r="D324" s="12"/>
      <c r="E324" s="12"/>
      <c r="F324" s="12"/>
      <c r="G324" s="11"/>
      <c r="H324" s="12"/>
      <c r="I324" s="12"/>
      <c r="J324" s="12"/>
      <c r="L324" s="13"/>
      <c r="M324" s="12"/>
      <c r="N324" s="12"/>
      <c r="O324" s="12"/>
      <c r="P324" s="12"/>
      <c r="Q324" s="12"/>
      <c r="R324" s="11"/>
      <c r="T324" s="13"/>
      <c r="U324" s="7"/>
      <c r="V324" s="7"/>
      <c r="W324" s="7"/>
      <c r="X324" s="7"/>
      <c r="Y324" s="7"/>
      <c r="Z324" s="6"/>
      <c r="AA324" s="47"/>
      <c r="AC324" s="13"/>
      <c r="AD324" s="10"/>
      <c r="AE324" s="5"/>
      <c r="AF324" s="10"/>
      <c r="AG324" s="5"/>
      <c r="AH324" s="10"/>
      <c r="AI324" s="5"/>
      <c r="AJ324" s="10"/>
      <c r="AK324" s="5"/>
      <c r="AL324" s="10"/>
      <c r="AM324" s="5"/>
      <c r="AN324" s="10"/>
      <c r="AO324" s="4"/>
    </row>
    <row r="325" spans="1:41" s="25" customFormat="1" ht="15" x14ac:dyDescent="0.25">
      <c r="A325" s="13"/>
      <c r="B325" s="12"/>
      <c r="C325" s="12"/>
      <c r="D325" s="12"/>
      <c r="E325" s="12"/>
      <c r="F325" s="12"/>
      <c r="G325" s="11"/>
      <c r="H325" s="12"/>
      <c r="I325" s="12"/>
      <c r="J325" s="12"/>
      <c r="L325" s="13"/>
      <c r="M325" s="12"/>
      <c r="N325" s="12"/>
      <c r="O325" s="12"/>
      <c r="P325" s="12"/>
      <c r="Q325" s="12"/>
      <c r="R325" s="11"/>
      <c r="T325" s="13"/>
      <c r="U325" s="7"/>
      <c r="V325" s="7"/>
      <c r="W325" s="7"/>
      <c r="X325" s="7"/>
      <c r="Y325" s="7"/>
      <c r="Z325" s="6"/>
      <c r="AA325" s="47"/>
      <c r="AC325" s="13"/>
      <c r="AD325" s="10"/>
      <c r="AE325" s="5"/>
      <c r="AF325" s="10"/>
      <c r="AG325" s="5"/>
      <c r="AH325" s="10"/>
      <c r="AI325" s="5"/>
      <c r="AJ325" s="10"/>
      <c r="AK325" s="5"/>
      <c r="AL325" s="10"/>
      <c r="AM325" s="5"/>
      <c r="AN325" s="10"/>
      <c r="AO325" s="4"/>
    </row>
    <row r="326" spans="1:41" s="25" customFormat="1" ht="15" x14ac:dyDescent="0.25">
      <c r="A326" s="13"/>
      <c r="B326" s="12"/>
      <c r="C326" s="12"/>
      <c r="D326" s="12"/>
      <c r="E326" s="12"/>
      <c r="F326" s="12"/>
      <c r="G326" s="11"/>
      <c r="H326" s="12"/>
      <c r="I326" s="12"/>
      <c r="J326" s="12"/>
      <c r="L326" s="13"/>
      <c r="M326" s="12"/>
      <c r="N326" s="12"/>
      <c r="O326" s="12"/>
      <c r="P326" s="12"/>
      <c r="Q326" s="12"/>
      <c r="R326" s="11"/>
      <c r="T326" s="13"/>
      <c r="U326" s="7"/>
      <c r="V326" s="7"/>
      <c r="W326" s="7"/>
      <c r="X326" s="7"/>
      <c r="Y326" s="7"/>
      <c r="Z326" s="6"/>
      <c r="AA326" s="47"/>
      <c r="AC326" s="13"/>
      <c r="AD326" s="10"/>
      <c r="AE326" s="5"/>
      <c r="AF326" s="10"/>
      <c r="AG326" s="5"/>
      <c r="AH326" s="10"/>
      <c r="AI326" s="5"/>
      <c r="AJ326" s="10"/>
      <c r="AK326" s="5"/>
      <c r="AL326" s="10"/>
      <c r="AM326" s="5"/>
      <c r="AN326" s="10"/>
      <c r="AO326" s="4"/>
    </row>
    <row r="327" spans="1:41" s="25" customFormat="1" ht="15" x14ac:dyDescent="0.25">
      <c r="A327" s="13"/>
      <c r="B327" s="12"/>
      <c r="C327" s="12"/>
      <c r="D327" s="12"/>
      <c r="E327" s="12"/>
      <c r="F327" s="12"/>
      <c r="G327" s="11"/>
      <c r="H327" s="12"/>
      <c r="I327" s="12"/>
      <c r="J327" s="12"/>
      <c r="L327" s="13"/>
      <c r="M327" s="12"/>
      <c r="N327" s="12"/>
      <c r="O327" s="12"/>
      <c r="P327" s="12"/>
      <c r="Q327" s="12"/>
      <c r="R327" s="11"/>
      <c r="T327" s="13"/>
      <c r="U327" s="7"/>
      <c r="V327" s="7"/>
      <c r="W327" s="7"/>
      <c r="X327" s="7"/>
      <c r="Y327" s="7"/>
      <c r="Z327" s="6"/>
      <c r="AA327" s="47"/>
      <c r="AC327" s="13"/>
      <c r="AD327" s="10"/>
      <c r="AE327" s="5"/>
      <c r="AF327" s="10"/>
      <c r="AG327" s="5"/>
      <c r="AH327" s="10"/>
      <c r="AI327" s="5"/>
      <c r="AJ327" s="10"/>
      <c r="AK327" s="5"/>
      <c r="AL327" s="10"/>
      <c r="AM327" s="5"/>
      <c r="AN327" s="10"/>
      <c r="AO327" s="4"/>
    </row>
    <row r="328" spans="1:41" s="25" customFormat="1" ht="15" x14ac:dyDescent="0.25">
      <c r="A328" s="13"/>
      <c r="B328" s="12"/>
      <c r="C328" s="12"/>
      <c r="D328" s="12"/>
      <c r="E328" s="12"/>
      <c r="F328" s="12"/>
      <c r="G328" s="11"/>
      <c r="H328" s="12"/>
      <c r="I328" s="12"/>
      <c r="J328" s="12"/>
      <c r="L328" s="13"/>
      <c r="M328" s="12"/>
      <c r="N328" s="12"/>
      <c r="O328" s="12"/>
      <c r="P328" s="12"/>
      <c r="Q328" s="12"/>
      <c r="R328" s="11"/>
      <c r="T328" s="13"/>
      <c r="U328" s="7"/>
      <c r="V328" s="7"/>
      <c r="W328" s="7"/>
      <c r="X328" s="7"/>
      <c r="Y328" s="7"/>
      <c r="Z328" s="6"/>
      <c r="AA328" s="47"/>
      <c r="AC328" s="13"/>
      <c r="AD328" s="10"/>
      <c r="AE328" s="5"/>
      <c r="AF328" s="10"/>
      <c r="AG328" s="5"/>
      <c r="AH328" s="10"/>
      <c r="AI328" s="5"/>
      <c r="AJ328" s="10"/>
      <c r="AK328" s="5"/>
      <c r="AL328" s="10"/>
      <c r="AM328" s="5"/>
      <c r="AN328" s="10"/>
      <c r="AO328" s="4"/>
    </row>
    <row r="329" spans="1:41" s="25" customFormat="1" ht="15" x14ac:dyDescent="0.25">
      <c r="A329" s="13"/>
      <c r="B329" s="12"/>
      <c r="C329" s="12"/>
      <c r="D329" s="12"/>
      <c r="E329" s="12"/>
      <c r="F329" s="12"/>
      <c r="G329" s="11"/>
      <c r="H329" s="12"/>
      <c r="I329" s="12"/>
      <c r="J329" s="12"/>
      <c r="L329" s="13"/>
      <c r="M329" s="12"/>
      <c r="N329" s="12"/>
      <c r="O329" s="12"/>
      <c r="P329" s="12"/>
      <c r="Q329" s="12"/>
      <c r="R329" s="11"/>
      <c r="T329" s="13"/>
      <c r="U329" s="7"/>
      <c r="V329" s="7"/>
      <c r="W329" s="7"/>
      <c r="X329" s="7"/>
      <c r="Y329" s="7"/>
      <c r="Z329" s="6"/>
      <c r="AA329" s="47"/>
      <c r="AC329" s="13"/>
      <c r="AD329" s="10"/>
      <c r="AE329" s="5"/>
      <c r="AF329" s="10"/>
      <c r="AG329" s="5"/>
      <c r="AH329" s="10"/>
      <c r="AI329" s="5"/>
      <c r="AJ329" s="10"/>
      <c r="AK329" s="5"/>
      <c r="AL329" s="10"/>
      <c r="AM329" s="5"/>
      <c r="AN329" s="10"/>
      <c r="AO329" s="4"/>
    </row>
    <row r="330" spans="1:41" s="25" customFormat="1" ht="15" x14ac:dyDescent="0.25">
      <c r="A330" s="13"/>
      <c r="B330" s="12"/>
      <c r="C330" s="12"/>
      <c r="D330" s="12"/>
      <c r="E330" s="12"/>
      <c r="F330" s="12"/>
      <c r="G330" s="11"/>
      <c r="H330" s="12"/>
      <c r="I330" s="12"/>
      <c r="J330" s="12"/>
      <c r="L330" s="13"/>
      <c r="M330" s="12"/>
      <c r="N330" s="12"/>
      <c r="O330" s="12"/>
      <c r="P330" s="12"/>
      <c r="Q330" s="12"/>
      <c r="R330" s="11"/>
      <c r="T330" s="13"/>
      <c r="U330" s="7"/>
      <c r="V330" s="7"/>
      <c r="W330" s="7"/>
      <c r="X330" s="7"/>
      <c r="Y330" s="7"/>
      <c r="Z330" s="6"/>
      <c r="AA330" s="47"/>
      <c r="AC330" s="13"/>
      <c r="AD330" s="10"/>
      <c r="AE330" s="5"/>
      <c r="AF330" s="10"/>
      <c r="AG330" s="5"/>
      <c r="AH330" s="10"/>
      <c r="AI330" s="5"/>
      <c r="AJ330" s="10"/>
      <c r="AK330" s="5"/>
      <c r="AL330" s="10"/>
      <c r="AM330" s="5"/>
      <c r="AN330" s="10"/>
      <c r="AO330" s="4"/>
    </row>
    <row r="331" spans="1:41" s="25" customFormat="1" ht="15" x14ac:dyDescent="0.25">
      <c r="A331" s="13"/>
      <c r="B331" s="12"/>
      <c r="C331" s="12"/>
      <c r="D331" s="12"/>
      <c r="E331" s="12"/>
      <c r="F331" s="12"/>
      <c r="G331" s="11"/>
      <c r="H331" s="12"/>
      <c r="I331" s="12"/>
      <c r="J331" s="12"/>
      <c r="L331" s="13"/>
      <c r="M331" s="12"/>
      <c r="N331" s="12"/>
      <c r="O331" s="12"/>
      <c r="P331" s="12"/>
      <c r="Q331" s="12"/>
      <c r="R331" s="11"/>
      <c r="T331" s="13"/>
      <c r="U331" s="7"/>
      <c r="V331" s="7"/>
      <c r="W331" s="7"/>
      <c r="X331" s="7"/>
      <c r="Y331" s="7"/>
      <c r="Z331" s="6"/>
      <c r="AA331" s="47"/>
      <c r="AC331" s="13"/>
      <c r="AD331" s="10"/>
      <c r="AE331" s="5"/>
      <c r="AF331" s="10"/>
      <c r="AG331" s="5"/>
      <c r="AH331" s="10"/>
      <c r="AI331" s="5"/>
      <c r="AJ331" s="10"/>
      <c r="AK331" s="5"/>
      <c r="AL331" s="10"/>
      <c r="AM331" s="5"/>
      <c r="AN331" s="10"/>
      <c r="AO331" s="4"/>
    </row>
    <row r="332" spans="1:41" s="25" customFormat="1" ht="15" x14ac:dyDescent="0.25">
      <c r="A332" s="13"/>
      <c r="B332" s="12"/>
      <c r="C332" s="12"/>
      <c r="D332" s="12"/>
      <c r="E332" s="12"/>
      <c r="F332" s="12"/>
      <c r="G332" s="11"/>
      <c r="H332" s="12"/>
      <c r="I332" s="12"/>
      <c r="J332" s="12"/>
      <c r="L332" s="13"/>
      <c r="M332" s="12"/>
      <c r="N332" s="12"/>
      <c r="O332" s="12"/>
      <c r="P332" s="12"/>
      <c r="Q332" s="12"/>
      <c r="R332" s="11"/>
      <c r="T332" s="13"/>
      <c r="U332" s="7"/>
      <c r="V332" s="7"/>
      <c r="W332" s="7"/>
      <c r="X332" s="7"/>
      <c r="Y332" s="7"/>
      <c r="Z332" s="6"/>
      <c r="AA332" s="47"/>
      <c r="AC332" s="13"/>
      <c r="AD332" s="10"/>
      <c r="AE332" s="5"/>
      <c r="AF332" s="10"/>
      <c r="AG332" s="5"/>
      <c r="AH332" s="10"/>
      <c r="AI332" s="5"/>
      <c r="AJ332" s="10"/>
      <c r="AK332" s="5"/>
      <c r="AL332" s="10"/>
      <c r="AM332" s="5"/>
      <c r="AN332" s="10"/>
      <c r="AO332" s="4"/>
    </row>
    <row r="333" spans="1:41" s="25" customFormat="1" ht="15" x14ac:dyDescent="0.25">
      <c r="A333" s="13"/>
      <c r="B333" s="12"/>
      <c r="C333" s="12"/>
      <c r="D333" s="12"/>
      <c r="E333" s="12"/>
      <c r="F333" s="12"/>
      <c r="G333" s="11"/>
      <c r="H333" s="12"/>
      <c r="I333" s="12"/>
      <c r="J333" s="12"/>
      <c r="L333" s="13"/>
      <c r="M333" s="12"/>
      <c r="N333" s="12"/>
      <c r="O333" s="12"/>
      <c r="P333" s="12"/>
      <c r="Q333" s="12"/>
      <c r="R333" s="11"/>
      <c r="T333" s="13"/>
      <c r="U333" s="7"/>
      <c r="V333" s="7"/>
      <c r="W333" s="7"/>
      <c r="X333" s="7"/>
      <c r="Y333" s="7"/>
      <c r="Z333" s="6"/>
      <c r="AA333" s="47"/>
      <c r="AC333" s="13"/>
      <c r="AD333" s="10"/>
      <c r="AE333" s="5"/>
      <c r="AF333" s="10"/>
      <c r="AG333" s="5"/>
      <c r="AH333" s="10"/>
      <c r="AI333" s="5"/>
      <c r="AJ333" s="10"/>
      <c r="AK333" s="5"/>
      <c r="AL333" s="10"/>
      <c r="AM333" s="5"/>
      <c r="AN333" s="10"/>
      <c r="AO333" s="4"/>
    </row>
    <row r="334" spans="1:41" s="25" customFormat="1" ht="15" x14ac:dyDescent="0.25">
      <c r="A334" s="13"/>
      <c r="B334" s="12"/>
      <c r="C334" s="12"/>
      <c r="D334" s="12"/>
      <c r="E334" s="12"/>
      <c r="F334" s="12"/>
      <c r="G334" s="11"/>
      <c r="H334" s="12"/>
      <c r="I334" s="12"/>
      <c r="J334" s="12"/>
      <c r="L334" s="13"/>
      <c r="M334" s="12"/>
      <c r="N334" s="12"/>
      <c r="O334" s="12"/>
      <c r="P334" s="12"/>
      <c r="Q334" s="12"/>
      <c r="R334" s="11"/>
      <c r="T334" s="13"/>
      <c r="U334" s="7"/>
      <c r="V334" s="7"/>
      <c r="W334" s="7"/>
      <c r="X334" s="7"/>
      <c r="Y334" s="7"/>
      <c r="Z334" s="6"/>
      <c r="AA334" s="47"/>
      <c r="AC334" s="13"/>
      <c r="AD334" s="10"/>
      <c r="AE334" s="5"/>
      <c r="AF334" s="10"/>
      <c r="AG334" s="5"/>
      <c r="AH334" s="10"/>
      <c r="AI334" s="5"/>
      <c r="AJ334" s="10"/>
      <c r="AK334" s="5"/>
      <c r="AL334" s="10"/>
      <c r="AM334" s="5"/>
      <c r="AN334" s="10"/>
      <c r="AO334" s="4"/>
    </row>
    <row r="335" spans="1:41" s="25" customFormat="1" ht="15" x14ac:dyDescent="0.25">
      <c r="A335" s="13"/>
      <c r="B335" s="12"/>
      <c r="C335" s="12"/>
      <c r="D335" s="12"/>
      <c r="E335" s="12"/>
      <c r="F335" s="12"/>
      <c r="G335" s="11"/>
      <c r="H335" s="12"/>
      <c r="I335" s="12"/>
      <c r="J335" s="12"/>
      <c r="L335" s="13"/>
      <c r="M335" s="12"/>
      <c r="N335" s="12"/>
      <c r="O335" s="12"/>
      <c r="P335" s="12"/>
      <c r="Q335" s="12"/>
      <c r="R335" s="11"/>
      <c r="T335" s="13"/>
      <c r="U335" s="7"/>
      <c r="V335" s="7"/>
      <c r="W335" s="7"/>
      <c r="X335" s="7"/>
      <c r="Y335" s="7"/>
      <c r="Z335" s="6"/>
      <c r="AA335" s="47"/>
      <c r="AC335" s="13"/>
      <c r="AD335" s="10"/>
      <c r="AE335" s="5"/>
      <c r="AF335" s="10"/>
      <c r="AG335" s="5"/>
      <c r="AH335" s="10"/>
      <c r="AI335" s="5"/>
      <c r="AJ335" s="10"/>
      <c r="AK335" s="5"/>
      <c r="AL335" s="10"/>
      <c r="AM335" s="5"/>
      <c r="AN335" s="10"/>
      <c r="AO335" s="4"/>
    </row>
    <row r="336" spans="1:41" s="25" customFormat="1" ht="15" x14ac:dyDescent="0.25">
      <c r="A336" s="13"/>
      <c r="B336" s="12"/>
      <c r="C336" s="12"/>
      <c r="D336" s="12"/>
      <c r="E336" s="12"/>
      <c r="F336" s="12"/>
      <c r="G336" s="11"/>
      <c r="H336" s="12"/>
      <c r="I336" s="12"/>
      <c r="J336" s="12"/>
      <c r="L336" s="13"/>
      <c r="M336" s="12"/>
      <c r="N336" s="12"/>
      <c r="O336" s="12"/>
      <c r="P336" s="12"/>
      <c r="Q336" s="12"/>
      <c r="R336" s="11"/>
      <c r="T336" s="13"/>
      <c r="U336" s="7"/>
      <c r="V336" s="7"/>
      <c r="W336" s="7"/>
      <c r="X336" s="7"/>
      <c r="Y336" s="7"/>
      <c r="Z336" s="6"/>
      <c r="AA336" s="47"/>
      <c r="AC336" s="13"/>
      <c r="AD336" s="10"/>
      <c r="AE336" s="5"/>
      <c r="AF336" s="10"/>
      <c r="AG336" s="5"/>
      <c r="AH336" s="10"/>
      <c r="AI336" s="5"/>
      <c r="AJ336" s="10"/>
      <c r="AK336" s="5"/>
      <c r="AL336" s="10"/>
      <c r="AM336" s="5"/>
      <c r="AN336" s="10"/>
      <c r="AO336" s="4"/>
    </row>
    <row r="337" spans="1:41" s="25" customFormat="1" ht="15" x14ac:dyDescent="0.25">
      <c r="A337" s="13"/>
      <c r="B337" s="12"/>
      <c r="C337" s="12"/>
      <c r="D337" s="12"/>
      <c r="E337" s="12"/>
      <c r="F337" s="12"/>
      <c r="G337" s="11"/>
      <c r="H337" s="12"/>
      <c r="I337" s="12"/>
      <c r="J337" s="12"/>
      <c r="L337" s="13"/>
      <c r="M337" s="12"/>
      <c r="N337" s="12"/>
      <c r="O337" s="12"/>
      <c r="P337" s="12"/>
      <c r="Q337" s="12"/>
      <c r="R337" s="11"/>
      <c r="T337" s="13"/>
      <c r="U337" s="7"/>
      <c r="V337" s="7"/>
      <c r="W337" s="7"/>
      <c r="X337" s="7"/>
      <c r="Y337" s="7"/>
      <c r="Z337" s="6"/>
      <c r="AA337" s="47"/>
      <c r="AC337" s="13"/>
      <c r="AD337" s="10"/>
      <c r="AE337" s="5"/>
      <c r="AF337" s="10"/>
      <c r="AG337" s="5"/>
      <c r="AH337" s="10"/>
      <c r="AI337" s="5"/>
      <c r="AJ337" s="10"/>
      <c r="AK337" s="5"/>
      <c r="AL337" s="10"/>
      <c r="AM337" s="5"/>
      <c r="AN337" s="10"/>
      <c r="AO337" s="4"/>
    </row>
    <row r="338" spans="1:41" s="25" customFormat="1" ht="15" x14ac:dyDescent="0.25">
      <c r="A338" s="13"/>
      <c r="B338" s="12"/>
      <c r="C338" s="12"/>
      <c r="D338" s="12"/>
      <c r="E338" s="12"/>
      <c r="F338" s="12"/>
      <c r="G338" s="11"/>
      <c r="H338" s="12"/>
      <c r="I338" s="12"/>
      <c r="J338" s="12"/>
      <c r="L338" s="13"/>
      <c r="M338" s="12"/>
      <c r="N338" s="12"/>
      <c r="O338" s="12"/>
      <c r="P338" s="12"/>
      <c r="Q338" s="12"/>
      <c r="R338" s="11"/>
      <c r="T338" s="13"/>
      <c r="U338" s="7"/>
      <c r="V338" s="7"/>
      <c r="W338" s="7"/>
      <c r="X338" s="7"/>
      <c r="Y338" s="7"/>
      <c r="Z338" s="6"/>
      <c r="AA338" s="47"/>
      <c r="AC338" s="13"/>
      <c r="AD338" s="10"/>
      <c r="AE338" s="5"/>
      <c r="AF338" s="10"/>
      <c r="AG338" s="5"/>
      <c r="AH338" s="10"/>
      <c r="AI338" s="5"/>
      <c r="AJ338" s="10"/>
      <c r="AK338" s="5"/>
      <c r="AL338" s="10"/>
      <c r="AM338" s="5"/>
      <c r="AN338" s="10"/>
      <c r="AO338" s="4"/>
    </row>
    <row r="339" spans="1:41" s="25" customFormat="1" ht="15" x14ac:dyDescent="0.25">
      <c r="A339" s="13"/>
      <c r="B339" s="12"/>
      <c r="C339" s="12"/>
      <c r="D339" s="12"/>
      <c r="E339" s="12"/>
      <c r="F339" s="12"/>
      <c r="G339" s="11"/>
      <c r="H339" s="12"/>
      <c r="I339" s="12"/>
      <c r="J339" s="12"/>
      <c r="L339" s="13"/>
      <c r="M339" s="12"/>
      <c r="N339" s="12"/>
      <c r="O339" s="12"/>
      <c r="P339" s="12"/>
      <c r="Q339" s="12"/>
      <c r="R339" s="11"/>
      <c r="T339" s="13"/>
      <c r="U339" s="7"/>
      <c r="V339" s="7"/>
      <c r="W339" s="7"/>
      <c r="X339" s="7"/>
      <c r="Y339" s="7"/>
      <c r="Z339" s="6"/>
      <c r="AA339" s="47"/>
      <c r="AC339" s="13"/>
      <c r="AD339" s="10"/>
      <c r="AE339" s="5"/>
      <c r="AF339" s="10"/>
      <c r="AG339" s="5"/>
      <c r="AH339" s="10"/>
      <c r="AI339" s="5"/>
      <c r="AJ339" s="10"/>
      <c r="AK339" s="5"/>
      <c r="AL339" s="10"/>
      <c r="AM339" s="5"/>
      <c r="AN339" s="10"/>
      <c r="AO339" s="4"/>
    </row>
    <row r="340" spans="1:41" s="25" customFormat="1" ht="15" x14ac:dyDescent="0.25">
      <c r="A340" s="13"/>
      <c r="B340" s="12"/>
      <c r="C340" s="12"/>
      <c r="D340" s="12"/>
      <c r="E340" s="12"/>
      <c r="F340" s="12"/>
      <c r="G340" s="11"/>
      <c r="H340" s="12"/>
      <c r="I340" s="12"/>
      <c r="J340" s="12"/>
      <c r="L340" s="13"/>
      <c r="M340" s="12"/>
      <c r="N340" s="12"/>
      <c r="O340" s="12"/>
      <c r="P340" s="12"/>
      <c r="Q340" s="12"/>
      <c r="R340" s="11"/>
      <c r="T340" s="13"/>
      <c r="U340" s="7"/>
      <c r="V340" s="7"/>
      <c r="W340" s="7"/>
      <c r="X340" s="7"/>
      <c r="Y340" s="7"/>
      <c r="Z340" s="6"/>
      <c r="AA340" s="47"/>
      <c r="AC340" s="13"/>
      <c r="AD340" s="10"/>
      <c r="AE340" s="5"/>
      <c r="AF340" s="10"/>
      <c r="AG340" s="5"/>
      <c r="AH340" s="10"/>
      <c r="AI340" s="5"/>
      <c r="AJ340" s="10"/>
      <c r="AK340" s="5"/>
      <c r="AL340" s="10"/>
      <c r="AM340" s="5"/>
      <c r="AN340" s="10"/>
      <c r="AO340" s="4"/>
    </row>
    <row r="341" spans="1:41" s="25" customFormat="1" ht="15" x14ac:dyDescent="0.25">
      <c r="A341" s="13"/>
      <c r="B341" s="12"/>
      <c r="C341" s="12"/>
      <c r="D341" s="12"/>
      <c r="E341" s="12"/>
      <c r="F341" s="12"/>
      <c r="G341" s="11"/>
      <c r="H341" s="12"/>
      <c r="I341" s="12"/>
      <c r="J341" s="12"/>
      <c r="L341" s="13"/>
      <c r="M341" s="12"/>
      <c r="N341" s="12"/>
      <c r="O341" s="12"/>
      <c r="P341" s="12"/>
      <c r="Q341" s="12"/>
      <c r="R341" s="11"/>
      <c r="T341" s="13"/>
      <c r="U341" s="7"/>
      <c r="V341" s="7"/>
      <c r="W341" s="7"/>
      <c r="X341" s="7"/>
      <c r="Y341" s="7"/>
      <c r="Z341" s="6"/>
      <c r="AA341" s="47"/>
      <c r="AC341" s="13"/>
      <c r="AD341" s="10"/>
      <c r="AE341" s="5"/>
      <c r="AF341" s="10"/>
      <c r="AG341" s="5"/>
      <c r="AH341" s="10"/>
      <c r="AI341" s="5"/>
      <c r="AJ341" s="10"/>
      <c r="AK341" s="5"/>
      <c r="AL341" s="10"/>
      <c r="AM341" s="5"/>
      <c r="AN341" s="10"/>
      <c r="AO341" s="4"/>
    </row>
    <row r="342" spans="1:41" s="25" customFormat="1" ht="15" x14ac:dyDescent="0.25">
      <c r="A342" s="13"/>
      <c r="B342" s="12"/>
      <c r="C342" s="12"/>
      <c r="D342" s="12"/>
      <c r="E342" s="12"/>
      <c r="F342" s="12"/>
      <c r="G342" s="11"/>
      <c r="H342" s="12"/>
      <c r="I342" s="12"/>
      <c r="J342" s="12"/>
      <c r="L342" s="13"/>
      <c r="M342" s="12"/>
      <c r="N342" s="12"/>
      <c r="O342" s="12"/>
      <c r="P342" s="12"/>
      <c r="Q342" s="12"/>
      <c r="R342" s="11"/>
      <c r="T342" s="13"/>
      <c r="U342" s="7"/>
      <c r="V342" s="7"/>
      <c r="W342" s="7"/>
      <c r="X342" s="7"/>
      <c r="Y342" s="7"/>
      <c r="Z342" s="6"/>
      <c r="AA342" s="47"/>
      <c r="AC342" s="13"/>
      <c r="AD342" s="10"/>
      <c r="AE342" s="5"/>
      <c r="AF342" s="10"/>
      <c r="AG342" s="5"/>
      <c r="AH342" s="10"/>
      <c r="AI342" s="5"/>
      <c r="AJ342" s="10"/>
      <c r="AK342" s="5"/>
      <c r="AL342" s="10"/>
      <c r="AM342" s="5"/>
      <c r="AN342" s="10"/>
      <c r="AO342" s="4"/>
    </row>
    <row r="343" spans="1:41" s="25" customFormat="1" ht="15" x14ac:dyDescent="0.25">
      <c r="A343" s="13"/>
      <c r="B343" s="12"/>
      <c r="C343" s="12"/>
      <c r="D343" s="12"/>
      <c r="E343" s="12"/>
      <c r="F343" s="12"/>
      <c r="G343" s="11"/>
      <c r="H343" s="12"/>
      <c r="I343" s="12"/>
      <c r="J343" s="12"/>
      <c r="L343" s="13"/>
      <c r="M343" s="12"/>
      <c r="N343" s="12"/>
      <c r="O343" s="12"/>
      <c r="P343" s="12"/>
      <c r="Q343" s="12"/>
      <c r="R343" s="11"/>
      <c r="T343" s="13"/>
      <c r="U343" s="7"/>
      <c r="V343" s="7"/>
      <c r="W343" s="7"/>
      <c r="X343" s="7"/>
      <c r="Y343" s="7"/>
      <c r="Z343" s="6"/>
      <c r="AA343" s="47"/>
      <c r="AC343" s="13"/>
      <c r="AD343" s="10"/>
      <c r="AE343" s="5"/>
      <c r="AF343" s="10"/>
      <c r="AG343" s="5"/>
      <c r="AH343" s="10"/>
      <c r="AI343" s="5"/>
      <c r="AJ343" s="10"/>
      <c r="AK343" s="5"/>
      <c r="AL343" s="10"/>
      <c r="AM343" s="5"/>
      <c r="AN343" s="10"/>
      <c r="AO343" s="4"/>
    </row>
    <row r="344" spans="1:41" s="25" customFormat="1" ht="15" x14ac:dyDescent="0.25">
      <c r="A344" s="13"/>
      <c r="B344" s="12"/>
      <c r="C344" s="12"/>
      <c r="D344" s="12"/>
      <c r="E344" s="12"/>
      <c r="F344" s="12"/>
      <c r="G344" s="11"/>
      <c r="H344" s="12"/>
      <c r="I344" s="12"/>
      <c r="J344" s="12"/>
      <c r="L344" s="13"/>
      <c r="M344" s="12"/>
      <c r="N344" s="12"/>
      <c r="O344" s="12"/>
      <c r="P344" s="12"/>
      <c r="Q344" s="12"/>
      <c r="R344" s="11"/>
      <c r="T344" s="13"/>
      <c r="U344" s="7"/>
      <c r="V344" s="7"/>
      <c r="W344" s="7"/>
      <c r="X344" s="7"/>
      <c r="Y344" s="7"/>
      <c r="Z344" s="6"/>
      <c r="AA344" s="47"/>
      <c r="AC344" s="13"/>
      <c r="AD344" s="10"/>
      <c r="AE344" s="5"/>
      <c r="AF344" s="10"/>
      <c r="AG344" s="5"/>
      <c r="AH344" s="10"/>
      <c r="AI344" s="5"/>
      <c r="AJ344" s="10"/>
      <c r="AK344" s="5"/>
      <c r="AL344" s="10"/>
      <c r="AM344" s="5"/>
      <c r="AN344" s="10"/>
      <c r="AO344" s="4"/>
    </row>
    <row r="345" spans="1:41" s="25" customFormat="1" ht="15" x14ac:dyDescent="0.25">
      <c r="A345" s="13"/>
      <c r="B345" s="12"/>
      <c r="C345" s="12"/>
      <c r="D345" s="12"/>
      <c r="E345" s="12"/>
      <c r="F345" s="12"/>
      <c r="G345" s="11"/>
      <c r="H345" s="12"/>
      <c r="I345" s="12"/>
      <c r="J345" s="12"/>
      <c r="L345" s="13"/>
      <c r="M345" s="12"/>
      <c r="N345" s="12"/>
      <c r="O345" s="12"/>
      <c r="P345" s="12"/>
      <c r="Q345" s="12"/>
      <c r="R345" s="11"/>
      <c r="T345" s="13"/>
      <c r="U345" s="7"/>
      <c r="V345" s="7"/>
      <c r="W345" s="7"/>
      <c r="X345" s="7"/>
      <c r="Y345" s="7"/>
      <c r="Z345" s="6"/>
      <c r="AA345" s="47"/>
      <c r="AC345" s="13"/>
      <c r="AD345" s="10"/>
      <c r="AE345" s="5"/>
      <c r="AF345" s="10"/>
      <c r="AG345" s="5"/>
      <c r="AH345" s="10"/>
      <c r="AI345" s="5"/>
      <c r="AJ345" s="10"/>
      <c r="AK345" s="5"/>
      <c r="AL345" s="10"/>
      <c r="AM345" s="5"/>
      <c r="AN345" s="10"/>
      <c r="AO345" s="4"/>
    </row>
    <row r="346" spans="1:41" s="25" customFormat="1" ht="15" x14ac:dyDescent="0.25">
      <c r="A346" s="13"/>
      <c r="B346" s="12"/>
      <c r="C346" s="12"/>
      <c r="D346" s="12"/>
      <c r="E346" s="12"/>
      <c r="F346" s="12"/>
      <c r="G346" s="11"/>
      <c r="H346" s="12"/>
      <c r="I346" s="12"/>
      <c r="J346" s="12"/>
      <c r="L346" s="13"/>
      <c r="M346" s="12"/>
      <c r="N346" s="12"/>
      <c r="O346" s="12"/>
      <c r="P346" s="12"/>
      <c r="Q346" s="12"/>
      <c r="R346" s="11"/>
      <c r="T346" s="13"/>
      <c r="U346" s="7"/>
      <c r="V346" s="7"/>
      <c r="W346" s="7"/>
      <c r="X346" s="7"/>
      <c r="Y346" s="7"/>
      <c r="Z346" s="6"/>
      <c r="AA346" s="47"/>
      <c r="AC346" s="13"/>
      <c r="AD346" s="10"/>
      <c r="AE346" s="5"/>
      <c r="AF346" s="10"/>
      <c r="AG346" s="5"/>
      <c r="AH346" s="10"/>
      <c r="AI346" s="5"/>
      <c r="AJ346" s="10"/>
      <c r="AK346" s="5"/>
      <c r="AL346" s="10"/>
      <c r="AM346" s="5"/>
      <c r="AN346" s="10"/>
      <c r="AO346" s="4"/>
    </row>
    <row r="347" spans="1:41" s="25" customFormat="1" ht="15" x14ac:dyDescent="0.25">
      <c r="A347" s="13"/>
      <c r="B347" s="12"/>
      <c r="C347" s="12"/>
      <c r="D347" s="12"/>
      <c r="E347" s="12"/>
      <c r="F347" s="12"/>
      <c r="G347" s="11"/>
      <c r="H347" s="12"/>
      <c r="I347" s="12"/>
      <c r="J347" s="12"/>
      <c r="L347" s="13"/>
      <c r="M347" s="12"/>
      <c r="N347" s="12"/>
      <c r="O347" s="12"/>
      <c r="P347" s="12"/>
      <c r="Q347" s="12"/>
      <c r="R347" s="11"/>
      <c r="T347" s="13"/>
      <c r="U347" s="7"/>
      <c r="V347" s="7"/>
      <c r="W347" s="7"/>
      <c r="X347" s="7"/>
      <c r="Y347" s="7"/>
      <c r="Z347" s="6"/>
      <c r="AA347" s="47"/>
      <c r="AC347" s="13"/>
      <c r="AD347" s="10"/>
      <c r="AE347" s="5"/>
      <c r="AF347" s="10"/>
      <c r="AG347" s="5"/>
      <c r="AH347" s="10"/>
      <c r="AI347" s="5"/>
      <c r="AJ347" s="10"/>
      <c r="AK347" s="5"/>
      <c r="AL347" s="10"/>
      <c r="AM347" s="5"/>
      <c r="AN347" s="10"/>
      <c r="AO347" s="4"/>
    </row>
    <row r="348" spans="1:41" s="25" customFormat="1" ht="15" x14ac:dyDescent="0.25">
      <c r="A348" s="13"/>
      <c r="B348" s="12"/>
      <c r="C348" s="12"/>
      <c r="D348" s="12"/>
      <c r="E348" s="12"/>
      <c r="F348" s="12"/>
      <c r="G348" s="11"/>
      <c r="H348" s="12"/>
      <c r="I348" s="12"/>
      <c r="J348" s="12"/>
      <c r="L348" s="13"/>
      <c r="M348" s="12"/>
      <c r="N348" s="12"/>
      <c r="O348" s="12"/>
      <c r="P348" s="12"/>
      <c r="Q348" s="12"/>
      <c r="R348" s="11"/>
      <c r="T348" s="13"/>
      <c r="U348" s="7"/>
      <c r="V348" s="7"/>
      <c r="W348" s="7"/>
      <c r="X348" s="7"/>
      <c r="Y348" s="7"/>
      <c r="Z348" s="6"/>
      <c r="AA348" s="47"/>
      <c r="AC348" s="13"/>
      <c r="AD348" s="10"/>
      <c r="AE348" s="5"/>
      <c r="AF348" s="10"/>
      <c r="AG348" s="5"/>
      <c r="AH348" s="10"/>
      <c r="AI348" s="5"/>
      <c r="AJ348" s="10"/>
      <c r="AK348" s="5"/>
      <c r="AL348" s="10"/>
      <c r="AM348" s="5"/>
      <c r="AN348" s="10"/>
      <c r="AO348" s="4"/>
    </row>
    <row r="349" spans="1:41" s="25" customFormat="1" ht="15" x14ac:dyDescent="0.25">
      <c r="A349" s="13"/>
      <c r="B349" s="12"/>
      <c r="C349" s="12"/>
      <c r="D349" s="12"/>
      <c r="E349" s="12"/>
      <c r="F349" s="12"/>
      <c r="G349" s="11"/>
      <c r="H349" s="12"/>
      <c r="I349" s="12"/>
      <c r="J349" s="12"/>
      <c r="L349" s="13"/>
      <c r="M349" s="12"/>
      <c r="N349" s="12"/>
      <c r="O349" s="12"/>
      <c r="P349" s="12"/>
      <c r="Q349" s="12"/>
      <c r="R349" s="11"/>
      <c r="T349" s="13"/>
      <c r="U349" s="7"/>
      <c r="V349" s="7"/>
      <c r="W349" s="7"/>
      <c r="X349" s="7"/>
      <c r="Y349" s="7"/>
      <c r="Z349" s="6"/>
      <c r="AA349" s="47"/>
      <c r="AC349" s="13"/>
      <c r="AD349" s="10"/>
      <c r="AE349" s="5"/>
      <c r="AF349" s="10"/>
      <c r="AG349" s="5"/>
      <c r="AH349" s="10"/>
      <c r="AI349" s="5"/>
      <c r="AJ349" s="10"/>
      <c r="AK349" s="5"/>
      <c r="AL349" s="10"/>
      <c r="AM349" s="5"/>
      <c r="AN349" s="10"/>
      <c r="AO349" s="4"/>
    </row>
    <row r="350" spans="1:41" s="25" customFormat="1" ht="15" x14ac:dyDescent="0.25">
      <c r="A350" s="13"/>
      <c r="B350" s="12"/>
      <c r="C350" s="12"/>
      <c r="D350" s="12"/>
      <c r="E350" s="12"/>
      <c r="F350" s="12"/>
      <c r="G350" s="11"/>
      <c r="H350" s="12"/>
      <c r="I350" s="12"/>
      <c r="J350" s="12"/>
      <c r="L350" s="13"/>
      <c r="M350" s="12"/>
      <c r="N350" s="12"/>
      <c r="O350" s="12"/>
      <c r="P350" s="12"/>
      <c r="Q350" s="12"/>
      <c r="R350" s="11"/>
      <c r="T350" s="13"/>
      <c r="U350" s="7"/>
      <c r="V350" s="7"/>
      <c r="W350" s="7"/>
      <c r="X350" s="7"/>
      <c r="Y350" s="7"/>
      <c r="Z350" s="6"/>
      <c r="AA350" s="47"/>
      <c r="AC350" s="13"/>
      <c r="AD350" s="10"/>
      <c r="AE350" s="5"/>
      <c r="AF350" s="10"/>
      <c r="AG350" s="5"/>
      <c r="AH350" s="10"/>
      <c r="AI350" s="5"/>
      <c r="AJ350" s="10"/>
      <c r="AK350" s="5"/>
      <c r="AL350" s="10"/>
      <c r="AM350" s="5"/>
      <c r="AN350" s="10"/>
      <c r="AO350" s="4"/>
    </row>
    <row r="351" spans="1:41" s="25" customFormat="1" ht="15" x14ac:dyDescent="0.25">
      <c r="A351" s="13"/>
      <c r="B351" s="12"/>
      <c r="C351" s="12"/>
      <c r="D351" s="12"/>
      <c r="E351" s="12"/>
      <c r="F351" s="12"/>
      <c r="G351" s="11"/>
      <c r="H351" s="12"/>
      <c r="I351" s="12"/>
      <c r="J351" s="12"/>
      <c r="L351" s="13"/>
      <c r="M351" s="12"/>
      <c r="N351" s="12"/>
      <c r="O351" s="12"/>
      <c r="P351" s="12"/>
      <c r="Q351" s="12"/>
      <c r="R351" s="11"/>
      <c r="T351" s="13"/>
      <c r="U351" s="7"/>
      <c r="V351" s="7"/>
      <c r="W351" s="7"/>
      <c r="X351" s="7"/>
      <c r="Y351" s="7"/>
      <c r="Z351" s="6"/>
      <c r="AA351" s="47"/>
      <c r="AC351" s="13"/>
      <c r="AD351" s="10"/>
      <c r="AE351" s="5"/>
      <c r="AF351" s="10"/>
      <c r="AG351" s="5"/>
      <c r="AH351" s="10"/>
      <c r="AI351" s="5"/>
      <c r="AJ351" s="10"/>
      <c r="AK351" s="5"/>
      <c r="AL351" s="10"/>
      <c r="AM351" s="5"/>
      <c r="AN351" s="10"/>
      <c r="AO351" s="4"/>
    </row>
    <row r="352" spans="1:41" s="25" customFormat="1" ht="15" x14ac:dyDescent="0.25">
      <c r="A352" s="13"/>
      <c r="B352" s="12"/>
      <c r="C352" s="12"/>
      <c r="D352" s="12"/>
      <c r="E352" s="12"/>
      <c r="F352" s="12"/>
      <c r="G352" s="11"/>
      <c r="H352" s="12"/>
      <c r="I352" s="12"/>
      <c r="J352" s="12"/>
      <c r="L352" s="13"/>
      <c r="M352" s="12"/>
      <c r="N352" s="12"/>
      <c r="O352" s="12"/>
      <c r="P352" s="12"/>
      <c r="Q352" s="12"/>
      <c r="R352" s="11"/>
      <c r="T352" s="13"/>
      <c r="U352" s="7"/>
      <c r="V352" s="7"/>
      <c r="W352" s="7"/>
      <c r="X352" s="7"/>
      <c r="Y352" s="7"/>
      <c r="Z352" s="6"/>
      <c r="AA352" s="47"/>
      <c r="AC352" s="13"/>
      <c r="AD352" s="10"/>
      <c r="AE352" s="5"/>
      <c r="AF352" s="10"/>
      <c r="AG352" s="5"/>
      <c r="AH352" s="10"/>
      <c r="AI352" s="5"/>
      <c r="AJ352" s="10"/>
      <c r="AK352" s="5"/>
      <c r="AL352" s="10"/>
      <c r="AM352" s="5"/>
      <c r="AN352" s="10"/>
      <c r="AO352" s="4"/>
    </row>
    <row r="353" spans="1:41" s="25" customFormat="1" ht="15" x14ac:dyDescent="0.25">
      <c r="A353" s="13"/>
      <c r="B353" s="12"/>
      <c r="C353" s="12"/>
      <c r="D353" s="12"/>
      <c r="E353" s="12"/>
      <c r="F353" s="12"/>
      <c r="G353" s="11"/>
      <c r="H353" s="12"/>
      <c r="I353" s="12"/>
      <c r="J353" s="12"/>
      <c r="L353" s="13"/>
      <c r="M353" s="12"/>
      <c r="N353" s="12"/>
      <c r="O353" s="12"/>
      <c r="P353" s="12"/>
      <c r="Q353" s="12"/>
      <c r="R353" s="11"/>
      <c r="T353" s="13"/>
      <c r="U353" s="7"/>
      <c r="V353" s="7"/>
      <c r="W353" s="7"/>
      <c r="X353" s="7"/>
      <c r="Y353" s="7"/>
      <c r="Z353" s="6"/>
      <c r="AA353" s="47"/>
      <c r="AC353" s="13"/>
      <c r="AD353" s="10"/>
      <c r="AE353" s="5"/>
      <c r="AF353" s="10"/>
      <c r="AG353" s="5"/>
      <c r="AH353" s="10"/>
      <c r="AI353" s="5"/>
      <c r="AJ353" s="10"/>
      <c r="AK353" s="5"/>
      <c r="AL353" s="10"/>
      <c r="AM353" s="5"/>
      <c r="AN353" s="10"/>
      <c r="AO353" s="4"/>
    </row>
    <row r="354" spans="1:41" s="25" customFormat="1" ht="15" x14ac:dyDescent="0.25">
      <c r="A354" s="13"/>
      <c r="B354" s="12"/>
      <c r="C354" s="12"/>
      <c r="D354" s="12"/>
      <c r="E354" s="12"/>
      <c r="F354" s="12"/>
      <c r="G354" s="11"/>
      <c r="H354" s="12"/>
      <c r="I354" s="12"/>
      <c r="J354" s="12"/>
      <c r="L354" s="13"/>
      <c r="M354" s="12"/>
      <c r="N354" s="12"/>
      <c r="O354" s="12"/>
      <c r="P354" s="12"/>
      <c r="Q354" s="12"/>
      <c r="R354" s="11"/>
      <c r="T354" s="13"/>
      <c r="U354" s="7"/>
      <c r="V354" s="7"/>
      <c r="W354" s="7"/>
      <c r="X354" s="7"/>
      <c r="Y354" s="7"/>
      <c r="Z354" s="6"/>
      <c r="AA354" s="47"/>
      <c r="AC354" s="13"/>
      <c r="AD354" s="10"/>
      <c r="AE354" s="5"/>
      <c r="AF354" s="10"/>
      <c r="AG354" s="5"/>
      <c r="AH354" s="10"/>
      <c r="AI354" s="5"/>
      <c r="AJ354" s="10"/>
      <c r="AK354" s="5"/>
      <c r="AL354" s="10"/>
      <c r="AM354" s="5"/>
      <c r="AN354" s="10"/>
      <c r="AO354" s="4"/>
    </row>
    <row r="355" spans="1:41" s="25" customFormat="1" ht="15" x14ac:dyDescent="0.25">
      <c r="A355" s="13"/>
      <c r="B355" s="12"/>
      <c r="C355" s="12"/>
      <c r="D355" s="12"/>
      <c r="E355" s="12"/>
      <c r="F355" s="12"/>
      <c r="G355" s="11"/>
      <c r="H355" s="12"/>
      <c r="I355" s="12"/>
      <c r="J355" s="12"/>
      <c r="L355" s="13"/>
      <c r="M355" s="12"/>
      <c r="N355" s="12"/>
      <c r="O355" s="12"/>
      <c r="P355" s="12"/>
      <c r="Q355" s="12"/>
      <c r="R355" s="11"/>
      <c r="T355" s="13"/>
      <c r="U355" s="7"/>
      <c r="V355" s="7"/>
      <c r="W355" s="7"/>
      <c r="X355" s="7"/>
      <c r="Y355" s="7"/>
      <c r="Z355" s="6"/>
      <c r="AA355" s="47"/>
      <c r="AC355" s="13"/>
      <c r="AD355" s="10"/>
      <c r="AE355" s="5"/>
      <c r="AF355" s="10"/>
      <c r="AG355" s="5"/>
      <c r="AH355" s="10"/>
      <c r="AI355" s="5"/>
      <c r="AJ355" s="10"/>
      <c r="AK355" s="5"/>
      <c r="AL355" s="10"/>
      <c r="AM355" s="5"/>
      <c r="AN355" s="10"/>
      <c r="AO355" s="4"/>
    </row>
    <row r="356" spans="1:41" s="25" customFormat="1" ht="15" x14ac:dyDescent="0.25">
      <c r="A356" s="13"/>
      <c r="B356" s="12"/>
      <c r="C356" s="12"/>
      <c r="D356" s="12"/>
      <c r="E356" s="12"/>
      <c r="F356" s="12"/>
      <c r="G356" s="11"/>
      <c r="H356" s="12"/>
      <c r="I356" s="12"/>
      <c r="J356" s="12"/>
      <c r="L356" s="13"/>
      <c r="M356" s="12"/>
      <c r="N356" s="12"/>
      <c r="O356" s="12"/>
      <c r="P356" s="12"/>
      <c r="Q356" s="12"/>
      <c r="R356" s="11"/>
      <c r="T356" s="13"/>
      <c r="U356" s="7"/>
      <c r="V356" s="7"/>
      <c r="W356" s="7"/>
      <c r="X356" s="7"/>
      <c r="Y356" s="7"/>
      <c r="Z356" s="6"/>
      <c r="AA356" s="47"/>
      <c r="AC356" s="13"/>
      <c r="AD356" s="10"/>
      <c r="AE356" s="5"/>
      <c r="AF356" s="10"/>
      <c r="AG356" s="5"/>
      <c r="AH356" s="10"/>
      <c r="AI356" s="5"/>
      <c r="AJ356" s="10"/>
      <c r="AK356" s="5"/>
      <c r="AL356" s="10"/>
      <c r="AM356" s="5"/>
      <c r="AN356" s="10"/>
      <c r="AO356" s="4"/>
    </row>
    <row r="357" spans="1:41" s="25" customFormat="1" ht="15" x14ac:dyDescent="0.25">
      <c r="A357" s="13"/>
      <c r="B357" s="12"/>
      <c r="C357" s="12"/>
      <c r="D357" s="12"/>
      <c r="E357" s="12"/>
      <c r="F357" s="12"/>
      <c r="G357" s="11"/>
      <c r="H357" s="12"/>
      <c r="I357" s="12"/>
      <c r="J357" s="12"/>
      <c r="L357" s="13"/>
      <c r="M357" s="12"/>
      <c r="N357" s="12"/>
      <c r="O357" s="12"/>
      <c r="P357" s="12"/>
      <c r="Q357" s="12"/>
      <c r="R357" s="11"/>
      <c r="T357" s="13"/>
      <c r="U357" s="7"/>
      <c r="V357" s="7"/>
      <c r="W357" s="7"/>
      <c r="X357" s="7"/>
      <c r="Y357" s="7"/>
      <c r="Z357" s="6"/>
      <c r="AA357" s="47"/>
      <c r="AC357" s="13"/>
      <c r="AD357" s="10"/>
      <c r="AE357" s="5"/>
      <c r="AF357" s="10"/>
      <c r="AG357" s="5"/>
      <c r="AH357" s="10"/>
      <c r="AI357" s="5"/>
      <c r="AJ357" s="10"/>
      <c r="AK357" s="5"/>
      <c r="AL357" s="10"/>
      <c r="AM357" s="5"/>
      <c r="AN357" s="10"/>
      <c r="AO357" s="4"/>
    </row>
    <row r="358" spans="1:41" s="25" customFormat="1" ht="15" x14ac:dyDescent="0.25">
      <c r="A358" s="13"/>
      <c r="B358" s="12"/>
      <c r="C358" s="12"/>
      <c r="D358" s="12"/>
      <c r="E358" s="12"/>
      <c r="F358" s="12"/>
      <c r="G358" s="11"/>
      <c r="H358" s="12"/>
      <c r="I358" s="12"/>
      <c r="J358" s="12"/>
      <c r="L358" s="13"/>
      <c r="M358" s="12"/>
      <c r="N358" s="12"/>
      <c r="O358" s="12"/>
      <c r="P358" s="12"/>
      <c r="Q358" s="12"/>
      <c r="R358" s="11"/>
      <c r="T358" s="13"/>
      <c r="U358" s="7"/>
      <c r="V358" s="7"/>
      <c r="W358" s="7"/>
      <c r="X358" s="7"/>
      <c r="Y358" s="7"/>
      <c r="Z358" s="6"/>
      <c r="AA358" s="47"/>
      <c r="AC358" s="13"/>
      <c r="AD358" s="10"/>
      <c r="AE358" s="5"/>
      <c r="AF358" s="10"/>
      <c r="AG358" s="5"/>
      <c r="AH358" s="10"/>
      <c r="AI358" s="5"/>
      <c r="AJ358" s="10"/>
      <c r="AK358" s="5"/>
      <c r="AL358" s="10"/>
      <c r="AM358" s="5"/>
      <c r="AN358" s="10"/>
      <c r="AO358" s="4"/>
    </row>
    <row r="359" spans="1:41" s="25" customFormat="1" ht="15" x14ac:dyDescent="0.25">
      <c r="A359" s="13"/>
      <c r="B359" s="12"/>
      <c r="C359" s="12"/>
      <c r="D359" s="12"/>
      <c r="E359" s="12"/>
      <c r="F359" s="12"/>
      <c r="G359" s="11"/>
      <c r="H359" s="12"/>
      <c r="I359" s="12"/>
      <c r="J359" s="12"/>
      <c r="L359" s="13"/>
      <c r="M359" s="12"/>
      <c r="N359" s="12"/>
      <c r="O359" s="12"/>
      <c r="P359" s="12"/>
      <c r="Q359" s="12"/>
      <c r="R359" s="11"/>
      <c r="T359" s="13"/>
      <c r="U359" s="7"/>
      <c r="V359" s="7"/>
      <c r="W359" s="7"/>
      <c r="X359" s="7"/>
      <c r="Y359" s="7"/>
      <c r="Z359" s="6"/>
      <c r="AA359" s="47"/>
      <c r="AC359" s="13"/>
      <c r="AD359" s="10"/>
      <c r="AE359" s="5"/>
      <c r="AF359" s="10"/>
      <c r="AG359" s="5"/>
      <c r="AH359" s="10"/>
      <c r="AI359" s="5"/>
      <c r="AJ359" s="10"/>
      <c r="AK359" s="5"/>
      <c r="AL359" s="10"/>
      <c r="AM359" s="5"/>
      <c r="AN359" s="10"/>
      <c r="AO359" s="4"/>
    </row>
    <row r="360" spans="1:41" s="25" customFormat="1" ht="15" x14ac:dyDescent="0.25">
      <c r="A360" s="13"/>
      <c r="B360" s="12"/>
      <c r="C360" s="12"/>
      <c r="D360" s="12"/>
      <c r="E360" s="12"/>
      <c r="F360" s="12"/>
      <c r="G360" s="11"/>
      <c r="H360" s="12"/>
      <c r="I360" s="12"/>
      <c r="J360" s="12"/>
      <c r="L360" s="13"/>
      <c r="M360" s="12"/>
      <c r="N360" s="12"/>
      <c r="O360" s="12"/>
      <c r="P360" s="12"/>
      <c r="Q360" s="12"/>
      <c r="R360" s="11"/>
      <c r="T360" s="13"/>
      <c r="U360" s="7"/>
      <c r="V360" s="7"/>
      <c r="W360" s="7"/>
      <c r="X360" s="7"/>
      <c r="Y360" s="7"/>
      <c r="Z360" s="6"/>
      <c r="AA360" s="47"/>
      <c r="AC360" s="13"/>
      <c r="AD360" s="10"/>
      <c r="AE360" s="5"/>
      <c r="AF360" s="10"/>
      <c r="AG360" s="5"/>
      <c r="AH360" s="10"/>
      <c r="AI360" s="5"/>
      <c r="AJ360" s="10"/>
      <c r="AK360" s="5"/>
      <c r="AL360" s="10"/>
      <c r="AM360" s="5"/>
      <c r="AN360" s="10"/>
      <c r="AO360" s="4"/>
    </row>
    <row r="361" spans="1:41" s="25" customFormat="1" ht="15" x14ac:dyDescent="0.25">
      <c r="A361" s="13"/>
      <c r="B361" s="12"/>
      <c r="C361" s="12"/>
      <c r="D361" s="12"/>
      <c r="E361" s="12"/>
      <c r="F361" s="12"/>
      <c r="G361" s="11"/>
      <c r="H361" s="12"/>
      <c r="I361" s="12"/>
      <c r="J361" s="12"/>
      <c r="L361" s="13"/>
      <c r="M361" s="12"/>
      <c r="N361" s="12"/>
      <c r="O361" s="12"/>
      <c r="P361" s="12"/>
      <c r="Q361" s="12"/>
      <c r="R361" s="11"/>
      <c r="T361" s="13"/>
      <c r="U361" s="7"/>
      <c r="V361" s="7"/>
      <c r="W361" s="7"/>
      <c r="X361" s="7"/>
      <c r="Y361" s="7"/>
      <c r="Z361" s="6"/>
      <c r="AA361" s="47"/>
      <c r="AC361" s="13"/>
      <c r="AD361" s="10"/>
      <c r="AE361" s="5"/>
      <c r="AF361" s="10"/>
      <c r="AG361" s="5"/>
      <c r="AH361" s="10"/>
      <c r="AI361" s="5"/>
      <c r="AJ361" s="10"/>
      <c r="AK361" s="5"/>
      <c r="AL361" s="10"/>
      <c r="AM361" s="5"/>
      <c r="AN361" s="10"/>
      <c r="AO361" s="4"/>
    </row>
    <row r="362" spans="1:41" s="25" customFormat="1" ht="15" x14ac:dyDescent="0.25">
      <c r="A362" s="13"/>
      <c r="B362" s="12"/>
      <c r="C362" s="12"/>
      <c r="D362" s="12"/>
      <c r="E362" s="12"/>
      <c r="F362" s="12"/>
      <c r="G362" s="11"/>
      <c r="H362" s="12"/>
      <c r="I362" s="12"/>
      <c r="J362" s="12"/>
      <c r="L362" s="13"/>
      <c r="M362" s="12"/>
      <c r="N362" s="12"/>
      <c r="O362" s="12"/>
      <c r="P362" s="12"/>
      <c r="Q362" s="12"/>
      <c r="R362" s="11"/>
      <c r="T362" s="13"/>
      <c r="U362" s="7"/>
      <c r="V362" s="7"/>
      <c r="W362" s="7"/>
      <c r="X362" s="7"/>
      <c r="Y362" s="7"/>
      <c r="Z362" s="6"/>
      <c r="AA362" s="47"/>
      <c r="AC362" s="13"/>
      <c r="AD362" s="10"/>
      <c r="AE362" s="5"/>
      <c r="AF362" s="10"/>
      <c r="AG362" s="5"/>
      <c r="AH362" s="10"/>
      <c r="AI362" s="5"/>
      <c r="AJ362" s="10"/>
      <c r="AK362" s="5"/>
      <c r="AL362" s="10"/>
      <c r="AM362" s="5"/>
      <c r="AN362" s="10"/>
      <c r="AO362" s="4"/>
    </row>
    <row r="363" spans="1:41" s="25" customFormat="1" ht="15" x14ac:dyDescent="0.25">
      <c r="A363" s="13"/>
      <c r="B363" s="12"/>
      <c r="C363" s="12"/>
      <c r="D363" s="12"/>
      <c r="E363" s="12"/>
      <c r="F363" s="12"/>
      <c r="G363" s="11"/>
      <c r="H363" s="12"/>
      <c r="I363" s="12"/>
      <c r="J363" s="12"/>
      <c r="L363" s="13"/>
      <c r="M363" s="12"/>
      <c r="N363" s="12"/>
      <c r="O363" s="12"/>
      <c r="P363" s="12"/>
      <c r="Q363" s="12"/>
      <c r="R363" s="11"/>
      <c r="T363" s="13"/>
      <c r="U363" s="7"/>
      <c r="V363" s="7"/>
      <c r="W363" s="7"/>
      <c r="X363" s="7"/>
      <c r="Y363" s="7"/>
      <c r="Z363" s="6"/>
      <c r="AA363" s="47"/>
      <c r="AC363" s="13"/>
      <c r="AD363" s="10"/>
      <c r="AE363" s="5"/>
      <c r="AF363" s="10"/>
      <c r="AG363" s="5"/>
      <c r="AH363" s="10"/>
      <c r="AI363" s="5"/>
      <c r="AJ363" s="10"/>
      <c r="AK363" s="5"/>
      <c r="AL363" s="10"/>
      <c r="AM363" s="5"/>
      <c r="AN363" s="10"/>
      <c r="AO363" s="4"/>
    </row>
    <row r="364" spans="1:41" s="25" customFormat="1" ht="15" x14ac:dyDescent="0.25">
      <c r="A364" s="13"/>
      <c r="B364" s="12"/>
      <c r="C364" s="12"/>
      <c r="D364" s="12"/>
      <c r="E364" s="12"/>
      <c r="F364" s="12"/>
      <c r="G364" s="11"/>
      <c r="H364" s="12"/>
      <c r="I364" s="12"/>
      <c r="J364" s="12"/>
      <c r="L364" s="13"/>
      <c r="M364" s="12"/>
      <c r="N364" s="12"/>
      <c r="O364" s="12"/>
      <c r="P364" s="12"/>
      <c r="Q364" s="12"/>
      <c r="R364" s="11"/>
      <c r="T364" s="13"/>
      <c r="U364" s="7"/>
      <c r="V364" s="7"/>
      <c r="W364" s="7"/>
      <c r="X364" s="7"/>
      <c r="Y364" s="7"/>
      <c r="Z364" s="6"/>
      <c r="AA364" s="47"/>
      <c r="AC364" s="13"/>
      <c r="AD364" s="10"/>
      <c r="AE364" s="5"/>
      <c r="AF364" s="10"/>
      <c r="AG364" s="5"/>
      <c r="AH364" s="10"/>
      <c r="AI364" s="5"/>
      <c r="AJ364" s="10"/>
      <c r="AK364" s="5"/>
      <c r="AL364" s="10"/>
      <c r="AM364" s="5"/>
      <c r="AN364" s="10"/>
      <c r="AO364" s="4"/>
    </row>
    <row r="365" spans="1:41" s="25" customFormat="1" ht="15" x14ac:dyDescent="0.25">
      <c r="A365" s="13"/>
      <c r="B365" s="12"/>
      <c r="C365" s="12"/>
      <c r="D365" s="12"/>
      <c r="E365" s="12"/>
      <c r="F365" s="12"/>
      <c r="G365" s="11"/>
      <c r="H365" s="12"/>
      <c r="I365" s="12"/>
      <c r="J365" s="12"/>
      <c r="L365" s="13"/>
      <c r="M365" s="12"/>
      <c r="N365" s="12"/>
      <c r="O365" s="12"/>
      <c r="P365" s="12"/>
      <c r="Q365" s="12"/>
      <c r="R365" s="11"/>
      <c r="T365" s="13"/>
      <c r="U365" s="7"/>
      <c r="V365" s="7"/>
      <c r="W365" s="7"/>
      <c r="X365" s="7"/>
      <c r="Y365" s="7"/>
      <c r="Z365" s="6"/>
      <c r="AA365" s="47"/>
      <c r="AC365" s="13"/>
      <c r="AD365" s="10"/>
      <c r="AE365" s="5"/>
      <c r="AF365" s="10"/>
      <c r="AG365" s="5"/>
      <c r="AH365" s="10"/>
      <c r="AI365" s="5"/>
      <c r="AJ365" s="10"/>
      <c r="AK365" s="5"/>
      <c r="AL365" s="10"/>
      <c r="AM365" s="5"/>
      <c r="AN365" s="10"/>
      <c r="AO365" s="4"/>
    </row>
    <row r="366" spans="1:41" s="25" customFormat="1" ht="15" x14ac:dyDescent="0.25">
      <c r="A366" s="13"/>
      <c r="B366" s="12"/>
      <c r="C366" s="12"/>
      <c r="D366" s="12"/>
      <c r="E366" s="12"/>
      <c r="F366" s="12"/>
      <c r="G366" s="11"/>
      <c r="H366" s="12"/>
      <c r="I366" s="12"/>
      <c r="J366" s="12"/>
      <c r="L366" s="13"/>
      <c r="M366" s="12"/>
      <c r="N366" s="12"/>
      <c r="O366" s="12"/>
      <c r="P366" s="12"/>
      <c r="Q366" s="12"/>
      <c r="R366" s="11"/>
      <c r="T366" s="13"/>
      <c r="U366" s="7"/>
      <c r="V366" s="7"/>
      <c r="W366" s="7"/>
      <c r="X366" s="7"/>
      <c r="Y366" s="7"/>
      <c r="Z366" s="6"/>
      <c r="AA366" s="47"/>
      <c r="AC366" s="13"/>
      <c r="AD366" s="10"/>
      <c r="AE366" s="5"/>
      <c r="AF366" s="10"/>
      <c r="AG366" s="5"/>
      <c r="AH366" s="10"/>
      <c r="AI366" s="5"/>
      <c r="AJ366" s="10"/>
      <c r="AK366" s="5"/>
      <c r="AL366" s="10"/>
      <c r="AM366" s="5"/>
      <c r="AN366" s="10"/>
      <c r="AO366" s="4"/>
    </row>
    <row r="367" spans="1:41" s="25" customFormat="1" ht="15" x14ac:dyDescent="0.25">
      <c r="A367" s="13"/>
      <c r="B367" s="12"/>
      <c r="C367" s="12"/>
      <c r="D367" s="12"/>
      <c r="E367" s="12"/>
      <c r="F367" s="12"/>
      <c r="G367" s="11"/>
      <c r="H367" s="12"/>
      <c r="I367" s="12"/>
      <c r="J367" s="12"/>
      <c r="L367" s="13"/>
      <c r="M367" s="12"/>
      <c r="N367" s="12"/>
      <c r="O367" s="12"/>
      <c r="P367" s="12"/>
      <c r="Q367" s="12"/>
      <c r="R367" s="11"/>
      <c r="T367" s="13"/>
      <c r="U367" s="7"/>
      <c r="V367" s="7"/>
      <c r="W367" s="7"/>
      <c r="X367" s="7"/>
      <c r="Y367" s="7"/>
      <c r="Z367" s="6"/>
      <c r="AA367" s="47"/>
      <c r="AC367" s="13"/>
      <c r="AD367" s="10"/>
      <c r="AE367" s="5"/>
      <c r="AF367" s="10"/>
      <c r="AG367" s="5"/>
      <c r="AH367" s="10"/>
      <c r="AI367" s="5"/>
      <c r="AJ367" s="10"/>
      <c r="AK367" s="5"/>
      <c r="AL367" s="10"/>
      <c r="AM367" s="5"/>
      <c r="AN367" s="10"/>
      <c r="AO367" s="4"/>
    </row>
    <row r="368" spans="1:41" s="25" customFormat="1" ht="15" x14ac:dyDescent="0.25">
      <c r="A368" s="13"/>
      <c r="B368" s="12"/>
      <c r="C368" s="12"/>
      <c r="D368" s="12"/>
      <c r="E368" s="12"/>
      <c r="F368" s="12"/>
      <c r="G368" s="11"/>
      <c r="H368" s="12"/>
      <c r="I368" s="12"/>
      <c r="J368" s="12"/>
      <c r="L368" s="13"/>
      <c r="M368" s="12"/>
      <c r="N368" s="12"/>
      <c r="O368" s="12"/>
      <c r="P368" s="12"/>
      <c r="Q368" s="12"/>
      <c r="R368" s="11"/>
      <c r="T368" s="13"/>
      <c r="U368" s="7"/>
      <c r="V368" s="7"/>
      <c r="W368" s="7"/>
      <c r="X368" s="7"/>
      <c r="Y368" s="7"/>
      <c r="Z368" s="6"/>
      <c r="AA368" s="47"/>
      <c r="AC368" s="13"/>
      <c r="AD368" s="10"/>
      <c r="AE368" s="5"/>
      <c r="AF368" s="10"/>
      <c r="AG368" s="5"/>
      <c r="AH368" s="10"/>
      <c r="AI368" s="5"/>
      <c r="AJ368" s="10"/>
      <c r="AK368" s="5"/>
      <c r="AL368" s="10"/>
      <c r="AM368" s="5"/>
      <c r="AN368" s="10"/>
      <c r="AO368" s="4"/>
    </row>
    <row r="369" spans="1:41" s="25" customFormat="1" ht="15" x14ac:dyDescent="0.25">
      <c r="A369" s="13"/>
      <c r="B369" s="12"/>
      <c r="C369" s="12"/>
      <c r="D369" s="12"/>
      <c r="E369" s="12"/>
      <c r="F369" s="12"/>
      <c r="G369" s="11"/>
      <c r="H369" s="12"/>
      <c r="I369" s="12"/>
      <c r="J369" s="12"/>
      <c r="L369" s="13"/>
      <c r="M369" s="12"/>
      <c r="N369" s="12"/>
      <c r="O369" s="12"/>
      <c r="P369" s="12"/>
      <c r="Q369" s="12"/>
      <c r="R369" s="11"/>
      <c r="T369" s="13"/>
      <c r="U369" s="7"/>
      <c r="V369" s="7"/>
      <c r="W369" s="7"/>
      <c r="X369" s="7"/>
      <c r="Y369" s="7"/>
      <c r="Z369" s="6"/>
      <c r="AA369" s="47"/>
      <c r="AC369" s="13"/>
      <c r="AD369" s="10"/>
      <c r="AE369" s="5"/>
      <c r="AF369" s="10"/>
      <c r="AG369" s="5"/>
      <c r="AH369" s="10"/>
      <c r="AI369" s="5"/>
      <c r="AJ369" s="10"/>
      <c r="AK369" s="5"/>
      <c r="AL369" s="10"/>
      <c r="AM369" s="5"/>
      <c r="AN369" s="10"/>
      <c r="AO369" s="4"/>
    </row>
    <row r="370" spans="1:41" s="25" customFormat="1" ht="15" x14ac:dyDescent="0.25">
      <c r="A370" s="13"/>
      <c r="B370" s="12"/>
      <c r="C370" s="12"/>
      <c r="D370" s="12"/>
      <c r="E370" s="12"/>
      <c r="F370" s="12"/>
      <c r="G370" s="11"/>
      <c r="H370" s="12"/>
      <c r="I370" s="12"/>
      <c r="J370" s="12"/>
      <c r="L370" s="13"/>
      <c r="M370" s="12"/>
      <c r="N370" s="12"/>
      <c r="O370" s="12"/>
      <c r="P370" s="12"/>
      <c r="Q370" s="12"/>
      <c r="R370" s="11"/>
      <c r="T370" s="13"/>
      <c r="U370" s="7"/>
      <c r="V370" s="7"/>
      <c r="W370" s="7"/>
      <c r="X370" s="7"/>
      <c r="Y370" s="7"/>
      <c r="Z370" s="6"/>
      <c r="AA370" s="47"/>
      <c r="AC370" s="13"/>
      <c r="AD370" s="10"/>
      <c r="AE370" s="5"/>
      <c r="AF370" s="10"/>
      <c r="AG370" s="5"/>
      <c r="AH370" s="10"/>
      <c r="AI370" s="5"/>
      <c r="AJ370" s="10"/>
      <c r="AK370" s="5"/>
      <c r="AL370" s="10"/>
      <c r="AM370" s="5"/>
      <c r="AN370" s="10"/>
      <c r="AO370" s="4"/>
    </row>
    <row r="371" spans="1:41" s="25" customFormat="1" ht="15" x14ac:dyDescent="0.25">
      <c r="A371" s="13"/>
      <c r="B371" s="12"/>
      <c r="C371" s="12"/>
      <c r="D371" s="12"/>
      <c r="E371" s="12"/>
      <c r="F371" s="12"/>
      <c r="G371" s="11"/>
      <c r="H371" s="12"/>
      <c r="I371" s="12"/>
      <c r="J371" s="12"/>
      <c r="L371" s="13"/>
      <c r="M371" s="12"/>
      <c r="N371" s="12"/>
      <c r="O371" s="12"/>
      <c r="P371" s="12"/>
      <c r="Q371" s="12"/>
      <c r="R371" s="11"/>
      <c r="T371" s="13"/>
      <c r="U371" s="7"/>
      <c r="V371" s="7"/>
      <c r="W371" s="7"/>
      <c r="X371" s="7"/>
      <c r="Y371" s="7"/>
      <c r="Z371" s="6"/>
      <c r="AA371" s="47"/>
      <c r="AC371" s="13"/>
      <c r="AD371" s="10"/>
      <c r="AE371" s="5"/>
      <c r="AF371" s="10"/>
      <c r="AG371" s="5"/>
      <c r="AH371" s="10"/>
      <c r="AI371" s="5"/>
      <c r="AJ371" s="10"/>
      <c r="AK371" s="5"/>
      <c r="AL371" s="10"/>
      <c r="AM371" s="5"/>
      <c r="AN371" s="10"/>
      <c r="AO371" s="4"/>
    </row>
    <row r="372" spans="1:41" s="25" customFormat="1" ht="15" x14ac:dyDescent="0.25">
      <c r="A372" s="13"/>
      <c r="B372" s="12"/>
      <c r="C372" s="12"/>
      <c r="D372" s="12"/>
      <c r="E372" s="12"/>
      <c r="F372" s="12"/>
      <c r="G372" s="11"/>
      <c r="H372" s="12"/>
      <c r="I372" s="12"/>
      <c r="J372" s="12"/>
      <c r="L372" s="13"/>
      <c r="M372" s="12"/>
      <c r="N372" s="12"/>
      <c r="O372" s="12"/>
      <c r="P372" s="12"/>
      <c r="Q372" s="12"/>
      <c r="R372" s="11"/>
      <c r="T372" s="13"/>
      <c r="U372" s="7"/>
      <c r="V372" s="7"/>
      <c r="W372" s="7"/>
      <c r="X372" s="7"/>
      <c r="Y372" s="7"/>
      <c r="Z372" s="6"/>
      <c r="AA372" s="47"/>
      <c r="AC372" s="13"/>
      <c r="AD372" s="10"/>
      <c r="AE372" s="5"/>
      <c r="AF372" s="10"/>
      <c r="AG372" s="5"/>
      <c r="AH372" s="10"/>
      <c r="AI372" s="5"/>
      <c r="AJ372" s="10"/>
      <c r="AK372" s="5"/>
      <c r="AL372" s="10"/>
      <c r="AM372" s="5"/>
      <c r="AN372" s="10"/>
      <c r="AO372" s="4"/>
    </row>
    <row r="373" spans="1:41" s="25" customFormat="1" ht="15" x14ac:dyDescent="0.25">
      <c r="A373" s="13"/>
      <c r="B373" s="12"/>
      <c r="C373" s="12"/>
      <c r="D373" s="12"/>
      <c r="E373" s="12"/>
      <c r="F373" s="12"/>
      <c r="G373" s="11"/>
      <c r="H373" s="12"/>
      <c r="I373" s="12"/>
      <c r="J373" s="12"/>
      <c r="L373" s="13"/>
      <c r="M373" s="12"/>
      <c r="N373" s="12"/>
      <c r="O373" s="12"/>
      <c r="P373" s="12"/>
      <c r="Q373" s="12"/>
      <c r="R373" s="11"/>
      <c r="T373" s="13"/>
      <c r="U373" s="7"/>
      <c r="V373" s="7"/>
      <c r="W373" s="7"/>
      <c r="X373" s="7"/>
      <c r="Y373" s="7"/>
      <c r="Z373" s="6"/>
      <c r="AA373" s="47"/>
      <c r="AC373" s="13"/>
      <c r="AD373" s="10"/>
      <c r="AE373" s="5"/>
      <c r="AF373" s="10"/>
      <c r="AG373" s="5"/>
      <c r="AH373" s="10"/>
      <c r="AI373" s="5"/>
      <c r="AJ373" s="10"/>
      <c r="AK373" s="5"/>
      <c r="AL373" s="10"/>
      <c r="AM373" s="5"/>
      <c r="AN373" s="10"/>
      <c r="AO373" s="4"/>
    </row>
    <row r="374" spans="1:41" s="25" customFormat="1" ht="15" x14ac:dyDescent="0.25">
      <c r="A374" s="13"/>
      <c r="B374" s="12"/>
      <c r="C374" s="12"/>
      <c r="D374" s="12"/>
      <c r="E374" s="12"/>
      <c r="F374" s="12"/>
      <c r="G374" s="11"/>
      <c r="H374" s="12"/>
      <c r="I374" s="12"/>
      <c r="J374" s="12"/>
      <c r="L374" s="13"/>
      <c r="M374" s="12"/>
      <c r="N374" s="12"/>
      <c r="O374" s="12"/>
      <c r="P374" s="12"/>
      <c r="Q374" s="12"/>
      <c r="R374" s="11"/>
      <c r="T374" s="13"/>
      <c r="U374" s="7"/>
      <c r="V374" s="7"/>
      <c r="W374" s="7"/>
      <c r="X374" s="7"/>
      <c r="Y374" s="7"/>
      <c r="Z374" s="6"/>
      <c r="AA374" s="47"/>
      <c r="AC374" s="13"/>
      <c r="AD374" s="10"/>
      <c r="AE374" s="5"/>
      <c r="AF374" s="10"/>
      <c r="AG374" s="5"/>
      <c r="AH374" s="10"/>
      <c r="AI374" s="5"/>
      <c r="AJ374" s="10"/>
      <c r="AK374" s="5"/>
      <c r="AL374" s="10"/>
      <c r="AM374" s="5"/>
      <c r="AN374" s="10"/>
      <c r="AO374" s="4"/>
    </row>
    <row r="375" spans="1:41" s="25" customFormat="1" ht="15" x14ac:dyDescent="0.25">
      <c r="A375" s="13"/>
      <c r="B375" s="12"/>
      <c r="C375" s="12"/>
      <c r="D375" s="12"/>
      <c r="E375" s="12"/>
      <c r="F375" s="12"/>
      <c r="G375" s="11"/>
      <c r="H375" s="12"/>
      <c r="I375" s="12"/>
      <c r="J375" s="12"/>
      <c r="L375" s="13"/>
      <c r="M375" s="12"/>
      <c r="N375" s="12"/>
      <c r="O375" s="12"/>
      <c r="P375" s="12"/>
      <c r="Q375" s="12"/>
      <c r="R375" s="11"/>
      <c r="T375" s="13"/>
      <c r="U375" s="7"/>
      <c r="V375" s="7"/>
      <c r="W375" s="7"/>
      <c r="X375" s="7"/>
      <c r="Y375" s="7"/>
      <c r="Z375" s="6"/>
      <c r="AA375" s="47"/>
      <c r="AC375" s="13"/>
      <c r="AD375" s="10"/>
      <c r="AE375" s="5"/>
      <c r="AF375" s="10"/>
      <c r="AG375" s="5"/>
      <c r="AH375" s="10"/>
      <c r="AI375" s="5"/>
      <c r="AJ375" s="10"/>
      <c r="AK375" s="5"/>
      <c r="AL375" s="10"/>
      <c r="AM375" s="5"/>
      <c r="AN375" s="10"/>
      <c r="AO375" s="4"/>
    </row>
    <row r="376" spans="1:41" s="25" customFormat="1" ht="15" x14ac:dyDescent="0.25">
      <c r="A376" s="13"/>
      <c r="B376" s="12"/>
      <c r="C376" s="12"/>
      <c r="D376" s="12"/>
      <c r="E376" s="12"/>
      <c r="F376" s="12"/>
      <c r="G376" s="11"/>
      <c r="H376" s="12"/>
      <c r="I376" s="12"/>
      <c r="J376" s="12"/>
      <c r="L376" s="13"/>
      <c r="M376" s="12"/>
      <c r="N376" s="12"/>
      <c r="O376" s="12"/>
      <c r="P376" s="12"/>
      <c r="Q376" s="12"/>
      <c r="R376" s="11"/>
      <c r="T376" s="13"/>
      <c r="U376" s="7"/>
      <c r="V376" s="7"/>
      <c r="W376" s="7"/>
      <c r="X376" s="7"/>
      <c r="Y376" s="7"/>
      <c r="Z376" s="6"/>
      <c r="AA376" s="47"/>
      <c r="AC376" s="13"/>
      <c r="AD376" s="10"/>
      <c r="AE376" s="5"/>
      <c r="AF376" s="10"/>
      <c r="AG376" s="5"/>
      <c r="AH376" s="10"/>
      <c r="AI376" s="5"/>
      <c r="AJ376" s="10"/>
      <c r="AK376" s="5"/>
      <c r="AL376" s="10"/>
      <c r="AM376" s="5"/>
      <c r="AN376" s="10"/>
      <c r="AO376" s="4"/>
    </row>
    <row r="377" spans="1:41" s="25" customFormat="1" ht="15" x14ac:dyDescent="0.25">
      <c r="A377" s="13"/>
      <c r="B377" s="12"/>
      <c r="C377" s="12"/>
      <c r="D377" s="12"/>
      <c r="E377" s="12"/>
      <c r="F377" s="12"/>
      <c r="G377" s="11"/>
      <c r="H377" s="12"/>
      <c r="I377" s="12"/>
      <c r="J377" s="12"/>
      <c r="L377" s="13"/>
      <c r="M377" s="12"/>
      <c r="N377" s="12"/>
      <c r="O377" s="12"/>
      <c r="P377" s="12"/>
      <c r="Q377" s="12"/>
      <c r="R377" s="11"/>
      <c r="T377" s="13"/>
      <c r="U377" s="7"/>
      <c r="V377" s="7"/>
      <c r="W377" s="7"/>
      <c r="X377" s="7"/>
      <c r="Y377" s="7"/>
      <c r="Z377" s="7"/>
      <c r="AA377" s="7"/>
      <c r="AC377" s="13"/>
      <c r="AD377" s="10"/>
      <c r="AE377" s="5"/>
      <c r="AF377" s="10"/>
      <c r="AG377" s="5"/>
      <c r="AH377" s="10"/>
      <c r="AI377" s="5"/>
      <c r="AJ377" s="10"/>
      <c r="AK377" s="5"/>
      <c r="AL377" s="10"/>
      <c r="AM377" s="5"/>
      <c r="AN377" s="10"/>
      <c r="AO377" s="4"/>
    </row>
    <row r="378" spans="1:41" s="25" customFormat="1" ht="15" x14ac:dyDescent="0.25">
      <c r="A378" s="13"/>
      <c r="B378" s="12"/>
      <c r="C378" s="12"/>
      <c r="D378" s="12"/>
      <c r="E378" s="12"/>
      <c r="F378" s="12"/>
      <c r="G378" s="11"/>
      <c r="H378" s="12"/>
      <c r="I378" s="12"/>
      <c r="J378" s="12"/>
      <c r="L378" s="13"/>
      <c r="M378" s="12"/>
      <c r="N378" s="12"/>
      <c r="O378" s="12"/>
      <c r="P378" s="12"/>
      <c r="Q378" s="12"/>
      <c r="R378" s="11"/>
      <c r="T378" s="13"/>
      <c r="U378" s="7"/>
      <c r="V378" s="7"/>
      <c r="W378" s="7"/>
      <c r="X378" s="7"/>
      <c r="Y378" s="7"/>
      <c r="Z378" s="7"/>
      <c r="AA378" s="7"/>
      <c r="AC378" s="13"/>
      <c r="AD378" s="10"/>
      <c r="AE378" s="5"/>
      <c r="AF378" s="10"/>
      <c r="AG378" s="5"/>
      <c r="AH378" s="10"/>
      <c r="AI378" s="5"/>
      <c r="AJ378" s="10"/>
      <c r="AK378" s="5"/>
      <c r="AL378" s="10"/>
      <c r="AM378" s="5"/>
      <c r="AN378" s="10"/>
      <c r="AO378" s="4"/>
    </row>
    <row r="379" spans="1:41" s="25" customFormat="1" ht="15" x14ac:dyDescent="0.25">
      <c r="A379" s="13"/>
      <c r="B379" s="12"/>
      <c r="C379" s="12"/>
      <c r="D379" s="12"/>
      <c r="E379" s="12"/>
      <c r="F379" s="12"/>
      <c r="G379" s="11"/>
      <c r="H379" s="12"/>
      <c r="I379" s="12"/>
      <c r="J379" s="12"/>
      <c r="L379" s="13"/>
      <c r="M379" s="12"/>
      <c r="N379" s="12"/>
      <c r="O379" s="12"/>
      <c r="P379" s="12"/>
      <c r="Q379" s="12"/>
      <c r="R379" s="11"/>
      <c r="T379" s="13"/>
      <c r="U379" s="7"/>
      <c r="V379" s="7"/>
      <c r="W379" s="7"/>
      <c r="X379" s="7"/>
      <c r="Y379" s="7"/>
      <c r="Z379" s="7"/>
      <c r="AA379" s="7"/>
      <c r="AC379" s="13"/>
      <c r="AD379" s="10"/>
      <c r="AE379" s="5"/>
      <c r="AF379" s="10"/>
      <c r="AG379" s="5"/>
      <c r="AH379" s="10"/>
      <c r="AI379" s="5"/>
      <c r="AJ379" s="10"/>
      <c r="AK379" s="5"/>
      <c r="AL379" s="10"/>
      <c r="AM379" s="5"/>
      <c r="AN379" s="10"/>
      <c r="AO379" s="4"/>
    </row>
    <row r="380" spans="1:41" s="25" customFormat="1" ht="15" x14ac:dyDescent="0.25">
      <c r="A380" s="13"/>
      <c r="B380" s="12"/>
      <c r="C380" s="12"/>
      <c r="D380" s="12"/>
      <c r="E380" s="12"/>
      <c r="F380" s="12"/>
      <c r="G380" s="11"/>
      <c r="H380" s="12"/>
      <c r="I380" s="12"/>
      <c r="J380" s="12"/>
      <c r="L380" s="13"/>
      <c r="M380" s="12"/>
      <c r="N380" s="12"/>
      <c r="O380" s="12"/>
      <c r="P380" s="12"/>
      <c r="Q380" s="12"/>
      <c r="R380" s="11"/>
      <c r="T380" s="13"/>
      <c r="U380" s="7"/>
      <c r="V380" s="7"/>
      <c r="W380" s="7"/>
      <c r="X380" s="7"/>
      <c r="Y380" s="7"/>
      <c r="Z380" s="7"/>
      <c r="AA380" s="7"/>
      <c r="AC380" s="13"/>
      <c r="AD380" s="10"/>
      <c r="AE380" s="5"/>
      <c r="AF380" s="10"/>
      <c r="AG380" s="5"/>
      <c r="AH380" s="10"/>
      <c r="AI380" s="5"/>
      <c r="AJ380" s="10"/>
      <c r="AK380" s="5"/>
      <c r="AL380" s="10"/>
      <c r="AM380" s="5"/>
      <c r="AN380" s="10"/>
      <c r="AO380" s="4"/>
    </row>
    <row r="381" spans="1:41" s="25" customFormat="1" ht="15" x14ac:dyDescent="0.25">
      <c r="A381" s="13"/>
      <c r="B381" s="12"/>
      <c r="C381" s="12"/>
      <c r="D381" s="12"/>
      <c r="E381" s="12"/>
      <c r="F381" s="12"/>
      <c r="G381" s="11"/>
      <c r="H381" s="12"/>
      <c r="I381" s="12"/>
      <c r="J381" s="12"/>
      <c r="L381" s="13"/>
      <c r="M381" s="12"/>
      <c r="N381" s="12"/>
      <c r="O381" s="12"/>
      <c r="P381" s="12"/>
      <c r="Q381" s="12"/>
      <c r="R381" s="11"/>
      <c r="T381" s="13"/>
      <c r="U381" s="7"/>
      <c r="V381" s="7"/>
      <c r="W381" s="7"/>
      <c r="X381" s="7"/>
      <c r="Y381" s="7"/>
      <c r="Z381" s="7"/>
      <c r="AA381" s="7"/>
      <c r="AC381" s="13"/>
      <c r="AD381" s="10"/>
      <c r="AE381" s="5"/>
      <c r="AF381" s="10"/>
      <c r="AG381" s="5"/>
      <c r="AH381" s="10"/>
      <c r="AI381" s="5"/>
      <c r="AJ381" s="10"/>
      <c r="AK381" s="5"/>
      <c r="AL381" s="10"/>
      <c r="AM381" s="5"/>
      <c r="AN381" s="10"/>
      <c r="AO381" s="4"/>
    </row>
    <row r="382" spans="1:41" s="25" customFormat="1" ht="15" x14ac:dyDescent="0.25">
      <c r="A382" s="13"/>
      <c r="B382" s="12"/>
      <c r="C382" s="12"/>
      <c r="D382" s="12"/>
      <c r="E382" s="12"/>
      <c r="F382" s="12"/>
      <c r="G382" s="11"/>
      <c r="H382" s="12"/>
      <c r="I382" s="12"/>
      <c r="J382" s="12"/>
      <c r="L382" s="13"/>
      <c r="M382" s="12"/>
      <c r="N382" s="12"/>
      <c r="O382" s="12"/>
      <c r="P382" s="12"/>
      <c r="Q382" s="12"/>
      <c r="R382" s="11"/>
      <c r="T382" s="13"/>
      <c r="U382" s="7"/>
      <c r="V382" s="7"/>
      <c r="W382" s="7"/>
      <c r="X382" s="7"/>
      <c r="Y382" s="7"/>
      <c r="Z382" s="7"/>
      <c r="AA382" s="7"/>
      <c r="AC382" s="13"/>
      <c r="AD382" s="10"/>
      <c r="AE382" s="5"/>
      <c r="AF382" s="10"/>
      <c r="AG382" s="5"/>
      <c r="AH382" s="10"/>
      <c r="AI382" s="5"/>
      <c r="AJ382" s="10"/>
      <c r="AK382" s="5"/>
      <c r="AL382" s="10"/>
      <c r="AM382" s="5"/>
      <c r="AN382" s="10"/>
      <c r="AO382" s="4"/>
    </row>
    <row r="383" spans="1:41" s="25" customFormat="1" ht="15" x14ac:dyDescent="0.25">
      <c r="A383" s="13"/>
      <c r="B383" s="12"/>
      <c r="C383" s="12"/>
      <c r="D383" s="12"/>
      <c r="E383" s="12"/>
      <c r="F383" s="12"/>
      <c r="G383" s="11"/>
      <c r="H383" s="12"/>
      <c r="I383" s="12"/>
      <c r="J383" s="12"/>
      <c r="L383" s="13"/>
      <c r="M383" s="12"/>
      <c r="N383" s="12"/>
      <c r="O383" s="12"/>
      <c r="P383" s="12"/>
      <c r="Q383" s="12"/>
      <c r="R383" s="11"/>
      <c r="T383" s="13"/>
      <c r="U383" s="7"/>
      <c r="V383" s="7"/>
      <c r="W383" s="7"/>
      <c r="X383" s="7"/>
      <c r="Y383" s="7"/>
      <c r="Z383" s="7"/>
      <c r="AA383" s="7"/>
      <c r="AC383" s="13"/>
      <c r="AD383" s="10"/>
      <c r="AE383" s="5"/>
      <c r="AF383" s="10"/>
      <c r="AG383" s="5"/>
      <c r="AH383" s="10"/>
      <c r="AI383" s="5"/>
      <c r="AJ383" s="10"/>
      <c r="AK383" s="5"/>
      <c r="AL383" s="10"/>
      <c r="AM383" s="5"/>
      <c r="AN383" s="10"/>
      <c r="AO383" s="4"/>
    </row>
    <row r="384" spans="1:41" s="25" customFormat="1" ht="15" x14ac:dyDescent="0.25">
      <c r="A384" s="13"/>
      <c r="B384" s="12"/>
      <c r="C384" s="12"/>
      <c r="D384" s="12"/>
      <c r="E384" s="12"/>
      <c r="F384" s="12"/>
      <c r="G384" s="11"/>
      <c r="H384" s="12"/>
      <c r="I384" s="12"/>
      <c r="J384" s="12"/>
      <c r="L384" s="13"/>
      <c r="M384" s="12"/>
      <c r="N384" s="12"/>
      <c r="O384" s="12"/>
      <c r="P384" s="12"/>
      <c r="Q384" s="12"/>
      <c r="R384" s="11"/>
      <c r="T384" s="13"/>
      <c r="U384" s="7"/>
      <c r="V384" s="7"/>
      <c r="W384" s="7"/>
      <c r="X384" s="7"/>
      <c r="Y384" s="7"/>
      <c r="Z384" s="7"/>
      <c r="AA384" s="7"/>
      <c r="AC384" s="13"/>
      <c r="AD384" s="10"/>
      <c r="AE384" s="5"/>
      <c r="AF384" s="10"/>
      <c r="AG384" s="5"/>
      <c r="AH384" s="10"/>
      <c r="AI384" s="5"/>
      <c r="AJ384" s="10"/>
      <c r="AK384" s="5"/>
      <c r="AL384" s="10"/>
      <c r="AM384" s="5"/>
      <c r="AN384" s="10"/>
      <c r="AO384" s="4"/>
    </row>
    <row r="385" spans="1:41" s="25" customFormat="1" ht="15" x14ac:dyDescent="0.25">
      <c r="A385" s="13"/>
      <c r="B385" s="12"/>
      <c r="C385" s="12"/>
      <c r="D385" s="12"/>
      <c r="E385" s="12"/>
      <c r="F385" s="12"/>
      <c r="G385" s="11"/>
      <c r="H385" s="12"/>
      <c r="I385" s="12"/>
      <c r="J385" s="12"/>
      <c r="L385" s="13"/>
      <c r="M385" s="12"/>
      <c r="N385" s="12"/>
      <c r="O385" s="12"/>
      <c r="P385" s="12"/>
      <c r="Q385" s="12"/>
      <c r="R385" s="11"/>
      <c r="T385" s="13"/>
      <c r="U385" s="7"/>
      <c r="V385" s="7"/>
      <c r="W385" s="7"/>
      <c r="X385" s="7"/>
      <c r="Y385" s="7"/>
      <c r="Z385" s="7"/>
      <c r="AA385" s="7"/>
      <c r="AC385" s="13"/>
      <c r="AD385" s="10"/>
      <c r="AE385" s="5"/>
      <c r="AF385" s="10"/>
      <c r="AG385" s="5"/>
      <c r="AH385" s="10"/>
      <c r="AI385" s="5"/>
      <c r="AJ385" s="10"/>
      <c r="AK385" s="5"/>
      <c r="AL385" s="10"/>
      <c r="AM385" s="5"/>
      <c r="AN385" s="10"/>
      <c r="AO385" s="4"/>
    </row>
    <row r="386" spans="1:41" s="25" customFormat="1" ht="15" x14ac:dyDescent="0.25">
      <c r="A386" s="13"/>
      <c r="B386" s="12"/>
      <c r="C386" s="12"/>
      <c r="D386" s="12"/>
      <c r="E386" s="12"/>
      <c r="F386" s="12"/>
      <c r="G386" s="11"/>
      <c r="H386" s="12"/>
      <c r="I386" s="12"/>
      <c r="J386" s="12"/>
      <c r="L386" s="13"/>
      <c r="M386" s="12"/>
      <c r="N386" s="12"/>
      <c r="O386" s="12"/>
      <c r="P386" s="12"/>
      <c r="Q386" s="12"/>
      <c r="R386" s="11"/>
      <c r="T386" s="13"/>
      <c r="U386" s="7"/>
      <c r="V386" s="7"/>
      <c r="W386" s="7"/>
      <c r="X386" s="7"/>
      <c r="Y386" s="7"/>
      <c r="Z386" s="7"/>
      <c r="AA386" s="7"/>
      <c r="AC386" s="13"/>
      <c r="AD386" s="10"/>
      <c r="AE386" s="5"/>
      <c r="AF386" s="10"/>
      <c r="AG386" s="5"/>
      <c r="AH386" s="10"/>
      <c r="AI386" s="5"/>
      <c r="AJ386" s="10"/>
      <c r="AK386" s="5"/>
      <c r="AL386" s="10"/>
      <c r="AM386" s="5"/>
      <c r="AN386" s="10"/>
      <c r="AO386" s="4"/>
    </row>
    <row r="387" spans="1:41" s="25" customFormat="1" ht="15" x14ac:dyDescent="0.25">
      <c r="A387" s="13"/>
      <c r="B387" s="12"/>
      <c r="C387" s="12"/>
      <c r="D387" s="12"/>
      <c r="E387" s="12"/>
      <c r="F387" s="12"/>
      <c r="G387" s="11"/>
      <c r="H387" s="12"/>
      <c r="I387" s="12"/>
      <c r="J387" s="12"/>
      <c r="L387" s="13"/>
      <c r="M387" s="12"/>
      <c r="N387" s="12"/>
      <c r="O387" s="12"/>
      <c r="P387" s="12"/>
      <c r="Q387" s="12"/>
      <c r="R387" s="11"/>
      <c r="T387" s="13"/>
      <c r="U387" s="7"/>
      <c r="V387" s="7"/>
      <c r="W387" s="7"/>
      <c r="X387" s="7"/>
      <c r="Y387" s="7"/>
      <c r="Z387" s="7"/>
      <c r="AA387" s="7"/>
      <c r="AC387" s="13"/>
      <c r="AD387" s="10"/>
      <c r="AE387" s="5"/>
      <c r="AF387" s="10"/>
      <c r="AG387" s="5"/>
      <c r="AH387" s="10"/>
      <c r="AI387" s="5"/>
      <c r="AJ387" s="10"/>
      <c r="AK387" s="5"/>
      <c r="AL387" s="10"/>
      <c r="AM387" s="5"/>
      <c r="AN387" s="10"/>
      <c r="AO387" s="4"/>
    </row>
    <row r="388" spans="1:41" s="25" customFormat="1" ht="15" x14ac:dyDescent="0.25">
      <c r="A388" s="13"/>
      <c r="B388" s="12"/>
      <c r="C388" s="12"/>
      <c r="D388" s="12"/>
      <c r="E388" s="12"/>
      <c r="F388" s="12"/>
      <c r="G388" s="11"/>
      <c r="H388" s="12"/>
      <c r="I388" s="12"/>
      <c r="J388" s="12"/>
      <c r="L388" s="13"/>
      <c r="M388" s="12"/>
      <c r="N388" s="12"/>
      <c r="O388" s="12"/>
      <c r="P388" s="12"/>
      <c r="Q388" s="12"/>
      <c r="R388" s="11"/>
      <c r="T388" s="13"/>
      <c r="U388" s="7"/>
      <c r="V388" s="7"/>
      <c r="W388" s="7"/>
      <c r="X388" s="7"/>
      <c r="Y388" s="7"/>
      <c r="Z388" s="7"/>
      <c r="AA388" s="7"/>
      <c r="AC388" s="13"/>
      <c r="AD388" s="10"/>
      <c r="AE388" s="5"/>
      <c r="AF388" s="10"/>
      <c r="AG388" s="5"/>
      <c r="AH388" s="10"/>
      <c r="AI388" s="5"/>
      <c r="AJ388" s="10"/>
      <c r="AK388" s="5"/>
      <c r="AL388" s="10"/>
      <c r="AM388" s="5"/>
      <c r="AN388" s="10"/>
      <c r="AO388" s="4"/>
    </row>
    <row r="389" spans="1:41" s="25" customFormat="1" ht="15" x14ac:dyDescent="0.25">
      <c r="A389" s="13"/>
      <c r="B389" s="12"/>
      <c r="C389" s="12"/>
      <c r="D389" s="12"/>
      <c r="E389" s="12"/>
      <c r="F389" s="12"/>
      <c r="G389" s="11"/>
      <c r="H389" s="12"/>
      <c r="I389" s="12"/>
      <c r="J389" s="12"/>
      <c r="L389" s="13"/>
      <c r="M389" s="12"/>
      <c r="N389" s="12"/>
      <c r="O389" s="12"/>
      <c r="P389" s="12"/>
      <c r="Q389" s="12"/>
      <c r="R389" s="11"/>
      <c r="T389" s="13"/>
      <c r="U389" s="7"/>
      <c r="V389" s="7"/>
      <c r="W389" s="7"/>
      <c r="X389" s="7"/>
      <c r="Y389" s="7"/>
      <c r="Z389" s="7"/>
      <c r="AA389" s="7"/>
      <c r="AC389" s="13"/>
      <c r="AD389" s="10"/>
      <c r="AE389" s="5"/>
      <c r="AF389" s="10"/>
      <c r="AG389" s="5"/>
      <c r="AH389" s="10"/>
      <c r="AI389" s="5"/>
      <c r="AJ389" s="10"/>
      <c r="AK389" s="5"/>
      <c r="AL389" s="10"/>
      <c r="AM389" s="5"/>
      <c r="AN389" s="10"/>
      <c r="AO389" s="4"/>
    </row>
    <row r="390" spans="1:41" s="25" customFormat="1" ht="15" x14ac:dyDescent="0.25">
      <c r="A390" s="13"/>
      <c r="B390" s="12"/>
      <c r="C390" s="12"/>
      <c r="D390" s="12"/>
      <c r="E390" s="12"/>
      <c r="F390" s="12"/>
      <c r="G390" s="11"/>
      <c r="H390" s="12"/>
      <c r="I390" s="12"/>
      <c r="J390" s="12"/>
      <c r="L390" s="13"/>
      <c r="M390" s="12"/>
      <c r="N390" s="12"/>
      <c r="O390" s="12"/>
      <c r="P390" s="12"/>
      <c r="Q390" s="12"/>
      <c r="R390" s="11"/>
      <c r="T390" s="13"/>
      <c r="U390" s="7"/>
      <c r="V390" s="7"/>
      <c r="W390" s="7"/>
      <c r="X390" s="7"/>
      <c r="Y390" s="7"/>
      <c r="Z390" s="7"/>
      <c r="AA390" s="7"/>
      <c r="AC390" s="13"/>
      <c r="AD390" s="10"/>
      <c r="AE390" s="5"/>
      <c r="AF390" s="10"/>
      <c r="AG390" s="5"/>
      <c r="AH390" s="10"/>
      <c r="AI390" s="5"/>
      <c r="AJ390" s="10"/>
      <c r="AK390" s="5"/>
      <c r="AL390" s="10"/>
      <c r="AM390" s="5"/>
      <c r="AN390" s="10"/>
      <c r="AO390" s="4"/>
    </row>
    <row r="391" spans="1:41" s="25" customFormat="1" ht="15" x14ac:dyDescent="0.25">
      <c r="A391" s="13"/>
      <c r="B391" s="12"/>
      <c r="C391" s="12"/>
      <c r="D391" s="12"/>
      <c r="E391" s="12"/>
      <c r="F391" s="12"/>
      <c r="G391" s="11"/>
      <c r="H391" s="12"/>
      <c r="I391" s="12"/>
      <c r="J391" s="12"/>
      <c r="L391" s="13"/>
      <c r="M391" s="12"/>
      <c r="N391" s="12"/>
      <c r="O391" s="12"/>
      <c r="P391" s="12"/>
      <c r="Q391" s="12"/>
      <c r="R391" s="11"/>
      <c r="T391" s="13"/>
      <c r="U391" s="7"/>
      <c r="V391" s="7"/>
      <c r="W391" s="7"/>
      <c r="X391" s="7"/>
      <c r="Y391" s="7"/>
      <c r="Z391" s="7"/>
      <c r="AA391" s="7"/>
      <c r="AC391" s="13"/>
      <c r="AD391" s="10"/>
      <c r="AE391" s="5"/>
      <c r="AF391" s="10"/>
      <c r="AG391" s="5"/>
      <c r="AH391" s="10"/>
      <c r="AI391" s="5"/>
      <c r="AJ391" s="10"/>
      <c r="AK391" s="5"/>
      <c r="AL391" s="10"/>
      <c r="AM391" s="5"/>
      <c r="AN391" s="10"/>
      <c r="AO391" s="4"/>
    </row>
    <row r="392" spans="1:41" s="25" customFormat="1" ht="15" x14ac:dyDescent="0.25">
      <c r="A392" s="13"/>
      <c r="B392" s="12"/>
      <c r="C392" s="12"/>
      <c r="D392" s="12"/>
      <c r="E392" s="12"/>
      <c r="F392" s="12"/>
      <c r="G392" s="11"/>
      <c r="H392" s="12"/>
      <c r="I392" s="12"/>
      <c r="J392" s="12"/>
      <c r="L392" s="13"/>
      <c r="M392" s="12"/>
      <c r="N392" s="12"/>
      <c r="O392" s="12"/>
      <c r="P392" s="12"/>
      <c r="Q392" s="12"/>
      <c r="R392" s="11"/>
      <c r="T392" s="13"/>
      <c r="U392" s="7"/>
      <c r="V392" s="7"/>
      <c r="W392" s="7"/>
      <c r="X392" s="7"/>
      <c r="Y392" s="7"/>
      <c r="Z392" s="7"/>
      <c r="AA392" s="7"/>
      <c r="AC392" s="13"/>
      <c r="AD392" s="10"/>
      <c r="AE392" s="5"/>
      <c r="AF392" s="10"/>
      <c r="AG392" s="5"/>
      <c r="AH392" s="10"/>
      <c r="AI392" s="5"/>
      <c r="AJ392" s="10"/>
      <c r="AK392" s="5"/>
      <c r="AL392" s="10"/>
      <c r="AM392" s="5"/>
      <c r="AN392" s="10"/>
      <c r="AO392" s="4"/>
    </row>
    <row r="393" spans="1:41" s="25" customFormat="1" ht="15" x14ac:dyDescent="0.25">
      <c r="A393" s="13"/>
      <c r="B393" s="12"/>
      <c r="C393" s="12"/>
      <c r="D393" s="12"/>
      <c r="E393" s="12"/>
      <c r="F393" s="12"/>
      <c r="G393" s="11"/>
      <c r="H393" s="12"/>
      <c r="I393" s="12"/>
      <c r="J393" s="12"/>
      <c r="L393" s="13"/>
      <c r="M393" s="12"/>
      <c r="N393" s="12"/>
      <c r="O393" s="12"/>
      <c r="P393" s="12"/>
      <c r="Q393" s="12"/>
      <c r="R393" s="11"/>
      <c r="T393" s="13"/>
      <c r="U393" s="7"/>
      <c r="V393" s="7"/>
      <c r="W393" s="7"/>
      <c r="X393" s="7"/>
      <c r="Y393" s="7"/>
      <c r="Z393" s="7"/>
      <c r="AA393" s="7"/>
      <c r="AC393" s="13"/>
      <c r="AD393" s="10"/>
      <c r="AE393" s="5"/>
      <c r="AF393" s="10"/>
      <c r="AG393" s="5"/>
      <c r="AH393" s="10"/>
      <c r="AI393" s="5"/>
      <c r="AJ393" s="10"/>
      <c r="AK393" s="5"/>
      <c r="AL393" s="10"/>
      <c r="AM393" s="5"/>
      <c r="AN393" s="10"/>
      <c r="AO393" s="4"/>
    </row>
    <row r="394" spans="1:41" s="25" customFormat="1" ht="15" x14ac:dyDescent="0.25">
      <c r="A394" s="13"/>
      <c r="B394" s="12"/>
      <c r="C394" s="12"/>
      <c r="D394" s="12"/>
      <c r="E394" s="12"/>
      <c r="F394" s="12"/>
      <c r="G394" s="11"/>
      <c r="H394" s="12"/>
      <c r="I394" s="12"/>
      <c r="J394" s="12"/>
      <c r="L394" s="13"/>
      <c r="M394" s="12"/>
      <c r="N394" s="12"/>
      <c r="O394" s="12"/>
      <c r="P394" s="12"/>
      <c r="Q394" s="12"/>
      <c r="R394" s="11"/>
      <c r="T394" s="13"/>
      <c r="U394" s="7"/>
      <c r="V394" s="7"/>
      <c r="W394" s="7"/>
      <c r="X394" s="7"/>
      <c r="Y394" s="7"/>
      <c r="Z394" s="7"/>
      <c r="AA394" s="7"/>
      <c r="AC394" s="13"/>
      <c r="AD394" s="10"/>
      <c r="AE394" s="5"/>
      <c r="AF394" s="10"/>
      <c r="AG394" s="5"/>
      <c r="AH394" s="10"/>
      <c r="AI394" s="5"/>
      <c r="AJ394" s="10"/>
      <c r="AK394" s="5"/>
      <c r="AL394" s="10"/>
      <c r="AM394" s="5"/>
      <c r="AN394" s="10"/>
      <c r="AO394" s="4"/>
    </row>
    <row r="395" spans="1:41" s="25" customFormat="1" ht="15" x14ac:dyDescent="0.25">
      <c r="A395" s="13"/>
      <c r="B395" s="12"/>
      <c r="C395" s="12"/>
      <c r="D395" s="12"/>
      <c r="E395" s="12"/>
      <c r="F395" s="12"/>
      <c r="G395" s="11"/>
      <c r="H395" s="12"/>
      <c r="I395" s="12"/>
      <c r="J395" s="12"/>
      <c r="L395" s="13"/>
      <c r="M395" s="12"/>
      <c r="N395" s="12"/>
      <c r="O395" s="12"/>
      <c r="P395" s="12"/>
      <c r="Q395" s="12"/>
      <c r="R395" s="11"/>
      <c r="T395" s="13"/>
      <c r="U395" s="7"/>
      <c r="V395" s="7"/>
      <c r="W395" s="7"/>
      <c r="X395" s="7"/>
      <c r="Y395" s="7"/>
      <c r="Z395" s="7"/>
      <c r="AA395" s="7"/>
      <c r="AC395" s="13"/>
      <c r="AD395" s="10"/>
      <c r="AE395" s="5"/>
      <c r="AF395" s="10"/>
      <c r="AG395" s="5"/>
      <c r="AH395" s="10"/>
      <c r="AI395" s="5"/>
      <c r="AJ395" s="10"/>
      <c r="AK395" s="5"/>
      <c r="AL395" s="10"/>
      <c r="AM395" s="5"/>
      <c r="AN395" s="10"/>
      <c r="AO395" s="4"/>
    </row>
    <row r="396" spans="1:41" s="25" customFormat="1" ht="15" x14ac:dyDescent="0.25">
      <c r="A396" s="13"/>
      <c r="B396" s="12"/>
      <c r="C396" s="12"/>
      <c r="D396" s="12"/>
      <c r="E396" s="12"/>
      <c r="F396" s="12"/>
      <c r="G396" s="11"/>
      <c r="H396" s="12"/>
      <c r="I396" s="12"/>
      <c r="J396" s="12"/>
      <c r="L396" s="13"/>
      <c r="M396" s="12"/>
      <c r="N396" s="12"/>
      <c r="O396" s="12"/>
      <c r="P396" s="12"/>
      <c r="Q396" s="12"/>
      <c r="R396" s="11"/>
      <c r="T396" s="13"/>
      <c r="U396" s="7"/>
      <c r="V396" s="7"/>
      <c r="W396" s="7"/>
      <c r="X396" s="7"/>
      <c r="Y396" s="7"/>
      <c r="Z396" s="7"/>
      <c r="AA396" s="7"/>
      <c r="AC396" s="13"/>
      <c r="AD396" s="10"/>
      <c r="AE396" s="5"/>
      <c r="AF396" s="10"/>
      <c r="AG396" s="5"/>
      <c r="AH396" s="10"/>
      <c r="AI396" s="5"/>
      <c r="AJ396" s="10"/>
      <c r="AK396" s="5"/>
      <c r="AL396" s="10"/>
      <c r="AM396" s="5"/>
      <c r="AN396" s="10"/>
      <c r="AO396" s="4"/>
    </row>
    <row r="397" spans="1:41" s="25" customFormat="1" ht="15" x14ac:dyDescent="0.25">
      <c r="A397" s="13"/>
      <c r="B397" s="12"/>
      <c r="C397" s="12"/>
      <c r="D397" s="12"/>
      <c r="E397" s="12"/>
      <c r="F397" s="12"/>
      <c r="G397" s="11"/>
      <c r="H397" s="12"/>
      <c r="I397" s="12"/>
      <c r="J397" s="12"/>
      <c r="L397" s="13"/>
      <c r="M397" s="12"/>
      <c r="N397" s="12"/>
      <c r="O397" s="12"/>
      <c r="P397" s="12"/>
      <c r="Q397" s="12"/>
      <c r="R397" s="11"/>
      <c r="T397" s="13"/>
      <c r="U397" s="7"/>
      <c r="V397" s="7"/>
      <c r="W397" s="7"/>
      <c r="X397" s="7"/>
      <c r="Y397" s="7"/>
      <c r="Z397" s="7"/>
      <c r="AA397" s="7"/>
      <c r="AC397" s="13"/>
      <c r="AD397" s="10"/>
      <c r="AE397" s="5"/>
      <c r="AF397" s="10"/>
      <c r="AG397" s="5"/>
      <c r="AH397" s="10"/>
      <c r="AI397" s="5"/>
      <c r="AJ397" s="10"/>
      <c r="AK397" s="5"/>
      <c r="AL397" s="10"/>
      <c r="AM397" s="5"/>
      <c r="AN397" s="10"/>
      <c r="AO397" s="4"/>
    </row>
    <row r="398" spans="1:41" s="25" customFormat="1" ht="15" x14ac:dyDescent="0.25">
      <c r="A398" s="13"/>
      <c r="B398" s="12"/>
      <c r="C398" s="12"/>
      <c r="D398" s="12"/>
      <c r="E398" s="12"/>
      <c r="F398" s="12"/>
      <c r="G398" s="11"/>
      <c r="H398" s="12"/>
      <c r="I398" s="12"/>
      <c r="J398" s="12"/>
      <c r="L398" s="13"/>
      <c r="M398" s="12"/>
      <c r="N398" s="12"/>
      <c r="O398" s="12"/>
      <c r="P398" s="12"/>
      <c r="Q398" s="12"/>
      <c r="R398" s="11"/>
      <c r="T398" s="13"/>
      <c r="U398" s="7"/>
      <c r="V398" s="7"/>
      <c r="W398" s="7"/>
      <c r="X398" s="7"/>
      <c r="Y398" s="7"/>
      <c r="Z398" s="7"/>
      <c r="AA398" s="7"/>
      <c r="AC398" s="13"/>
      <c r="AD398" s="10"/>
      <c r="AE398" s="5"/>
      <c r="AF398" s="10"/>
      <c r="AG398" s="5"/>
      <c r="AH398" s="10"/>
      <c r="AI398" s="5"/>
      <c r="AJ398" s="10"/>
      <c r="AK398" s="5"/>
      <c r="AL398" s="10"/>
      <c r="AM398" s="5"/>
      <c r="AN398" s="10"/>
      <c r="AO398" s="4"/>
    </row>
    <row r="399" spans="1:41" s="25" customFormat="1" ht="15" x14ac:dyDescent="0.25">
      <c r="A399" s="13"/>
      <c r="B399" s="12"/>
      <c r="C399" s="12"/>
      <c r="D399" s="12"/>
      <c r="E399" s="12"/>
      <c r="F399" s="12"/>
      <c r="G399" s="11"/>
      <c r="H399" s="12"/>
      <c r="I399" s="12"/>
      <c r="J399" s="12"/>
      <c r="L399" s="13"/>
      <c r="M399" s="12"/>
      <c r="N399" s="12"/>
      <c r="O399" s="12"/>
      <c r="P399" s="12"/>
      <c r="Q399" s="12"/>
      <c r="R399" s="11"/>
      <c r="T399" s="13"/>
      <c r="U399" s="7"/>
      <c r="V399" s="7"/>
      <c r="W399" s="7"/>
      <c r="X399" s="7"/>
      <c r="Y399" s="7"/>
      <c r="Z399" s="7"/>
      <c r="AA399" s="7"/>
      <c r="AC399" s="13"/>
      <c r="AD399" s="10"/>
      <c r="AE399" s="5"/>
      <c r="AF399" s="10"/>
      <c r="AG399" s="5"/>
      <c r="AH399" s="10"/>
      <c r="AI399" s="5"/>
      <c r="AJ399" s="10"/>
      <c r="AK399" s="5"/>
      <c r="AL399" s="10"/>
      <c r="AM399" s="5"/>
      <c r="AN399" s="10"/>
      <c r="AO399" s="4"/>
    </row>
    <row r="400" spans="1:41" s="25" customFormat="1" ht="15" x14ac:dyDescent="0.25">
      <c r="A400" s="13"/>
      <c r="B400" s="12"/>
      <c r="C400" s="12"/>
      <c r="D400" s="12"/>
      <c r="E400" s="12"/>
      <c r="F400" s="12"/>
      <c r="G400" s="11"/>
      <c r="H400" s="12"/>
      <c r="I400" s="12"/>
      <c r="J400" s="12"/>
      <c r="L400" s="13"/>
      <c r="M400" s="12"/>
      <c r="N400" s="12"/>
      <c r="O400" s="12"/>
      <c r="P400" s="12"/>
      <c r="Q400" s="12"/>
      <c r="R400" s="11"/>
      <c r="T400" s="13"/>
      <c r="U400" s="7"/>
      <c r="V400" s="7"/>
      <c r="W400" s="7"/>
      <c r="X400" s="7"/>
      <c r="Y400" s="7"/>
      <c r="Z400" s="7"/>
      <c r="AA400" s="7"/>
      <c r="AC400" s="13"/>
      <c r="AD400" s="10"/>
      <c r="AE400" s="5"/>
      <c r="AF400" s="10"/>
      <c r="AG400" s="5"/>
      <c r="AH400" s="10"/>
      <c r="AI400" s="5"/>
      <c r="AJ400" s="10"/>
      <c r="AK400" s="5"/>
      <c r="AL400" s="10"/>
      <c r="AM400" s="5"/>
      <c r="AN400" s="10"/>
      <c r="AO400" s="4"/>
    </row>
    <row r="401" spans="1:41" s="25" customFormat="1" ht="15" x14ac:dyDescent="0.25">
      <c r="A401" s="13"/>
      <c r="B401" s="12"/>
      <c r="C401" s="12"/>
      <c r="D401" s="12"/>
      <c r="E401" s="12"/>
      <c r="F401" s="12"/>
      <c r="G401" s="11"/>
      <c r="H401" s="12"/>
      <c r="I401" s="12"/>
      <c r="J401" s="12"/>
      <c r="L401" s="13"/>
      <c r="M401" s="12"/>
      <c r="N401" s="12"/>
      <c r="O401" s="12"/>
      <c r="P401" s="12"/>
      <c r="Q401" s="12"/>
      <c r="R401" s="11"/>
      <c r="T401" s="13"/>
      <c r="U401" s="7"/>
      <c r="V401" s="7"/>
      <c r="W401" s="7"/>
      <c r="X401" s="7"/>
      <c r="Y401" s="7"/>
      <c r="Z401" s="7"/>
      <c r="AA401" s="7"/>
      <c r="AC401" s="13"/>
      <c r="AD401" s="10"/>
      <c r="AE401" s="5"/>
      <c r="AF401" s="10"/>
      <c r="AG401" s="5"/>
      <c r="AH401" s="10"/>
      <c r="AI401" s="5"/>
      <c r="AJ401" s="10"/>
      <c r="AK401" s="5"/>
      <c r="AL401" s="10"/>
      <c r="AM401" s="5"/>
      <c r="AN401" s="10"/>
      <c r="AO401" s="4"/>
    </row>
    <row r="402" spans="1:41" s="25" customFormat="1" ht="15" x14ac:dyDescent="0.25">
      <c r="A402" s="13"/>
      <c r="B402" s="12"/>
      <c r="C402" s="12"/>
      <c r="D402" s="12"/>
      <c r="E402" s="12"/>
      <c r="F402" s="12"/>
      <c r="G402" s="11"/>
      <c r="H402" s="12"/>
      <c r="I402" s="12"/>
      <c r="J402" s="12"/>
      <c r="L402" s="13"/>
      <c r="M402" s="12"/>
      <c r="N402" s="12"/>
      <c r="O402" s="12"/>
      <c r="P402" s="12"/>
      <c r="Q402" s="12"/>
      <c r="R402" s="11"/>
      <c r="T402" s="13"/>
      <c r="U402" s="7"/>
      <c r="V402" s="7"/>
      <c r="W402" s="7"/>
      <c r="X402" s="7"/>
      <c r="Y402" s="7"/>
      <c r="Z402" s="7"/>
      <c r="AA402" s="7"/>
      <c r="AC402" s="13"/>
      <c r="AD402" s="10"/>
      <c r="AE402" s="5"/>
      <c r="AF402" s="10"/>
      <c r="AG402" s="5"/>
      <c r="AH402" s="10"/>
      <c r="AI402" s="5"/>
      <c r="AJ402" s="10"/>
      <c r="AK402" s="5"/>
      <c r="AL402" s="10"/>
      <c r="AM402" s="5"/>
      <c r="AN402" s="10"/>
      <c r="AO402" s="4"/>
    </row>
    <row r="403" spans="1:41" s="25" customFormat="1" ht="15" x14ac:dyDescent="0.25">
      <c r="A403" s="13"/>
      <c r="B403" s="12"/>
      <c r="C403" s="12"/>
      <c r="D403" s="12"/>
      <c r="E403" s="12"/>
      <c r="F403" s="12"/>
      <c r="G403" s="11"/>
      <c r="H403" s="12"/>
      <c r="I403" s="12"/>
      <c r="J403" s="12"/>
      <c r="L403" s="13"/>
      <c r="M403" s="12"/>
      <c r="N403" s="12"/>
      <c r="O403" s="12"/>
      <c r="P403" s="12"/>
      <c r="Q403" s="12"/>
      <c r="R403" s="11"/>
      <c r="T403" s="13"/>
      <c r="U403" s="7"/>
      <c r="V403" s="7"/>
      <c r="W403" s="7"/>
      <c r="X403" s="7"/>
      <c r="Y403" s="7"/>
      <c r="Z403" s="7"/>
      <c r="AA403" s="7"/>
      <c r="AC403" s="13"/>
      <c r="AD403" s="10"/>
      <c r="AE403" s="5"/>
      <c r="AF403" s="10"/>
      <c r="AG403" s="5"/>
      <c r="AH403" s="10"/>
      <c r="AI403" s="5"/>
      <c r="AJ403" s="10"/>
      <c r="AK403" s="5"/>
      <c r="AL403" s="10"/>
      <c r="AM403" s="5"/>
      <c r="AN403" s="10"/>
      <c r="AO403" s="4"/>
    </row>
    <row r="404" spans="1:41" s="25" customFormat="1" ht="15" x14ac:dyDescent="0.25">
      <c r="A404" s="13"/>
      <c r="B404" s="12"/>
      <c r="C404" s="12"/>
      <c r="D404" s="12"/>
      <c r="E404" s="12"/>
      <c r="F404" s="12"/>
      <c r="G404" s="11"/>
      <c r="H404" s="12"/>
      <c r="I404" s="12"/>
      <c r="J404" s="12"/>
      <c r="L404" s="13"/>
      <c r="M404" s="12"/>
      <c r="N404" s="12"/>
      <c r="O404" s="12"/>
      <c r="P404" s="12"/>
      <c r="Q404" s="12"/>
      <c r="R404" s="11"/>
      <c r="T404" s="13"/>
      <c r="U404" s="7"/>
      <c r="V404" s="7"/>
      <c r="W404" s="7"/>
      <c r="X404" s="7"/>
      <c r="Y404" s="7"/>
      <c r="Z404" s="7"/>
      <c r="AA404" s="7"/>
      <c r="AC404" s="13"/>
      <c r="AD404" s="10"/>
      <c r="AE404" s="5"/>
      <c r="AF404" s="10"/>
      <c r="AG404" s="5"/>
      <c r="AH404" s="10"/>
      <c r="AI404" s="5"/>
      <c r="AJ404" s="10"/>
      <c r="AK404" s="5"/>
      <c r="AL404" s="10"/>
      <c r="AM404" s="5"/>
      <c r="AN404" s="10"/>
      <c r="AO404" s="4"/>
    </row>
    <row r="405" spans="1:41" s="25" customFormat="1" ht="15" x14ac:dyDescent="0.25">
      <c r="A405" s="13"/>
      <c r="B405" s="12"/>
      <c r="C405" s="12"/>
      <c r="D405" s="12"/>
      <c r="E405" s="12"/>
      <c r="F405" s="12"/>
      <c r="G405" s="11"/>
      <c r="H405" s="12"/>
      <c r="I405" s="12"/>
      <c r="J405" s="12"/>
      <c r="L405" s="13"/>
      <c r="M405" s="12"/>
      <c r="N405" s="12"/>
      <c r="O405" s="12"/>
      <c r="P405" s="12"/>
      <c r="Q405" s="12"/>
      <c r="R405" s="11"/>
      <c r="T405" s="13"/>
      <c r="U405" s="7"/>
      <c r="V405" s="7"/>
      <c r="W405" s="7"/>
      <c r="X405" s="7"/>
      <c r="Y405" s="7"/>
      <c r="Z405" s="7"/>
      <c r="AA405" s="7"/>
      <c r="AC405" s="13"/>
      <c r="AD405" s="10"/>
      <c r="AE405" s="5"/>
      <c r="AF405" s="10"/>
      <c r="AG405" s="5"/>
      <c r="AH405" s="10"/>
      <c r="AI405" s="5"/>
      <c r="AJ405" s="10"/>
      <c r="AK405" s="5"/>
      <c r="AL405" s="10"/>
      <c r="AM405" s="5"/>
      <c r="AN405" s="10"/>
      <c r="AO405" s="4"/>
    </row>
    <row r="406" spans="1:41" s="25" customFormat="1" ht="15" x14ac:dyDescent="0.25">
      <c r="A406" s="13"/>
      <c r="B406" s="12"/>
      <c r="C406" s="12"/>
      <c r="D406" s="12"/>
      <c r="E406" s="12"/>
      <c r="F406" s="12"/>
      <c r="G406" s="11"/>
      <c r="H406" s="12"/>
      <c r="I406" s="12"/>
      <c r="J406" s="12"/>
      <c r="L406" s="13"/>
      <c r="M406" s="12"/>
      <c r="N406" s="12"/>
      <c r="O406" s="12"/>
      <c r="P406" s="12"/>
      <c r="Q406" s="12"/>
      <c r="R406" s="11"/>
      <c r="T406" s="13"/>
      <c r="U406" s="7"/>
      <c r="V406" s="7"/>
      <c r="W406" s="7"/>
      <c r="X406" s="7"/>
      <c r="Y406" s="7"/>
      <c r="Z406" s="7"/>
      <c r="AA406" s="7"/>
      <c r="AC406" s="13"/>
      <c r="AD406" s="10"/>
      <c r="AE406" s="5"/>
      <c r="AF406" s="10"/>
      <c r="AG406" s="5"/>
      <c r="AH406" s="10"/>
      <c r="AI406" s="5"/>
      <c r="AJ406" s="10"/>
      <c r="AK406" s="5"/>
      <c r="AL406" s="10"/>
      <c r="AM406" s="5"/>
      <c r="AN406" s="10"/>
      <c r="AO406" s="4"/>
    </row>
    <row r="407" spans="1:41" s="25" customFormat="1" ht="15" x14ac:dyDescent="0.25">
      <c r="A407" s="13"/>
      <c r="B407" s="12"/>
      <c r="C407" s="12"/>
      <c r="D407" s="12"/>
      <c r="E407" s="12"/>
      <c r="F407" s="12"/>
      <c r="G407" s="11"/>
      <c r="H407" s="12"/>
      <c r="I407" s="12"/>
      <c r="J407" s="12"/>
      <c r="L407" s="13"/>
      <c r="M407" s="12"/>
      <c r="N407" s="12"/>
      <c r="O407" s="12"/>
      <c r="P407" s="12"/>
      <c r="Q407" s="12"/>
      <c r="R407" s="11"/>
      <c r="T407" s="13"/>
      <c r="U407" s="7"/>
      <c r="V407" s="7"/>
      <c r="W407" s="7"/>
      <c r="X407" s="7"/>
      <c r="Y407" s="7"/>
      <c r="Z407" s="7"/>
      <c r="AA407" s="7"/>
      <c r="AC407" s="13"/>
      <c r="AD407" s="10"/>
      <c r="AE407" s="5"/>
      <c r="AF407" s="10"/>
      <c r="AG407" s="5"/>
      <c r="AH407" s="10"/>
      <c r="AI407" s="5"/>
      <c r="AJ407" s="10"/>
      <c r="AK407" s="5"/>
      <c r="AL407" s="10"/>
      <c r="AM407" s="5"/>
      <c r="AN407" s="10"/>
      <c r="AO407" s="4"/>
    </row>
    <row r="408" spans="1:41" s="25" customFormat="1" ht="15" x14ac:dyDescent="0.25">
      <c r="A408" s="13"/>
      <c r="B408" s="12"/>
      <c r="C408" s="12"/>
      <c r="D408" s="12"/>
      <c r="E408" s="12"/>
      <c r="F408" s="12"/>
      <c r="G408" s="11"/>
      <c r="H408" s="12"/>
      <c r="I408" s="12"/>
      <c r="J408" s="12"/>
      <c r="L408" s="13"/>
      <c r="M408" s="12"/>
      <c r="N408" s="12"/>
      <c r="O408" s="12"/>
      <c r="P408" s="12"/>
      <c r="Q408" s="12"/>
      <c r="R408" s="11"/>
      <c r="T408" s="13"/>
      <c r="U408" s="7"/>
      <c r="V408" s="7"/>
      <c r="W408" s="7"/>
      <c r="X408" s="7"/>
      <c r="Y408" s="7"/>
      <c r="Z408" s="7"/>
      <c r="AA408" s="7"/>
      <c r="AC408" s="13"/>
      <c r="AD408" s="10"/>
      <c r="AE408" s="5"/>
      <c r="AF408" s="10"/>
      <c r="AG408" s="5"/>
      <c r="AH408" s="10"/>
      <c r="AI408" s="5"/>
      <c r="AJ408" s="10"/>
      <c r="AK408" s="5"/>
      <c r="AL408" s="10"/>
      <c r="AM408" s="5"/>
      <c r="AN408" s="10"/>
      <c r="AO408" s="4"/>
    </row>
    <row r="409" spans="1:41" s="25" customFormat="1" ht="15" x14ac:dyDescent="0.25">
      <c r="A409" s="13"/>
      <c r="B409" s="12"/>
      <c r="C409" s="12"/>
      <c r="D409" s="12"/>
      <c r="E409" s="12"/>
      <c r="F409" s="12"/>
      <c r="G409" s="11"/>
      <c r="H409" s="12"/>
      <c r="I409" s="12"/>
      <c r="J409" s="12"/>
      <c r="L409" s="13"/>
      <c r="M409" s="12"/>
      <c r="N409" s="12"/>
      <c r="O409" s="12"/>
      <c r="P409" s="12"/>
      <c r="Q409" s="12"/>
      <c r="R409" s="11"/>
      <c r="T409" s="13"/>
      <c r="U409" s="7"/>
      <c r="V409" s="7"/>
      <c r="W409" s="7"/>
      <c r="X409" s="7"/>
      <c r="Y409" s="7"/>
      <c r="Z409" s="7"/>
      <c r="AA409" s="7"/>
      <c r="AC409" s="13"/>
      <c r="AD409" s="10"/>
      <c r="AE409" s="5"/>
      <c r="AF409" s="10"/>
      <c r="AG409" s="5"/>
      <c r="AH409" s="10"/>
      <c r="AI409" s="5"/>
      <c r="AJ409" s="10"/>
      <c r="AK409" s="5"/>
      <c r="AL409" s="10"/>
      <c r="AM409" s="5"/>
      <c r="AN409" s="10"/>
      <c r="AO409" s="4"/>
    </row>
    <row r="410" spans="1:41" s="25" customFormat="1" ht="15" x14ac:dyDescent="0.25">
      <c r="A410" s="13"/>
      <c r="B410" s="12"/>
      <c r="C410" s="12"/>
      <c r="D410" s="12"/>
      <c r="E410" s="12"/>
      <c r="F410" s="12"/>
      <c r="G410" s="11"/>
      <c r="H410" s="12"/>
      <c r="I410" s="12"/>
      <c r="J410" s="12"/>
      <c r="L410" s="13"/>
      <c r="M410" s="12"/>
      <c r="N410" s="12"/>
      <c r="O410" s="12"/>
      <c r="P410" s="12"/>
      <c r="Q410" s="12"/>
      <c r="R410" s="11"/>
      <c r="T410" s="13"/>
      <c r="U410" s="7"/>
      <c r="V410" s="7"/>
      <c r="W410" s="7"/>
      <c r="X410" s="7"/>
      <c r="Y410" s="7"/>
      <c r="Z410" s="7"/>
      <c r="AA410" s="7"/>
      <c r="AC410" s="13"/>
      <c r="AD410" s="10"/>
      <c r="AE410" s="5"/>
      <c r="AF410" s="10"/>
      <c r="AG410" s="5"/>
      <c r="AH410" s="10"/>
      <c r="AI410" s="5"/>
      <c r="AJ410" s="10"/>
      <c r="AK410" s="5"/>
      <c r="AL410" s="10"/>
      <c r="AM410" s="5"/>
      <c r="AN410" s="10"/>
      <c r="AO410" s="4"/>
    </row>
    <row r="411" spans="1:41" s="25" customFormat="1" ht="15" x14ac:dyDescent="0.25">
      <c r="A411" s="13"/>
      <c r="B411" s="12"/>
      <c r="C411" s="12"/>
      <c r="D411" s="12"/>
      <c r="E411" s="12"/>
      <c r="F411" s="12"/>
      <c r="G411" s="11"/>
      <c r="H411" s="12"/>
      <c r="I411" s="12"/>
      <c r="J411" s="12"/>
      <c r="L411" s="13"/>
      <c r="M411" s="12"/>
      <c r="N411" s="12"/>
      <c r="O411" s="12"/>
      <c r="P411" s="12"/>
      <c r="Q411" s="12"/>
      <c r="R411" s="11"/>
      <c r="T411" s="13"/>
      <c r="U411" s="7"/>
      <c r="V411" s="7"/>
      <c r="W411" s="7"/>
      <c r="X411" s="7"/>
      <c r="Y411" s="7"/>
      <c r="Z411" s="7"/>
      <c r="AA411" s="7"/>
      <c r="AC411" s="13"/>
      <c r="AD411" s="10"/>
      <c r="AE411" s="5"/>
      <c r="AF411" s="10"/>
      <c r="AG411" s="5"/>
      <c r="AH411" s="10"/>
      <c r="AI411" s="5"/>
      <c r="AJ411" s="10"/>
      <c r="AK411" s="5"/>
      <c r="AL411" s="10"/>
      <c r="AM411" s="5"/>
      <c r="AN411" s="10"/>
      <c r="AO411" s="4"/>
    </row>
    <row r="412" spans="1:41" s="25" customFormat="1" ht="15" x14ac:dyDescent="0.25">
      <c r="A412" s="13"/>
      <c r="B412" s="12"/>
      <c r="C412" s="12"/>
      <c r="D412" s="12"/>
      <c r="E412" s="12"/>
      <c r="F412" s="12"/>
      <c r="G412" s="11"/>
      <c r="H412" s="12"/>
      <c r="I412" s="12"/>
      <c r="J412" s="12"/>
      <c r="L412" s="13"/>
      <c r="M412" s="12"/>
      <c r="N412" s="12"/>
      <c r="O412" s="12"/>
      <c r="P412" s="12"/>
      <c r="Q412" s="12"/>
      <c r="R412" s="11"/>
      <c r="T412" s="13"/>
      <c r="U412" s="7"/>
      <c r="V412" s="7"/>
      <c r="W412" s="7"/>
      <c r="X412" s="7"/>
      <c r="Y412" s="7"/>
      <c r="Z412" s="7"/>
      <c r="AA412" s="7"/>
      <c r="AC412" s="13"/>
      <c r="AD412" s="10"/>
      <c r="AE412" s="5"/>
      <c r="AF412" s="10"/>
      <c r="AG412" s="5"/>
      <c r="AH412" s="10"/>
      <c r="AI412" s="5"/>
      <c r="AJ412" s="10"/>
      <c r="AK412" s="5"/>
      <c r="AL412" s="10"/>
      <c r="AM412" s="5"/>
      <c r="AN412" s="10"/>
      <c r="AO412" s="4"/>
    </row>
    <row r="413" spans="1:41" s="25" customFormat="1" ht="15" x14ac:dyDescent="0.25">
      <c r="A413" s="13"/>
      <c r="B413" s="12"/>
      <c r="C413" s="12"/>
      <c r="D413" s="12"/>
      <c r="E413" s="12"/>
      <c r="F413" s="12"/>
      <c r="G413" s="11"/>
      <c r="H413" s="12"/>
      <c r="I413" s="12"/>
      <c r="J413" s="12"/>
      <c r="L413" s="13"/>
      <c r="M413" s="12"/>
      <c r="N413" s="12"/>
      <c r="O413" s="12"/>
      <c r="P413" s="12"/>
      <c r="Q413" s="12"/>
      <c r="R413" s="11"/>
      <c r="T413" s="13"/>
      <c r="U413" s="7"/>
      <c r="V413" s="7"/>
      <c r="W413" s="7"/>
      <c r="X413" s="7"/>
      <c r="Y413" s="7"/>
      <c r="Z413" s="7"/>
      <c r="AA413" s="7"/>
      <c r="AC413" s="13"/>
      <c r="AD413" s="10"/>
      <c r="AE413" s="5"/>
      <c r="AF413" s="10"/>
      <c r="AG413" s="5"/>
      <c r="AH413" s="10"/>
      <c r="AI413" s="5"/>
      <c r="AJ413" s="10"/>
      <c r="AK413" s="5"/>
      <c r="AL413" s="10"/>
      <c r="AM413" s="5"/>
      <c r="AN413" s="10"/>
      <c r="AO413" s="4"/>
    </row>
    <row r="414" spans="1:41" s="25" customFormat="1" ht="15" x14ac:dyDescent="0.25">
      <c r="A414" s="13"/>
      <c r="B414" s="12"/>
      <c r="C414" s="12"/>
      <c r="D414" s="12"/>
      <c r="E414" s="12"/>
      <c r="F414" s="12"/>
      <c r="G414" s="11"/>
      <c r="H414" s="12"/>
      <c r="I414" s="12"/>
      <c r="J414" s="12"/>
      <c r="L414" s="13"/>
      <c r="M414" s="12"/>
      <c r="N414" s="12"/>
      <c r="O414" s="12"/>
      <c r="P414" s="12"/>
      <c r="Q414" s="12"/>
      <c r="R414" s="11"/>
      <c r="T414" s="13"/>
      <c r="U414" s="7"/>
      <c r="V414" s="7"/>
      <c r="W414" s="7"/>
      <c r="X414" s="7"/>
      <c r="Y414" s="7"/>
      <c r="Z414" s="7"/>
      <c r="AA414" s="7"/>
      <c r="AC414" s="13"/>
      <c r="AD414" s="10"/>
      <c r="AE414" s="5"/>
      <c r="AF414" s="10"/>
      <c r="AG414" s="5"/>
      <c r="AH414" s="10"/>
      <c r="AI414" s="5"/>
      <c r="AJ414" s="10"/>
      <c r="AK414" s="5"/>
      <c r="AL414" s="10"/>
      <c r="AM414" s="5"/>
      <c r="AN414" s="10"/>
      <c r="AO414" s="4"/>
    </row>
    <row r="415" spans="1:41" s="25" customFormat="1" ht="15" x14ac:dyDescent="0.25">
      <c r="A415" s="13"/>
      <c r="B415" s="12"/>
      <c r="C415" s="12"/>
      <c r="D415" s="12"/>
      <c r="E415" s="12"/>
      <c r="F415" s="12"/>
      <c r="G415" s="11"/>
      <c r="H415" s="12"/>
      <c r="I415" s="12"/>
      <c r="J415" s="12"/>
      <c r="L415" s="13"/>
      <c r="M415" s="12"/>
      <c r="N415" s="12"/>
      <c r="O415" s="12"/>
      <c r="P415" s="12"/>
      <c r="Q415" s="12"/>
      <c r="R415" s="11"/>
      <c r="T415" s="13"/>
      <c r="U415" s="7"/>
      <c r="V415" s="7"/>
      <c r="W415" s="7"/>
      <c r="X415" s="7"/>
      <c r="Y415" s="7"/>
      <c r="Z415" s="7"/>
      <c r="AA415" s="7"/>
      <c r="AC415" s="13"/>
      <c r="AD415" s="10"/>
      <c r="AE415" s="5"/>
      <c r="AF415" s="10"/>
      <c r="AG415" s="5"/>
      <c r="AH415" s="10"/>
      <c r="AI415" s="5"/>
      <c r="AJ415" s="10"/>
      <c r="AK415" s="5"/>
      <c r="AL415" s="10"/>
      <c r="AM415" s="5"/>
      <c r="AN415" s="10"/>
      <c r="AO415" s="4"/>
    </row>
    <row r="416" spans="1:41" s="25" customFormat="1" ht="15" x14ac:dyDescent="0.25">
      <c r="A416" s="13"/>
      <c r="B416" s="12"/>
      <c r="C416" s="12"/>
      <c r="D416" s="12"/>
      <c r="E416" s="12"/>
      <c r="F416" s="12"/>
      <c r="G416" s="11"/>
      <c r="H416" s="12"/>
      <c r="I416" s="12"/>
      <c r="J416" s="12"/>
      <c r="L416" s="13"/>
      <c r="M416" s="12"/>
      <c r="N416" s="12"/>
      <c r="O416" s="12"/>
      <c r="P416" s="12"/>
      <c r="Q416" s="12"/>
      <c r="R416" s="11"/>
      <c r="T416" s="13"/>
      <c r="U416" s="7"/>
      <c r="V416" s="7"/>
      <c r="W416" s="7"/>
      <c r="X416" s="7"/>
      <c r="Y416" s="7"/>
      <c r="Z416" s="7"/>
      <c r="AA416" s="7"/>
      <c r="AC416" s="13"/>
      <c r="AD416" s="10"/>
      <c r="AE416" s="5"/>
      <c r="AF416" s="10"/>
      <c r="AG416" s="5"/>
      <c r="AH416" s="10"/>
      <c r="AI416" s="5"/>
      <c r="AJ416" s="10"/>
      <c r="AK416" s="5"/>
      <c r="AL416" s="10"/>
      <c r="AM416" s="5"/>
      <c r="AN416" s="10"/>
      <c r="AO416" s="4"/>
    </row>
    <row r="417" spans="1:41" s="25" customFormat="1" ht="15" x14ac:dyDescent="0.25">
      <c r="A417" s="13"/>
      <c r="B417" s="12"/>
      <c r="C417" s="12"/>
      <c r="D417" s="12"/>
      <c r="E417" s="12"/>
      <c r="F417" s="12"/>
      <c r="G417" s="11"/>
      <c r="H417" s="12"/>
      <c r="I417" s="12"/>
      <c r="J417" s="12"/>
      <c r="L417" s="13"/>
      <c r="M417" s="12"/>
      <c r="N417" s="12"/>
      <c r="O417" s="12"/>
      <c r="P417" s="12"/>
      <c r="Q417" s="12"/>
      <c r="R417" s="11"/>
      <c r="T417" s="13"/>
      <c r="U417" s="7"/>
      <c r="V417" s="7"/>
      <c r="W417" s="7"/>
      <c r="X417" s="7"/>
      <c r="Y417" s="7"/>
      <c r="Z417" s="7"/>
      <c r="AA417" s="7"/>
      <c r="AC417" s="13"/>
      <c r="AD417" s="10"/>
      <c r="AE417" s="5"/>
      <c r="AF417" s="10"/>
      <c r="AG417" s="5"/>
      <c r="AH417" s="10"/>
      <c r="AI417" s="5"/>
      <c r="AJ417" s="10"/>
      <c r="AK417" s="5"/>
      <c r="AL417" s="10"/>
      <c r="AM417" s="5"/>
      <c r="AN417" s="10"/>
      <c r="AO417" s="4"/>
    </row>
    <row r="418" spans="1:41" s="25" customFormat="1" ht="15" x14ac:dyDescent="0.25">
      <c r="A418" s="13"/>
      <c r="B418" s="12"/>
      <c r="C418" s="12"/>
      <c r="D418" s="12"/>
      <c r="E418" s="12"/>
      <c r="F418" s="12"/>
      <c r="G418" s="11"/>
      <c r="H418" s="12"/>
      <c r="I418" s="12"/>
      <c r="J418" s="12"/>
      <c r="L418" s="13"/>
      <c r="M418" s="12"/>
      <c r="N418" s="12"/>
      <c r="O418" s="12"/>
      <c r="P418" s="12"/>
      <c r="Q418" s="12"/>
      <c r="R418" s="11"/>
      <c r="T418" s="13"/>
      <c r="U418" s="7"/>
      <c r="V418" s="7"/>
      <c r="W418" s="7"/>
      <c r="X418" s="7"/>
      <c r="Y418" s="7"/>
      <c r="Z418" s="7"/>
      <c r="AA418" s="7"/>
      <c r="AC418" s="13"/>
      <c r="AD418" s="10"/>
      <c r="AE418" s="5"/>
      <c r="AF418" s="10"/>
      <c r="AG418" s="5"/>
      <c r="AH418" s="10"/>
      <c r="AI418" s="5"/>
      <c r="AJ418" s="10"/>
      <c r="AK418" s="5"/>
      <c r="AL418" s="10"/>
      <c r="AM418" s="5"/>
      <c r="AN418" s="10"/>
      <c r="AO418" s="4"/>
    </row>
    <row r="419" spans="1:41" s="25" customFormat="1" ht="15" x14ac:dyDescent="0.25">
      <c r="A419" s="13"/>
      <c r="B419" s="12"/>
      <c r="C419" s="12"/>
      <c r="D419" s="12"/>
      <c r="E419" s="12"/>
      <c r="F419" s="12"/>
      <c r="G419" s="11"/>
      <c r="H419" s="12"/>
      <c r="I419" s="12"/>
      <c r="J419" s="12"/>
      <c r="L419" s="13"/>
      <c r="M419" s="12"/>
      <c r="N419" s="12"/>
      <c r="O419" s="12"/>
      <c r="P419" s="12"/>
      <c r="Q419" s="12"/>
      <c r="R419" s="11"/>
      <c r="T419" s="13"/>
      <c r="U419" s="7"/>
      <c r="V419" s="7"/>
      <c r="W419" s="7"/>
      <c r="X419" s="7"/>
      <c r="Y419" s="7"/>
      <c r="Z419" s="7"/>
      <c r="AA419" s="7"/>
      <c r="AC419" s="13"/>
      <c r="AD419" s="10"/>
      <c r="AE419" s="5"/>
      <c r="AF419" s="10"/>
      <c r="AG419" s="5"/>
      <c r="AH419" s="10"/>
      <c r="AI419" s="5"/>
      <c r="AJ419" s="10"/>
      <c r="AK419" s="5"/>
      <c r="AL419" s="10"/>
      <c r="AM419" s="5"/>
      <c r="AN419" s="10"/>
      <c r="AO419" s="4"/>
    </row>
    <row r="420" spans="1:41" s="25" customFormat="1" ht="15" x14ac:dyDescent="0.25">
      <c r="A420" s="13"/>
      <c r="B420" s="12"/>
      <c r="C420" s="12"/>
      <c r="D420" s="12"/>
      <c r="E420" s="12"/>
      <c r="F420" s="12"/>
      <c r="G420" s="11"/>
      <c r="H420" s="12"/>
      <c r="I420" s="12"/>
      <c r="J420" s="12"/>
      <c r="L420" s="13"/>
      <c r="M420" s="12"/>
      <c r="N420" s="12"/>
      <c r="O420" s="12"/>
      <c r="P420" s="12"/>
      <c r="Q420" s="12"/>
      <c r="R420" s="11"/>
      <c r="T420" s="13"/>
      <c r="U420" s="7"/>
      <c r="V420" s="7"/>
      <c r="W420" s="7"/>
      <c r="X420" s="7"/>
      <c r="Y420" s="7"/>
      <c r="Z420" s="7"/>
      <c r="AA420" s="7"/>
      <c r="AC420" s="13"/>
      <c r="AD420" s="10"/>
      <c r="AE420" s="5"/>
      <c r="AF420" s="10"/>
      <c r="AG420" s="5"/>
      <c r="AH420" s="10"/>
      <c r="AI420" s="5"/>
      <c r="AJ420" s="10"/>
      <c r="AK420" s="5"/>
      <c r="AL420" s="10"/>
      <c r="AM420" s="5"/>
      <c r="AN420" s="10"/>
      <c r="AO420" s="4"/>
    </row>
    <row r="421" spans="1:41" s="25" customFormat="1" ht="15" x14ac:dyDescent="0.25">
      <c r="A421" s="13"/>
      <c r="B421" s="12"/>
      <c r="C421" s="12"/>
      <c r="D421" s="12"/>
      <c r="E421" s="12"/>
      <c r="F421" s="12"/>
      <c r="G421" s="11"/>
      <c r="H421" s="12"/>
      <c r="I421" s="12"/>
      <c r="J421" s="12"/>
      <c r="L421" s="13"/>
      <c r="M421" s="12"/>
      <c r="N421" s="12"/>
      <c r="O421" s="12"/>
      <c r="P421" s="12"/>
      <c r="Q421" s="12"/>
      <c r="R421" s="11"/>
      <c r="T421" s="13"/>
      <c r="U421" s="7"/>
      <c r="V421" s="7"/>
      <c r="W421" s="7"/>
      <c r="X421" s="7"/>
      <c r="Y421" s="7"/>
      <c r="Z421" s="7"/>
      <c r="AA421" s="7"/>
      <c r="AC421" s="13"/>
      <c r="AD421" s="10"/>
      <c r="AE421" s="5"/>
      <c r="AF421" s="10"/>
      <c r="AG421" s="5"/>
      <c r="AH421" s="10"/>
      <c r="AI421" s="5"/>
      <c r="AJ421" s="10"/>
      <c r="AK421" s="5"/>
      <c r="AL421" s="10"/>
      <c r="AM421" s="5"/>
      <c r="AN421" s="10"/>
      <c r="AO421" s="4"/>
    </row>
    <row r="422" spans="1:41" s="25" customFormat="1" ht="15" x14ac:dyDescent="0.25">
      <c r="A422" s="13"/>
      <c r="B422" s="12"/>
      <c r="C422" s="12"/>
      <c r="D422" s="12"/>
      <c r="E422" s="12"/>
      <c r="F422" s="12"/>
      <c r="G422" s="11"/>
      <c r="H422" s="12"/>
      <c r="I422" s="12"/>
      <c r="J422" s="12"/>
      <c r="L422" s="13"/>
      <c r="M422" s="12"/>
      <c r="N422" s="12"/>
      <c r="O422" s="12"/>
      <c r="P422" s="12"/>
      <c r="Q422" s="12"/>
      <c r="R422" s="11"/>
      <c r="T422" s="13"/>
      <c r="U422" s="7"/>
      <c r="V422" s="7"/>
      <c r="W422" s="7"/>
      <c r="X422" s="7"/>
      <c r="Y422" s="7"/>
      <c r="Z422" s="7"/>
      <c r="AA422" s="7"/>
      <c r="AC422" s="13"/>
      <c r="AD422" s="10"/>
      <c r="AE422" s="5"/>
      <c r="AF422" s="10"/>
      <c r="AG422" s="5"/>
      <c r="AH422" s="10"/>
      <c r="AI422" s="5"/>
      <c r="AJ422" s="10"/>
      <c r="AK422" s="5"/>
      <c r="AL422" s="10"/>
      <c r="AM422" s="5"/>
      <c r="AN422" s="10"/>
      <c r="AO422" s="4"/>
    </row>
    <row r="423" spans="1:41" s="25" customFormat="1" ht="15" x14ac:dyDescent="0.25">
      <c r="B423" s="12"/>
      <c r="C423" s="12"/>
      <c r="D423" s="12"/>
      <c r="E423" s="12"/>
      <c r="F423" s="12"/>
      <c r="G423" s="11"/>
      <c r="H423" s="12"/>
      <c r="I423" s="12"/>
      <c r="J423" s="12"/>
      <c r="L423" s="13"/>
      <c r="M423" s="12"/>
      <c r="N423" s="12"/>
      <c r="O423" s="12"/>
      <c r="P423" s="12"/>
      <c r="Q423" s="12"/>
      <c r="R423" s="11"/>
      <c r="T423" s="8"/>
      <c r="U423" s="7"/>
      <c r="V423" s="7"/>
      <c r="W423" s="7"/>
      <c r="X423" s="7"/>
      <c r="Y423" s="7"/>
      <c r="Z423" s="6"/>
      <c r="AA423" s="47"/>
      <c r="AC423" s="13"/>
      <c r="AD423" s="12"/>
      <c r="AE423" s="12"/>
      <c r="AF423" s="12"/>
      <c r="AG423" s="12"/>
      <c r="AH423" s="12"/>
      <c r="AI423" s="12"/>
      <c r="AJ423" s="12"/>
      <c r="AK423" s="12"/>
      <c r="AL423" s="12"/>
      <c r="AM423" s="12"/>
      <c r="AN423" s="12"/>
      <c r="AO423" s="11"/>
    </row>
    <row r="424" spans="1:41" s="25" customFormat="1" ht="15" x14ac:dyDescent="0.25">
      <c r="B424" s="12"/>
      <c r="C424" s="12"/>
      <c r="D424" s="12"/>
      <c r="E424" s="12"/>
      <c r="F424" s="12"/>
      <c r="G424" s="11"/>
      <c r="H424" s="12"/>
      <c r="I424" s="12"/>
      <c r="J424" s="12"/>
      <c r="L424" s="13"/>
      <c r="M424" s="12"/>
      <c r="N424" s="12"/>
      <c r="O424" s="12"/>
      <c r="P424" s="12"/>
      <c r="Q424" s="12"/>
      <c r="R424" s="11"/>
      <c r="T424" s="8"/>
      <c r="U424" s="7"/>
      <c r="V424" s="7"/>
      <c r="W424" s="7"/>
      <c r="X424" s="7"/>
      <c r="Y424" s="7"/>
      <c r="Z424" s="6"/>
      <c r="AA424" s="47"/>
      <c r="AC424" s="13"/>
      <c r="AD424" s="12"/>
      <c r="AE424" s="12"/>
      <c r="AF424" s="12"/>
      <c r="AG424" s="12"/>
      <c r="AH424" s="12"/>
      <c r="AI424" s="12"/>
      <c r="AJ424" s="12"/>
      <c r="AK424" s="12"/>
      <c r="AL424" s="12"/>
      <c r="AM424" s="12"/>
      <c r="AN424" s="12"/>
      <c r="AO424" s="11"/>
    </row>
    <row r="425" spans="1:41" s="25" customFormat="1" ht="15" x14ac:dyDescent="0.25">
      <c r="B425" s="12"/>
      <c r="C425" s="12"/>
      <c r="D425" s="12"/>
      <c r="E425" s="12"/>
      <c r="F425" s="12"/>
      <c r="G425" s="11"/>
      <c r="H425" s="12"/>
      <c r="I425" s="12"/>
      <c r="J425" s="12"/>
      <c r="L425" s="13"/>
      <c r="M425" s="12"/>
      <c r="N425" s="12"/>
      <c r="O425" s="12"/>
      <c r="P425" s="12"/>
      <c r="Q425" s="12"/>
      <c r="R425" s="11"/>
      <c r="T425" s="8"/>
      <c r="U425" s="7"/>
      <c r="V425" s="7"/>
      <c r="W425" s="7"/>
      <c r="X425" s="7"/>
      <c r="Y425" s="7"/>
      <c r="Z425" s="6"/>
      <c r="AA425" s="47"/>
      <c r="AC425" s="13"/>
      <c r="AD425" s="12"/>
      <c r="AE425" s="12"/>
      <c r="AF425" s="12"/>
      <c r="AG425" s="12"/>
      <c r="AH425" s="12"/>
      <c r="AI425" s="12"/>
      <c r="AJ425" s="12"/>
      <c r="AK425" s="12"/>
      <c r="AL425" s="12"/>
      <c r="AM425" s="12"/>
      <c r="AN425" s="12"/>
      <c r="AO425" s="11"/>
    </row>
    <row r="426" spans="1:41" s="25" customFormat="1" ht="15" x14ac:dyDescent="0.25">
      <c r="B426" s="12"/>
      <c r="C426" s="12"/>
      <c r="D426" s="12"/>
      <c r="E426" s="12"/>
      <c r="F426" s="12"/>
      <c r="G426" s="11"/>
      <c r="H426" s="12"/>
      <c r="I426" s="12"/>
      <c r="J426" s="12"/>
      <c r="L426" s="13"/>
      <c r="M426" s="12"/>
      <c r="N426" s="12"/>
      <c r="O426" s="12"/>
      <c r="P426" s="12"/>
      <c r="Q426" s="12"/>
      <c r="R426" s="11"/>
      <c r="T426" s="8"/>
      <c r="U426" s="7"/>
      <c r="V426" s="7"/>
      <c r="W426" s="7"/>
      <c r="X426" s="7"/>
      <c r="Y426" s="7"/>
      <c r="Z426" s="6"/>
      <c r="AA426" s="47"/>
      <c r="AC426" s="13"/>
      <c r="AD426" s="12"/>
      <c r="AE426" s="12"/>
      <c r="AF426" s="12"/>
      <c r="AG426" s="12"/>
      <c r="AH426" s="12"/>
      <c r="AI426" s="12"/>
      <c r="AJ426" s="12"/>
      <c r="AK426" s="12"/>
      <c r="AL426" s="12"/>
      <c r="AM426" s="12"/>
      <c r="AN426" s="12"/>
      <c r="AO426" s="11"/>
    </row>
    <row r="427" spans="1:41" s="25" customFormat="1" ht="15" x14ac:dyDescent="0.25">
      <c r="B427" s="12"/>
      <c r="C427" s="12"/>
      <c r="D427" s="12"/>
      <c r="E427" s="12"/>
      <c r="F427" s="12"/>
      <c r="G427" s="11"/>
      <c r="H427" s="12"/>
      <c r="I427" s="12"/>
      <c r="J427" s="12"/>
      <c r="L427" s="13"/>
      <c r="M427" s="12"/>
      <c r="N427" s="12"/>
      <c r="O427" s="12"/>
      <c r="P427" s="12"/>
      <c r="Q427" s="12"/>
      <c r="R427" s="11"/>
      <c r="T427" s="8"/>
      <c r="U427" s="7"/>
      <c r="V427" s="7"/>
      <c r="W427" s="7"/>
      <c r="X427" s="7"/>
      <c r="Y427" s="7"/>
      <c r="Z427" s="6"/>
      <c r="AA427" s="47"/>
      <c r="AC427" s="13"/>
      <c r="AD427" s="12"/>
      <c r="AE427" s="12"/>
      <c r="AF427" s="12"/>
      <c r="AG427" s="12"/>
      <c r="AH427" s="12"/>
      <c r="AI427" s="12"/>
      <c r="AJ427" s="12"/>
      <c r="AK427" s="12"/>
      <c r="AL427" s="12"/>
      <c r="AM427" s="12"/>
      <c r="AN427" s="12"/>
      <c r="AO427" s="11"/>
    </row>
    <row r="428" spans="1:41" s="25" customFormat="1" ht="15" x14ac:dyDescent="0.25">
      <c r="B428" s="12"/>
      <c r="C428" s="12"/>
      <c r="D428" s="12"/>
      <c r="E428" s="12"/>
      <c r="F428" s="12"/>
      <c r="G428" s="11"/>
      <c r="H428" s="12"/>
      <c r="I428" s="12"/>
      <c r="J428" s="12"/>
      <c r="L428" s="13"/>
      <c r="M428" s="12"/>
      <c r="N428" s="12"/>
      <c r="O428" s="12"/>
      <c r="P428" s="12"/>
      <c r="Q428" s="12"/>
      <c r="R428" s="11"/>
      <c r="T428" s="8"/>
      <c r="U428" s="7"/>
      <c r="V428" s="7"/>
      <c r="W428" s="7"/>
      <c r="X428" s="7"/>
      <c r="Y428" s="7"/>
      <c r="Z428" s="6"/>
      <c r="AA428" s="47"/>
      <c r="AC428" s="13"/>
      <c r="AD428" s="12"/>
      <c r="AE428" s="12"/>
      <c r="AF428" s="12"/>
      <c r="AG428" s="12"/>
      <c r="AH428" s="12"/>
      <c r="AI428" s="12"/>
      <c r="AJ428" s="12"/>
      <c r="AK428" s="12"/>
      <c r="AL428" s="12"/>
      <c r="AM428" s="12"/>
      <c r="AN428" s="12"/>
      <c r="AO428" s="11"/>
    </row>
    <row r="429" spans="1:41" s="25" customFormat="1" ht="15" x14ac:dyDescent="0.25">
      <c r="B429" s="12"/>
      <c r="C429" s="12"/>
      <c r="D429" s="12"/>
      <c r="E429" s="12"/>
      <c r="F429" s="12"/>
      <c r="G429" s="11"/>
      <c r="H429" s="12"/>
      <c r="I429" s="12"/>
      <c r="J429" s="12"/>
      <c r="L429" s="13"/>
      <c r="M429" s="12"/>
      <c r="N429" s="12"/>
      <c r="O429" s="12"/>
      <c r="P429" s="12"/>
      <c r="Q429" s="12"/>
      <c r="R429" s="11"/>
      <c r="T429" s="8"/>
      <c r="U429" s="7"/>
      <c r="V429" s="7"/>
      <c r="W429" s="7"/>
      <c r="X429" s="7"/>
      <c r="Y429" s="7"/>
      <c r="Z429" s="6"/>
      <c r="AA429" s="47"/>
      <c r="AC429" s="13"/>
      <c r="AD429" s="12"/>
      <c r="AE429" s="12"/>
      <c r="AF429" s="12"/>
      <c r="AG429" s="12"/>
      <c r="AH429" s="12"/>
      <c r="AI429" s="12"/>
      <c r="AJ429" s="12"/>
      <c r="AK429" s="12"/>
      <c r="AL429" s="12"/>
      <c r="AM429" s="12"/>
      <c r="AN429" s="12"/>
      <c r="AO429" s="11"/>
    </row>
    <row r="430" spans="1:41" s="25" customFormat="1" ht="15" x14ac:dyDescent="0.25">
      <c r="B430" s="12"/>
      <c r="C430" s="12"/>
      <c r="D430" s="12"/>
      <c r="E430" s="12"/>
      <c r="F430" s="12"/>
      <c r="G430" s="11"/>
      <c r="H430" s="12"/>
      <c r="I430" s="12"/>
      <c r="J430" s="12"/>
      <c r="L430" s="13"/>
      <c r="M430" s="12"/>
      <c r="N430" s="12"/>
      <c r="O430" s="12"/>
      <c r="P430" s="12"/>
      <c r="Q430" s="12"/>
      <c r="R430" s="11"/>
      <c r="T430" s="8"/>
      <c r="U430" s="7"/>
      <c r="V430" s="7"/>
      <c r="W430" s="7"/>
      <c r="X430" s="7"/>
      <c r="Y430" s="7"/>
      <c r="Z430" s="6"/>
      <c r="AA430" s="47"/>
      <c r="AC430" s="13"/>
      <c r="AD430" s="12"/>
      <c r="AE430" s="12"/>
      <c r="AF430" s="12"/>
      <c r="AG430" s="12"/>
      <c r="AH430" s="12"/>
      <c r="AI430" s="12"/>
      <c r="AJ430" s="12"/>
      <c r="AK430" s="12"/>
      <c r="AL430" s="12"/>
      <c r="AM430" s="12"/>
      <c r="AN430" s="12"/>
      <c r="AO430" s="11"/>
    </row>
    <row r="431" spans="1:41" s="25" customFormat="1" ht="15" x14ac:dyDescent="0.25">
      <c r="B431" s="12"/>
      <c r="C431" s="12"/>
      <c r="D431" s="12"/>
      <c r="E431" s="12"/>
      <c r="F431" s="12"/>
      <c r="G431" s="11"/>
      <c r="H431" s="12"/>
      <c r="I431" s="12"/>
      <c r="J431" s="12"/>
      <c r="L431" s="13"/>
      <c r="M431" s="12"/>
      <c r="N431" s="12"/>
      <c r="O431" s="12"/>
      <c r="P431" s="12"/>
      <c r="Q431" s="12"/>
      <c r="R431" s="11"/>
      <c r="T431" s="8"/>
      <c r="U431" s="7"/>
      <c r="V431" s="7"/>
      <c r="W431" s="7"/>
      <c r="X431" s="7"/>
      <c r="Y431" s="7"/>
      <c r="Z431" s="6"/>
      <c r="AA431" s="47"/>
      <c r="AC431" s="13"/>
      <c r="AD431" s="12"/>
      <c r="AE431" s="12"/>
      <c r="AF431" s="12"/>
      <c r="AG431" s="12"/>
      <c r="AH431" s="12"/>
      <c r="AI431" s="12"/>
      <c r="AJ431" s="12"/>
      <c r="AK431" s="12"/>
      <c r="AL431" s="12"/>
      <c r="AM431" s="12"/>
      <c r="AN431" s="12"/>
      <c r="AO431" s="11"/>
    </row>
    <row r="432" spans="1:41" s="25" customFormat="1" ht="15" x14ac:dyDescent="0.25">
      <c r="B432" s="12"/>
      <c r="C432" s="12"/>
      <c r="D432" s="12"/>
      <c r="E432" s="12"/>
      <c r="F432" s="12"/>
      <c r="G432" s="11"/>
      <c r="H432" s="12"/>
      <c r="I432" s="12"/>
      <c r="J432" s="12"/>
      <c r="L432" s="13"/>
      <c r="M432" s="12"/>
      <c r="N432" s="12"/>
      <c r="O432" s="12"/>
      <c r="P432" s="12"/>
      <c r="Q432" s="12"/>
      <c r="R432" s="11"/>
      <c r="T432" s="8"/>
      <c r="U432" s="7"/>
      <c r="V432" s="7"/>
      <c r="W432" s="7"/>
      <c r="X432" s="7"/>
      <c r="Y432" s="7"/>
      <c r="Z432" s="6"/>
      <c r="AA432" s="47"/>
      <c r="AC432" s="13"/>
      <c r="AD432" s="12"/>
      <c r="AE432" s="12"/>
      <c r="AF432" s="12"/>
      <c r="AG432" s="12"/>
      <c r="AH432" s="12"/>
      <c r="AI432" s="12"/>
      <c r="AJ432" s="12"/>
      <c r="AK432" s="12"/>
      <c r="AL432" s="12"/>
      <c r="AM432" s="12"/>
      <c r="AN432" s="12"/>
      <c r="AO432" s="11"/>
    </row>
    <row r="433" spans="1:41" s="25" customFormat="1" ht="15" x14ac:dyDescent="0.25">
      <c r="B433" s="12"/>
      <c r="C433" s="12"/>
      <c r="D433" s="12"/>
      <c r="E433" s="12"/>
      <c r="F433" s="12"/>
      <c r="G433" s="11"/>
      <c r="H433" s="12"/>
      <c r="I433" s="12"/>
      <c r="J433" s="12"/>
      <c r="L433" s="13"/>
      <c r="M433" s="12"/>
      <c r="N433" s="12"/>
      <c r="O433" s="12"/>
      <c r="P433" s="12"/>
      <c r="Q433" s="12"/>
      <c r="R433" s="11"/>
      <c r="T433" s="8"/>
      <c r="U433" s="7"/>
      <c r="V433" s="7"/>
      <c r="W433" s="7"/>
      <c r="X433" s="7"/>
      <c r="Y433" s="7"/>
      <c r="Z433" s="6"/>
      <c r="AA433" s="47"/>
      <c r="AC433" s="13"/>
      <c r="AD433" s="12"/>
      <c r="AE433" s="12"/>
      <c r="AF433" s="12"/>
      <c r="AG433" s="12"/>
      <c r="AH433" s="12"/>
      <c r="AI433" s="12"/>
      <c r="AJ433" s="12"/>
      <c r="AK433" s="12"/>
      <c r="AL433" s="12"/>
      <c r="AM433" s="12"/>
      <c r="AN433" s="12"/>
      <c r="AO433" s="11"/>
    </row>
    <row r="434" spans="1:41" s="25" customFormat="1" ht="15" x14ac:dyDescent="0.25">
      <c r="B434" s="12"/>
      <c r="C434" s="12"/>
      <c r="D434" s="12"/>
      <c r="E434" s="12"/>
      <c r="F434" s="12"/>
      <c r="G434" s="11"/>
      <c r="H434" s="12"/>
      <c r="I434" s="12"/>
      <c r="J434" s="12"/>
      <c r="L434" s="13"/>
      <c r="M434" s="12"/>
      <c r="N434" s="12"/>
      <c r="O434" s="12"/>
      <c r="P434" s="12"/>
      <c r="Q434" s="12"/>
      <c r="R434" s="11"/>
      <c r="T434" s="8"/>
      <c r="U434" s="7"/>
      <c r="V434" s="7"/>
      <c r="W434" s="7"/>
      <c r="X434" s="7"/>
      <c r="Y434" s="7"/>
      <c r="Z434" s="6"/>
      <c r="AA434" s="47"/>
      <c r="AC434" s="13"/>
      <c r="AD434" s="12"/>
      <c r="AE434" s="12"/>
      <c r="AF434" s="12"/>
      <c r="AG434" s="12"/>
      <c r="AH434" s="12"/>
      <c r="AI434" s="12"/>
      <c r="AJ434" s="12"/>
      <c r="AK434" s="12"/>
      <c r="AL434" s="12"/>
      <c r="AM434" s="12"/>
      <c r="AN434" s="12"/>
      <c r="AO434" s="11"/>
    </row>
    <row r="435" spans="1:41" s="25" customFormat="1" ht="15" x14ac:dyDescent="0.25">
      <c r="B435" s="12"/>
      <c r="C435" s="12"/>
      <c r="D435" s="12"/>
      <c r="E435" s="12"/>
      <c r="F435" s="12"/>
      <c r="G435" s="11"/>
      <c r="H435" s="12"/>
      <c r="I435" s="12"/>
      <c r="J435" s="12"/>
      <c r="L435" s="13"/>
      <c r="M435" s="12"/>
      <c r="N435" s="12"/>
      <c r="O435" s="12"/>
      <c r="P435" s="12"/>
      <c r="Q435" s="12"/>
      <c r="R435" s="11"/>
      <c r="T435" s="8"/>
      <c r="U435" s="7"/>
      <c r="V435" s="7"/>
      <c r="W435" s="7"/>
      <c r="X435" s="7"/>
      <c r="Y435" s="7"/>
      <c r="Z435" s="6"/>
      <c r="AA435" s="47"/>
      <c r="AC435" s="13"/>
      <c r="AD435" s="12"/>
      <c r="AE435" s="12"/>
      <c r="AF435" s="12"/>
      <c r="AG435" s="12"/>
      <c r="AH435" s="12"/>
      <c r="AI435" s="12"/>
      <c r="AJ435" s="12"/>
      <c r="AK435" s="12"/>
      <c r="AL435" s="12"/>
      <c r="AM435" s="12"/>
      <c r="AN435" s="12"/>
      <c r="AO435" s="11"/>
    </row>
    <row r="436" spans="1:41" s="25" customFormat="1" ht="15" x14ac:dyDescent="0.25">
      <c r="B436" s="12"/>
      <c r="C436" s="12"/>
      <c r="D436" s="12"/>
      <c r="E436" s="12"/>
      <c r="F436" s="12"/>
      <c r="G436" s="11"/>
      <c r="H436" s="12"/>
      <c r="I436" s="12"/>
      <c r="J436" s="12"/>
      <c r="L436" s="13"/>
      <c r="M436" s="12"/>
      <c r="N436" s="12"/>
      <c r="O436" s="12"/>
      <c r="P436" s="12"/>
      <c r="Q436" s="12"/>
      <c r="R436" s="11"/>
      <c r="T436" s="8"/>
      <c r="U436" s="7"/>
      <c r="V436" s="7"/>
      <c r="W436" s="7"/>
      <c r="X436" s="7"/>
      <c r="Y436" s="7"/>
      <c r="Z436" s="6"/>
      <c r="AA436" s="47"/>
      <c r="AC436" s="13"/>
      <c r="AD436" s="12"/>
      <c r="AE436" s="12"/>
      <c r="AF436" s="12"/>
      <c r="AG436" s="12"/>
      <c r="AH436" s="12"/>
      <c r="AI436" s="12"/>
      <c r="AJ436" s="12"/>
      <c r="AK436" s="12"/>
      <c r="AL436" s="12"/>
      <c r="AM436" s="12"/>
      <c r="AN436" s="12"/>
      <c r="AO436" s="11"/>
    </row>
    <row r="437" spans="1:41" s="25" customFormat="1" ht="15" x14ac:dyDescent="0.25">
      <c r="B437" s="12"/>
      <c r="C437" s="12"/>
      <c r="D437" s="12"/>
      <c r="E437" s="12"/>
      <c r="F437" s="12"/>
      <c r="G437" s="11"/>
      <c r="H437" s="12"/>
      <c r="I437" s="12"/>
      <c r="J437" s="12"/>
      <c r="L437" s="13"/>
      <c r="M437" s="12"/>
      <c r="N437" s="12"/>
      <c r="O437" s="12"/>
      <c r="P437" s="12"/>
      <c r="Q437" s="12"/>
      <c r="R437" s="11"/>
      <c r="T437" s="8"/>
      <c r="U437" s="7"/>
      <c r="V437" s="7"/>
      <c r="W437" s="7"/>
      <c r="X437" s="7"/>
      <c r="Y437" s="7"/>
      <c r="Z437" s="6"/>
      <c r="AA437" s="47"/>
      <c r="AC437" s="13"/>
      <c r="AD437" s="12"/>
      <c r="AE437" s="12"/>
      <c r="AF437" s="12"/>
      <c r="AG437" s="12"/>
      <c r="AH437" s="12"/>
      <c r="AI437" s="12"/>
      <c r="AJ437" s="12"/>
      <c r="AK437" s="12"/>
      <c r="AL437" s="12"/>
      <c r="AM437" s="12"/>
      <c r="AN437" s="12"/>
      <c r="AO437" s="11"/>
    </row>
    <row r="438" spans="1:41" s="25" customFormat="1" ht="15" x14ac:dyDescent="0.25">
      <c r="B438" s="12"/>
      <c r="C438" s="12"/>
      <c r="D438" s="12"/>
      <c r="E438" s="12"/>
      <c r="F438" s="12"/>
      <c r="G438" s="11"/>
      <c r="H438" s="12"/>
      <c r="I438" s="12"/>
      <c r="J438" s="12"/>
      <c r="L438" s="13"/>
      <c r="M438" s="12"/>
      <c r="N438" s="12"/>
      <c r="O438" s="12"/>
      <c r="P438" s="12"/>
      <c r="Q438" s="12"/>
      <c r="R438" s="11"/>
      <c r="T438" s="8"/>
      <c r="U438" s="7"/>
      <c r="V438" s="7"/>
      <c r="W438" s="7"/>
      <c r="X438" s="7"/>
      <c r="Y438" s="7"/>
      <c r="Z438" s="6"/>
      <c r="AA438" s="47"/>
      <c r="AC438" s="13"/>
      <c r="AD438" s="12"/>
      <c r="AE438" s="12"/>
      <c r="AF438" s="12"/>
      <c r="AG438" s="12"/>
      <c r="AH438" s="12"/>
      <c r="AI438" s="12"/>
      <c r="AJ438" s="12"/>
      <c r="AK438" s="12"/>
      <c r="AL438" s="12"/>
      <c r="AM438" s="12"/>
      <c r="AN438" s="12"/>
      <c r="AO438" s="11"/>
    </row>
    <row r="439" spans="1:41" s="25" customFormat="1" ht="15" x14ac:dyDescent="0.25">
      <c r="B439" s="12"/>
      <c r="C439" s="12"/>
      <c r="D439" s="12"/>
      <c r="E439" s="12"/>
      <c r="F439" s="12"/>
      <c r="G439" s="11"/>
      <c r="H439" s="12"/>
      <c r="I439" s="12"/>
      <c r="J439" s="12"/>
      <c r="L439" s="13"/>
      <c r="M439" s="12"/>
      <c r="N439" s="12"/>
      <c r="O439" s="12"/>
      <c r="P439" s="12"/>
      <c r="Q439" s="12"/>
      <c r="R439" s="11"/>
      <c r="T439" s="8"/>
      <c r="U439" s="7"/>
      <c r="V439" s="7"/>
      <c r="W439" s="7"/>
      <c r="X439" s="7"/>
      <c r="Y439" s="7"/>
      <c r="Z439" s="6"/>
      <c r="AA439" s="47"/>
      <c r="AC439" s="13"/>
      <c r="AD439" s="12"/>
      <c r="AE439" s="12"/>
      <c r="AF439" s="12"/>
      <c r="AG439" s="12"/>
      <c r="AH439" s="12"/>
      <c r="AI439" s="12"/>
      <c r="AJ439" s="12"/>
      <c r="AK439" s="12"/>
      <c r="AL439" s="12"/>
      <c r="AM439" s="12"/>
      <c r="AN439" s="12"/>
      <c r="AO439" s="11"/>
    </row>
    <row r="440" spans="1:41" s="25" customFormat="1" ht="15" x14ac:dyDescent="0.25">
      <c r="B440" s="12"/>
      <c r="C440" s="12"/>
      <c r="D440" s="12"/>
      <c r="E440" s="12"/>
      <c r="F440" s="12"/>
      <c r="G440" s="11"/>
      <c r="H440" s="12"/>
      <c r="I440" s="12"/>
      <c r="J440" s="12"/>
      <c r="L440" s="13"/>
      <c r="M440" s="12"/>
      <c r="N440" s="12"/>
      <c r="O440" s="12"/>
      <c r="P440" s="12"/>
      <c r="Q440" s="12"/>
      <c r="R440" s="11"/>
      <c r="T440" s="8"/>
      <c r="U440" s="7"/>
      <c r="V440" s="7"/>
      <c r="W440" s="7"/>
      <c r="X440" s="7"/>
      <c r="Y440" s="7"/>
      <c r="Z440" s="6"/>
      <c r="AA440" s="47"/>
      <c r="AC440" s="13"/>
      <c r="AD440" s="12"/>
      <c r="AE440" s="12"/>
      <c r="AF440" s="12"/>
      <c r="AG440" s="12"/>
      <c r="AH440" s="12"/>
      <c r="AI440" s="12"/>
      <c r="AJ440" s="12"/>
      <c r="AK440" s="12"/>
      <c r="AL440" s="12"/>
      <c r="AM440" s="12"/>
      <c r="AN440" s="12"/>
      <c r="AO440" s="11"/>
    </row>
    <row r="441" spans="1:41" s="25" customFormat="1" ht="15" x14ac:dyDescent="0.25">
      <c r="B441" s="12"/>
      <c r="C441" s="12"/>
      <c r="D441" s="12"/>
      <c r="E441" s="12"/>
      <c r="F441" s="12"/>
      <c r="G441" s="11"/>
      <c r="H441" s="12"/>
      <c r="I441" s="12"/>
      <c r="J441" s="12"/>
      <c r="L441" s="13"/>
      <c r="M441" s="12"/>
      <c r="N441" s="12"/>
      <c r="O441" s="12"/>
      <c r="P441" s="12"/>
      <c r="Q441" s="12"/>
      <c r="R441" s="11"/>
      <c r="T441" s="8"/>
      <c r="U441" s="7"/>
      <c r="V441" s="7"/>
      <c r="W441" s="7"/>
      <c r="X441" s="7"/>
      <c r="Y441" s="7"/>
      <c r="Z441" s="6"/>
      <c r="AA441" s="47"/>
      <c r="AC441" s="13"/>
      <c r="AD441" s="12"/>
      <c r="AE441" s="12"/>
      <c r="AF441" s="12"/>
      <c r="AG441" s="12"/>
      <c r="AH441" s="12"/>
      <c r="AI441" s="12"/>
      <c r="AJ441" s="12"/>
      <c r="AK441" s="12"/>
      <c r="AL441" s="12"/>
      <c r="AM441" s="12"/>
      <c r="AN441" s="12"/>
      <c r="AO441" s="11"/>
    </row>
    <row r="442" spans="1:41" s="25" customFormat="1" ht="15" x14ac:dyDescent="0.25">
      <c r="B442" s="12"/>
      <c r="C442" s="12"/>
      <c r="D442" s="12"/>
      <c r="E442" s="12"/>
      <c r="F442" s="12"/>
      <c r="G442" s="11"/>
      <c r="H442" s="12"/>
      <c r="I442" s="12"/>
      <c r="J442" s="12"/>
      <c r="L442" s="13"/>
      <c r="M442" s="12"/>
      <c r="N442" s="12"/>
      <c r="O442" s="12"/>
      <c r="P442" s="12"/>
      <c r="Q442" s="12"/>
      <c r="R442" s="11"/>
      <c r="T442" s="8"/>
      <c r="U442" s="7"/>
      <c r="V442" s="7"/>
      <c r="W442" s="7"/>
      <c r="X442" s="7"/>
      <c r="Y442" s="7"/>
      <c r="Z442" s="6"/>
      <c r="AA442" s="47"/>
      <c r="AC442" s="13"/>
      <c r="AD442" s="12"/>
      <c r="AE442" s="12"/>
      <c r="AF442" s="12"/>
      <c r="AG442" s="12"/>
      <c r="AH442" s="12"/>
      <c r="AI442" s="12"/>
      <c r="AJ442" s="12"/>
      <c r="AK442" s="12"/>
      <c r="AL442" s="12"/>
      <c r="AM442" s="12"/>
      <c r="AN442" s="12"/>
      <c r="AO442" s="11"/>
    </row>
    <row r="443" spans="1:41" s="25" customFormat="1" ht="15" x14ac:dyDescent="0.25">
      <c r="A443" s="13"/>
      <c r="B443" s="12"/>
      <c r="C443" s="12"/>
      <c r="D443" s="12"/>
      <c r="E443" s="12"/>
      <c r="F443" s="12"/>
      <c r="G443" s="11"/>
      <c r="H443" s="12"/>
      <c r="I443" s="12"/>
      <c r="J443" s="12"/>
      <c r="L443" s="13"/>
      <c r="M443" s="12"/>
      <c r="N443" s="12"/>
      <c r="O443" s="12"/>
      <c r="P443" s="12"/>
      <c r="Q443" s="12"/>
      <c r="R443" s="11"/>
      <c r="T443" s="8"/>
      <c r="U443" s="7"/>
      <c r="V443" s="7"/>
      <c r="W443" s="7"/>
      <c r="X443" s="7"/>
      <c r="Y443" s="7"/>
      <c r="Z443" s="6"/>
      <c r="AA443" s="47"/>
      <c r="AC443" s="13"/>
      <c r="AD443" s="12"/>
      <c r="AE443" s="12"/>
      <c r="AF443" s="12"/>
      <c r="AG443" s="12"/>
      <c r="AH443" s="12"/>
      <c r="AI443" s="12"/>
      <c r="AJ443" s="12"/>
      <c r="AK443" s="12"/>
      <c r="AL443" s="12"/>
      <c r="AM443" s="12"/>
      <c r="AN443" s="12"/>
      <c r="AO443" s="11"/>
    </row>
    <row r="444" spans="1:41" s="25" customFormat="1" ht="15" x14ac:dyDescent="0.25">
      <c r="B444" s="12"/>
      <c r="C444" s="12"/>
      <c r="D444" s="12"/>
      <c r="E444" s="12"/>
      <c r="F444" s="12"/>
      <c r="G444" s="11"/>
      <c r="H444" s="12"/>
      <c r="I444" s="12"/>
      <c r="J444" s="12"/>
      <c r="L444" s="13"/>
      <c r="M444" s="12"/>
      <c r="N444" s="12"/>
      <c r="O444" s="12"/>
      <c r="P444" s="12"/>
      <c r="Q444" s="12"/>
      <c r="R444" s="11"/>
      <c r="T444" s="8"/>
      <c r="U444" s="7"/>
      <c r="V444" s="7"/>
      <c r="W444" s="7"/>
      <c r="X444" s="7"/>
      <c r="Y444" s="7"/>
      <c r="Z444" s="6"/>
      <c r="AA444" s="47"/>
      <c r="AC444" s="13"/>
      <c r="AD444" s="12"/>
      <c r="AE444" s="12"/>
      <c r="AF444" s="12"/>
      <c r="AG444" s="12"/>
      <c r="AH444" s="12"/>
      <c r="AI444" s="12"/>
      <c r="AJ444" s="12"/>
      <c r="AK444" s="12"/>
      <c r="AL444" s="12"/>
      <c r="AM444" s="12"/>
      <c r="AN444" s="12"/>
      <c r="AO444" s="11"/>
    </row>
    <row r="445" spans="1:41" s="25" customFormat="1" ht="15" x14ac:dyDescent="0.25">
      <c r="A445" s="13"/>
      <c r="B445" s="12"/>
      <c r="C445" s="12"/>
      <c r="D445" s="12"/>
      <c r="E445" s="12"/>
      <c r="F445" s="12"/>
      <c r="G445" s="11"/>
      <c r="H445" s="12"/>
      <c r="I445" s="12"/>
      <c r="J445" s="12"/>
      <c r="L445" s="13"/>
      <c r="M445" s="12"/>
      <c r="N445" s="12"/>
      <c r="O445" s="12"/>
      <c r="P445" s="12"/>
      <c r="Q445" s="12"/>
      <c r="R445" s="11"/>
      <c r="T445" s="8"/>
      <c r="U445" s="7"/>
      <c r="V445" s="7"/>
      <c r="W445" s="7"/>
      <c r="X445" s="7"/>
      <c r="Y445" s="7"/>
      <c r="Z445" s="6"/>
      <c r="AA445" s="47"/>
      <c r="AC445" s="13"/>
      <c r="AD445" s="12"/>
      <c r="AE445" s="12"/>
      <c r="AF445" s="12"/>
      <c r="AG445" s="12"/>
      <c r="AH445" s="12"/>
      <c r="AI445" s="12"/>
      <c r="AJ445" s="12"/>
      <c r="AK445" s="12"/>
      <c r="AL445" s="12"/>
      <c r="AM445" s="12"/>
      <c r="AN445" s="12"/>
      <c r="AO445" s="11"/>
    </row>
    <row r="446" spans="1:41" s="25" customFormat="1" ht="15" x14ac:dyDescent="0.25">
      <c r="A446" s="13"/>
      <c r="B446" s="12"/>
      <c r="C446" s="12"/>
      <c r="D446" s="12"/>
      <c r="E446" s="12"/>
      <c r="F446" s="12"/>
      <c r="G446" s="11"/>
      <c r="H446" s="12"/>
      <c r="I446" s="12"/>
      <c r="J446" s="12"/>
      <c r="L446" s="13"/>
      <c r="M446" s="12"/>
      <c r="N446" s="12"/>
      <c r="O446" s="12"/>
      <c r="P446" s="12"/>
      <c r="Q446" s="12"/>
      <c r="R446" s="11"/>
      <c r="T446" s="8"/>
      <c r="U446" s="7"/>
      <c r="V446" s="7"/>
      <c r="W446" s="7"/>
      <c r="X446" s="7"/>
      <c r="Y446" s="7"/>
      <c r="Z446" s="6"/>
      <c r="AA446" s="47"/>
      <c r="AC446" s="13"/>
      <c r="AD446" s="12"/>
      <c r="AE446" s="12"/>
      <c r="AF446" s="12"/>
      <c r="AG446" s="12"/>
      <c r="AH446" s="12"/>
      <c r="AI446" s="12"/>
      <c r="AJ446" s="12"/>
      <c r="AK446" s="12"/>
      <c r="AL446" s="12"/>
      <c r="AM446" s="12"/>
      <c r="AN446" s="12"/>
      <c r="AO446" s="11"/>
    </row>
    <row r="447" spans="1:41" s="25" customFormat="1" ht="15" x14ac:dyDescent="0.25">
      <c r="A447" s="13"/>
      <c r="B447" s="12"/>
      <c r="C447" s="12"/>
      <c r="D447" s="12"/>
      <c r="E447" s="12"/>
      <c r="F447" s="12"/>
      <c r="G447" s="11"/>
      <c r="H447" s="12"/>
      <c r="I447" s="12"/>
      <c r="J447" s="12"/>
      <c r="L447" s="13"/>
      <c r="M447" s="12"/>
      <c r="N447" s="12"/>
      <c r="O447" s="12"/>
      <c r="P447" s="12"/>
      <c r="Q447" s="12"/>
      <c r="R447" s="11"/>
      <c r="T447" s="8"/>
      <c r="U447" s="7"/>
      <c r="V447" s="7"/>
      <c r="W447" s="7"/>
      <c r="X447" s="7"/>
      <c r="Y447" s="7"/>
      <c r="Z447" s="6"/>
      <c r="AA447" s="47"/>
      <c r="AC447" s="13"/>
      <c r="AD447" s="12"/>
      <c r="AE447" s="12"/>
      <c r="AF447" s="12"/>
      <c r="AG447" s="12"/>
      <c r="AH447" s="12"/>
      <c r="AI447" s="12"/>
      <c r="AJ447" s="12"/>
      <c r="AK447" s="12"/>
      <c r="AL447" s="12"/>
      <c r="AM447" s="12"/>
      <c r="AN447" s="12"/>
      <c r="AO447" s="11"/>
    </row>
    <row r="448" spans="1:41" s="25" customFormat="1" ht="15" x14ac:dyDescent="0.25">
      <c r="A448" s="13"/>
      <c r="B448" s="12"/>
      <c r="C448" s="12"/>
      <c r="D448" s="12"/>
      <c r="E448" s="12"/>
      <c r="F448" s="12"/>
      <c r="G448" s="11"/>
      <c r="H448" s="12"/>
      <c r="I448" s="12"/>
      <c r="J448" s="12"/>
      <c r="L448" s="13"/>
      <c r="M448" s="12"/>
      <c r="N448" s="12"/>
      <c r="O448" s="12"/>
      <c r="P448" s="12"/>
      <c r="Q448" s="12"/>
      <c r="R448" s="11"/>
      <c r="T448" s="8"/>
      <c r="U448" s="7"/>
      <c r="V448" s="7"/>
      <c r="W448" s="7"/>
      <c r="X448" s="7"/>
      <c r="Y448" s="7"/>
      <c r="Z448" s="6"/>
      <c r="AA448" s="47"/>
      <c r="AC448" s="13"/>
      <c r="AD448" s="12"/>
      <c r="AE448" s="12"/>
      <c r="AF448" s="12"/>
      <c r="AG448" s="12"/>
      <c r="AH448" s="12"/>
      <c r="AI448" s="12"/>
      <c r="AJ448" s="12"/>
      <c r="AK448" s="12"/>
      <c r="AL448" s="12"/>
      <c r="AM448" s="12"/>
      <c r="AN448" s="12"/>
      <c r="AO448" s="11"/>
    </row>
    <row r="449" spans="1:41" s="25" customFormat="1" ht="15" x14ac:dyDescent="0.25">
      <c r="A449" s="13"/>
      <c r="B449" s="12"/>
      <c r="C449" s="12"/>
      <c r="D449" s="12"/>
      <c r="E449" s="12"/>
      <c r="F449" s="12"/>
      <c r="G449" s="11"/>
      <c r="H449" s="12"/>
      <c r="I449" s="12"/>
      <c r="J449" s="12"/>
      <c r="L449" s="13"/>
      <c r="M449" s="12"/>
      <c r="N449" s="12"/>
      <c r="O449" s="12"/>
      <c r="P449" s="12"/>
      <c r="Q449" s="12"/>
      <c r="R449" s="11"/>
      <c r="T449" s="8"/>
      <c r="U449" s="7"/>
      <c r="V449" s="7"/>
      <c r="W449" s="7"/>
      <c r="X449" s="7"/>
      <c r="Y449" s="7"/>
      <c r="Z449" s="6"/>
      <c r="AA449" s="47"/>
      <c r="AC449" s="13"/>
      <c r="AD449" s="12"/>
      <c r="AE449" s="12"/>
      <c r="AF449" s="12"/>
      <c r="AG449" s="12"/>
      <c r="AH449" s="12"/>
      <c r="AI449" s="12"/>
      <c r="AJ449" s="12"/>
      <c r="AK449" s="12"/>
      <c r="AL449" s="12"/>
      <c r="AM449" s="12"/>
      <c r="AN449" s="12"/>
      <c r="AO449" s="11"/>
    </row>
    <row r="450" spans="1:41" s="25" customFormat="1" ht="15" x14ac:dyDescent="0.25">
      <c r="A450" s="13"/>
      <c r="B450" s="12"/>
      <c r="C450" s="12"/>
      <c r="D450" s="12"/>
      <c r="E450" s="12"/>
      <c r="F450" s="12"/>
      <c r="G450" s="11"/>
      <c r="H450" s="12"/>
      <c r="I450" s="12"/>
      <c r="J450" s="12"/>
      <c r="L450" s="13"/>
      <c r="M450" s="12"/>
      <c r="N450" s="12"/>
      <c r="O450" s="12"/>
      <c r="P450" s="12"/>
      <c r="Q450" s="12"/>
      <c r="R450" s="11"/>
      <c r="T450" s="8"/>
      <c r="U450" s="7"/>
      <c r="V450" s="7"/>
      <c r="W450" s="7"/>
      <c r="X450" s="7"/>
      <c r="Y450" s="7"/>
      <c r="Z450" s="6"/>
      <c r="AA450" s="47"/>
      <c r="AC450" s="13"/>
      <c r="AD450" s="12"/>
      <c r="AE450" s="12"/>
      <c r="AF450" s="12"/>
      <c r="AG450" s="12"/>
      <c r="AH450" s="12"/>
      <c r="AI450" s="12"/>
      <c r="AJ450" s="12"/>
      <c r="AK450" s="12"/>
      <c r="AL450" s="12"/>
      <c r="AM450" s="12"/>
      <c r="AN450" s="12"/>
      <c r="AO450" s="11"/>
    </row>
    <row r="451" spans="1:41" s="25" customFormat="1" ht="15" x14ac:dyDescent="0.25">
      <c r="A451" s="13"/>
      <c r="B451" s="12"/>
      <c r="C451" s="12"/>
      <c r="D451" s="12"/>
      <c r="E451" s="12"/>
      <c r="F451" s="12"/>
      <c r="G451" s="11"/>
      <c r="H451" s="12"/>
      <c r="I451" s="12"/>
      <c r="J451" s="12"/>
      <c r="L451" s="13"/>
      <c r="M451" s="12"/>
      <c r="N451" s="12"/>
      <c r="O451" s="12"/>
      <c r="P451" s="12"/>
      <c r="Q451" s="12"/>
      <c r="R451" s="11"/>
      <c r="T451" s="8"/>
      <c r="U451" s="7"/>
      <c r="V451" s="7"/>
      <c r="W451" s="7"/>
      <c r="X451" s="7"/>
      <c r="Y451" s="7"/>
      <c r="Z451" s="6"/>
      <c r="AA451" s="47"/>
      <c r="AC451" s="13"/>
      <c r="AD451" s="12"/>
      <c r="AE451" s="12"/>
      <c r="AF451" s="12"/>
      <c r="AG451" s="12"/>
      <c r="AH451" s="12"/>
      <c r="AI451" s="12"/>
      <c r="AJ451" s="12"/>
      <c r="AK451" s="12"/>
      <c r="AL451" s="12"/>
      <c r="AM451" s="12"/>
      <c r="AN451" s="12"/>
      <c r="AO451" s="11"/>
    </row>
    <row r="452" spans="1:41" s="25" customFormat="1" ht="15" x14ac:dyDescent="0.25">
      <c r="A452" s="13"/>
      <c r="B452" s="12"/>
      <c r="C452" s="12"/>
      <c r="D452" s="12"/>
      <c r="E452" s="12"/>
      <c r="F452" s="12"/>
      <c r="G452" s="11"/>
      <c r="H452" s="12"/>
      <c r="I452" s="12"/>
      <c r="J452" s="12"/>
      <c r="L452" s="13"/>
      <c r="M452" s="12"/>
      <c r="N452" s="12"/>
      <c r="O452" s="12"/>
      <c r="P452" s="12"/>
      <c r="Q452" s="12"/>
      <c r="R452" s="11"/>
      <c r="T452" s="8"/>
      <c r="U452" s="7"/>
      <c r="V452" s="7"/>
      <c r="W452" s="7"/>
      <c r="X452" s="7"/>
      <c r="Y452" s="7"/>
      <c r="Z452" s="6"/>
      <c r="AA452" s="47"/>
      <c r="AC452" s="13"/>
      <c r="AD452" s="12"/>
      <c r="AE452" s="12"/>
      <c r="AF452" s="12"/>
      <c r="AG452" s="12"/>
      <c r="AH452" s="12"/>
      <c r="AI452" s="12"/>
      <c r="AJ452" s="12"/>
      <c r="AK452" s="12"/>
      <c r="AL452" s="12"/>
      <c r="AM452" s="12"/>
      <c r="AN452" s="12"/>
      <c r="AO452" s="11"/>
    </row>
    <row r="453" spans="1:41" s="25" customFormat="1" ht="15" x14ac:dyDescent="0.25">
      <c r="A453" s="13"/>
      <c r="B453" s="12"/>
      <c r="C453" s="12"/>
      <c r="D453" s="12"/>
      <c r="E453" s="12"/>
      <c r="F453" s="12"/>
      <c r="G453" s="11"/>
      <c r="H453" s="12"/>
      <c r="I453" s="12"/>
      <c r="J453" s="12"/>
      <c r="L453" s="13"/>
      <c r="M453" s="12"/>
      <c r="N453" s="12"/>
      <c r="O453" s="12"/>
      <c r="P453" s="12"/>
      <c r="Q453" s="12"/>
      <c r="R453" s="11"/>
      <c r="T453" s="8"/>
      <c r="U453" s="7"/>
      <c r="V453" s="7"/>
      <c r="W453" s="7"/>
      <c r="X453" s="7"/>
      <c r="Y453" s="7"/>
      <c r="Z453" s="6"/>
      <c r="AA453" s="47"/>
      <c r="AC453" s="13"/>
      <c r="AD453" s="12"/>
      <c r="AE453" s="12"/>
      <c r="AF453" s="12"/>
      <c r="AG453" s="12"/>
      <c r="AH453" s="12"/>
      <c r="AI453" s="12"/>
      <c r="AJ453" s="12"/>
      <c r="AK453" s="12"/>
      <c r="AL453" s="12"/>
      <c r="AM453" s="12"/>
      <c r="AN453" s="12"/>
      <c r="AO453" s="11"/>
    </row>
    <row r="454" spans="1:41" s="25" customFormat="1" ht="15" x14ac:dyDescent="0.25">
      <c r="A454" s="13"/>
      <c r="B454" s="12"/>
      <c r="C454" s="12"/>
      <c r="D454" s="12"/>
      <c r="E454" s="12"/>
      <c r="F454" s="12"/>
      <c r="G454" s="11"/>
      <c r="H454" s="12"/>
      <c r="I454" s="12"/>
      <c r="J454" s="12"/>
      <c r="L454" s="13"/>
      <c r="M454" s="12"/>
      <c r="N454" s="12"/>
      <c r="O454" s="12"/>
      <c r="P454" s="12"/>
      <c r="Q454" s="12"/>
      <c r="R454" s="11"/>
      <c r="T454" s="8"/>
      <c r="U454" s="7"/>
      <c r="V454" s="7"/>
      <c r="W454" s="7"/>
      <c r="X454" s="7"/>
      <c r="Y454" s="7"/>
      <c r="Z454" s="6"/>
      <c r="AA454" s="47"/>
      <c r="AC454" s="13"/>
      <c r="AD454" s="12"/>
      <c r="AE454" s="12"/>
      <c r="AF454" s="12"/>
      <c r="AG454" s="12"/>
      <c r="AH454" s="12"/>
      <c r="AI454" s="12"/>
      <c r="AJ454" s="12"/>
      <c r="AK454" s="12"/>
      <c r="AL454" s="12"/>
      <c r="AM454" s="12"/>
      <c r="AN454" s="12"/>
      <c r="AO454" s="11"/>
    </row>
    <row r="455" spans="1:41" s="25" customFormat="1" ht="15" x14ac:dyDescent="0.25">
      <c r="A455" s="13"/>
      <c r="B455" s="12"/>
      <c r="C455" s="12"/>
      <c r="D455" s="12"/>
      <c r="E455" s="12"/>
      <c r="F455" s="12"/>
      <c r="G455" s="11"/>
      <c r="H455" s="12"/>
      <c r="I455" s="12"/>
      <c r="J455" s="12"/>
      <c r="L455" s="13"/>
      <c r="M455" s="12"/>
      <c r="N455" s="12"/>
      <c r="O455" s="12"/>
      <c r="P455" s="12"/>
      <c r="Q455" s="12"/>
      <c r="R455" s="11"/>
      <c r="T455" s="8"/>
      <c r="U455" s="7"/>
      <c r="V455" s="7"/>
      <c r="W455" s="7"/>
      <c r="X455" s="7"/>
      <c r="Y455" s="7"/>
      <c r="Z455" s="6"/>
      <c r="AA455" s="47"/>
      <c r="AC455" s="13"/>
      <c r="AD455" s="12"/>
      <c r="AE455" s="12"/>
      <c r="AF455" s="12"/>
      <c r="AG455" s="12"/>
      <c r="AH455" s="12"/>
      <c r="AI455" s="12"/>
      <c r="AJ455" s="12"/>
      <c r="AK455" s="12"/>
      <c r="AL455" s="12"/>
      <c r="AM455" s="12"/>
      <c r="AN455" s="12"/>
      <c r="AO455" s="11"/>
    </row>
    <row r="456" spans="1:41" s="25" customFormat="1" ht="15" x14ac:dyDescent="0.25">
      <c r="A456" s="13"/>
      <c r="B456" s="12"/>
      <c r="C456" s="12"/>
      <c r="D456" s="12"/>
      <c r="E456" s="12"/>
      <c r="F456" s="12"/>
      <c r="G456" s="11"/>
      <c r="H456" s="12"/>
      <c r="I456" s="12"/>
      <c r="J456" s="12"/>
      <c r="L456" s="13"/>
      <c r="M456" s="12"/>
      <c r="N456" s="12"/>
      <c r="O456" s="12"/>
      <c r="P456" s="12"/>
      <c r="Q456" s="12"/>
      <c r="R456" s="11"/>
      <c r="T456" s="8"/>
      <c r="U456" s="7"/>
      <c r="V456" s="7"/>
      <c r="W456" s="7"/>
      <c r="X456" s="7"/>
      <c r="Y456" s="7"/>
      <c r="Z456" s="6"/>
      <c r="AA456" s="47"/>
      <c r="AC456" s="13"/>
      <c r="AD456" s="12"/>
      <c r="AE456" s="12"/>
      <c r="AF456" s="12"/>
      <c r="AG456" s="12"/>
      <c r="AH456" s="12"/>
      <c r="AI456" s="12"/>
      <c r="AJ456" s="12"/>
      <c r="AK456" s="12"/>
      <c r="AL456" s="12"/>
      <c r="AM456" s="12"/>
      <c r="AN456" s="12"/>
      <c r="AO456" s="11"/>
    </row>
    <row r="457" spans="1:41" s="25" customFormat="1" ht="15" x14ac:dyDescent="0.25">
      <c r="A457" s="13"/>
      <c r="B457" s="12"/>
      <c r="C457" s="12"/>
      <c r="D457" s="12"/>
      <c r="E457" s="12"/>
      <c r="F457" s="12"/>
      <c r="G457" s="11"/>
      <c r="H457" s="12"/>
      <c r="I457" s="12"/>
      <c r="J457" s="12"/>
      <c r="L457" s="13"/>
      <c r="M457" s="12"/>
      <c r="N457" s="12"/>
      <c r="O457" s="12"/>
      <c r="P457" s="12"/>
      <c r="Q457" s="12"/>
      <c r="R457" s="11"/>
      <c r="T457" s="8"/>
      <c r="U457" s="7"/>
      <c r="V457" s="7"/>
      <c r="W457" s="7"/>
      <c r="X457" s="7"/>
      <c r="Y457" s="7"/>
      <c r="Z457" s="6"/>
      <c r="AA457" s="47"/>
      <c r="AC457" s="13"/>
      <c r="AD457" s="12"/>
      <c r="AE457" s="12"/>
      <c r="AF457" s="12"/>
      <c r="AG457" s="12"/>
      <c r="AH457" s="12"/>
      <c r="AI457" s="12"/>
      <c r="AJ457" s="12"/>
      <c r="AK457" s="12"/>
      <c r="AL457" s="12"/>
      <c r="AM457" s="12"/>
      <c r="AN457" s="12"/>
      <c r="AO457" s="11"/>
    </row>
    <row r="458" spans="1:41" s="25" customFormat="1" ht="15" x14ac:dyDescent="0.25">
      <c r="A458" s="13"/>
      <c r="B458" s="12"/>
      <c r="C458" s="12"/>
      <c r="D458" s="12"/>
      <c r="E458" s="12"/>
      <c r="F458" s="12"/>
      <c r="G458" s="11"/>
      <c r="H458" s="12"/>
      <c r="I458" s="12"/>
      <c r="J458" s="12"/>
      <c r="L458" s="13"/>
      <c r="M458" s="12"/>
      <c r="N458" s="12"/>
      <c r="O458" s="12"/>
      <c r="P458" s="12"/>
      <c r="Q458" s="12"/>
      <c r="R458" s="11"/>
      <c r="T458" s="8"/>
      <c r="U458" s="7"/>
      <c r="V458" s="7"/>
      <c r="W458" s="7"/>
      <c r="X458" s="7"/>
      <c r="Y458" s="7"/>
      <c r="Z458" s="6"/>
      <c r="AA458" s="47"/>
      <c r="AC458" s="13"/>
      <c r="AD458" s="12"/>
      <c r="AE458" s="12"/>
      <c r="AF458" s="12"/>
      <c r="AG458" s="12"/>
      <c r="AH458" s="12"/>
      <c r="AI458" s="12"/>
      <c r="AJ458" s="12"/>
      <c r="AK458" s="12"/>
      <c r="AL458" s="12"/>
      <c r="AM458" s="12"/>
      <c r="AN458" s="12"/>
      <c r="AO458" s="11"/>
    </row>
    <row r="459" spans="1:41" s="25" customFormat="1" ht="15" x14ac:dyDescent="0.25">
      <c r="A459" s="13"/>
      <c r="B459" s="12"/>
      <c r="C459" s="12"/>
      <c r="D459" s="12"/>
      <c r="E459" s="12"/>
      <c r="F459" s="12"/>
      <c r="G459" s="11"/>
      <c r="H459" s="12"/>
      <c r="I459" s="12"/>
      <c r="J459" s="12"/>
      <c r="L459" s="13"/>
      <c r="M459" s="12"/>
      <c r="N459" s="12"/>
      <c r="O459" s="12"/>
      <c r="P459" s="12"/>
      <c r="Q459" s="12"/>
      <c r="R459" s="11"/>
      <c r="T459" s="8"/>
      <c r="U459" s="7"/>
      <c r="V459" s="7"/>
      <c r="W459" s="7"/>
      <c r="X459" s="7"/>
      <c r="Y459" s="7"/>
      <c r="Z459" s="6"/>
      <c r="AA459" s="47"/>
      <c r="AC459" s="13"/>
      <c r="AD459" s="12"/>
      <c r="AE459" s="12"/>
      <c r="AF459" s="12"/>
      <c r="AG459" s="12"/>
      <c r="AH459" s="12"/>
      <c r="AI459" s="12"/>
      <c r="AJ459" s="12"/>
      <c r="AK459" s="12"/>
      <c r="AL459" s="12"/>
      <c r="AM459" s="12"/>
      <c r="AN459" s="12"/>
      <c r="AO459" s="11"/>
    </row>
    <row r="460" spans="1:41" s="25" customFormat="1" ht="15" x14ac:dyDescent="0.25">
      <c r="A460" s="13"/>
      <c r="B460" s="12"/>
      <c r="C460" s="12"/>
      <c r="D460" s="12"/>
      <c r="E460" s="12"/>
      <c r="F460" s="12"/>
      <c r="G460" s="11"/>
      <c r="H460" s="12"/>
      <c r="I460" s="12"/>
      <c r="J460" s="12"/>
      <c r="L460" s="13"/>
      <c r="M460" s="12"/>
      <c r="N460" s="12"/>
      <c r="O460" s="12"/>
      <c r="P460" s="12"/>
      <c r="Q460" s="12"/>
      <c r="R460" s="11"/>
      <c r="T460" s="8"/>
      <c r="U460" s="7"/>
      <c r="V460" s="7"/>
      <c r="W460" s="7"/>
      <c r="X460" s="7"/>
      <c r="Y460" s="7"/>
      <c r="Z460" s="6"/>
      <c r="AA460" s="47"/>
      <c r="AC460" s="13"/>
      <c r="AD460" s="12"/>
      <c r="AE460" s="12"/>
      <c r="AF460" s="12"/>
      <c r="AG460" s="12"/>
      <c r="AH460" s="12"/>
      <c r="AI460" s="12"/>
      <c r="AJ460" s="12"/>
      <c r="AK460" s="12"/>
      <c r="AL460" s="12"/>
      <c r="AM460" s="12"/>
      <c r="AN460" s="12"/>
      <c r="AO460" s="11"/>
    </row>
    <row r="461" spans="1:41" s="25" customFormat="1" ht="15" x14ac:dyDescent="0.25">
      <c r="A461" s="13"/>
      <c r="B461" s="12"/>
      <c r="C461" s="12"/>
      <c r="D461" s="12"/>
      <c r="E461" s="12"/>
      <c r="F461" s="12"/>
      <c r="G461" s="11"/>
      <c r="H461" s="12"/>
      <c r="I461" s="12"/>
      <c r="J461" s="12"/>
      <c r="L461" s="13"/>
      <c r="M461" s="12"/>
      <c r="N461" s="12"/>
      <c r="O461" s="12"/>
      <c r="P461" s="12"/>
      <c r="Q461" s="12"/>
      <c r="R461" s="11"/>
      <c r="T461" s="8"/>
      <c r="U461" s="7"/>
      <c r="V461" s="7"/>
      <c r="W461" s="7"/>
      <c r="X461" s="7"/>
      <c r="Y461" s="7"/>
      <c r="Z461" s="6"/>
      <c r="AA461" s="47"/>
      <c r="AC461" s="13"/>
      <c r="AD461" s="12"/>
      <c r="AE461" s="12"/>
      <c r="AF461" s="12"/>
      <c r="AG461" s="12"/>
      <c r="AH461" s="12"/>
      <c r="AI461" s="12"/>
      <c r="AJ461" s="12"/>
      <c r="AK461" s="12"/>
      <c r="AL461" s="12"/>
      <c r="AM461" s="12"/>
      <c r="AN461" s="12"/>
      <c r="AO461" s="11"/>
    </row>
    <row r="462" spans="1:41" s="25" customFormat="1" ht="15" x14ac:dyDescent="0.25">
      <c r="A462" s="13"/>
      <c r="B462" s="12"/>
      <c r="C462" s="12"/>
      <c r="D462" s="12"/>
      <c r="E462" s="12"/>
      <c r="F462" s="12"/>
      <c r="G462" s="11"/>
      <c r="H462" s="12"/>
      <c r="I462" s="12"/>
      <c r="J462" s="12"/>
      <c r="L462" s="13"/>
      <c r="M462" s="12"/>
      <c r="N462" s="12"/>
      <c r="O462" s="12"/>
      <c r="P462" s="12"/>
      <c r="Q462" s="12"/>
      <c r="R462" s="11"/>
      <c r="T462" s="8"/>
      <c r="U462" s="7"/>
      <c r="V462" s="7"/>
      <c r="W462" s="7"/>
      <c r="X462" s="7"/>
      <c r="Y462" s="7"/>
      <c r="Z462" s="6"/>
      <c r="AA462" s="47"/>
      <c r="AC462" s="13"/>
      <c r="AD462" s="12"/>
      <c r="AE462" s="12"/>
      <c r="AF462" s="12"/>
      <c r="AG462" s="12"/>
      <c r="AH462" s="12"/>
      <c r="AI462" s="12"/>
      <c r="AJ462" s="12"/>
      <c r="AK462" s="12"/>
      <c r="AL462" s="12"/>
      <c r="AM462" s="12"/>
      <c r="AN462" s="12"/>
      <c r="AO462" s="11"/>
    </row>
    <row r="463" spans="1:41" s="25" customFormat="1" ht="15" x14ac:dyDescent="0.25">
      <c r="A463" s="13"/>
      <c r="B463" s="12"/>
      <c r="C463" s="12"/>
      <c r="D463" s="12"/>
      <c r="E463" s="12"/>
      <c r="F463" s="12"/>
      <c r="G463" s="11"/>
      <c r="H463" s="12"/>
      <c r="I463" s="12"/>
      <c r="J463" s="12"/>
      <c r="L463" s="13"/>
      <c r="M463" s="12"/>
      <c r="N463" s="12"/>
      <c r="O463" s="12"/>
      <c r="P463" s="12"/>
      <c r="Q463" s="12"/>
      <c r="R463" s="11"/>
      <c r="T463" s="8"/>
      <c r="U463" s="7"/>
      <c r="V463" s="7"/>
      <c r="W463" s="7"/>
      <c r="X463" s="7"/>
      <c r="Y463" s="7"/>
      <c r="Z463" s="6"/>
      <c r="AA463" s="47"/>
      <c r="AC463" s="13"/>
      <c r="AD463" s="12"/>
      <c r="AE463" s="12"/>
      <c r="AF463" s="12"/>
      <c r="AG463" s="12"/>
      <c r="AH463" s="12"/>
      <c r="AI463" s="12"/>
      <c r="AJ463" s="12"/>
      <c r="AK463" s="12"/>
      <c r="AL463" s="12"/>
      <c r="AM463" s="12"/>
      <c r="AN463" s="12"/>
      <c r="AO463" s="11"/>
    </row>
    <row r="464" spans="1:41" s="25" customFormat="1" ht="15" x14ac:dyDescent="0.25">
      <c r="A464" s="13"/>
      <c r="B464" s="12"/>
      <c r="C464" s="12"/>
      <c r="D464" s="12"/>
      <c r="E464" s="12"/>
      <c r="F464" s="12"/>
      <c r="G464" s="11"/>
      <c r="H464" s="12"/>
      <c r="I464" s="12"/>
      <c r="J464" s="12"/>
      <c r="L464" s="13"/>
      <c r="M464" s="12"/>
      <c r="N464" s="12"/>
      <c r="O464" s="12"/>
      <c r="P464" s="12"/>
      <c r="Q464" s="12"/>
      <c r="R464" s="11"/>
      <c r="T464" s="8"/>
      <c r="U464" s="7"/>
      <c r="V464" s="7"/>
      <c r="W464" s="7"/>
      <c r="X464" s="7"/>
      <c r="Y464" s="7"/>
      <c r="Z464" s="6"/>
      <c r="AA464" s="47"/>
      <c r="AC464" s="13"/>
      <c r="AD464" s="12"/>
      <c r="AE464" s="12"/>
      <c r="AF464" s="12"/>
      <c r="AG464" s="12"/>
      <c r="AH464" s="12"/>
      <c r="AI464" s="12"/>
      <c r="AJ464" s="12"/>
      <c r="AK464" s="12"/>
      <c r="AL464" s="12"/>
      <c r="AM464" s="12"/>
      <c r="AN464" s="12"/>
      <c r="AO464" s="11"/>
    </row>
    <row r="465" spans="1:41" s="25" customFormat="1" ht="15" x14ac:dyDescent="0.25">
      <c r="A465" s="13"/>
      <c r="B465" s="12"/>
      <c r="C465" s="12"/>
      <c r="D465" s="12"/>
      <c r="E465" s="12"/>
      <c r="F465" s="12"/>
      <c r="G465" s="11"/>
      <c r="H465" s="12"/>
      <c r="I465" s="12"/>
      <c r="J465" s="12"/>
      <c r="L465" s="13"/>
      <c r="M465" s="12"/>
      <c r="N465" s="12"/>
      <c r="O465" s="12"/>
      <c r="P465" s="12"/>
      <c r="Q465" s="12"/>
      <c r="R465" s="11"/>
      <c r="T465" s="8"/>
      <c r="U465" s="7"/>
      <c r="V465" s="7"/>
      <c r="W465" s="7"/>
      <c r="X465" s="7"/>
      <c r="Y465" s="7"/>
      <c r="Z465" s="6"/>
      <c r="AA465" s="47"/>
      <c r="AC465" s="13"/>
      <c r="AD465" s="12"/>
      <c r="AE465" s="12"/>
      <c r="AF465" s="12"/>
      <c r="AG465" s="12"/>
      <c r="AH465" s="12"/>
      <c r="AI465" s="12"/>
      <c r="AJ465" s="12"/>
      <c r="AK465" s="12"/>
      <c r="AL465" s="12"/>
      <c r="AM465" s="12"/>
      <c r="AN465" s="12"/>
      <c r="AO465" s="11"/>
    </row>
    <row r="466" spans="1:41" s="25" customFormat="1" ht="15" x14ac:dyDescent="0.25">
      <c r="A466" s="13"/>
      <c r="B466" s="12"/>
      <c r="C466" s="12"/>
      <c r="D466" s="12"/>
      <c r="E466" s="12"/>
      <c r="F466" s="12"/>
      <c r="G466" s="11"/>
      <c r="H466" s="12"/>
      <c r="I466" s="12"/>
      <c r="J466" s="12"/>
      <c r="L466" s="13"/>
      <c r="M466" s="12"/>
      <c r="N466" s="12"/>
      <c r="O466" s="12"/>
      <c r="P466" s="12"/>
      <c r="Q466" s="12"/>
      <c r="R466" s="11"/>
      <c r="T466" s="8"/>
      <c r="U466" s="7"/>
      <c r="V466" s="7"/>
      <c r="W466" s="7"/>
      <c r="X466" s="7"/>
      <c r="Y466" s="7"/>
      <c r="Z466" s="6"/>
      <c r="AA466" s="47"/>
      <c r="AC466" s="13"/>
      <c r="AD466" s="12"/>
      <c r="AE466" s="12"/>
      <c r="AF466" s="12"/>
      <c r="AG466" s="12"/>
      <c r="AH466" s="12"/>
      <c r="AI466" s="12"/>
      <c r="AJ466" s="12"/>
      <c r="AK466" s="12"/>
      <c r="AL466" s="12"/>
      <c r="AM466" s="12"/>
      <c r="AN466" s="12"/>
      <c r="AO466" s="11"/>
    </row>
    <row r="467" spans="1:41" s="25" customFormat="1" ht="15" x14ac:dyDescent="0.25">
      <c r="A467" s="13"/>
      <c r="B467" s="12"/>
      <c r="C467" s="12"/>
      <c r="D467" s="12"/>
      <c r="E467" s="12"/>
      <c r="F467" s="12"/>
      <c r="G467" s="11"/>
      <c r="H467" s="12"/>
      <c r="I467" s="12"/>
      <c r="J467" s="12"/>
      <c r="L467" s="13"/>
      <c r="M467" s="12"/>
      <c r="N467" s="12"/>
      <c r="O467" s="12"/>
      <c r="P467" s="12"/>
      <c r="Q467" s="12"/>
      <c r="R467" s="11"/>
      <c r="T467" s="8"/>
      <c r="U467" s="7"/>
      <c r="V467" s="7"/>
      <c r="W467" s="7"/>
      <c r="X467" s="7"/>
      <c r="Y467" s="7"/>
      <c r="Z467" s="6"/>
      <c r="AA467" s="47"/>
      <c r="AC467" s="13"/>
      <c r="AD467" s="12"/>
      <c r="AE467" s="12"/>
      <c r="AF467" s="12"/>
      <c r="AG467" s="12"/>
      <c r="AH467" s="12"/>
      <c r="AI467" s="12"/>
      <c r="AJ467" s="12"/>
      <c r="AK467" s="12"/>
      <c r="AL467" s="12"/>
      <c r="AM467" s="12"/>
      <c r="AN467" s="12"/>
      <c r="AO467" s="11"/>
    </row>
    <row r="468" spans="1:41" s="25" customFormat="1" ht="15" x14ac:dyDescent="0.25">
      <c r="A468" s="13"/>
      <c r="B468" s="12"/>
      <c r="C468" s="12"/>
      <c r="D468" s="12"/>
      <c r="E468" s="12"/>
      <c r="F468" s="12"/>
      <c r="G468" s="11"/>
      <c r="H468" s="12"/>
      <c r="I468" s="12"/>
      <c r="J468" s="12"/>
      <c r="L468" s="13"/>
      <c r="M468" s="12"/>
      <c r="N468" s="12"/>
      <c r="O468" s="12"/>
      <c r="P468" s="12"/>
      <c r="Q468" s="12"/>
      <c r="R468" s="11"/>
      <c r="T468" s="8"/>
      <c r="U468" s="7"/>
      <c r="V468" s="7"/>
      <c r="W468" s="7"/>
      <c r="X468" s="7"/>
      <c r="Y468" s="7"/>
      <c r="Z468" s="6"/>
      <c r="AA468" s="47"/>
      <c r="AC468" s="13"/>
      <c r="AD468" s="12"/>
      <c r="AE468" s="12"/>
      <c r="AF468" s="12"/>
      <c r="AG468" s="12"/>
      <c r="AH468" s="12"/>
      <c r="AI468" s="12"/>
      <c r="AJ468" s="12"/>
      <c r="AK468" s="12"/>
      <c r="AL468" s="12"/>
      <c r="AM468" s="12"/>
      <c r="AN468" s="12"/>
      <c r="AO468" s="11"/>
    </row>
    <row r="469" spans="1:41" s="25" customFormat="1" ht="15" x14ac:dyDescent="0.25">
      <c r="A469" s="13"/>
      <c r="B469" s="12"/>
      <c r="C469" s="12"/>
      <c r="D469" s="12"/>
      <c r="E469" s="12"/>
      <c r="F469" s="12"/>
      <c r="G469" s="11"/>
      <c r="H469" s="12"/>
      <c r="I469" s="12"/>
      <c r="J469" s="12"/>
      <c r="L469" s="13"/>
      <c r="M469" s="12"/>
      <c r="N469" s="12"/>
      <c r="O469" s="12"/>
      <c r="P469" s="12"/>
      <c r="Q469" s="12"/>
      <c r="R469" s="11"/>
      <c r="T469" s="8"/>
      <c r="U469" s="7"/>
      <c r="V469" s="7"/>
      <c r="W469" s="7"/>
      <c r="X469" s="7"/>
      <c r="Y469" s="7"/>
      <c r="Z469" s="6"/>
      <c r="AA469" s="47"/>
      <c r="AC469" s="13"/>
      <c r="AD469" s="12"/>
      <c r="AE469" s="12"/>
      <c r="AF469" s="12"/>
      <c r="AG469" s="12"/>
      <c r="AH469" s="12"/>
      <c r="AI469" s="12"/>
      <c r="AJ469" s="12"/>
      <c r="AK469" s="12"/>
      <c r="AL469" s="12"/>
      <c r="AM469" s="12"/>
      <c r="AN469" s="12"/>
      <c r="AO469" s="11"/>
    </row>
    <row r="470" spans="1:41" s="25" customFormat="1" ht="15" x14ac:dyDescent="0.25">
      <c r="A470" s="13"/>
      <c r="B470" s="12"/>
      <c r="C470" s="12"/>
      <c r="D470" s="12"/>
      <c r="E470" s="12"/>
      <c r="F470" s="12"/>
      <c r="G470" s="11"/>
      <c r="H470" s="12"/>
      <c r="I470" s="12"/>
      <c r="J470" s="12"/>
      <c r="L470" s="13"/>
      <c r="M470" s="12"/>
      <c r="N470" s="12"/>
      <c r="O470" s="12"/>
      <c r="P470" s="12"/>
      <c r="Q470" s="12"/>
      <c r="R470" s="11"/>
      <c r="T470" s="8"/>
      <c r="U470" s="7"/>
      <c r="V470" s="7"/>
      <c r="W470" s="7"/>
      <c r="X470" s="7"/>
      <c r="Y470" s="7"/>
      <c r="Z470" s="6"/>
      <c r="AA470" s="47"/>
      <c r="AC470" s="13"/>
      <c r="AD470" s="12"/>
      <c r="AE470" s="12"/>
      <c r="AF470" s="12"/>
      <c r="AG470" s="12"/>
      <c r="AH470" s="12"/>
      <c r="AI470" s="12"/>
      <c r="AJ470" s="12"/>
      <c r="AK470" s="12"/>
      <c r="AL470" s="12"/>
      <c r="AM470" s="12"/>
      <c r="AN470" s="12"/>
      <c r="AO470" s="11"/>
    </row>
    <row r="471" spans="1:41" s="25" customFormat="1" ht="15" x14ac:dyDescent="0.25">
      <c r="A471" s="13"/>
      <c r="B471" s="12"/>
      <c r="C471" s="12"/>
      <c r="D471" s="12"/>
      <c r="E471" s="12"/>
      <c r="F471" s="12"/>
      <c r="G471" s="11"/>
      <c r="H471" s="12"/>
      <c r="I471" s="12"/>
      <c r="J471" s="12"/>
      <c r="L471" s="13"/>
      <c r="M471" s="12"/>
      <c r="N471" s="12"/>
      <c r="O471" s="12"/>
      <c r="P471" s="12"/>
      <c r="Q471" s="12"/>
      <c r="R471" s="11"/>
      <c r="T471" s="8"/>
      <c r="U471" s="7"/>
      <c r="V471" s="7"/>
      <c r="W471" s="7"/>
      <c r="X471" s="7"/>
      <c r="Y471" s="7"/>
      <c r="Z471" s="6"/>
      <c r="AA471" s="47"/>
      <c r="AC471" s="13"/>
      <c r="AD471" s="12"/>
      <c r="AE471" s="12"/>
      <c r="AF471" s="12"/>
      <c r="AG471" s="12"/>
      <c r="AH471" s="12"/>
      <c r="AI471" s="12"/>
      <c r="AJ471" s="12"/>
      <c r="AK471" s="12"/>
      <c r="AL471" s="12"/>
      <c r="AM471" s="12"/>
      <c r="AN471" s="12"/>
      <c r="AO471" s="11"/>
    </row>
    <row r="472" spans="1:41" s="25" customFormat="1" ht="15" x14ac:dyDescent="0.25">
      <c r="A472" s="13"/>
      <c r="B472" s="12"/>
      <c r="C472" s="12"/>
      <c r="D472" s="12"/>
      <c r="E472" s="12"/>
      <c r="F472" s="12"/>
      <c r="G472" s="11"/>
      <c r="H472" s="12"/>
      <c r="I472" s="12"/>
      <c r="J472" s="12"/>
      <c r="L472" s="13"/>
      <c r="M472" s="12"/>
      <c r="N472" s="12"/>
      <c r="O472" s="12"/>
      <c r="P472" s="12"/>
      <c r="Q472" s="12"/>
      <c r="R472" s="11"/>
      <c r="T472" s="8"/>
      <c r="U472" s="7"/>
      <c r="V472" s="7"/>
      <c r="W472" s="7"/>
      <c r="X472" s="7"/>
      <c r="Y472" s="7"/>
      <c r="Z472" s="6"/>
      <c r="AA472" s="47"/>
      <c r="AC472" s="13"/>
      <c r="AD472" s="12"/>
      <c r="AE472" s="12"/>
      <c r="AF472" s="12"/>
      <c r="AG472" s="12"/>
      <c r="AH472" s="12"/>
      <c r="AI472" s="12"/>
      <c r="AJ472" s="12"/>
      <c r="AK472" s="12"/>
      <c r="AL472" s="12"/>
      <c r="AM472" s="12"/>
      <c r="AN472" s="12"/>
      <c r="AO472" s="11"/>
    </row>
    <row r="473" spans="1:41" s="25" customFormat="1" ht="15" x14ac:dyDescent="0.25">
      <c r="A473" s="13"/>
      <c r="B473" s="12"/>
      <c r="C473" s="12"/>
      <c r="D473" s="12"/>
      <c r="E473" s="12"/>
      <c r="F473" s="12"/>
      <c r="G473" s="11"/>
      <c r="H473" s="12"/>
      <c r="I473" s="12"/>
      <c r="J473" s="12"/>
      <c r="L473" s="13"/>
      <c r="M473" s="12"/>
      <c r="N473" s="12"/>
      <c r="O473" s="12"/>
      <c r="P473" s="12"/>
      <c r="Q473" s="12"/>
      <c r="R473" s="11"/>
      <c r="T473" s="8"/>
      <c r="U473" s="7"/>
      <c r="V473" s="7"/>
      <c r="W473" s="7"/>
      <c r="X473" s="7"/>
      <c r="Y473" s="7"/>
      <c r="Z473" s="6"/>
      <c r="AA473" s="47"/>
      <c r="AC473" s="13"/>
      <c r="AD473" s="12"/>
      <c r="AE473" s="12"/>
      <c r="AF473" s="12"/>
      <c r="AG473" s="12"/>
      <c r="AH473" s="12"/>
      <c r="AI473" s="12"/>
      <c r="AJ473" s="12"/>
      <c r="AK473" s="12"/>
      <c r="AL473" s="12"/>
      <c r="AM473" s="12"/>
      <c r="AN473" s="12"/>
      <c r="AO473" s="11"/>
    </row>
    <row r="474" spans="1:41" s="25" customFormat="1" ht="15" x14ac:dyDescent="0.25">
      <c r="A474" s="13"/>
      <c r="B474" s="12"/>
      <c r="C474" s="12"/>
      <c r="D474" s="12"/>
      <c r="E474" s="12"/>
      <c r="F474" s="12"/>
      <c r="G474" s="11"/>
      <c r="H474" s="12"/>
      <c r="I474" s="12"/>
      <c r="J474" s="12"/>
      <c r="L474" s="13"/>
      <c r="M474" s="12"/>
      <c r="N474" s="12"/>
      <c r="O474" s="12"/>
      <c r="P474" s="12"/>
      <c r="Q474" s="12"/>
      <c r="R474" s="11"/>
      <c r="T474" s="8"/>
      <c r="U474" s="7"/>
      <c r="V474" s="7"/>
      <c r="W474" s="7"/>
      <c r="X474" s="7"/>
      <c r="Y474" s="7"/>
      <c r="Z474" s="6"/>
      <c r="AA474" s="47"/>
      <c r="AC474" s="13"/>
      <c r="AD474" s="12"/>
      <c r="AE474" s="12"/>
      <c r="AF474" s="12"/>
      <c r="AG474" s="12"/>
      <c r="AH474" s="12"/>
      <c r="AI474" s="12"/>
      <c r="AJ474" s="12"/>
      <c r="AK474" s="12"/>
      <c r="AL474" s="12"/>
      <c r="AM474" s="12"/>
      <c r="AN474" s="12"/>
      <c r="AO474" s="11"/>
    </row>
    <row r="475" spans="1:41" s="25" customFormat="1" ht="15" x14ac:dyDescent="0.25">
      <c r="A475" s="13"/>
      <c r="B475" s="12"/>
      <c r="C475" s="12"/>
      <c r="D475" s="12"/>
      <c r="E475" s="12"/>
      <c r="F475" s="12"/>
      <c r="G475" s="11"/>
      <c r="H475" s="12"/>
      <c r="I475" s="12"/>
      <c r="J475" s="12"/>
      <c r="L475" s="13"/>
      <c r="M475" s="12"/>
      <c r="N475" s="12"/>
      <c r="O475" s="12"/>
      <c r="P475" s="12"/>
      <c r="Q475" s="12"/>
      <c r="R475" s="11"/>
      <c r="T475" s="8"/>
      <c r="U475" s="7"/>
      <c r="V475" s="7"/>
      <c r="W475" s="7"/>
      <c r="X475" s="7"/>
      <c r="Y475" s="7"/>
      <c r="Z475" s="6"/>
      <c r="AA475" s="47"/>
      <c r="AC475" s="13"/>
      <c r="AD475" s="12"/>
      <c r="AE475" s="12"/>
      <c r="AF475" s="12"/>
      <c r="AG475" s="12"/>
      <c r="AH475" s="12"/>
      <c r="AI475" s="12"/>
      <c r="AJ475" s="12"/>
      <c r="AK475" s="12"/>
      <c r="AL475" s="12"/>
      <c r="AM475" s="12"/>
      <c r="AN475" s="12"/>
      <c r="AO475" s="11"/>
    </row>
    <row r="476" spans="1:41" s="25" customFormat="1" ht="15" x14ac:dyDescent="0.25">
      <c r="A476" s="13"/>
      <c r="B476" s="12"/>
      <c r="C476" s="12"/>
      <c r="D476" s="12"/>
      <c r="E476" s="12"/>
      <c r="F476" s="12"/>
      <c r="G476" s="11"/>
      <c r="H476" s="12"/>
      <c r="I476" s="12"/>
      <c r="J476" s="12"/>
      <c r="L476" s="13"/>
      <c r="M476" s="12"/>
      <c r="N476" s="12"/>
      <c r="O476" s="12"/>
      <c r="P476" s="12"/>
      <c r="Q476" s="12"/>
      <c r="R476" s="11"/>
      <c r="T476" s="8"/>
      <c r="U476" s="7"/>
      <c r="V476" s="7"/>
      <c r="W476" s="7"/>
      <c r="X476" s="7"/>
      <c r="Y476" s="7"/>
      <c r="Z476" s="6"/>
      <c r="AA476" s="47"/>
      <c r="AC476" s="13"/>
      <c r="AD476" s="12"/>
      <c r="AE476" s="12"/>
      <c r="AF476" s="12"/>
      <c r="AG476" s="12"/>
      <c r="AH476" s="12"/>
      <c r="AI476" s="12"/>
      <c r="AJ476" s="12"/>
      <c r="AK476" s="12"/>
      <c r="AL476" s="12"/>
      <c r="AM476" s="12"/>
      <c r="AN476" s="12"/>
      <c r="AO476" s="11"/>
    </row>
    <row r="477" spans="1:41" s="25" customFormat="1" ht="15" x14ac:dyDescent="0.25">
      <c r="A477" s="13"/>
      <c r="B477" s="12"/>
      <c r="C477" s="12"/>
      <c r="D477" s="12"/>
      <c r="E477" s="12"/>
      <c r="F477" s="12"/>
      <c r="G477" s="11"/>
      <c r="H477" s="12"/>
      <c r="I477" s="12"/>
      <c r="J477" s="12"/>
      <c r="L477" s="13"/>
      <c r="M477" s="12"/>
      <c r="N477" s="12"/>
      <c r="O477" s="12"/>
      <c r="P477" s="12"/>
      <c r="Q477" s="12"/>
      <c r="R477" s="11"/>
      <c r="T477" s="8"/>
      <c r="U477" s="7"/>
      <c r="V477" s="7"/>
      <c r="W477" s="7"/>
      <c r="X477" s="7"/>
      <c r="Y477" s="7"/>
      <c r="Z477" s="6"/>
      <c r="AA477" s="47"/>
      <c r="AC477" s="13"/>
      <c r="AD477" s="12"/>
      <c r="AE477" s="12"/>
      <c r="AF477" s="12"/>
      <c r="AG477" s="12"/>
      <c r="AH477" s="12"/>
      <c r="AI477" s="12"/>
      <c r="AJ477" s="12"/>
      <c r="AK477" s="12"/>
      <c r="AL477" s="12"/>
      <c r="AM477" s="12"/>
      <c r="AN477" s="12"/>
      <c r="AO477" s="11"/>
    </row>
    <row r="478" spans="1:41" s="25" customFormat="1" ht="15" x14ac:dyDescent="0.25">
      <c r="A478" s="13"/>
      <c r="B478" s="12"/>
      <c r="C478" s="12"/>
      <c r="D478" s="12"/>
      <c r="E478" s="12"/>
      <c r="F478" s="12"/>
      <c r="G478" s="11"/>
      <c r="H478" s="12"/>
      <c r="I478" s="12"/>
      <c r="J478" s="12"/>
      <c r="L478" s="13"/>
      <c r="M478" s="12"/>
      <c r="N478" s="12"/>
      <c r="O478" s="12"/>
      <c r="P478" s="12"/>
      <c r="Q478" s="12"/>
      <c r="R478" s="11"/>
      <c r="T478" s="8"/>
      <c r="U478" s="7"/>
      <c r="V478" s="7"/>
      <c r="W478" s="7"/>
      <c r="X478" s="7"/>
      <c r="Y478" s="7"/>
      <c r="Z478" s="6"/>
      <c r="AA478" s="47"/>
      <c r="AC478" s="13"/>
      <c r="AD478" s="12"/>
      <c r="AE478" s="12"/>
      <c r="AF478" s="12"/>
      <c r="AG478" s="12"/>
      <c r="AH478" s="12"/>
      <c r="AI478" s="12"/>
      <c r="AJ478" s="12"/>
      <c r="AK478" s="12"/>
      <c r="AL478" s="12"/>
      <c r="AM478" s="12"/>
      <c r="AN478" s="12"/>
      <c r="AO478" s="11"/>
    </row>
    <row r="479" spans="1:41" s="25" customFormat="1" ht="15" x14ac:dyDescent="0.25">
      <c r="A479" s="13"/>
      <c r="B479" s="12"/>
      <c r="C479" s="12"/>
      <c r="D479" s="12"/>
      <c r="E479" s="12"/>
      <c r="F479" s="12"/>
      <c r="G479" s="11"/>
      <c r="H479" s="12"/>
      <c r="I479" s="12"/>
      <c r="J479" s="12"/>
      <c r="L479" s="13"/>
      <c r="M479" s="12"/>
      <c r="N479" s="12"/>
      <c r="O479" s="12"/>
      <c r="P479" s="12"/>
      <c r="Q479" s="12"/>
      <c r="R479" s="11"/>
      <c r="T479" s="8"/>
      <c r="U479" s="7"/>
      <c r="V479" s="7"/>
      <c r="W479" s="7"/>
      <c r="X479" s="7"/>
      <c r="Y479" s="7"/>
      <c r="Z479" s="6"/>
      <c r="AA479" s="47"/>
      <c r="AC479" s="13"/>
      <c r="AD479" s="12"/>
      <c r="AE479" s="12"/>
      <c r="AF479" s="12"/>
      <c r="AG479" s="12"/>
      <c r="AH479" s="12"/>
      <c r="AI479" s="12"/>
      <c r="AJ479" s="12"/>
      <c r="AK479" s="12"/>
      <c r="AL479" s="12"/>
      <c r="AM479" s="12"/>
      <c r="AN479" s="12"/>
      <c r="AO479" s="11"/>
    </row>
    <row r="480" spans="1:41" s="25" customFormat="1" ht="15" x14ac:dyDescent="0.25">
      <c r="A480" s="13"/>
      <c r="B480" s="12"/>
      <c r="C480" s="12"/>
      <c r="D480" s="12"/>
      <c r="E480" s="12"/>
      <c r="F480" s="12"/>
      <c r="G480" s="11"/>
      <c r="H480" s="12"/>
      <c r="I480" s="12"/>
      <c r="J480" s="12"/>
      <c r="L480" s="13"/>
      <c r="M480" s="12"/>
      <c r="N480" s="12"/>
      <c r="O480" s="12"/>
      <c r="P480" s="12"/>
      <c r="Q480" s="12"/>
      <c r="R480" s="11"/>
      <c r="T480" s="8"/>
      <c r="U480" s="7"/>
      <c r="V480" s="7"/>
      <c r="W480" s="7"/>
      <c r="X480" s="7"/>
      <c r="Y480" s="7"/>
      <c r="Z480" s="6"/>
      <c r="AA480" s="47"/>
      <c r="AC480" s="13"/>
      <c r="AD480" s="12"/>
      <c r="AE480" s="12"/>
      <c r="AF480" s="12"/>
      <c r="AG480" s="12"/>
      <c r="AH480" s="12"/>
      <c r="AI480" s="12"/>
      <c r="AJ480" s="12"/>
      <c r="AK480" s="12"/>
      <c r="AL480" s="12"/>
      <c r="AM480" s="12"/>
      <c r="AN480" s="12"/>
      <c r="AO480" s="11"/>
    </row>
    <row r="481" spans="1:41" s="25" customFormat="1" ht="15" x14ac:dyDescent="0.25">
      <c r="A481" s="13"/>
      <c r="B481" s="12"/>
      <c r="C481" s="12"/>
      <c r="D481" s="12"/>
      <c r="E481" s="12"/>
      <c r="F481" s="12"/>
      <c r="G481" s="11"/>
      <c r="H481" s="12"/>
      <c r="I481" s="12"/>
      <c r="J481" s="12"/>
      <c r="L481" s="13"/>
      <c r="M481" s="12"/>
      <c r="N481" s="12"/>
      <c r="O481" s="12"/>
      <c r="P481" s="12"/>
      <c r="Q481" s="12"/>
      <c r="R481" s="11"/>
      <c r="T481" s="8"/>
      <c r="U481" s="7"/>
      <c r="V481" s="7"/>
      <c r="W481" s="7"/>
      <c r="X481" s="7"/>
      <c r="Y481" s="7"/>
      <c r="Z481" s="6"/>
      <c r="AA481" s="47"/>
      <c r="AC481" s="13"/>
      <c r="AD481" s="12"/>
      <c r="AE481" s="12"/>
      <c r="AF481" s="12"/>
      <c r="AG481" s="12"/>
      <c r="AH481" s="12"/>
      <c r="AI481" s="12"/>
      <c r="AJ481" s="12"/>
      <c r="AK481" s="12"/>
      <c r="AL481" s="12"/>
      <c r="AM481" s="12"/>
      <c r="AN481" s="12"/>
      <c r="AO481" s="11"/>
    </row>
    <row r="482" spans="1:41" s="25" customFormat="1" ht="15" x14ac:dyDescent="0.25">
      <c r="A482" s="13"/>
      <c r="B482" s="12"/>
      <c r="C482" s="12"/>
      <c r="D482" s="12"/>
      <c r="E482" s="12"/>
      <c r="F482" s="12"/>
      <c r="G482" s="11"/>
      <c r="H482" s="12"/>
      <c r="I482" s="12"/>
      <c r="J482" s="12"/>
      <c r="L482" s="13"/>
      <c r="M482" s="12"/>
      <c r="N482" s="12"/>
      <c r="O482" s="12"/>
      <c r="P482" s="12"/>
      <c r="Q482" s="12"/>
      <c r="R482" s="11"/>
      <c r="T482" s="8"/>
      <c r="U482" s="7"/>
      <c r="V482" s="7"/>
      <c r="W482" s="7"/>
      <c r="X482" s="7"/>
      <c r="Y482" s="7"/>
      <c r="Z482" s="6"/>
      <c r="AA482" s="47"/>
      <c r="AC482" s="13"/>
      <c r="AD482" s="12"/>
      <c r="AE482" s="12"/>
      <c r="AF482" s="12"/>
      <c r="AG482" s="12"/>
      <c r="AH482" s="12"/>
      <c r="AI482" s="12"/>
      <c r="AJ482" s="12"/>
      <c r="AK482" s="12"/>
      <c r="AL482" s="12"/>
      <c r="AM482" s="12"/>
      <c r="AN482" s="12"/>
      <c r="AO482" s="11"/>
    </row>
    <row r="483" spans="1:41" s="25" customFormat="1" ht="15" x14ac:dyDescent="0.25">
      <c r="A483" s="13"/>
      <c r="B483" s="12"/>
      <c r="C483" s="12"/>
      <c r="D483" s="12"/>
      <c r="E483" s="12"/>
      <c r="F483" s="12"/>
      <c r="G483" s="11"/>
      <c r="H483" s="12"/>
      <c r="I483" s="12"/>
      <c r="J483" s="12"/>
      <c r="L483" s="13"/>
      <c r="M483" s="12"/>
      <c r="N483" s="12"/>
      <c r="O483" s="12"/>
      <c r="P483" s="12"/>
      <c r="Q483" s="12"/>
      <c r="R483" s="11"/>
      <c r="T483" s="8"/>
      <c r="U483" s="7"/>
      <c r="V483" s="7"/>
      <c r="W483" s="7"/>
      <c r="X483" s="7"/>
      <c r="Y483" s="7"/>
      <c r="Z483" s="6"/>
      <c r="AA483" s="47"/>
      <c r="AC483" s="13"/>
      <c r="AD483" s="12"/>
      <c r="AE483" s="12"/>
      <c r="AF483" s="12"/>
      <c r="AG483" s="12"/>
      <c r="AH483" s="12"/>
      <c r="AI483" s="12"/>
      <c r="AJ483" s="12"/>
      <c r="AK483" s="12"/>
      <c r="AL483" s="12"/>
      <c r="AM483" s="12"/>
      <c r="AN483" s="12"/>
      <c r="AO483" s="11"/>
    </row>
    <row r="484" spans="1:41" s="25" customFormat="1" ht="15" x14ac:dyDescent="0.25">
      <c r="A484" s="13"/>
      <c r="B484" s="12"/>
      <c r="C484" s="12"/>
      <c r="D484" s="12"/>
      <c r="E484" s="12"/>
      <c r="F484" s="12"/>
      <c r="G484" s="11"/>
      <c r="H484" s="12"/>
      <c r="I484" s="12"/>
      <c r="J484" s="12"/>
      <c r="L484" s="13"/>
      <c r="M484" s="12"/>
      <c r="N484" s="12"/>
      <c r="O484" s="12"/>
      <c r="P484" s="12"/>
      <c r="Q484" s="12"/>
      <c r="R484" s="11"/>
      <c r="T484" s="8"/>
      <c r="U484" s="7"/>
      <c r="V484" s="7"/>
      <c r="W484" s="7"/>
      <c r="X484" s="7"/>
      <c r="Y484" s="7"/>
      <c r="Z484" s="6"/>
      <c r="AA484" s="47"/>
      <c r="AC484" s="13"/>
      <c r="AD484" s="12"/>
      <c r="AE484" s="12"/>
      <c r="AF484" s="12"/>
      <c r="AG484" s="12"/>
      <c r="AH484" s="12"/>
      <c r="AI484" s="12"/>
      <c r="AJ484" s="12"/>
      <c r="AK484" s="12"/>
      <c r="AL484" s="12"/>
      <c r="AM484" s="12"/>
      <c r="AN484" s="12"/>
      <c r="AO484" s="11"/>
    </row>
    <row r="485" spans="1:41" s="25" customFormat="1" ht="15" x14ac:dyDescent="0.25">
      <c r="A485" s="13"/>
      <c r="B485" s="12"/>
      <c r="C485" s="12"/>
      <c r="D485" s="12"/>
      <c r="E485" s="12"/>
      <c r="F485" s="12"/>
      <c r="G485" s="11"/>
      <c r="H485" s="12"/>
      <c r="I485" s="12"/>
      <c r="J485" s="12"/>
      <c r="L485" s="13"/>
      <c r="M485" s="12"/>
      <c r="N485" s="12"/>
      <c r="O485" s="12"/>
      <c r="P485" s="12"/>
      <c r="Q485" s="12"/>
      <c r="R485" s="11"/>
      <c r="T485" s="8"/>
      <c r="U485" s="7"/>
      <c r="V485" s="7"/>
      <c r="W485" s="7"/>
      <c r="X485" s="7"/>
      <c r="Y485" s="7"/>
      <c r="Z485" s="6"/>
      <c r="AA485" s="47"/>
      <c r="AC485" s="13"/>
      <c r="AD485" s="12"/>
      <c r="AE485" s="12"/>
      <c r="AF485" s="12"/>
      <c r="AG485" s="12"/>
      <c r="AH485" s="12"/>
      <c r="AI485" s="12"/>
      <c r="AJ485" s="12"/>
      <c r="AK485" s="12"/>
      <c r="AL485" s="12"/>
      <c r="AM485" s="12"/>
      <c r="AN485" s="12"/>
      <c r="AO485" s="11"/>
    </row>
    <row r="486" spans="1:41" s="25" customFormat="1" ht="15" x14ac:dyDescent="0.25">
      <c r="A486" s="13"/>
      <c r="B486" s="12"/>
      <c r="C486" s="12"/>
      <c r="D486" s="12"/>
      <c r="E486" s="12"/>
      <c r="F486" s="12"/>
      <c r="G486" s="11"/>
      <c r="H486" s="12"/>
      <c r="I486" s="12"/>
      <c r="J486" s="12"/>
      <c r="L486" s="13"/>
      <c r="M486" s="12"/>
      <c r="N486" s="12"/>
      <c r="O486" s="12"/>
      <c r="P486" s="12"/>
      <c r="Q486" s="12"/>
      <c r="R486" s="11"/>
      <c r="T486" s="8"/>
      <c r="U486" s="7"/>
      <c r="V486" s="7"/>
      <c r="W486" s="7"/>
      <c r="X486" s="7"/>
      <c r="Y486" s="7"/>
      <c r="Z486" s="6"/>
      <c r="AA486" s="47"/>
      <c r="AC486" s="13"/>
      <c r="AD486" s="12"/>
      <c r="AE486" s="12"/>
      <c r="AF486" s="12"/>
      <c r="AG486" s="12"/>
      <c r="AH486" s="12"/>
      <c r="AI486" s="12"/>
      <c r="AJ486" s="12"/>
      <c r="AK486" s="12"/>
      <c r="AL486" s="12"/>
      <c r="AM486" s="12"/>
      <c r="AN486" s="12"/>
      <c r="AO486" s="11"/>
    </row>
    <row r="487" spans="1:41" s="25" customFormat="1" ht="15" x14ac:dyDescent="0.25">
      <c r="A487" s="13"/>
      <c r="B487" s="12"/>
      <c r="C487" s="12"/>
      <c r="D487" s="12"/>
      <c r="E487" s="12"/>
      <c r="F487" s="12"/>
      <c r="G487" s="11"/>
      <c r="H487" s="12"/>
      <c r="I487" s="12"/>
      <c r="J487" s="12"/>
      <c r="L487" s="13"/>
      <c r="M487" s="12"/>
      <c r="N487" s="12"/>
      <c r="O487" s="12"/>
      <c r="P487" s="12"/>
      <c r="Q487" s="12"/>
      <c r="R487" s="11"/>
      <c r="T487" s="8"/>
      <c r="U487" s="7"/>
      <c r="V487" s="7"/>
      <c r="W487" s="7"/>
      <c r="X487" s="7"/>
      <c r="Y487" s="7"/>
      <c r="Z487" s="6"/>
      <c r="AA487" s="47"/>
      <c r="AC487" s="13"/>
      <c r="AD487" s="12"/>
      <c r="AE487" s="12"/>
      <c r="AF487" s="12"/>
      <c r="AG487" s="12"/>
      <c r="AH487" s="12"/>
      <c r="AI487" s="12"/>
      <c r="AJ487" s="12"/>
      <c r="AK487" s="12"/>
      <c r="AL487" s="12"/>
      <c r="AM487" s="12"/>
      <c r="AN487" s="12"/>
      <c r="AO487" s="11"/>
    </row>
    <row r="488" spans="1:41" s="25" customFormat="1" ht="15" x14ac:dyDescent="0.25">
      <c r="A488" s="13"/>
      <c r="B488" s="12"/>
      <c r="C488" s="12"/>
      <c r="D488" s="12"/>
      <c r="E488" s="12"/>
      <c r="F488" s="12"/>
      <c r="G488" s="11"/>
      <c r="H488" s="12"/>
      <c r="I488" s="12"/>
      <c r="J488" s="12"/>
      <c r="L488" s="13"/>
      <c r="M488" s="12"/>
      <c r="N488" s="12"/>
      <c r="O488" s="12"/>
      <c r="P488" s="12"/>
      <c r="Q488" s="12"/>
      <c r="R488" s="11"/>
      <c r="T488" s="8"/>
      <c r="U488" s="7"/>
      <c r="V488" s="7"/>
      <c r="W488" s="7"/>
      <c r="X488" s="7"/>
      <c r="Y488" s="7"/>
      <c r="Z488" s="6"/>
      <c r="AA488" s="47"/>
      <c r="AC488" s="13"/>
      <c r="AD488" s="12"/>
      <c r="AE488" s="12"/>
      <c r="AF488" s="12"/>
      <c r="AG488" s="12"/>
      <c r="AH488" s="12"/>
      <c r="AI488" s="12"/>
      <c r="AJ488" s="12"/>
      <c r="AK488" s="12"/>
      <c r="AL488" s="12"/>
      <c r="AM488" s="12"/>
      <c r="AN488" s="12"/>
      <c r="AO488" s="11"/>
    </row>
    <row r="489" spans="1:41" s="25" customFormat="1" ht="15" x14ac:dyDescent="0.25">
      <c r="A489" s="13"/>
      <c r="B489" s="12"/>
      <c r="C489" s="12"/>
      <c r="D489" s="12"/>
      <c r="E489" s="12"/>
      <c r="F489" s="12"/>
      <c r="G489" s="11"/>
      <c r="H489" s="12"/>
      <c r="I489" s="12"/>
      <c r="J489" s="12"/>
      <c r="L489" s="13"/>
      <c r="M489" s="12"/>
      <c r="N489" s="12"/>
      <c r="O489" s="12"/>
      <c r="P489" s="12"/>
      <c r="Q489" s="12"/>
      <c r="R489" s="11"/>
      <c r="T489" s="8"/>
      <c r="U489" s="7"/>
      <c r="V489" s="7"/>
      <c r="W489" s="7"/>
      <c r="X489" s="7"/>
      <c r="Y489" s="7"/>
      <c r="Z489" s="6"/>
      <c r="AA489" s="47"/>
      <c r="AC489" s="13"/>
      <c r="AD489" s="12"/>
      <c r="AE489" s="12"/>
      <c r="AF489" s="12"/>
      <c r="AG489" s="12"/>
      <c r="AH489" s="12"/>
      <c r="AI489" s="12"/>
      <c r="AJ489" s="12"/>
      <c r="AK489" s="12"/>
      <c r="AL489" s="12"/>
      <c r="AM489" s="12"/>
      <c r="AN489" s="12"/>
      <c r="AO489" s="11"/>
    </row>
    <row r="490" spans="1:41" s="25" customFormat="1" ht="15" x14ac:dyDescent="0.25">
      <c r="A490" s="13"/>
      <c r="B490" s="12"/>
      <c r="C490" s="12"/>
      <c r="D490" s="12"/>
      <c r="E490" s="12"/>
      <c r="F490" s="12"/>
      <c r="G490" s="11"/>
      <c r="H490" s="12"/>
      <c r="I490" s="12"/>
      <c r="J490" s="12"/>
      <c r="L490" s="13"/>
      <c r="M490" s="12"/>
      <c r="N490" s="12"/>
      <c r="O490" s="12"/>
      <c r="P490" s="12"/>
      <c r="Q490" s="12"/>
      <c r="R490" s="11"/>
      <c r="T490" s="8"/>
      <c r="U490" s="7"/>
      <c r="V490" s="7"/>
      <c r="W490" s="7"/>
      <c r="X490" s="7"/>
      <c r="Y490" s="7"/>
      <c r="Z490" s="6"/>
      <c r="AA490" s="47"/>
      <c r="AC490" s="13"/>
      <c r="AD490" s="12"/>
      <c r="AE490" s="12"/>
      <c r="AF490" s="12"/>
      <c r="AG490" s="12"/>
      <c r="AH490" s="12"/>
      <c r="AI490" s="12"/>
      <c r="AJ490" s="12"/>
      <c r="AK490" s="12"/>
      <c r="AL490" s="12"/>
      <c r="AM490" s="12"/>
      <c r="AN490" s="12"/>
      <c r="AO490" s="11"/>
    </row>
    <row r="491" spans="1:41" s="25" customFormat="1" ht="15" x14ac:dyDescent="0.25">
      <c r="A491" s="13"/>
      <c r="B491" s="12"/>
      <c r="C491" s="12"/>
      <c r="D491" s="12"/>
      <c r="E491" s="12"/>
      <c r="F491" s="12"/>
      <c r="G491" s="11"/>
      <c r="H491" s="12"/>
      <c r="I491" s="12"/>
      <c r="J491" s="12"/>
      <c r="L491" s="13"/>
      <c r="M491" s="12"/>
      <c r="N491" s="12"/>
      <c r="O491" s="12"/>
      <c r="P491" s="12"/>
      <c r="Q491" s="12"/>
      <c r="R491" s="11"/>
      <c r="T491" s="8"/>
      <c r="U491" s="7"/>
      <c r="V491" s="7"/>
      <c r="W491" s="7"/>
      <c r="X491" s="7"/>
      <c r="Y491" s="7"/>
      <c r="Z491" s="6"/>
      <c r="AA491" s="47"/>
      <c r="AC491" s="13"/>
      <c r="AD491" s="12"/>
      <c r="AE491" s="12"/>
      <c r="AF491" s="12"/>
      <c r="AG491" s="12"/>
      <c r="AH491" s="12"/>
      <c r="AI491" s="12"/>
      <c r="AJ491" s="12"/>
      <c r="AK491" s="12"/>
      <c r="AL491" s="12"/>
      <c r="AM491" s="12"/>
      <c r="AN491" s="12"/>
      <c r="AO491" s="11"/>
    </row>
    <row r="492" spans="1:41" s="25" customFormat="1" ht="15" x14ac:dyDescent="0.25">
      <c r="A492" s="13"/>
      <c r="B492" s="12"/>
      <c r="C492" s="12"/>
      <c r="D492" s="12"/>
      <c r="E492" s="12"/>
      <c r="F492" s="12"/>
      <c r="G492" s="11"/>
      <c r="H492" s="12"/>
      <c r="I492" s="12"/>
      <c r="J492" s="12"/>
      <c r="L492" s="13"/>
      <c r="M492" s="12"/>
      <c r="N492" s="12"/>
      <c r="O492" s="12"/>
      <c r="P492" s="12"/>
      <c r="Q492" s="12"/>
      <c r="R492" s="11"/>
      <c r="T492" s="8"/>
      <c r="U492" s="7"/>
      <c r="V492" s="7"/>
      <c r="W492" s="7"/>
      <c r="X492" s="7"/>
      <c r="Y492" s="7"/>
      <c r="Z492" s="6"/>
      <c r="AA492" s="47"/>
      <c r="AC492" s="13"/>
      <c r="AD492" s="12"/>
      <c r="AE492" s="12"/>
      <c r="AF492" s="12"/>
      <c r="AG492" s="12"/>
      <c r="AH492" s="12"/>
      <c r="AI492" s="12"/>
      <c r="AJ492" s="12"/>
      <c r="AK492" s="12"/>
      <c r="AL492" s="12"/>
      <c r="AM492" s="12"/>
      <c r="AN492" s="12"/>
      <c r="AO492" s="11"/>
    </row>
    <row r="493" spans="1:41" s="25" customFormat="1" ht="15" x14ac:dyDescent="0.25">
      <c r="A493" s="13"/>
      <c r="B493" s="12"/>
      <c r="C493" s="12"/>
      <c r="D493" s="12"/>
      <c r="E493" s="12"/>
      <c r="F493" s="12"/>
      <c r="G493" s="11"/>
      <c r="H493" s="12"/>
      <c r="I493" s="12"/>
      <c r="J493" s="12"/>
      <c r="L493" s="13"/>
      <c r="M493" s="12"/>
      <c r="N493" s="12"/>
      <c r="O493" s="12"/>
      <c r="P493" s="12"/>
      <c r="Q493" s="12"/>
      <c r="R493" s="11"/>
      <c r="T493" s="8"/>
      <c r="U493" s="7"/>
      <c r="V493" s="7"/>
      <c r="W493" s="7"/>
      <c r="X493" s="7"/>
      <c r="Y493" s="7"/>
      <c r="Z493" s="6"/>
      <c r="AA493" s="47"/>
      <c r="AC493" s="13"/>
      <c r="AD493" s="12"/>
      <c r="AE493" s="12"/>
      <c r="AF493" s="12"/>
      <c r="AG493" s="12"/>
      <c r="AH493" s="12"/>
      <c r="AI493" s="12"/>
      <c r="AJ493" s="12"/>
      <c r="AK493" s="12"/>
      <c r="AL493" s="12"/>
      <c r="AM493" s="12"/>
      <c r="AN493" s="12"/>
      <c r="AO493" s="11"/>
    </row>
    <row r="494" spans="1:41" s="25" customFormat="1" ht="15" x14ac:dyDescent="0.25">
      <c r="A494" s="13"/>
      <c r="B494" s="12"/>
      <c r="C494" s="12"/>
      <c r="D494" s="12"/>
      <c r="E494" s="12"/>
      <c r="F494" s="12"/>
      <c r="G494" s="11"/>
      <c r="H494" s="12"/>
      <c r="I494" s="12"/>
      <c r="J494" s="12"/>
      <c r="L494" s="13"/>
      <c r="M494" s="12"/>
      <c r="N494" s="12"/>
      <c r="O494" s="12"/>
      <c r="P494" s="12"/>
      <c r="Q494" s="12"/>
      <c r="R494" s="11"/>
      <c r="T494" s="8"/>
      <c r="U494" s="7"/>
      <c r="V494" s="7"/>
      <c r="W494" s="7"/>
      <c r="X494" s="7"/>
      <c r="Y494" s="7"/>
      <c r="Z494" s="6"/>
      <c r="AA494" s="47"/>
      <c r="AC494" s="13"/>
      <c r="AD494" s="12"/>
      <c r="AE494" s="12"/>
      <c r="AF494" s="12"/>
      <c r="AG494" s="12"/>
      <c r="AH494" s="12"/>
      <c r="AI494" s="12"/>
      <c r="AJ494" s="12"/>
      <c r="AK494" s="12"/>
      <c r="AL494" s="12"/>
      <c r="AM494" s="12"/>
      <c r="AN494" s="12"/>
      <c r="AO494" s="11"/>
    </row>
    <row r="495" spans="1:41" s="25" customFormat="1" ht="15" x14ac:dyDescent="0.25">
      <c r="A495" s="13"/>
      <c r="B495" s="12"/>
      <c r="C495" s="12"/>
      <c r="D495" s="12"/>
      <c r="E495" s="12"/>
      <c r="F495" s="12"/>
      <c r="G495" s="11"/>
      <c r="H495" s="12"/>
      <c r="I495" s="12"/>
      <c r="J495" s="12"/>
      <c r="L495" s="13"/>
      <c r="M495" s="12"/>
      <c r="N495" s="12"/>
      <c r="O495" s="12"/>
      <c r="P495" s="12"/>
      <c r="Q495" s="12"/>
      <c r="R495" s="11"/>
      <c r="T495" s="8"/>
      <c r="U495" s="7"/>
      <c r="V495" s="7"/>
      <c r="W495" s="7"/>
      <c r="X495" s="7"/>
      <c r="Y495" s="7"/>
      <c r="Z495" s="6"/>
      <c r="AA495" s="47"/>
      <c r="AC495" s="13"/>
      <c r="AD495" s="12"/>
      <c r="AE495" s="12"/>
      <c r="AF495" s="12"/>
      <c r="AG495" s="12"/>
      <c r="AH495" s="12"/>
      <c r="AI495" s="12"/>
      <c r="AJ495" s="12"/>
      <c r="AK495" s="12"/>
      <c r="AL495" s="12"/>
      <c r="AM495" s="12"/>
      <c r="AN495" s="12"/>
      <c r="AO495" s="11"/>
    </row>
    <row r="496" spans="1:41" s="25" customFormat="1" ht="15" x14ac:dyDescent="0.25">
      <c r="A496" s="13"/>
      <c r="B496" s="12"/>
      <c r="C496" s="12"/>
      <c r="D496" s="12"/>
      <c r="E496" s="12"/>
      <c r="F496" s="12"/>
      <c r="G496" s="11"/>
      <c r="H496" s="12"/>
      <c r="I496" s="12"/>
      <c r="J496" s="12"/>
      <c r="L496" s="13"/>
      <c r="M496" s="12"/>
      <c r="N496" s="12"/>
      <c r="O496" s="12"/>
      <c r="P496" s="12"/>
      <c r="Q496" s="12"/>
      <c r="R496" s="11"/>
      <c r="T496" s="8"/>
      <c r="U496" s="7"/>
      <c r="V496" s="7"/>
      <c r="W496" s="7"/>
      <c r="X496" s="7"/>
      <c r="Y496" s="7"/>
      <c r="Z496" s="6"/>
      <c r="AA496" s="47"/>
      <c r="AC496" s="13"/>
      <c r="AD496" s="12"/>
      <c r="AE496" s="12"/>
      <c r="AF496" s="12"/>
      <c r="AG496" s="12"/>
      <c r="AH496" s="12"/>
      <c r="AI496" s="12"/>
      <c r="AJ496" s="12"/>
      <c r="AK496" s="12"/>
      <c r="AL496" s="12"/>
      <c r="AM496" s="12"/>
      <c r="AN496" s="12"/>
      <c r="AO496" s="11"/>
    </row>
    <row r="497" spans="1:41" s="25" customFormat="1" ht="15" x14ac:dyDescent="0.25">
      <c r="A497" s="13"/>
      <c r="B497" s="12"/>
      <c r="C497" s="12"/>
      <c r="D497" s="12"/>
      <c r="E497" s="12"/>
      <c r="F497" s="12"/>
      <c r="G497" s="11"/>
      <c r="H497" s="12"/>
      <c r="I497" s="12"/>
      <c r="J497" s="12"/>
      <c r="L497" s="13"/>
      <c r="M497" s="12"/>
      <c r="N497" s="12"/>
      <c r="O497" s="12"/>
      <c r="P497" s="12"/>
      <c r="Q497" s="12"/>
      <c r="R497" s="11"/>
      <c r="T497" s="8"/>
      <c r="U497" s="7"/>
      <c r="V497" s="7"/>
      <c r="W497" s="7"/>
      <c r="X497" s="7"/>
      <c r="Y497" s="7"/>
      <c r="Z497" s="6"/>
      <c r="AA497" s="47"/>
      <c r="AC497" s="13"/>
      <c r="AD497" s="12"/>
      <c r="AE497" s="12"/>
      <c r="AF497" s="12"/>
      <c r="AG497" s="12"/>
      <c r="AH497" s="12"/>
      <c r="AI497" s="12"/>
      <c r="AJ497" s="12"/>
      <c r="AK497" s="12"/>
      <c r="AL497" s="12"/>
      <c r="AM497" s="12"/>
      <c r="AN497" s="12"/>
      <c r="AO497" s="11"/>
    </row>
    <row r="498" spans="1:41" s="25" customFormat="1" ht="15" x14ac:dyDescent="0.25">
      <c r="A498" s="13"/>
      <c r="B498" s="12"/>
      <c r="C498" s="12"/>
      <c r="D498" s="12"/>
      <c r="E498" s="12"/>
      <c r="F498" s="12"/>
      <c r="G498" s="11"/>
      <c r="H498" s="12"/>
      <c r="I498" s="12"/>
      <c r="J498" s="12"/>
      <c r="L498" s="13"/>
      <c r="M498" s="12"/>
      <c r="N498" s="12"/>
      <c r="O498" s="12"/>
      <c r="P498" s="12"/>
      <c r="Q498" s="12"/>
      <c r="R498" s="11"/>
      <c r="T498" s="8"/>
      <c r="U498" s="7"/>
      <c r="V498" s="7"/>
      <c r="W498" s="7"/>
      <c r="X498" s="7"/>
      <c r="Y498" s="7"/>
      <c r="Z498" s="6"/>
      <c r="AA498" s="47"/>
      <c r="AC498" s="13"/>
      <c r="AD498" s="12"/>
      <c r="AE498" s="12"/>
      <c r="AF498" s="12"/>
      <c r="AG498" s="12"/>
      <c r="AH498" s="12"/>
      <c r="AI498" s="12"/>
      <c r="AJ498" s="12"/>
      <c r="AK498" s="12"/>
      <c r="AL498" s="12"/>
      <c r="AM498" s="12"/>
      <c r="AN498" s="12"/>
      <c r="AO498" s="11"/>
    </row>
    <row r="499" spans="1:41" s="25" customFormat="1" ht="15" x14ac:dyDescent="0.25">
      <c r="A499" s="13"/>
      <c r="B499" s="12"/>
      <c r="C499" s="12"/>
      <c r="D499" s="12"/>
      <c r="E499" s="12"/>
      <c r="F499" s="12"/>
      <c r="G499" s="11"/>
      <c r="H499" s="12"/>
      <c r="I499" s="12"/>
      <c r="J499" s="12"/>
      <c r="L499" s="13"/>
      <c r="M499" s="12"/>
      <c r="N499" s="12"/>
      <c r="O499" s="12"/>
      <c r="P499" s="12"/>
      <c r="Q499" s="12"/>
      <c r="R499" s="11"/>
      <c r="T499" s="8"/>
      <c r="U499" s="7"/>
      <c r="V499" s="7"/>
      <c r="W499" s="7"/>
      <c r="X499" s="7"/>
      <c r="Y499" s="7"/>
      <c r="Z499" s="6"/>
      <c r="AA499" s="47"/>
      <c r="AC499" s="13"/>
      <c r="AD499" s="12"/>
      <c r="AE499" s="12"/>
      <c r="AF499" s="12"/>
      <c r="AG499" s="12"/>
      <c r="AH499" s="12"/>
      <c r="AI499" s="12"/>
      <c r="AJ499" s="12"/>
      <c r="AK499" s="12"/>
      <c r="AL499" s="12"/>
      <c r="AM499" s="12"/>
      <c r="AN499" s="12"/>
      <c r="AO499" s="11"/>
    </row>
    <row r="500" spans="1:41" s="25" customFormat="1" ht="15" x14ac:dyDescent="0.25">
      <c r="A500" s="13"/>
      <c r="B500" s="12"/>
      <c r="C500" s="12"/>
      <c r="D500" s="12"/>
      <c r="E500" s="12"/>
      <c r="F500" s="12"/>
      <c r="G500" s="11"/>
      <c r="H500" s="12"/>
      <c r="I500" s="12"/>
      <c r="J500" s="12"/>
      <c r="L500" s="13"/>
      <c r="M500" s="12"/>
      <c r="N500" s="12"/>
      <c r="O500" s="12"/>
      <c r="P500" s="12"/>
      <c r="Q500" s="12"/>
      <c r="R500" s="11"/>
      <c r="T500" s="8"/>
      <c r="U500" s="7"/>
      <c r="V500" s="7"/>
      <c r="W500" s="7"/>
      <c r="X500" s="7"/>
      <c r="Y500" s="7"/>
      <c r="Z500" s="6"/>
      <c r="AA500" s="47"/>
      <c r="AC500" s="13"/>
      <c r="AD500" s="12"/>
      <c r="AE500" s="12"/>
      <c r="AF500" s="12"/>
      <c r="AG500" s="12"/>
      <c r="AH500" s="12"/>
      <c r="AI500" s="12"/>
      <c r="AJ500" s="12"/>
      <c r="AK500" s="12"/>
      <c r="AL500" s="12"/>
      <c r="AM500" s="12"/>
      <c r="AN500" s="12"/>
      <c r="AO500" s="11"/>
    </row>
    <row r="501" spans="1:41" s="25" customFormat="1" ht="15" x14ac:dyDescent="0.25">
      <c r="A501" s="13"/>
      <c r="B501" s="12"/>
      <c r="C501" s="12"/>
      <c r="D501" s="12"/>
      <c r="E501" s="12"/>
      <c r="F501" s="12"/>
      <c r="G501" s="11"/>
      <c r="H501" s="12"/>
      <c r="I501" s="12"/>
      <c r="J501" s="12"/>
      <c r="L501" s="13"/>
      <c r="M501" s="12"/>
      <c r="N501" s="12"/>
      <c r="O501" s="12"/>
      <c r="P501" s="12"/>
      <c r="Q501" s="12"/>
      <c r="R501" s="11"/>
      <c r="T501" s="8"/>
      <c r="U501" s="7"/>
      <c r="V501" s="7"/>
      <c r="W501" s="7"/>
      <c r="X501" s="7"/>
      <c r="Y501" s="7"/>
      <c r="Z501" s="6"/>
      <c r="AA501" s="47"/>
      <c r="AC501" s="13"/>
      <c r="AD501" s="12"/>
      <c r="AE501" s="12"/>
      <c r="AF501" s="12"/>
      <c r="AG501" s="12"/>
      <c r="AH501" s="12"/>
      <c r="AI501" s="12"/>
      <c r="AJ501" s="12"/>
      <c r="AK501" s="12"/>
      <c r="AL501" s="12"/>
      <c r="AM501" s="12"/>
      <c r="AN501" s="12"/>
      <c r="AO501" s="11"/>
    </row>
    <row r="502" spans="1:41" s="25" customFormat="1" ht="15" x14ac:dyDescent="0.25">
      <c r="A502" s="13"/>
      <c r="B502" s="12"/>
      <c r="C502" s="12"/>
      <c r="D502" s="12"/>
      <c r="E502" s="12"/>
      <c r="F502" s="12"/>
      <c r="G502" s="11"/>
      <c r="H502" s="12"/>
      <c r="I502" s="12"/>
      <c r="J502" s="12"/>
      <c r="L502" s="13"/>
      <c r="M502" s="12"/>
      <c r="N502" s="12"/>
      <c r="O502" s="12"/>
      <c r="P502" s="12"/>
      <c r="Q502" s="12"/>
      <c r="R502" s="11"/>
      <c r="T502" s="8"/>
      <c r="U502" s="7"/>
      <c r="V502" s="7"/>
      <c r="W502" s="7"/>
      <c r="X502" s="7"/>
      <c r="Y502" s="7"/>
      <c r="Z502" s="6"/>
      <c r="AA502" s="47"/>
      <c r="AC502" s="13"/>
      <c r="AD502" s="12"/>
      <c r="AE502" s="12"/>
      <c r="AF502" s="12"/>
      <c r="AG502" s="12"/>
      <c r="AH502" s="12"/>
      <c r="AI502" s="12"/>
      <c r="AJ502" s="12"/>
      <c r="AK502" s="12"/>
      <c r="AL502" s="12"/>
      <c r="AM502" s="12"/>
      <c r="AN502" s="12"/>
      <c r="AO502" s="11"/>
    </row>
    <row r="503" spans="1:41" s="25" customFormat="1" ht="15" x14ac:dyDescent="0.25">
      <c r="A503" s="13"/>
      <c r="B503" s="12"/>
      <c r="C503" s="12"/>
      <c r="D503" s="12"/>
      <c r="E503" s="12"/>
      <c r="F503" s="12"/>
      <c r="G503" s="11"/>
      <c r="H503" s="12"/>
      <c r="I503" s="12"/>
      <c r="J503" s="12"/>
      <c r="L503" s="13"/>
      <c r="M503" s="12"/>
      <c r="N503" s="12"/>
      <c r="O503" s="12"/>
      <c r="P503" s="12"/>
      <c r="Q503" s="12"/>
      <c r="R503" s="11"/>
      <c r="T503" s="8"/>
      <c r="U503" s="7"/>
      <c r="V503" s="7"/>
      <c r="W503" s="7"/>
      <c r="X503" s="7"/>
      <c r="Y503" s="7"/>
      <c r="Z503" s="6"/>
      <c r="AA503" s="47"/>
      <c r="AC503" s="13"/>
      <c r="AD503" s="12"/>
      <c r="AE503" s="12"/>
      <c r="AF503" s="12"/>
      <c r="AG503" s="12"/>
      <c r="AH503" s="12"/>
      <c r="AI503" s="12"/>
      <c r="AJ503" s="12"/>
      <c r="AK503" s="12"/>
      <c r="AL503" s="12"/>
      <c r="AM503" s="12"/>
      <c r="AN503" s="12"/>
      <c r="AO503" s="11"/>
    </row>
    <row r="504" spans="1:41" s="25" customFormat="1" ht="15" x14ac:dyDescent="0.25">
      <c r="A504" s="13"/>
      <c r="B504" s="12"/>
      <c r="C504" s="12"/>
      <c r="D504" s="12"/>
      <c r="E504" s="12"/>
      <c r="F504" s="12"/>
      <c r="G504" s="11"/>
      <c r="H504" s="12"/>
      <c r="I504" s="12"/>
      <c r="J504" s="12"/>
      <c r="L504" s="13"/>
      <c r="M504" s="12"/>
      <c r="N504" s="12"/>
      <c r="O504" s="12"/>
      <c r="P504" s="12"/>
      <c r="Q504" s="12"/>
      <c r="R504" s="11"/>
      <c r="T504" s="8"/>
      <c r="U504" s="7"/>
      <c r="V504" s="7"/>
      <c r="W504" s="7"/>
      <c r="X504" s="7"/>
      <c r="Y504" s="7"/>
      <c r="Z504" s="6"/>
      <c r="AA504" s="47"/>
      <c r="AC504" s="13"/>
      <c r="AD504" s="12"/>
      <c r="AE504" s="12"/>
      <c r="AF504" s="12"/>
      <c r="AG504" s="12"/>
      <c r="AH504" s="12"/>
      <c r="AI504" s="12"/>
      <c r="AJ504" s="12"/>
      <c r="AK504" s="12"/>
      <c r="AL504" s="12"/>
      <c r="AM504" s="12"/>
      <c r="AN504" s="12"/>
      <c r="AO504" s="11"/>
    </row>
    <row r="505" spans="1:41" s="25" customFormat="1" ht="15" x14ac:dyDescent="0.25">
      <c r="A505" s="13"/>
      <c r="B505" s="12"/>
      <c r="C505" s="12"/>
      <c r="D505" s="12"/>
      <c r="E505" s="12"/>
      <c r="F505" s="12"/>
      <c r="G505" s="11"/>
      <c r="H505" s="12"/>
      <c r="I505" s="12"/>
      <c r="J505" s="12"/>
      <c r="L505" s="13"/>
      <c r="M505" s="12"/>
      <c r="N505" s="12"/>
      <c r="O505" s="12"/>
      <c r="P505" s="12"/>
      <c r="Q505" s="12"/>
      <c r="R505" s="11"/>
      <c r="T505" s="8"/>
      <c r="U505" s="7"/>
      <c r="V505" s="7"/>
      <c r="W505" s="7"/>
      <c r="X505" s="7"/>
      <c r="Y505" s="7"/>
      <c r="Z505" s="6"/>
      <c r="AA505" s="47"/>
      <c r="AC505" s="13"/>
      <c r="AD505" s="12"/>
      <c r="AE505" s="12"/>
      <c r="AF505" s="12"/>
      <c r="AG505" s="12"/>
      <c r="AH505" s="12"/>
      <c r="AI505" s="12"/>
      <c r="AJ505" s="12"/>
      <c r="AK505" s="12"/>
      <c r="AL505" s="12"/>
      <c r="AM505" s="12"/>
      <c r="AN505" s="12"/>
      <c r="AO505" s="11"/>
    </row>
    <row r="506" spans="1:41" s="25" customFormat="1" ht="15" x14ac:dyDescent="0.25">
      <c r="A506" s="13"/>
      <c r="B506" s="12"/>
      <c r="C506" s="12"/>
      <c r="D506" s="12"/>
      <c r="E506" s="12"/>
      <c r="F506" s="12"/>
      <c r="G506" s="11"/>
      <c r="H506" s="12"/>
      <c r="I506" s="12"/>
      <c r="J506" s="12"/>
      <c r="L506" s="13"/>
      <c r="M506" s="12"/>
      <c r="N506" s="12"/>
      <c r="O506" s="12"/>
      <c r="P506" s="12"/>
      <c r="Q506" s="12"/>
      <c r="R506" s="11"/>
      <c r="T506" s="8"/>
      <c r="U506" s="7"/>
      <c r="V506" s="7"/>
      <c r="W506" s="7"/>
      <c r="X506" s="7"/>
      <c r="Y506" s="7"/>
      <c r="Z506" s="6"/>
      <c r="AA506" s="47"/>
      <c r="AC506" s="13"/>
      <c r="AD506" s="12"/>
      <c r="AE506" s="12"/>
      <c r="AF506" s="12"/>
      <c r="AG506" s="12"/>
      <c r="AH506" s="12"/>
      <c r="AI506" s="12"/>
      <c r="AJ506" s="12"/>
      <c r="AK506" s="12"/>
      <c r="AL506" s="12"/>
      <c r="AM506" s="12"/>
      <c r="AN506" s="12"/>
      <c r="AO506" s="11"/>
    </row>
    <row r="507" spans="1:41" s="25" customFormat="1" ht="15" x14ac:dyDescent="0.25">
      <c r="A507" s="13"/>
      <c r="B507" s="12"/>
      <c r="C507" s="12"/>
      <c r="D507" s="12"/>
      <c r="E507" s="12"/>
      <c r="F507" s="12"/>
      <c r="G507" s="11"/>
      <c r="H507" s="12"/>
      <c r="I507" s="12"/>
      <c r="J507" s="12"/>
      <c r="L507" s="13"/>
      <c r="M507" s="12"/>
      <c r="N507" s="12"/>
      <c r="O507" s="12"/>
      <c r="P507" s="12"/>
      <c r="Q507" s="12"/>
      <c r="R507" s="11"/>
      <c r="T507" s="8"/>
      <c r="U507" s="7"/>
      <c r="V507" s="7"/>
      <c r="W507" s="7"/>
      <c r="X507" s="7"/>
      <c r="Y507" s="7"/>
      <c r="Z507" s="6"/>
      <c r="AA507" s="47"/>
      <c r="AC507" s="13"/>
      <c r="AD507" s="12"/>
      <c r="AE507" s="12"/>
      <c r="AF507" s="12"/>
      <c r="AG507" s="12"/>
      <c r="AH507" s="12"/>
      <c r="AI507" s="12"/>
      <c r="AJ507" s="12"/>
      <c r="AK507" s="12"/>
      <c r="AL507" s="12"/>
      <c r="AM507" s="12"/>
      <c r="AN507" s="12"/>
      <c r="AO507" s="11"/>
    </row>
    <row r="508" spans="1:41" s="25" customFormat="1" ht="15" x14ac:dyDescent="0.25">
      <c r="A508" s="13"/>
      <c r="B508" s="12"/>
      <c r="C508" s="12"/>
      <c r="D508" s="12"/>
      <c r="E508" s="12"/>
      <c r="F508" s="12"/>
      <c r="G508" s="11"/>
      <c r="H508" s="12"/>
      <c r="I508" s="12"/>
      <c r="J508" s="12"/>
      <c r="L508" s="13"/>
      <c r="M508" s="12"/>
      <c r="N508" s="12"/>
      <c r="O508" s="12"/>
      <c r="P508" s="12"/>
      <c r="Q508" s="12"/>
      <c r="R508" s="11"/>
      <c r="T508" s="8"/>
      <c r="U508" s="7"/>
      <c r="V508" s="7"/>
      <c r="W508" s="7"/>
      <c r="X508" s="7"/>
      <c r="Y508" s="7"/>
      <c r="Z508" s="6"/>
      <c r="AA508" s="47"/>
      <c r="AC508" s="13"/>
      <c r="AD508" s="12"/>
      <c r="AE508" s="12"/>
      <c r="AF508" s="12"/>
      <c r="AG508" s="12"/>
      <c r="AH508" s="12"/>
      <c r="AI508" s="12"/>
      <c r="AJ508" s="12"/>
      <c r="AK508" s="12"/>
      <c r="AL508" s="12"/>
      <c r="AM508" s="12"/>
      <c r="AN508" s="12"/>
      <c r="AO508" s="11"/>
    </row>
    <row r="509" spans="1:41" s="25" customFormat="1" ht="15" x14ac:dyDescent="0.25">
      <c r="A509" s="13"/>
      <c r="B509" s="12"/>
      <c r="C509" s="12"/>
      <c r="D509" s="12"/>
      <c r="E509" s="12"/>
      <c r="F509" s="12"/>
      <c r="G509" s="11"/>
      <c r="H509" s="12"/>
      <c r="I509" s="12"/>
      <c r="J509" s="12"/>
      <c r="L509" s="13"/>
      <c r="M509" s="12"/>
      <c r="N509" s="12"/>
      <c r="O509" s="12"/>
      <c r="P509" s="12"/>
      <c r="Q509" s="12"/>
      <c r="R509" s="11"/>
      <c r="T509" s="8"/>
      <c r="U509" s="7"/>
      <c r="V509" s="7"/>
      <c r="W509" s="7"/>
      <c r="X509" s="7"/>
      <c r="Y509" s="7"/>
      <c r="Z509" s="6"/>
      <c r="AA509" s="47"/>
      <c r="AC509" s="13"/>
      <c r="AD509" s="12"/>
      <c r="AE509" s="12"/>
      <c r="AF509" s="12"/>
      <c r="AG509" s="12"/>
      <c r="AH509" s="12"/>
      <c r="AI509" s="12"/>
      <c r="AJ509" s="12"/>
      <c r="AK509" s="12"/>
      <c r="AL509" s="12"/>
      <c r="AM509" s="12"/>
      <c r="AN509" s="12"/>
      <c r="AO509" s="11"/>
    </row>
    <row r="510" spans="1:41" s="25" customFormat="1" ht="15" x14ac:dyDescent="0.25">
      <c r="A510" s="13"/>
      <c r="B510" s="12"/>
      <c r="C510" s="12"/>
      <c r="D510" s="12"/>
      <c r="E510" s="12"/>
      <c r="F510" s="12"/>
      <c r="G510" s="11"/>
      <c r="H510" s="12"/>
      <c r="I510" s="12"/>
      <c r="J510" s="12"/>
      <c r="L510" s="13"/>
      <c r="M510" s="12"/>
      <c r="N510" s="12"/>
      <c r="O510" s="12"/>
      <c r="P510" s="12"/>
      <c r="Q510" s="12"/>
      <c r="R510" s="11"/>
      <c r="T510" s="8"/>
      <c r="U510" s="7"/>
      <c r="V510" s="7"/>
      <c r="W510" s="7"/>
      <c r="X510" s="7"/>
      <c r="Y510" s="7"/>
      <c r="Z510" s="6"/>
      <c r="AA510" s="47"/>
      <c r="AC510" s="13"/>
      <c r="AD510" s="12"/>
      <c r="AE510" s="12"/>
      <c r="AF510" s="12"/>
      <c r="AG510" s="12"/>
      <c r="AH510" s="12"/>
      <c r="AI510" s="12"/>
      <c r="AJ510" s="12"/>
      <c r="AK510" s="12"/>
      <c r="AL510" s="12"/>
      <c r="AM510" s="12"/>
      <c r="AN510" s="12"/>
      <c r="AO510" s="11"/>
    </row>
    <row r="511" spans="1:41" s="25" customFormat="1" ht="15" x14ac:dyDescent="0.25">
      <c r="A511" s="13"/>
      <c r="B511" s="12"/>
      <c r="C511" s="12"/>
      <c r="D511" s="12"/>
      <c r="E511" s="12"/>
      <c r="F511" s="12"/>
      <c r="G511" s="11"/>
      <c r="H511" s="12"/>
      <c r="I511" s="12"/>
      <c r="J511" s="12"/>
      <c r="L511" s="13"/>
      <c r="M511" s="12"/>
      <c r="N511" s="12"/>
      <c r="O511" s="12"/>
      <c r="P511" s="12"/>
      <c r="Q511" s="12"/>
      <c r="R511" s="11"/>
      <c r="T511" s="8"/>
      <c r="U511" s="7"/>
      <c r="V511" s="7"/>
      <c r="W511" s="7"/>
      <c r="X511" s="7"/>
      <c r="Y511" s="7"/>
      <c r="Z511" s="6"/>
      <c r="AA511" s="47"/>
      <c r="AC511" s="13"/>
      <c r="AD511" s="12"/>
      <c r="AE511" s="12"/>
      <c r="AF511" s="12"/>
      <c r="AG511" s="12"/>
      <c r="AH511" s="12"/>
      <c r="AI511" s="12"/>
      <c r="AJ511" s="12"/>
      <c r="AK511" s="12"/>
      <c r="AL511" s="12"/>
      <c r="AM511" s="12"/>
      <c r="AN511" s="12"/>
      <c r="AO511" s="11"/>
    </row>
    <row r="512" spans="1:41" s="25" customFormat="1" ht="15" x14ac:dyDescent="0.25">
      <c r="A512" s="13"/>
      <c r="B512" s="12"/>
      <c r="C512" s="12"/>
      <c r="D512" s="12"/>
      <c r="E512" s="12"/>
      <c r="F512" s="12"/>
      <c r="G512" s="11"/>
      <c r="H512" s="12"/>
      <c r="I512" s="12"/>
      <c r="J512" s="12"/>
      <c r="L512" s="13"/>
      <c r="M512" s="12"/>
      <c r="N512" s="12"/>
      <c r="O512" s="12"/>
      <c r="P512" s="12"/>
      <c r="Q512" s="12"/>
      <c r="R512" s="11"/>
      <c r="T512" s="8"/>
      <c r="U512" s="7"/>
      <c r="V512" s="7"/>
      <c r="W512" s="7"/>
      <c r="X512" s="7"/>
      <c r="Y512" s="7"/>
      <c r="Z512" s="6"/>
      <c r="AA512" s="47"/>
      <c r="AC512" s="13"/>
      <c r="AD512" s="12"/>
      <c r="AE512" s="12"/>
      <c r="AF512" s="12"/>
      <c r="AG512" s="12"/>
      <c r="AH512" s="12"/>
      <c r="AI512" s="12"/>
      <c r="AJ512" s="12"/>
      <c r="AK512" s="12"/>
      <c r="AL512" s="12"/>
      <c r="AM512" s="12"/>
      <c r="AN512" s="12"/>
      <c r="AO512" s="11"/>
    </row>
    <row r="513" spans="1:41" s="25" customFormat="1" ht="15" x14ac:dyDescent="0.25">
      <c r="A513" s="13"/>
      <c r="B513" s="12"/>
      <c r="C513" s="12"/>
      <c r="D513" s="12"/>
      <c r="E513" s="12"/>
      <c r="F513" s="12"/>
      <c r="G513" s="11"/>
      <c r="H513" s="12"/>
      <c r="I513" s="12"/>
      <c r="J513" s="12"/>
      <c r="L513" s="13"/>
      <c r="M513" s="12"/>
      <c r="N513" s="12"/>
      <c r="O513" s="12"/>
      <c r="P513" s="12"/>
      <c r="Q513" s="12"/>
      <c r="R513" s="11"/>
      <c r="T513" s="8"/>
      <c r="U513" s="7"/>
      <c r="V513" s="7"/>
      <c r="W513" s="7"/>
      <c r="X513" s="7"/>
      <c r="Y513" s="7"/>
      <c r="Z513" s="6"/>
      <c r="AA513" s="47"/>
      <c r="AC513" s="13"/>
      <c r="AD513" s="12"/>
      <c r="AE513" s="12"/>
      <c r="AF513" s="12"/>
      <c r="AG513" s="12"/>
      <c r="AH513" s="12"/>
      <c r="AI513" s="12"/>
      <c r="AJ513" s="12"/>
      <c r="AK513" s="12"/>
      <c r="AL513" s="12"/>
      <c r="AM513" s="12"/>
      <c r="AN513" s="12"/>
      <c r="AO513" s="11"/>
    </row>
    <row r="514" spans="1:41" s="25" customFormat="1" ht="15" x14ac:dyDescent="0.25">
      <c r="A514" s="13"/>
      <c r="B514" s="12"/>
      <c r="C514" s="12"/>
      <c r="D514" s="12"/>
      <c r="E514" s="12"/>
      <c r="F514" s="12"/>
      <c r="G514" s="11"/>
      <c r="H514" s="12"/>
      <c r="I514" s="12"/>
      <c r="J514" s="12"/>
      <c r="L514" s="13"/>
      <c r="M514" s="12"/>
      <c r="N514" s="12"/>
      <c r="O514" s="12"/>
      <c r="P514" s="12"/>
      <c r="Q514" s="12"/>
      <c r="R514" s="11"/>
      <c r="T514" s="8"/>
      <c r="U514" s="7"/>
      <c r="V514" s="7"/>
      <c r="W514" s="7"/>
      <c r="X514" s="7"/>
      <c r="Y514" s="7"/>
      <c r="Z514" s="6"/>
      <c r="AA514" s="47"/>
      <c r="AC514" s="13"/>
      <c r="AD514" s="12"/>
      <c r="AE514" s="12"/>
      <c r="AF514" s="12"/>
      <c r="AG514" s="12"/>
      <c r="AH514" s="12"/>
      <c r="AI514" s="12"/>
      <c r="AJ514" s="12"/>
      <c r="AK514" s="12"/>
      <c r="AL514" s="12"/>
      <c r="AM514" s="12"/>
      <c r="AN514" s="12"/>
      <c r="AO514" s="11"/>
    </row>
    <row r="515" spans="1:41" s="25" customFormat="1" ht="15" x14ac:dyDescent="0.25">
      <c r="A515" s="13"/>
      <c r="B515" s="12"/>
      <c r="C515" s="12"/>
      <c r="D515" s="12"/>
      <c r="E515" s="12"/>
      <c r="F515" s="12"/>
      <c r="G515" s="11"/>
      <c r="H515" s="12"/>
      <c r="I515" s="12"/>
      <c r="J515" s="12"/>
      <c r="L515" s="13"/>
      <c r="M515" s="12"/>
      <c r="N515" s="12"/>
      <c r="O515" s="12"/>
      <c r="P515" s="12"/>
      <c r="Q515" s="12"/>
      <c r="R515" s="11"/>
      <c r="T515" s="8"/>
      <c r="U515" s="7"/>
      <c r="V515" s="7"/>
      <c r="W515" s="7"/>
      <c r="X515" s="7"/>
      <c r="Y515" s="7"/>
      <c r="Z515" s="6"/>
      <c r="AA515" s="47"/>
      <c r="AC515" s="13"/>
      <c r="AD515" s="12"/>
      <c r="AE515" s="12"/>
      <c r="AF515" s="12"/>
      <c r="AG515" s="12"/>
      <c r="AH515" s="12"/>
      <c r="AI515" s="12"/>
      <c r="AJ515" s="12"/>
      <c r="AK515" s="12"/>
      <c r="AL515" s="12"/>
      <c r="AM515" s="12"/>
      <c r="AN515" s="12"/>
      <c r="AO515" s="11"/>
    </row>
    <row r="516" spans="1:41" s="25" customFormat="1" ht="15" x14ac:dyDescent="0.25">
      <c r="A516" s="13"/>
      <c r="B516" s="12"/>
      <c r="C516" s="12"/>
      <c r="D516" s="12"/>
      <c r="E516" s="12"/>
      <c r="F516" s="12"/>
      <c r="G516" s="11"/>
      <c r="H516" s="12"/>
      <c r="I516" s="12"/>
      <c r="J516" s="12"/>
      <c r="L516" s="13"/>
      <c r="M516" s="12"/>
      <c r="N516" s="12"/>
      <c r="O516" s="12"/>
      <c r="P516" s="12"/>
      <c r="Q516" s="12"/>
      <c r="R516" s="11"/>
      <c r="T516" s="8"/>
      <c r="U516" s="7"/>
      <c r="V516" s="7"/>
      <c r="W516" s="7"/>
      <c r="X516" s="7"/>
      <c r="Y516" s="7"/>
      <c r="Z516" s="6"/>
      <c r="AA516" s="47"/>
      <c r="AC516" s="13"/>
      <c r="AD516" s="12"/>
      <c r="AE516" s="12"/>
      <c r="AF516" s="12"/>
      <c r="AG516" s="12"/>
      <c r="AH516" s="12"/>
      <c r="AI516" s="12"/>
      <c r="AJ516" s="12"/>
      <c r="AK516" s="12"/>
      <c r="AL516" s="12"/>
      <c r="AM516" s="12"/>
      <c r="AN516" s="12"/>
      <c r="AO516" s="11"/>
    </row>
    <row r="517" spans="1:41" s="25" customFormat="1" ht="15" x14ac:dyDescent="0.25">
      <c r="A517" s="13"/>
      <c r="B517" s="12"/>
      <c r="C517" s="12"/>
      <c r="D517" s="12"/>
      <c r="E517" s="12"/>
      <c r="F517" s="12"/>
      <c r="G517" s="11"/>
      <c r="H517" s="12"/>
      <c r="I517" s="12"/>
      <c r="J517" s="12"/>
      <c r="L517" s="13"/>
      <c r="M517" s="12"/>
      <c r="N517" s="12"/>
      <c r="O517" s="12"/>
      <c r="P517" s="12"/>
      <c r="Q517" s="12"/>
      <c r="R517" s="11"/>
      <c r="T517" s="8"/>
      <c r="U517" s="7"/>
      <c r="V517" s="7"/>
      <c r="W517" s="7"/>
      <c r="X517" s="7"/>
      <c r="Y517" s="7"/>
      <c r="Z517" s="6"/>
      <c r="AA517" s="47"/>
      <c r="AC517" s="13"/>
      <c r="AD517" s="12"/>
      <c r="AE517" s="12"/>
      <c r="AF517" s="12"/>
      <c r="AG517" s="12"/>
      <c r="AH517" s="12"/>
      <c r="AI517" s="12"/>
      <c r="AJ517" s="12"/>
      <c r="AK517" s="12"/>
      <c r="AL517" s="12"/>
      <c r="AM517" s="12"/>
      <c r="AN517" s="12"/>
      <c r="AO517" s="11"/>
    </row>
    <row r="518" spans="1:41" s="25" customFormat="1" ht="15" x14ac:dyDescent="0.25">
      <c r="A518" s="13"/>
      <c r="B518" s="12"/>
      <c r="C518" s="12"/>
      <c r="D518" s="12"/>
      <c r="E518" s="12"/>
      <c r="F518" s="12"/>
      <c r="G518" s="11"/>
      <c r="H518" s="12"/>
      <c r="I518" s="12"/>
      <c r="J518" s="12"/>
      <c r="L518" s="13"/>
      <c r="M518" s="12"/>
      <c r="N518" s="12"/>
      <c r="O518" s="12"/>
      <c r="P518" s="12"/>
      <c r="Q518" s="12"/>
      <c r="R518" s="11"/>
      <c r="T518" s="8"/>
      <c r="U518" s="7"/>
      <c r="V518" s="7"/>
      <c r="W518" s="7"/>
      <c r="X518" s="7"/>
      <c r="Y518" s="7"/>
      <c r="Z518" s="6"/>
      <c r="AA518" s="47"/>
      <c r="AC518" s="13"/>
      <c r="AD518" s="12"/>
      <c r="AE518" s="12"/>
      <c r="AF518" s="12"/>
      <c r="AG518" s="12"/>
      <c r="AH518" s="12"/>
      <c r="AI518" s="12"/>
      <c r="AJ518" s="12"/>
      <c r="AK518" s="12"/>
      <c r="AL518" s="12"/>
      <c r="AM518" s="12"/>
      <c r="AN518" s="12"/>
      <c r="AO518" s="11"/>
    </row>
    <row r="519" spans="1:41" s="25" customFormat="1" ht="15" x14ac:dyDescent="0.25">
      <c r="A519" s="13"/>
      <c r="B519" s="12"/>
      <c r="C519" s="12"/>
      <c r="D519" s="12"/>
      <c r="E519" s="12"/>
      <c r="F519" s="12"/>
      <c r="G519" s="11"/>
      <c r="H519" s="12"/>
      <c r="I519" s="12"/>
      <c r="J519" s="12"/>
      <c r="L519" s="13"/>
      <c r="M519" s="12"/>
      <c r="N519" s="12"/>
      <c r="O519" s="12"/>
      <c r="P519" s="12"/>
      <c r="Q519" s="12"/>
      <c r="R519" s="11"/>
      <c r="T519" s="8"/>
      <c r="U519" s="7"/>
      <c r="V519" s="7"/>
      <c r="W519" s="7"/>
      <c r="X519" s="7"/>
      <c r="Y519" s="7"/>
      <c r="Z519" s="6"/>
      <c r="AA519" s="47"/>
      <c r="AC519" s="13"/>
      <c r="AD519" s="12"/>
      <c r="AE519" s="12"/>
      <c r="AF519" s="12"/>
      <c r="AG519" s="12"/>
      <c r="AH519" s="12"/>
      <c r="AI519" s="12"/>
      <c r="AJ519" s="12"/>
      <c r="AK519" s="12"/>
      <c r="AL519" s="12"/>
      <c r="AM519" s="12"/>
      <c r="AN519" s="12"/>
      <c r="AO519" s="11"/>
    </row>
    <row r="520" spans="1:41" s="25" customFormat="1" ht="15" x14ac:dyDescent="0.25">
      <c r="A520" s="13"/>
      <c r="B520" s="12"/>
      <c r="C520" s="12"/>
      <c r="D520" s="12"/>
      <c r="E520" s="12"/>
      <c r="F520" s="12"/>
      <c r="G520" s="11"/>
      <c r="H520" s="12"/>
      <c r="I520" s="12"/>
      <c r="J520" s="12"/>
      <c r="L520" s="13"/>
      <c r="M520" s="12"/>
      <c r="N520" s="12"/>
      <c r="O520" s="12"/>
      <c r="P520" s="12"/>
      <c r="Q520" s="12"/>
      <c r="R520" s="11"/>
      <c r="T520" s="8"/>
      <c r="U520" s="7"/>
      <c r="V520" s="7"/>
      <c r="W520" s="7"/>
      <c r="X520" s="7"/>
      <c r="Y520" s="7"/>
      <c r="Z520" s="6"/>
      <c r="AA520" s="47"/>
      <c r="AC520" s="13"/>
      <c r="AD520" s="12"/>
      <c r="AE520" s="12"/>
      <c r="AF520" s="12"/>
      <c r="AG520" s="12"/>
      <c r="AH520" s="12"/>
      <c r="AI520" s="12"/>
      <c r="AJ520" s="12"/>
      <c r="AK520" s="12"/>
      <c r="AL520" s="12"/>
      <c r="AM520" s="12"/>
      <c r="AN520" s="12"/>
      <c r="AO520" s="11"/>
    </row>
    <row r="521" spans="1:41" s="25" customFormat="1" ht="15" x14ac:dyDescent="0.25">
      <c r="A521" s="13"/>
      <c r="B521" s="12"/>
      <c r="C521" s="12"/>
      <c r="D521" s="12"/>
      <c r="E521" s="12"/>
      <c r="F521" s="12"/>
      <c r="G521" s="11"/>
      <c r="H521" s="12"/>
      <c r="I521" s="12"/>
      <c r="J521" s="12"/>
      <c r="L521" s="13"/>
      <c r="M521" s="12"/>
      <c r="N521" s="12"/>
      <c r="O521" s="12"/>
      <c r="P521" s="12"/>
      <c r="Q521" s="12"/>
      <c r="R521" s="11"/>
      <c r="T521" s="8"/>
      <c r="U521" s="7"/>
      <c r="V521" s="7"/>
      <c r="W521" s="7"/>
      <c r="X521" s="7"/>
      <c r="Y521" s="7"/>
      <c r="Z521" s="6"/>
      <c r="AA521" s="47"/>
      <c r="AC521" s="13"/>
      <c r="AD521" s="12"/>
      <c r="AE521" s="12"/>
      <c r="AF521" s="12"/>
      <c r="AG521" s="12"/>
      <c r="AH521" s="12"/>
      <c r="AI521" s="12"/>
      <c r="AJ521" s="12"/>
      <c r="AK521" s="12"/>
      <c r="AL521" s="12"/>
      <c r="AM521" s="12"/>
      <c r="AN521" s="12"/>
      <c r="AO521" s="11"/>
    </row>
    <row r="522" spans="1:41" s="25" customFormat="1" ht="15" x14ac:dyDescent="0.25">
      <c r="A522" s="13"/>
      <c r="B522" s="12"/>
      <c r="C522" s="12"/>
      <c r="D522" s="12"/>
      <c r="E522" s="12"/>
      <c r="F522" s="12"/>
      <c r="G522" s="11"/>
      <c r="H522" s="12"/>
      <c r="I522" s="12"/>
      <c r="J522" s="12"/>
      <c r="L522" s="13"/>
      <c r="M522" s="12"/>
      <c r="N522" s="12"/>
      <c r="O522" s="12"/>
      <c r="P522" s="12"/>
      <c r="Q522" s="12"/>
      <c r="R522" s="11"/>
      <c r="T522" s="8"/>
      <c r="U522" s="7"/>
      <c r="V522" s="7"/>
      <c r="W522" s="7"/>
      <c r="X522" s="7"/>
      <c r="Y522" s="7"/>
      <c r="Z522" s="6"/>
      <c r="AA522" s="47"/>
      <c r="AC522" s="13"/>
      <c r="AD522" s="12"/>
      <c r="AE522" s="12"/>
      <c r="AF522" s="12"/>
      <c r="AG522" s="12"/>
      <c r="AH522" s="12"/>
      <c r="AI522" s="12"/>
      <c r="AJ522" s="12"/>
      <c r="AK522" s="12"/>
      <c r="AL522" s="12"/>
      <c r="AM522" s="12"/>
      <c r="AN522" s="12"/>
      <c r="AO522" s="11"/>
    </row>
    <row r="523" spans="1:41" s="25" customFormat="1" ht="15" x14ac:dyDescent="0.25">
      <c r="A523" s="13"/>
      <c r="B523" s="12"/>
      <c r="C523" s="12"/>
      <c r="D523" s="12"/>
      <c r="E523" s="12"/>
      <c r="F523" s="12"/>
      <c r="G523" s="11"/>
      <c r="H523" s="12"/>
      <c r="I523" s="12"/>
      <c r="J523" s="12"/>
      <c r="L523" s="13"/>
      <c r="M523" s="12"/>
      <c r="N523" s="12"/>
      <c r="O523" s="12"/>
      <c r="P523" s="12"/>
      <c r="Q523" s="12"/>
      <c r="R523" s="11"/>
      <c r="T523" s="8"/>
      <c r="U523" s="7"/>
      <c r="V523" s="7"/>
      <c r="W523" s="7"/>
      <c r="X523" s="7"/>
      <c r="Y523" s="7"/>
      <c r="Z523" s="6"/>
      <c r="AA523" s="47"/>
      <c r="AC523" s="13"/>
      <c r="AD523" s="12"/>
      <c r="AE523" s="12"/>
      <c r="AF523" s="12"/>
      <c r="AG523" s="12"/>
      <c r="AH523" s="12"/>
      <c r="AI523" s="12"/>
      <c r="AJ523" s="12"/>
      <c r="AK523" s="12"/>
      <c r="AL523" s="12"/>
      <c r="AM523" s="12"/>
      <c r="AN523" s="12"/>
      <c r="AO523" s="11"/>
    </row>
    <row r="524" spans="1:41" s="25" customFormat="1" ht="15" x14ac:dyDescent="0.25">
      <c r="A524" s="13"/>
      <c r="B524" s="12"/>
      <c r="C524" s="12"/>
      <c r="D524" s="12"/>
      <c r="E524" s="12"/>
      <c r="F524" s="12"/>
      <c r="G524" s="11"/>
      <c r="H524" s="12"/>
      <c r="I524" s="12"/>
      <c r="J524" s="12"/>
      <c r="L524" s="13"/>
      <c r="M524" s="12"/>
      <c r="N524" s="12"/>
      <c r="O524" s="12"/>
      <c r="P524" s="12"/>
      <c r="Q524" s="12"/>
      <c r="R524" s="11"/>
      <c r="T524" s="8"/>
      <c r="U524" s="7"/>
      <c r="V524" s="7"/>
      <c r="W524" s="7"/>
      <c r="X524" s="7"/>
      <c r="Y524" s="7"/>
      <c r="Z524" s="6"/>
      <c r="AA524" s="47"/>
      <c r="AC524" s="13"/>
      <c r="AD524" s="12"/>
      <c r="AE524" s="12"/>
      <c r="AF524" s="12"/>
      <c r="AG524" s="12"/>
      <c r="AH524" s="12"/>
      <c r="AI524" s="12"/>
      <c r="AJ524" s="12"/>
      <c r="AK524" s="12"/>
      <c r="AL524" s="12"/>
      <c r="AM524" s="12"/>
      <c r="AN524" s="12"/>
      <c r="AO524" s="11"/>
    </row>
    <row r="525" spans="1:41" s="25" customFormat="1" ht="15" x14ac:dyDescent="0.25">
      <c r="A525" s="13"/>
      <c r="B525" s="12"/>
      <c r="C525" s="12"/>
      <c r="D525" s="12"/>
      <c r="E525" s="12"/>
      <c r="F525" s="12"/>
      <c r="G525" s="11"/>
      <c r="H525" s="12"/>
      <c r="I525" s="12"/>
      <c r="J525" s="12"/>
      <c r="L525" s="13"/>
      <c r="M525" s="12"/>
      <c r="N525" s="12"/>
      <c r="O525" s="12"/>
      <c r="P525" s="12"/>
      <c r="Q525" s="12"/>
      <c r="R525" s="11"/>
      <c r="T525" s="8"/>
      <c r="U525" s="7"/>
      <c r="V525" s="7"/>
      <c r="W525" s="7"/>
      <c r="X525" s="7"/>
      <c r="Y525" s="7"/>
      <c r="Z525" s="6"/>
      <c r="AA525" s="47"/>
      <c r="AC525" s="13"/>
      <c r="AD525" s="12"/>
      <c r="AE525" s="12"/>
      <c r="AF525" s="12"/>
      <c r="AG525" s="12"/>
      <c r="AH525" s="12"/>
      <c r="AI525" s="12"/>
      <c r="AJ525" s="12"/>
      <c r="AK525" s="12"/>
      <c r="AL525" s="12"/>
      <c r="AM525" s="12"/>
      <c r="AN525" s="12"/>
      <c r="AO525" s="11"/>
    </row>
    <row r="526" spans="1:41" s="25" customFormat="1" ht="15" x14ac:dyDescent="0.25">
      <c r="A526" s="13"/>
      <c r="B526" s="12"/>
      <c r="C526" s="12"/>
      <c r="D526" s="12"/>
      <c r="E526" s="12"/>
      <c r="F526" s="12"/>
      <c r="G526" s="11"/>
      <c r="H526" s="12"/>
      <c r="I526" s="12"/>
      <c r="J526" s="12"/>
      <c r="L526" s="13"/>
      <c r="M526" s="12"/>
      <c r="N526" s="12"/>
      <c r="O526" s="12"/>
      <c r="P526" s="12"/>
      <c r="Q526" s="12"/>
      <c r="R526" s="11"/>
      <c r="T526" s="8"/>
      <c r="U526" s="7"/>
      <c r="V526" s="7"/>
      <c r="W526" s="7"/>
      <c r="X526" s="7"/>
      <c r="Y526" s="7"/>
      <c r="Z526" s="6"/>
      <c r="AA526" s="47"/>
      <c r="AC526" s="13"/>
      <c r="AD526" s="12"/>
      <c r="AE526" s="12"/>
      <c r="AF526" s="12"/>
      <c r="AG526" s="12"/>
      <c r="AH526" s="12"/>
      <c r="AI526" s="12"/>
      <c r="AJ526" s="12"/>
      <c r="AK526" s="12"/>
      <c r="AL526" s="12"/>
      <c r="AM526" s="12"/>
      <c r="AN526" s="12"/>
      <c r="AO526" s="11"/>
    </row>
    <row r="527" spans="1:41" s="25" customFormat="1" ht="15" x14ac:dyDescent="0.25">
      <c r="A527" s="13"/>
      <c r="B527" s="12"/>
      <c r="C527" s="12"/>
      <c r="D527" s="12"/>
      <c r="E527" s="12"/>
      <c r="F527" s="12"/>
      <c r="G527" s="11"/>
      <c r="H527" s="12"/>
      <c r="I527" s="12"/>
      <c r="J527" s="12"/>
      <c r="L527" s="13"/>
      <c r="M527" s="12"/>
      <c r="N527" s="12"/>
      <c r="O527" s="12"/>
      <c r="P527" s="12"/>
      <c r="Q527" s="12"/>
      <c r="R527" s="11"/>
      <c r="T527" s="8"/>
      <c r="U527" s="7"/>
      <c r="V527" s="7"/>
      <c r="W527" s="7"/>
      <c r="X527" s="7"/>
      <c r="Y527" s="7"/>
      <c r="Z527" s="6"/>
      <c r="AA527" s="47"/>
      <c r="AC527" s="13"/>
      <c r="AD527" s="12"/>
      <c r="AE527" s="12"/>
      <c r="AF527" s="12"/>
      <c r="AG527" s="12"/>
      <c r="AH527" s="12"/>
      <c r="AI527" s="12"/>
      <c r="AJ527" s="12"/>
      <c r="AK527" s="12"/>
      <c r="AL527" s="12"/>
      <c r="AM527" s="12"/>
      <c r="AN527" s="12"/>
      <c r="AO527" s="11"/>
    </row>
    <row r="528" spans="1:41" s="25" customFormat="1" ht="15" x14ac:dyDescent="0.25">
      <c r="A528" s="13"/>
      <c r="B528" s="12"/>
      <c r="C528" s="12"/>
      <c r="D528" s="12"/>
      <c r="E528" s="12"/>
      <c r="F528" s="12"/>
      <c r="G528" s="11"/>
      <c r="H528" s="12"/>
      <c r="I528" s="12"/>
      <c r="J528" s="12"/>
      <c r="L528" s="13"/>
      <c r="M528" s="12"/>
      <c r="N528" s="12"/>
      <c r="O528" s="12"/>
      <c r="P528" s="12"/>
      <c r="Q528" s="12"/>
      <c r="R528" s="11"/>
      <c r="T528" s="8"/>
      <c r="U528" s="7"/>
      <c r="V528" s="7"/>
      <c r="W528" s="7"/>
      <c r="X528" s="7"/>
      <c r="Y528" s="7"/>
      <c r="Z528" s="6"/>
      <c r="AA528" s="47"/>
      <c r="AC528" s="13"/>
      <c r="AD528" s="12"/>
      <c r="AE528" s="12"/>
      <c r="AF528" s="12"/>
      <c r="AG528" s="12"/>
      <c r="AH528" s="12"/>
      <c r="AI528" s="12"/>
      <c r="AJ528" s="12"/>
      <c r="AK528" s="12"/>
      <c r="AL528" s="12"/>
      <c r="AM528" s="12"/>
      <c r="AN528" s="12"/>
      <c r="AO528" s="11"/>
    </row>
    <row r="529" spans="1:41" s="25" customFormat="1" ht="15" x14ac:dyDescent="0.25">
      <c r="A529" s="13"/>
      <c r="B529" s="12"/>
      <c r="C529" s="12"/>
      <c r="D529" s="12"/>
      <c r="E529" s="12"/>
      <c r="F529" s="12"/>
      <c r="G529" s="11"/>
      <c r="H529" s="12"/>
      <c r="I529" s="12"/>
      <c r="J529" s="12"/>
      <c r="L529" s="13"/>
      <c r="M529" s="12"/>
      <c r="N529" s="12"/>
      <c r="O529" s="12"/>
      <c r="P529" s="12"/>
      <c r="Q529" s="12"/>
      <c r="R529" s="11"/>
      <c r="T529" s="8"/>
      <c r="U529" s="7"/>
      <c r="V529" s="7"/>
      <c r="W529" s="7"/>
      <c r="X529" s="7"/>
      <c r="Y529" s="7"/>
      <c r="Z529" s="6"/>
      <c r="AA529" s="47"/>
      <c r="AC529" s="13"/>
      <c r="AD529" s="12"/>
      <c r="AE529" s="12"/>
      <c r="AF529" s="12"/>
      <c r="AG529" s="12"/>
      <c r="AH529" s="12"/>
      <c r="AI529" s="12"/>
      <c r="AJ529" s="12"/>
      <c r="AK529" s="12"/>
      <c r="AL529" s="12"/>
      <c r="AM529" s="12"/>
      <c r="AN529" s="12"/>
      <c r="AO529" s="11"/>
    </row>
    <row r="530" spans="1:41" s="25" customFormat="1" ht="15" x14ac:dyDescent="0.25">
      <c r="A530" s="13"/>
      <c r="B530" s="12"/>
      <c r="C530" s="12"/>
      <c r="D530" s="12"/>
      <c r="E530" s="12"/>
      <c r="F530" s="12"/>
      <c r="G530" s="11"/>
      <c r="H530" s="12"/>
      <c r="I530" s="12"/>
      <c r="J530" s="12"/>
      <c r="L530" s="13"/>
      <c r="M530" s="12"/>
      <c r="N530" s="12"/>
      <c r="O530" s="12"/>
      <c r="P530" s="12"/>
      <c r="Q530" s="12"/>
      <c r="R530" s="11"/>
      <c r="T530" s="8"/>
      <c r="U530" s="7"/>
      <c r="V530" s="7"/>
      <c r="W530" s="7"/>
      <c r="X530" s="7"/>
      <c r="Y530" s="7"/>
      <c r="Z530" s="6"/>
      <c r="AA530" s="47"/>
      <c r="AC530" s="13"/>
      <c r="AD530" s="12"/>
      <c r="AE530" s="12"/>
      <c r="AF530" s="12"/>
      <c r="AG530" s="12"/>
      <c r="AH530" s="12"/>
      <c r="AI530" s="12"/>
      <c r="AJ530" s="12"/>
      <c r="AK530" s="12"/>
      <c r="AL530" s="12"/>
      <c r="AM530" s="12"/>
      <c r="AN530" s="12"/>
      <c r="AO530" s="11"/>
    </row>
    <row r="531" spans="1:41" s="25" customFormat="1" ht="15" x14ac:dyDescent="0.25">
      <c r="A531" s="13"/>
      <c r="B531" s="12"/>
      <c r="C531" s="12"/>
      <c r="D531" s="12"/>
      <c r="E531" s="12"/>
      <c r="F531" s="12"/>
      <c r="G531" s="11"/>
      <c r="H531" s="12"/>
      <c r="I531" s="12"/>
      <c r="J531" s="12"/>
      <c r="L531" s="13"/>
      <c r="M531" s="12"/>
      <c r="N531" s="12"/>
      <c r="O531" s="12"/>
      <c r="P531" s="12"/>
      <c r="Q531" s="12"/>
      <c r="R531" s="11"/>
      <c r="T531" s="8"/>
      <c r="U531" s="7"/>
      <c r="V531" s="7"/>
      <c r="W531" s="7"/>
      <c r="X531" s="7"/>
      <c r="Y531" s="7"/>
      <c r="Z531" s="6"/>
      <c r="AA531" s="47"/>
      <c r="AC531" s="13"/>
      <c r="AD531" s="12"/>
      <c r="AE531" s="12"/>
      <c r="AF531" s="12"/>
      <c r="AG531" s="12"/>
      <c r="AH531" s="12"/>
      <c r="AI531" s="12"/>
      <c r="AJ531" s="12"/>
      <c r="AK531" s="12"/>
      <c r="AL531" s="12"/>
      <c r="AM531" s="12"/>
      <c r="AN531" s="12"/>
      <c r="AO531" s="11"/>
    </row>
    <row r="532" spans="1:41" s="25" customFormat="1" ht="15" x14ac:dyDescent="0.25">
      <c r="A532" s="13"/>
      <c r="B532" s="12"/>
      <c r="C532" s="12"/>
      <c r="D532" s="12"/>
      <c r="E532" s="12"/>
      <c r="F532" s="12"/>
      <c r="G532" s="11"/>
      <c r="H532" s="12"/>
      <c r="I532" s="12"/>
      <c r="J532" s="12"/>
      <c r="L532" s="13"/>
      <c r="M532" s="12"/>
      <c r="N532" s="12"/>
      <c r="O532" s="12"/>
      <c r="P532" s="12"/>
      <c r="Q532" s="12"/>
      <c r="R532" s="11"/>
      <c r="T532" s="8"/>
      <c r="U532" s="7"/>
      <c r="V532" s="7"/>
      <c r="W532" s="7"/>
      <c r="X532" s="7"/>
      <c r="Y532" s="7"/>
      <c r="Z532" s="6"/>
      <c r="AA532" s="47"/>
      <c r="AC532" s="13"/>
      <c r="AD532" s="12"/>
      <c r="AE532" s="12"/>
      <c r="AF532" s="12"/>
      <c r="AG532" s="12"/>
      <c r="AH532" s="12"/>
      <c r="AI532" s="12"/>
      <c r="AJ532" s="12"/>
      <c r="AK532" s="12"/>
      <c r="AL532" s="12"/>
      <c r="AM532" s="12"/>
      <c r="AN532" s="12"/>
      <c r="AO532" s="11"/>
    </row>
    <row r="533" spans="1:41" s="25" customFormat="1" ht="15" x14ac:dyDescent="0.25">
      <c r="A533" s="13"/>
      <c r="B533" s="12"/>
      <c r="C533" s="12"/>
      <c r="D533" s="12"/>
      <c r="E533" s="12"/>
      <c r="F533" s="12"/>
      <c r="G533" s="11"/>
      <c r="H533" s="12"/>
      <c r="I533" s="12"/>
      <c r="J533" s="12"/>
      <c r="L533" s="13"/>
      <c r="M533" s="12"/>
      <c r="N533" s="12"/>
      <c r="O533" s="12"/>
      <c r="P533" s="12"/>
      <c r="Q533" s="12"/>
      <c r="R533" s="11"/>
      <c r="T533" s="8"/>
      <c r="U533" s="7"/>
      <c r="V533" s="7"/>
      <c r="W533" s="7"/>
      <c r="X533" s="7"/>
      <c r="Y533" s="7"/>
      <c r="Z533" s="6"/>
      <c r="AA533" s="47"/>
      <c r="AC533" s="13"/>
      <c r="AD533" s="12"/>
      <c r="AE533" s="12"/>
      <c r="AF533" s="12"/>
      <c r="AG533" s="12"/>
      <c r="AH533" s="12"/>
      <c r="AI533" s="12"/>
      <c r="AJ533" s="12"/>
      <c r="AK533" s="12"/>
      <c r="AL533" s="12"/>
      <c r="AM533" s="12"/>
      <c r="AN533" s="12"/>
      <c r="AO533" s="11"/>
    </row>
    <row r="534" spans="1:41" s="25" customFormat="1" ht="15" x14ac:dyDescent="0.25">
      <c r="A534" s="13"/>
      <c r="B534" s="12"/>
      <c r="C534" s="12"/>
      <c r="D534" s="12"/>
      <c r="E534" s="12"/>
      <c r="F534" s="12"/>
      <c r="G534" s="11"/>
      <c r="H534" s="12"/>
      <c r="I534" s="12"/>
      <c r="J534" s="12"/>
      <c r="L534" s="13"/>
      <c r="M534" s="12"/>
      <c r="N534" s="12"/>
      <c r="O534" s="12"/>
      <c r="P534" s="12"/>
      <c r="Q534" s="12"/>
      <c r="R534" s="11"/>
      <c r="T534" s="8"/>
      <c r="U534" s="7"/>
      <c r="V534" s="7"/>
      <c r="W534" s="7"/>
      <c r="X534" s="7"/>
      <c r="Y534" s="7"/>
      <c r="Z534" s="6"/>
      <c r="AA534" s="47"/>
      <c r="AC534" s="13"/>
      <c r="AD534" s="12"/>
      <c r="AE534" s="12"/>
      <c r="AF534" s="12"/>
      <c r="AG534" s="12"/>
      <c r="AH534" s="12"/>
      <c r="AI534" s="12"/>
      <c r="AJ534" s="12"/>
      <c r="AK534" s="12"/>
      <c r="AL534" s="12"/>
      <c r="AM534" s="12"/>
      <c r="AN534" s="12"/>
      <c r="AO534" s="11"/>
    </row>
    <row r="535" spans="1:41" s="25" customFormat="1" ht="15" x14ac:dyDescent="0.25">
      <c r="A535" s="13"/>
      <c r="B535" s="12"/>
      <c r="C535" s="12"/>
      <c r="D535" s="12"/>
      <c r="E535" s="12"/>
      <c r="F535" s="12"/>
      <c r="G535" s="11"/>
      <c r="H535" s="12"/>
      <c r="I535" s="12"/>
      <c r="J535" s="12"/>
      <c r="L535" s="13"/>
      <c r="M535" s="12"/>
      <c r="N535" s="12"/>
      <c r="O535" s="12"/>
      <c r="P535" s="12"/>
      <c r="Q535" s="12"/>
      <c r="R535" s="11"/>
      <c r="T535" s="8"/>
      <c r="U535" s="7"/>
      <c r="V535" s="7"/>
      <c r="W535" s="7"/>
      <c r="X535" s="7"/>
      <c r="Y535" s="7"/>
      <c r="Z535" s="6"/>
      <c r="AA535" s="47"/>
      <c r="AC535" s="13"/>
      <c r="AD535" s="12"/>
      <c r="AE535" s="12"/>
      <c r="AF535" s="12"/>
      <c r="AG535" s="12"/>
      <c r="AH535" s="12"/>
      <c r="AI535" s="12"/>
      <c r="AJ535" s="12"/>
      <c r="AK535" s="12"/>
      <c r="AL535" s="12"/>
      <c r="AM535" s="12"/>
      <c r="AN535" s="12"/>
      <c r="AO535" s="11"/>
    </row>
    <row r="536" spans="1:41" s="25" customFormat="1" ht="15" x14ac:dyDescent="0.25">
      <c r="A536" s="13"/>
      <c r="B536" s="12"/>
      <c r="C536" s="12"/>
      <c r="D536" s="12"/>
      <c r="E536" s="12"/>
      <c r="F536" s="12"/>
      <c r="G536" s="11"/>
      <c r="H536" s="12"/>
      <c r="I536" s="12"/>
      <c r="J536" s="12"/>
      <c r="L536" s="13"/>
      <c r="M536" s="12"/>
      <c r="N536" s="12"/>
      <c r="O536" s="12"/>
      <c r="P536" s="12"/>
      <c r="Q536" s="12"/>
      <c r="R536" s="11"/>
      <c r="T536" s="8"/>
      <c r="U536" s="7"/>
      <c r="V536" s="7"/>
      <c r="W536" s="7"/>
      <c r="X536" s="7"/>
      <c r="Y536" s="7"/>
      <c r="Z536" s="6"/>
      <c r="AA536" s="47"/>
      <c r="AC536" s="13"/>
      <c r="AD536" s="12"/>
      <c r="AE536" s="12"/>
      <c r="AF536" s="12"/>
      <c r="AG536" s="12"/>
      <c r="AH536" s="12"/>
      <c r="AI536" s="12"/>
      <c r="AJ536" s="12"/>
      <c r="AK536" s="12"/>
      <c r="AL536" s="12"/>
      <c r="AM536" s="12"/>
      <c r="AN536" s="12"/>
      <c r="AO536" s="11"/>
    </row>
    <row r="537" spans="1:41" s="25" customFormat="1" ht="15" x14ac:dyDescent="0.25">
      <c r="A537" s="13"/>
      <c r="B537" s="12"/>
      <c r="C537" s="12"/>
      <c r="D537" s="12"/>
      <c r="E537" s="12"/>
      <c r="F537" s="12"/>
      <c r="G537" s="11"/>
      <c r="H537" s="12"/>
      <c r="I537" s="12"/>
      <c r="J537" s="12"/>
      <c r="L537" s="13"/>
      <c r="M537" s="12"/>
      <c r="N537" s="12"/>
      <c r="O537" s="12"/>
      <c r="P537" s="12"/>
      <c r="Q537" s="12"/>
      <c r="R537" s="11"/>
      <c r="T537" s="8"/>
      <c r="U537" s="7"/>
      <c r="V537" s="7"/>
      <c r="W537" s="7"/>
      <c r="X537" s="7"/>
      <c r="Y537" s="7"/>
      <c r="Z537" s="6"/>
      <c r="AA537" s="47"/>
      <c r="AC537" s="13"/>
      <c r="AD537" s="12"/>
      <c r="AE537" s="12"/>
      <c r="AF537" s="12"/>
      <c r="AG537" s="12"/>
      <c r="AH537" s="12"/>
      <c r="AI537" s="12"/>
      <c r="AJ537" s="12"/>
      <c r="AK537" s="12"/>
      <c r="AL537" s="12"/>
      <c r="AM537" s="12"/>
      <c r="AN537" s="12"/>
      <c r="AO537" s="11"/>
    </row>
    <row r="538" spans="1:41" s="25" customFormat="1" ht="15" x14ac:dyDescent="0.25">
      <c r="A538" s="13"/>
      <c r="B538" s="12"/>
      <c r="C538" s="12"/>
      <c r="D538" s="12"/>
      <c r="E538" s="12"/>
      <c r="F538" s="12"/>
      <c r="G538" s="11"/>
      <c r="H538" s="12"/>
      <c r="I538" s="12"/>
      <c r="J538" s="12"/>
      <c r="L538" s="13"/>
      <c r="M538" s="12"/>
      <c r="N538" s="12"/>
      <c r="O538" s="12"/>
      <c r="P538" s="12"/>
      <c r="Q538" s="12"/>
      <c r="R538" s="11"/>
      <c r="T538" s="8"/>
      <c r="U538" s="7"/>
      <c r="V538" s="7"/>
      <c r="W538" s="7"/>
      <c r="X538" s="7"/>
      <c r="Y538" s="7"/>
      <c r="Z538" s="6"/>
      <c r="AA538" s="47"/>
      <c r="AC538" s="13"/>
      <c r="AD538" s="12"/>
      <c r="AE538" s="12"/>
      <c r="AF538" s="12"/>
      <c r="AG538" s="12"/>
      <c r="AH538" s="12"/>
      <c r="AI538" s="12"/>
      <c r="AJ538" s="12"/>
      <c r="AK538" s="12"/>
      <c r="AL538" s="12"/>
      <c r="AM538" s="12"/>
      <c r="AN538" s="12"/>
      <c r="AO538" s="11"/>
    </row>
    <row r="539" spans="1:41" s="25" customFormat="1" ht="15" x14ac:dyDescent="0.25">
      <c r="A539" s="13"/>
      <c r="B539" s="12"/>
      <c r="C539" s="12"/>
      <c r="D539" s="12"/>
      <c r="E539" s="12"/>
      <c r="F539" s="12"/>
      <c r="G539" s="11"/>
      <c r="H539" s="12"/>
      <c r="I539" s="12"/>
      <c r="J539" s="12"/>
      <c r="L539" s="13"/>
      <c r="M539" s="12"/>
      <c r="N539" s="12"/>
      <c r="O539" s="12"/>
      <c r="P539" s="12"/>
      <c r="Q539" s="12"/>
      <c r="R539" s="11"/>
      <c r="T539" s="8"/>
      <c r="U539" s="7"/>
      <c r="V539" s="7"/>
      <c r="W539" s="7"/>
      <c r="X539" s="7"/>
      <c r="Y539" s="7"/>
      <c r="Z539" s="6"/>
      <c r="AA539" s="47"/>
      <c r="AC539" s="13"/>
      <c r="AD539" s="12"/>
      <c r="AE539" s="12"/>
      <c r="AF539" s="12"/>
      <c r="AG539" s="12"/>
      <c r="AH539" s="12"/>
      <c r="AI539" s="12"/>
      <c r="AJ539" s="12"/>
      <c r="AK539" s="12"/>
      <c r="AL539" s="12"/>
      <c r="AM539" s="12"/>
      <c r="AN539" s="12"/>
      <c r="AO539" s="11"/>
    </row>
    <row r="540" spans="1:41" s="25" customFormat="1" ht="15" x14ac:dyDescent="0.25">
      <c r="A540" s="13"/>
      <c r="B540" s="12"/>
      <c r="C540" s="12"/>
      <c r="D540" s="12"/>
      <c r="E540" s="12"/>
      <c r="F540" s="12"/>
      <c r="G540" s="11"/>
      <c r="H540" s="12"/>
      <c r="I540" s="12"/>
      <c r="J540" s="12"/>
      <c r="L540" s="13"/>
      <c r="M540" s="12"/>
      <c r="N540" s="12"/>
      <c r="O540" s="12"/>
      <c r="P540" s="12"/>
      <c r="Q540" s="12"/>
      <c r="R540" s="11"/>
      <c r="T540" s="8"/>
      <c r="U540" s="7"/>
      <c r="V540" s="7"/>
      <c r="W540" s="7"/>
      <c r="X540" s="7"/>
      <c r="Y540" s="7"/>
      <c r="Z540" s="6"/>
      <c r="AA540" s="47"/>
      <c r="AC540" s="13"/>
      <c r="AD540" s="12"/>
      <c r="AE540" s="12"/>
      <c r="AF540" s="12"/>
      <c r="AG540" s="12"/>
      <c r="AH540" s="12"/>
      <c r="AI540" s="12"/>
      <c r="AJ540" s="12"/>
      <c r="AK540" s="12"/>
      <c r="AL540" s="12"/>
      <c r="AM540" s="12"/>
      <c r="AN540" s="12"/>
      <c r="AO540" s="11"/>
    </row>
    <row r="541" spans="1:41" s="25" customFormat="1" ht="15" x14ac:dyDescent="0.25">
      <c r="A541" s="13"/>
      <c r="B541" s="12"/>
      <c r="C541" s="12"/>
      <c r="D541" s="12"/>
      <c r="E541" s="12"/>
      <c r="F541" s="12"/>
      <c r="G541" s="11"/>
      <c r="H541" s="12"/>
      <c r="I541" s="12"/>
      <c r="J541" s="12"/>
      <c r="L541" s="13"/>
      <c r="M541" s="12"/>
      <c r="N541" s="12"/>
      <c r="O541" s="12"/>
      <c r="P541" s="12"/>
      <c r="Q541" s="12"/>
      <c r="R541" s="11"/>
      <c r="T541" s="8"/>
      <c r="U541" s="7"/>
      <c r="V541" s="7"/>
      <c r="W541" s="7"/>
      <c r="X541" s="7"/>
      <c r="Y541" s="7"/>
      <c r="Z541" s="6"/>
      <c r="AA541" s="47"/>
      <c r="AC541" s="13"/>
      <c r="AD541" s="12"/>
      <c r="AE541" s="12"/>
      <c r="AF541" s="12"/>
      <c r="AG541" s="12"/>
      <c r="AH541" s="12"/>
      <c r="AI541" s="12"/>
      <c r="AJ541" s="12"/>
      <c r="AK541" s="12"/>
      <c r="AL541" s="12"/>
      <c r="AM541" s="12"/>
      <c r="AN541" s="12"/>
      <c r="AO541" s="11"/>
    </row>
    <row r="542" spans="1:41" s="25" customFormat="1" ht="15" x14ac:dyDescent="0.25">
      <c r="A542" s="13"/>
      <c r="B542" s="12"/>
      <c r="C542" s="12"/>
      <c r="D542" s="12"/>
      <c r="E542" s="12"/>
      <c r="F542" s="12"/>
      <c r="G542" s="11"/>
      <c r="H542" s="12"/>
      <c r="I542" s="12"/>
      <c r="J542" s="12"/>
      <c r="L542" s="13"/>
      <c r="M542" s="12"/>
      <c r="N542" s="12"/>
      <c r="O542" s="12"/>
      <c r="P542" s="12"/>
      <c r="Q542" s="12"/>
      <c r="R542" s="11"/>
      <c r="T542" s="8"/>
      <c r="U542" s="7"/>
      <c r="V542" s="7"/>
      <c r="W542" s="7"/>
      <c r="X542" s="7"/>
      <c r="Y542" s="7"/>
      <c r="Z542" s="6"/>
      <c r="AA542" s="47"/>
      <c r="AC542" s="13"/>
      <c r="AD542" s="12"/>
      <c r="AE542" s="12"/>
      <c r="AF542" s="12"/>
      <c r="AG542" s="12"/>
      <c r="AH542" s="12"/>
      <c r="AI542" s="12"/>
      <c r="AJ542" s="12"/>
      <c r="AK542" s="12"/>
      <c r="AL542" s="12"/>
      <c r="AM542" s="12"/>
      <c r="AN542" s="12"/>
      <c r="AO542" s="11"/>
    </row>
    <row r="543" spans="1:41" s="25" customFormat="1" ht="15" x14ac:dyDescent="0.25">
      <c r="A543" s="13"/>
      <c r="B543" s="12"/>
      <c r="C543" s="12"/>
      <c r="D543" s="12"/>
      <c r="E543" s="12"/>
      <c r="F543" s="12"/>
      <c r="G543" s="11"/>
      <c r="H543" s="12"/>
      <c r="I543" s="12"/>
      <c r="J543" s="12"/>
      <c r="L543" s="13"/>
      <c r="M543" s="12"/>
      <c r="N543" s="12"/>
      <c r="O543" s="12"/>
      <c r="P543" s="12"/>
      <c r="Q543" s="12"/>
      <c r="R543" s="11"/>
      <c r="T543" s="8"/>
      <c r="U543" s="7"/>
      <c r="V543" s="7"/>
      <c r="W543" s="7"/>
      <c r="X543" s="7"/>
      <c r="Y543" s="7"/>
      <c r="Z543" s="6"/>
      <c r="AA543" s="47"/>
      <c r="AC543" s="13"/>
      <c r="AD543" s="12"/>
      <c r="AE543" s="12"/>
      <c r="AF543" s="12"/>
      <c r="AG543" s="12"/>
      <c r="AH543" s="12"/>
      <c r="AI543" s="12"/>
      <c r="AJ543" s="12"/>
      <c r="AK543" s="12"/>
      <c r="AL543" s="12"/>
      <c r="AM543" s="12"/>
      <c r="AN543" s="12"/>
      <c r="AO543" s="11"/>
    </row>
    <row r="544" spans="1:41" s="25" customFormat="1" ht="15" x14ac:dyDescent="0.25">
      <c r="A544" s="13"/>
      <c r="B544" s="12"/>
      <c r="C544" s="12"/>
      <c r="D544" s="12"/>
      <c r="E544" s="12"/>
      <c r="F544" s="12"/>
      <c r="G544" s="11"/>
      <c r="H544" s="12"/>
      <c r="I544" s="12"/>
      <c r="J544" s="12"/>
      <c r="L544" s="13"/>
      <c r="M544" s="12"/>
      <c r="N544" s="12"/>
      <c r="O544" s="12"/>
      <c r="P544" s="12"/>
      <c r="Q544" s="12"/>
      <c r="R544" s="11"/>
      <c r="T544" s="8"/>
      <c r="U544" s="7"/>
      <c r="V544" s="7"/>
      <c r="W544" s="7"/>
      <c r="X544" s="7"/>
      <c r="Y544" s="7"/>
      <c r="Z544" s="6"/>
      <c r="AA544" s="47"/>
      <c r="AC544" s="13"/>
      <c r="AD544" s="12"/>
      <c r="AE544" s="12"/>
      <c r="AF544" s="12"/>
      <c r="AG544" s="12"/>
      <c r="AH544" s="12"/>
      <c r="AI544" s="12"/>
      <c r="AJ544" s="12"/>
      <c r="AK544" s="12"/>
      <c r="AL544" s="12"/>
      <c r="AM544" s="12"/>
      <c r="AN544" s="12"/>
      <c r="AO544" s="11"/>
    </row>
    <row r="545" spans="1:41" s="25" customFormat="1" ht="15" x14ac:dyDescent="0.25">
      <c r="A545" s="13"/>
      <c r="B545" s="12"/>
      <c r="C545" s="12"/>
      <c r="D545" s="12"/>
      <c r="E545" s="12"/>
      <c r="F545" s="12"/>
      <c r="G545" s="11"/>
      <c r="H545" s="12"/>
      <c r="I545" s="12"/>
      <c r="J545" s="12"/>
      <c r="L545" s="13"/>
      <c r="M545" s="12"/>
      <c r="N545" s="12"/>
      <c r="O545" s="12"/>
      <c r="P545" s="12"/>
      <c r="Q545" s="12"/>
      <c r="R545" s="11"/>
      <c r="T545" s="8"/>
      <c r="U545" s="7"/>
      <c r="V545" s="7"/>
      <c r="W545" s="7"/>
      <c r="X545" s="7"/>
      <c r="Y545" s="7"/>
      <c r="Z545" s="6"/>
      <c r="AA545" s="47"/>
      <c r="AC545" s="13"/>
      <c r="AD545" s="12"/>
      <c r="AE545" s="12"/>
      <c r="AF545" s="12"/>
      <c r="AG545" s="12"/>
      <c r="AH545" s="12"/>
      <c r="AI545" s="12"/>
      <c r="AJ545" s="12"/>
      <c r="AK545" s="12"/>
      <c r="AL545" s="12"/>
      <c r="AM545" s="12"/>
      <c r="AN545" s="12"/>
      <c r="AO545" s="11"/>
    </row>
    <row r="546" spans="1:41" s="25" customFormat="1" ht="15" x14ac:dyDescent="0.25">
      <c r="A546" s="13"/>
      <c r="B546" s="12"/>
      <c r="C546" s="12"/>
      <c r="D546" s="12"/>
      <c r="E546" s="12"/>
      <c r="F546" s="12"/>
      <c r="G546" s="11"/>
      <c r="H546" s="12"/>
      <c r="I546" s="12"/>
      <c r="J546" s="12"/>
      <c r="L546" s="13"/>
      <c r="M546" s="12"/>
      <c r="N546" s="12"/>
      <c r="O546" s="12"/>
      <c r="P546" s="12"/>
      <c r="Q546" s="12"/>
      <c r="R546" s="11"/>
      <c r="T546" s="8"/>
      <c r="U546" s="7"/>
      <c r="V546" s="7"/>
      <c r="W546" s="7"/>
      <c r="X546" s="7"/>
      <c r="Y546" s="7"/>
      <c r="Z546" s="6"/>
      <c r="AA546" s="47"/>
      <c r="AC546" s="13"/>
      <c r="AD546" s="12"/>
      <c r="AE546" s="12"/>
      <c r="AF546" s="12"/>
      <c r="AG546" s="12"/>
      <c r="AH546" s="12"/>
      <c r="AI546" s="12"/>
      <c r="AJ546" s="12"/>
      <c r="AK546" s="12"/>
      <c r="AL546" s="12"/>
      <c r="AM546" s="12"/>
      <c r="AN546" s="12"/>
      <c r="AO546" s="11"/>
    </row>
    <row r="547" spans="1:41" s="25" customFormat="1" ht="15" x14ac:dyDescent="0.25">
      <c r="A547" s="13"/>
      <c r="B547" s="12"/>
      <c r="C547" s="12"/>
      <c r="D547" s="12"/>
      <c r="E547" s="12"/>
      <c r="F547" s="12"/>
      <c r="G547" s="11"/>
      <c r="H547" s="12"/>
      <c r="I547" s="12"/>
      <c r="J547" s="12"/>
      <c r="L547" s="13"/>
      <c r="M547" s="12"/>
      <c r="N547" s="12"/>
      <c r="O547" s="12"/>
      <c r="P547" s="12"/>
      <c r="Q547" s="12"/>
      <c r="R547" s="11"/>
      <c r="T547" s="8"/>
      <c r="U547" s="7"/>
      <c r="V547" s="7"/>
      <c r="W547" s="7"/>
      <c r="X547" s="7"/>
      <c r="Y547" s="7"/>
      <c r="Z547" s="6"/>
      <c r="AA547" s="47"/>
      <c r="AC547" s="13"/>
      <c r="AD547" s="12"/>
      <c r="AE547" s="12"/>
      <c r="AF547" s="12"/>
      <c r="AG547" s="12"/>
      <c r="AH547" s="12"/>
      <c r="AI547" s="12"/>
      <c r="AJ547" s="12"/>
      <c r="AK547" s="12"/>
      <c r="AL547" s="12"/>
      <c r="AM547" s="12"/>
      <c r="AN547" s="12"/>
      <c r="AO547" s="11"/>
    </row>
    <row r="548" spans="1:41" s="25" customFormat="1" ht="15" x14ac:dyDescent="0.25">
      <c r="A548" s="13"/>
      <c r="B548" s="12"/>
      <c r="C548" s="12"/>
      <c r="D548" s="12"/>
      <c r="E548" s="12"/>
      <c r="F548" s="12"/>
      <c r="G548" s="11"/>
      <c r="H548" s="12"/>
      <c r="I548" s="12"/>
      <c r="J548" s="12"/>
      <c r="L548" s="13"/>
      <c r="M548" s="12"/>
      <c r="N548" s="12"/>
      <c r="O548" s="12"/>
      <c r="P548" s="12"/>
      <c r="Q548" s="12"/>
      <c r="R548" s="11"/>
      <c r="T548" s="8"/>
      <c r="U548" s="7"/>
      <c r="V548" s="7"/>
      <c r="W548" s="7"/>
      <c r="X548" s="7"/>
      <c r="Y548" s="7"/>
      <c r="Z548" s="6"/>
      <c r="AA548" s="47"/>
      <c r="AC548" s="13"/>
      <c r="AD548" s="12"/>
      <c r="AE548" s="12"/>
      <c r="AF548" s="12"/>
      <c r="AG548" s="12"/>
      <c r="AH548" s="12"/>
      <c r="AI548" s="12"/>
      <c r="AJ548" s="12"/>
      <c r="AK548" s="12"/>
      <c r="AL548" s="12"/>
      <c r="AM548" s="12"/>
      <c r="AN548" s="12"/>
      <c r="AO548" s="11"/>
    </row>
    <row r="549" spans="1:41" s="25" customFormat="1" ht="15" x14ac:dyDescent="0.25">
      <c r="A549" s="13"/>
      <c r="B549" s="12"/>
      <c r="C549" s="12"/>
      <c r="D549" s="12"/>
      <c r="E549" s="12"/>
      <c r="F549" s="12"/>
      <c r="G549" s="11"/>
      <c r="H549" s="12"/>
      <c r="I549" s="12"/>
      <c r="J549" s="12"/>
      <c r="L549" s="13"/>
      <c r="M549" s="12"/>
      <c r="N549" s="12"/>
      <c r="O549" s="12"/>
      <c r="P549" s="12"/>
      <c r="Q549" s="12"/>
      <c r="R549" s="11"/>
      <c r="T549" s="8"/>
      <c r="U549" s="7"/>
      <c r="V549" s="7"/>
      <c r="W549" s="7"/>
      <c r="X549" s="7"/>
      <c r="Y549" s="7"/>
      <c r="Z549" s="6"/>
      <c r="AA549" s="47"/>
      <c r="AC549" s="13"/>
      <c r="AD549" s="12"/>
      <c r="AE549" s="12"/>
      <c r="AF549" s="12"/>
      <c r="AG549" s="12"/>
      <c r="AH549" s="12"/>
      <c r="AI549" s="12"/>
      <c r="AJ549" s="12"/>
      <c r="AK549" s="12"/>
      <c r="AL549" s="12"/>
      <c r="AM549" s="12"/>
      <c r="AN549" s="12"/>
      <c r="AO549" s="11"/>
    </row>
    <row r="550" spans="1:41" s="25" customFormat="1" ht="15" x14ac:dyDescent="0.25">
      <c r="A550" s="13"/>
      <c r="B550" s="12"/>
      <c r="C550" s="12"/>
      <c r="D550" s="12"/>
      <c r="E550" s="12"/>
      <c r="F550" s="12"/>
      <c r="G550" s="11"/>
      <c r="H550" s="12"/>
      <c r="I550" s="12"/>
      <c r="J550" s="12"/>
      <c r="L550" s="13"/>
      <c r="M550" s="12"/>
      <c r="N550" s="12"/>
      <c r="O550" s="12"/>
      <c r="P550" s="12"/>
      <c r="Q550" s="12"/>
      <c r="R550" s="11"/>
      <c r="T550" s="8"/>
      <c r="U550" s="7"/>
      <c r="V550" s="7"/>
      <c r="W550" s="7"/>
      <c r="X550" s="7"/>
      <c r="Y550" s="7"/>
      <c r="Z550" s="6"/>
      <c r="AA550" s="47"/>
      <c r="AC550" s="13"/>
      <c r="AD550" s="12"/>
      <c r="AE550" s="12"/>
      <c r="AF550" s="12"/>
      <c r="AG550" s="12"/>
      <c r="AH550" s="12"/>
      <c r="AI550" s="12"/>
      <c r="AJ550" s="12"/>
      <c r="AK550" s="12"/>
      <c r="AL550" s="12"/>
      <c r="AM550" s="12"/>
      <c r="AN550" s="12"/>
      <c r="AO550" s="11"/>
    </row>
    <row r="551" spans="1:41" s="25" customFormat="1" ht="15" x14ac:dyDescent="0.25">
      <c r="A551" s="13"/>
      <c r="B551" s="12"/>
      <c r="C551" s="12"/>
      <c r="D551" s="12"/>
      <c r="E551" s="12"/>
      <c r="F551" s="12"/>
      <c r="G551" s="11"/>
      <c r="H551" s="12"/>
      <c r="I551" s="12"/>
      <c r="J551" s="12"/>
      <c r="L551" s="13"/>
      <c r="M551" s="12"/>
      <c r="N551" s="12"/>
      <c r="O551" s="12"/>
      <c r="P551" s="12"/>
      <c r="Q551" s="12"/>
      <c r="R551" s="11"/>
      <c r="T551" s="8"/>
      <c r="U551" s="7"/>
      <c r="V551" s="7"/>
      <c r="W551" s="7"/>
      <c r="X551" s="7"/>
      <c r="Y551" s="7"/>
      <c r="Z551" s="6"/>
      <c r="AA551" s="47"/>
      <c r="AC551" s="13"/>
      <c r="AD551" s="12"/>
      <c r="AE551" s="12"/>
      <c r="AF551" s="12"/>
      <c r="AG551" s="12"/>
      <c r="AH551" s="12"/>
      <c r="AI551" s="12"/>
      <c r="AJ551" s="12"/>
      <c r="AK551" s="12"/>
      <c r="AL551" s="12"/>
      <c r="AM551" s="12"/>
      <c r="AN551" s="12"/>
      <c r="AO551" s="11"/>
    </row>
    <row r="552" spans="1:41" s="25" customFormat="1" ht="15" x14ac:dyDescent="0.25">
      <c r="A552" s="13"/>
      <c r="B552" s="12"/>
      <c r="C552" s="12"/>
      <c r="D552" s="12"/>
      <c r="E552" s="12"/>
      <c r="F552" s="12"/>
      <c r="G552" s="11"/>
      <c r="H552" s="12"/>
      <c r="I552" s="12"/>
      <c r="J552" s="12"/>
      <c r="L552" s="13"/>
      <c r="M552" s="12"/>
      <c r="N552" s="12"/>
      <c r="O552" s="12"/>
      <c r="P552" s="12"/>
      <c r="Q552" s="12"/>
      <c r="R552" s="11"/>
      <c r="T552" s="8"/>
      <c r="U552" s="7"/>
      <c r="V552" s="7"/>
      <c r="W552" s="7"/>
      <c r="X552" s="7"/>
      <c r="Y552" s="7"/>
      <c r="Z552" s="6"/>
      <c r="AA552" s="47"/>
      <c r="AC552" s="13"/>
      <c r="AD552" s="12"/>
      <c r="AE552" s="12"/>
      <c r="AF552" s="12"/>
      <c r="AG552" s="12"/>
      <c r="AH552" s="12"/>
      <c r="AI552" s="12"/>
      <c r="AJ552" s="12"/>
      <c r="AK552" s="12"/>
      <c r="AL552" s="12"/>
      <c r="AM552" s="12"/>
      <c r="AN552" s="12"/>
      <c r="AO552" s="11"/>
    </row>
    <row r="553" spans="1:41" s="25" customFormat="1" ht="15" x14ac:dyDescent="0.25">
      <c r="A553" s="13"/>
      <c r="B553" s="12"/>
      <c r="C553" s="12"/>
      <c r="D553" s="12"/>
      <c r="E553" s="12"/>
      <c r="F553" s="12"/>
      <c r="G553" s="11"/>
      <c r="H553" s="12"/>
      <c r="I553" s="12"/>
      <c r="J553" s="12"/>
      <c r="L553" s="13"/>
      <c r="M553" s="12"/>
      <c r="N553" s="12"/>
      <c r="O553" s="12"/>
      <c r="P553" s="12"/>
      <c r="Q553" s="12"/>
      <c r="R553" s="11"/>
      <c r="T553" s="8"/>
      <c r="U553" s="7"/>
      <c r="V553" s="7"/>
      <c r="W553" s="7"/>
      <c r="X553" s="7"/>
      <c r="Y553" s="7"/>
      <c r="Z553" s="6"/>
      <c r="AA553" s="47"/>
      <c r="AC553" s="13"/>
      <c r="AD553" s="12"/>
      <c r="AE553" s="12"/>
      <c r="AF553" s="12"/>
      <c r="AG553" s="12"/>
      <c r="AH553" s="12"/>
      <c r="AI553" s="12"/>
      <c r="AJ553" s="12"/>
      <c r="AK553" s="12"/>
      <c r="AL553" s="12"/>
      <c r="AM553" s="12"/>
      <c r="AN553" s="12"/>
      <c r="AO553" s="11"/>
    </row>
    <row r="554" spans="1:41" s="25" customFormat="1" ht="15" x14ac:dyDescent="0.25">
      <c r="A554" s="13"/>
      <c r="B554" s="12"/>
      <c r="C554" s="12"/>
      <c r="D554" s="12"/>
      <c r="E554" s="12"/>
      <c r="F554" s="12"/>
      <c r="G554" s="11"/>
      <c r="H554" s="12"/>
      <c r="I554" s="12"/>
      <c r="J554" s="12"/>
      <c r="L554" s="13"/>
      <c r="M554" s="12"/>
      <c r="N554" s="12"/>
      <c r="O554" s="12"/>
      <c r="P554" s="12"/>
      <c r="Q554" s="12"/>
      <c r="R554" s="11"/>
      <c r="T554" s="8"/>
      <c r="U554" s="7"/>
      <c r="V554" s="7"/>
      <c r="W554" s="7"/>
      <c r="X554" s="7"/>
      <c r="Y554" s="7"/>
      <c r="Z554" s="6"/>
      <c r="AA554" s="47"/>
      <c r="AC554" s="13"/>
      <c r="AD554" s="12"/>
      <c r="AE554" s="12"/>
      <c r="AF554" s="12"/>
      <c r="AG554" s="12"/>
      <c r="AH554" s="12"/>
      <c r="AI554" s="12"/>
      <c r="AJ554" s="12"/>
      <c r="AK554" s="12"/>
      <c r="AL554" s="12"/>
      <c r="AM554" s="12"/>
      <c r="AN554" s="12"/>
      <c r="AO554" s="11"/>
    </row>
    <row r="555" spans="1:41" s="25" customFormat="1" ht="15" x14ac:dyDescent="0.25">
      <c r="A555" s="13"/>
      <c r="B555" s="12"/>
      <c r="C555" s="12"/>
      <c r="D555" s="12"/>
      <c r="E555" s="12"/>
      <c r="F555" s="12"/>
      <c r="G555" s="11"/>
      <c r="H555" s="12"/>
      <c r="I555" s="12"/>
      <c r="J555" s="12"/>
      <c r="L555" s="13"/>
      <c r="M555" s="12"/>
      <c r="N555" s="12"/>
      <c r="O555" s="12"/>
      <c r="P555" s="12"/>
      <c r="Q555" s="12"/>
      <c r="R555" s="11"/>
      <c r="T555" s="8"/>
      <c r="U555" s="7"/>
      <c r="V555" s="7"/>
      <c r="W555" s="7"/>
      <c r="X555" s="7"/>
      <c r="Y555" s="7"/>
      <c r="Z555" s="6"/>
      <c r="AA555" s="47"/>
      <c r="AC555" s="13"/>
      <c r="AD555" s="12"/>
      <c r="AE555" s="12"/>
      <c r="AF555" s="12"/>
      <c r="AG555" s="12"/>
      <c r="AH555" s="12"/>
      <c r="AI555" s="12"/>
      <c r="AJ555" s="12"/>
      <c r="AK555" s="12"/>
      <c r="AL555" s="12"/>
      <c r="AM555" s="12"/>
      <c r="AN555" s="12"/>
      <c r="AO555" s="11"/>
    </row>
    <row r="556" spans="1:41" s="25" customFormat="1" ht="15" x14ac:dyDescent="0.25">
      <c r="A556" s="13"/>
      <c r="B556" s="12"/>
      <c r="C556" s="12"/>
      <c r="D556" s="12"/>
      <c r="E556" s="12"/>
      <c r="F556" s="12"/>
      <c r="G556" s="11"/>
      <c r="H556" s="12"/>
      <c r="I556" s="12"/>
      <c r="J556" s="12"/>
      <c r="L556" s="13"/>
      <c r="M556" s="12"/>
      <c r="N556" s="12"/>
      <c r="O556" s="12"/>
      <c r="P556" s="12"/>
      <c r="Q556" s="12"/>
      <c r="R556" s="11"/>
      <c r="T556" s="8"/>
      <c r="U556" s="7"/>
      <c r="V556" s="7"/>
      <c r="W556" s="7"/>
      <c r="X556" s="7"/>
      <c r="Y556" s="7"/>
      <c r="Z556" s="6"/>
      <c r="AA556" s="47"/>
      <c r="AC556" s="13"/>
      <c r="AD556" s="12"/>
      <c r="AE556" s="12"/>
      <c r="AF556" s="12"/>
      <c r="AG556" s="12"/>
      <c r="AH556" s="12"/>
      <c r="AI556" s="12"/>
      <c r="AJ556" s="12"/>
      <c r="AK556" s="12"/>
      <c r="AL556" s="12"/>
      <c r="AM556" s="12"/>
      <c r="AN556" s="12"/>
      <c r="AO556" s="11"/>
    </row>
    <row r="557" spans="1:41" s="25" customFormat="1" ht="15" x14ac:dyDescent="0.25">
      <c r="A557" s="13"/>
      <c r="B557" s="12"/>
      <c r="C557" s="12"/>
      <c r="D557" s="12"/>
      <c r="E557" s="12"/>
      <c r="F557" s="12"/>
      <c r="G557" s="11"/>
      <c r="H557" s="12"/>
      <c r="I557" s="12"/>
      <c r="J557" s="12"/>
      <c r="L557" s="13"/>
      <c r="M557" s="12"/>
      <c r="N557" s="12"/>
      <c r="O557" s="12"/>
      <c r="P557" s="12"/>
      <c r="Q557" s="12"/>
      <c r="R557" s="11"/>
      <c r="T557" s="8"/>
      <c r="U557" s="7"/>
      <c r="V557" s="7"/>
      <c r="W557" s="7"/>
      <c r="X557" s="7"/>
      <c r="Y557" s="7"/>
      <c r="Z557" s="6"/>
      <c r="AA557" s="47"/>
      <c r="AC557" s="13"/>
      <c r="AD557" s="12"/>
      <c r="AE557" s="12"/>
      <c r="AF557" s="12"/>
      <c r="AG557" s="12"/>
      <c r="AH557" s="12"/>
      <c r="AI557" s="12"/>
      <c r="AJ557" s="12"/>
      <c r="AK557" s="12"/>
      <c r="AL557" s="12"/>
      <c r="AM557" s="12"/>
      <c r="AN557" s="12"/>
      <c r="AO557" s="11"/>
    </row>
    <row r="558" spans="1:41" s="25" customFormat="1" ht="15" x14ac:dyDescent="0.25">
      <c r="A558" s="13"/>
      <c r="B558" s="12"/>
      <c r="C558" s="12"/>
      <c r="D558" s="12"/>
      <c r="E558" s="12"/>
      <c r="F558" s="12"/>
      <c r="G558" s="11"/>
      <c r="H558" s="12"/>
      <c r="I558" s="12"/>
      <c r="J558" s="12"/>
      <c r="L558" s="13"/>
      <c r="M558" s="12"/>
      <c r="N558" s="12"/>
      <c r="O558" s="12"/>
      <c r="P558" s="12"/>
      <c r="Q558" s="12"/>
      <c r="R558" s="11"/>
      <c r="T558" s="8"/>
      <c r="U558" s="7"/>
      <c r="V558" s="7"/>
      <c r="W558" s="7"/>
      <c r="X558" s="7"/>
      <c r="Y558" s="7"/>
      <c r="Z558" s="6"/>
      <c r="AA558" s="47"/>
      <c r="AC558" s="13"/>
      <c r="AD558" s="12"/>
      <c r="AE558" s="12"/>
      <c r="AF558" s="12"/>
      <c r="AG558" s="12"/>
      <c r="AH558" s="12"/>
      <c r="AI558" s="12"/>
      <c r="AJ558" s="12"/>
      <c r="AK558" s="12"/>
      <c r="AL558" s="12"/>
      <c r="AM558" s="12"/>
      <c r="AN558" s="12"/>
      <c r="AO558" s="11"/>
    </row>
    <row r="559" spans="1:41" s="25" customFormat="1" ht="15" x14ac:dyDescent="0.25">
      <c r="A559" s="13"/>
      <c r="B559" s="12"/>
      <c r="C559" s="12"/>
      <c r="D559" s="12"/>
      <c r="E559" s="12"/>
      <c r="F559" s="12"/>
      <c r="G559" s="11"/>
      <c r="H559" s="12"/>
      <c r="I559" s="12"/>
      <c r="J559" s="12"/>
      <c r="L559" s="13"/>
      <c r="M559" s="12"/>
      <c r="N559" s="12"/>
      <c r="O559" s="12"/>
      <c r="P559" s="12"/>
      <c r="Q559" s="12"/>
      <c r="R559" s="11"/>
      <c r="T559" s="8"/>
      <c r="U559" s="7"/>
      <c r="V559" s="7"/>
      <c r="W559" s="7"/>
      <c r="X559" s="7"/>
      <c r="Y559" s="7"/>
      <c r="Z559" s="6"/>
      <c r="AA559" s="47"/>
      <c r="AC559" s="13"/>
      <c r="AD559" s="12"/>
      <c r="AE559" s="12"/>
      <c r="AF559" s="12"/>
      <c r="AG559" s="12"/>
      <c r="AH559" s="12"/>
      <c r="AI559" s="12"/>
      <c r="AJ559" s="12"/>
      <c r="AK559" s="12"/>
      <c r="AL559" s="12"/>
      <c r="AM559" s="12"/>
      <c r="AN559" s="12"/>
      <c r="AO559" s="11"/>
    </row>
    <row r="560" spans="1:41" s="25" customFormat="1" ht="15" x14ac:dyDescent="0.25">
      <c r="A560" s="13"/>
      <c r="B560" s="12"/>
      <c r="C560" s="12"/>
      <c r="D560" s="12"/>
      <c r="E560" s="12"/>
      <c r="F560" s="12"/>
      <c r="G560" s="11"/>
      <c r="H560" s="12"/>
      <c r="I560" s="12"/>
      <c r="J560" s="12"/>
      <c r="L560" s="13"/>
      <c r="M560" s="12"/>
      <c r="N560" s="12"/>
      <c r="O560" s="12"/>
      <c r="P560" s="12"/>
      <c r="Q560" s="12"/>
      <c r="R560" s="11"/>
      <c r="T560" s="8"/>
      <c r="U560" s="7"/>
      <c r="V560" s="7"/>
      <c r="W560" s="7"/>
      <c r="X560" s="7"/>
      <c r="Y560" s="7"/>
      <c r="Z560" s="6"/>
      <c r="AA560" s="47"/>
      <c r="AC560" s="13"/>
      <c r="AD560" s="12"/>
      <c r="AE560" s="12"/>
      <c r="AF560" s="12"/>
      <c r="AG560" s="12"/>
      <c r="AH560" s="12"/>
      <c r="AI560" s="12"/>
      <c r="AJ560" s="12"/>
      <c r="AK560" s="12"/>
      <c r="AL560" s="12"/>
      <c r="AM560" s="12"/>
      <c r="AN560" s="12"/>
      <c r="AO560" s="11"/>
    </row>
    <row r="561" spans="1:41" s="25" customFormat="1" ht="15" x14ac:dyDescent="0.25">
      <c r="A561" s="13"/>
      <c r="B561" s="12"/>
      <c r="C561" s="12"/>
      <c r="D561" s="12"/>
      <c r="E561" s="12"/>
      <c r="F561" s="12"/>
      <c r="G561" s="11"/>
      <c r="H561" s="12"/>
      <c r="I561" s="12"/>
      <c r="J561" s="12"/>
      <c r="L561" s="13"/>
      <c r="M561" s="12"/>
      <c r="N561" s="12"/>
      <c r="O561" s="12"/>
      <c r="P561" s="12"/>
      <c r="Q561" s="12"/>
      <c r="R561" s="11"/>
      <c r="T561" s="8"/>
      <c r="U561" s="7"/>
      <c r="V561" s="7"/>
      <c r="W561" s="7"/>
      <c r="X561" s="7"/>
      <c r="Y561" s="7"/>
      <c r="Z561" s="6"/>
      <c r="AA561" s="47"/>
      <c r="AC561" s="13"/>
      <c r="AD561" s="12"/>
      <c r="AE561" s="12"/>
      <c r="AF561" s="12"/>
      <c r="AG561" s="12"/>
      <c r="AH561" s="12"/>
      <c r="AI561" s="12"/>
      <c r="AJ561" s="12"/>
      <c r="AK561" s="12"/>
      <c r="AL561" s="12"/>
      <c r="AM561" s="12"/>
      <c r="AN561" s="12"/>
      <c r="AO561" s="11"/>
    </row>
    <row r="562" spans="1:41" s="25" customFormat="1" ht="15" x14ac:dyDescent="0.25">
      <c r="A562" s="13"/>
      <c r="B562" s="12"/>
      <c r="C562" s="12"/>
      <c r="D562" s="12"/>
      <c r="E562" s="12"/>
      <c r="F562" s="12"/>
      <c r="G562" s="11"/>
      <c r="H562" s="12"/>
      <c r="I562" s="12"/>
      <c r="J562" s="12"/>
      <c r="L562" s="13"/>
      <c r="M562" s="12"/>
      <c r="N562" s="12"/>
      <c r="O562" s="12"/>
      <c r="P562" s="12"/>
      <c r="Q562" s="12"/>
      <c r="R562" s="11"/>
      <c r="T562" s="8"/>
      <c r="U562" s="7"/>
      <c r="V562" s="7"/>
      <c r="W562" s="7"/>
      <c r="X562" s="7"/>
      <c r="Y562" s="7"/>
      <c r="Z562" s="6"/>
      <c r="AA562" s="47"/>
      <c r="AC562" s="13"/>
      <c r="AD562" s="12"/>
      <c r="AE562" s="12"/>
      <c r="AF562" s="12"/>
      <c r="AG562" s="12"/>
      <c r="AH562" s="12"/>
      <c r="AI562" s="12"/>
      <c r="AJ562" s="12"/>
      <c r="AK562" s="12"/>
      <c r="AL562" s="12"/>
      <c r="AM562" s="12"/>
      <c r="AN562" s="12"/>
      <c r="AO562" s="11"/>
    </row>
    <row r="563" spans="1:41" s="25" customFormat="1" ht="15" x14ac:dyDescent="0.25">
      <c r="A563" s="13"/>
      <c r="B563" s="12"/>
      <c r="C563" s="12"/>
      <c r="D563" s="12"/>
      <c r="E563" s="12"/>
      <c r="F563" s="12"/>
      <c r="G563" s="11"/>
      <c r="H563" s="12"/>
      <c r="I563" s="12"/>
      <c r="J563" s="12"/>
      <c r="L563" s="13"/>
      <c r="M563" s="12"/>
      <c r="N563" s="12"/>
      <c r="O563" s="12"/>
      <c r="P563" s="12"/>
      <c r="Q563" s="12"/>
      <c r="R563" s="11"/>
      <c r="T563" s="8"/>
      <c r="U563" s="7"/>
      <c r="V563" s="7"/>
      <c r="W563" s="7"/>
      <c r="X563" s="7"/>
      <c r="Y563" s="7"/>
      <c r="Z563" s="6"/>
      <c r="AA563" s="47"/>
      <c r="AC563" s="13"/>
      <c r="AD563" s="12"/>
      <c r="AE563" s="12"/>
      <c r="AF563" s="12"/>
      <c r="AG563" s="12"/>
      <c r="AH563" s="12"/>
      <c r="AI563" s="12"/>
      <c r="AJ563" s="12"/>
      <c r="AK563" s="12"/>
      <c r="AL563" s="12"/>
      <c r="AM563" s="12"/>
      <c r="AN563" s="12"/>
      <c r="AO563" s="11"/>
    </row>
    <row r="564" spans="1:41" s="25" customFormat="1" ht="15" x14ac:dyDescent="0.25">
      <c r="A564" s="13"/>
      <c r="B564" s="12"/>
      <c r="C564" s="12"/>
      <c r="D564" s="12"/>
      <c r="E564" s="12"/>
      <c r="F564" s="12"/>
      <c r="G564" s="11"/>
      <c r="H564" s="12"/>
      <c r="I564" s="12"/>
      <c r="J564" s="12"/>
      <c r="L564" s="13"/>
      <c r="M564" s="12"/>
      <c r="N564" s="12"/>
      <c r="O564" s="12"/>
      <c r="P564" s="12"/>
      <c r="Q564" s="12"/>
      <c r="R564" s="11"/>
      <c r="T564" s="8"/>
      <c r="U564" s="7"/>
      <c r="V564" s="7"/>
      <c r="W564" s="7"/>
      <c r="X564" s="7"/>
      <c r="Y564" s="7"/>
      <c r="Z564" s="6"/>
      <c r="AA564" s="47"/>
      <c r="AC564" s="13"/>
      <c r="AD564" s="12"/>
      <c r="AE564" s="12"/>
      <c r="AF564" s="12"/>
      <c r="AG564" s="12"/>
      <c r="AH564" s="12"/>
      <c r="AI564" s="12"/>
      <c r="AJ564" s="12"/>
      <c r="AK564" s="12"/>
      <c r="AL564" s="12"/>
      <c r="AM564" s="12"/>
      <c r="AN564" s="12"/>
      <c r="AO564" s="11"/>
    </row>
    <row r="565" spans="1:41" s="25" customFormat="1" ht="15" x14ac:dyDescent="0.25">
      <c r="A565" s="13"/>
      <c r="B565" s="12"/>
      <c r="C565" s="12"/>
      <c r="D565" s="12"/>
      <c r="E565" s="12"/>
      <c r="F565" s="12"/>
      <c r="G565" s="11"/>
      <c r="H565" s="12"/>
      <c r="I565" s="12"/>
      <c r="J565" s="12"/>
      <c r="L565" s="13"/>
      <c r="M565" s="12"/>
      <c r="N565" s="12"/>
      <c r="O565" s="12"/>
      <c r="P565" s="12"/>
      <c r="Q565" s="12"/>
      <c r="R565" s="11"/>
      <c r="T565" s="8"/>
      <c r="U565" s="7"/>
      <c r="V565" s="7"/>
      <c r="W565" s="7"/>
      <c r="X565" s="7"/>
      <c r="Y565" s="7"/>
      <c r="Z565" s="6"/>
      <c r="AA565" s="47"/>
      <c r="AC565" s="13"/>
      <c r="AD565" s="12"/>
      <c r="AE565" s="12"/>
      <c r="AF565" s="12"/>
      <c r="AG565" s="12"/>
      <c r="AH565" s="12"/>
      <c r="AI565" s="12"/>
      <c r="AJ565" s="12"/>
      <c r="AK565" s="12"/>
      <c r="AL565" s="12"/>
      <c r="AM565" s="12"/>
      <c r="AN565" s="12"/>
      <c r="AO565" s="11"/>
    </row>
    <row r="566" spans="1:41" s="25" customFormat="1" ht="15" x14ac:dyDescent="0.25">
      <c r="A566" s="13"/>
      <c r="B566" s="12"/>
      <c r="C566" s="12"/>
      <c r="D566" s="12"/>
      <c r="E566" s="12"/>
      <c r="F566" s="12"/>
      <c r="G566" s="11"/>
      <c r="H566" s="12"/>
      <c r="I566" s="12"/>
      <c r="J566" s="12"/>
      <c r="L566" s="13"/>
      <c r="M566" s="12"/>
      <c r="N566" s="12"/>
      <c r="O566" s="12"/>
      <c r="P566" s="12"/>
      <c r="Q566" s="12"/>
      <c r="R566" s="11"/>
      <c r="T566" s="8"/>
      <c r="U566" s="7"/>
      <c r="V566" s="7"/>
      <c r="W566" s="7"/>
      <c r="X566" s="7"/>
      <c r="Y566" s="7"/>
      <c r="Z566" s="6"/>
      <c r="AA566" s="47"/>
      <c r="AC566" s="13"/>
      <c r="AD566" s="12"/>
      <c r="AE566" s="12"/>
      <c r="AF566" s="12"/>
      <c r="AG566" s="12"/>
      <c r="AH566" s="12"/>
      <c r="AI566" s="12"/>
      <c r="AJ566" s="12"/>
      <c r="AK566" s="12"/>
      <c r="AL566" s="12"/>
      <c r="AM566" s="12"/>
      <c r="AN566" s="12"/>
      <c r="AO566" s="11"/>
    </row>
    <row r="567" spans="1:41" s="25" customFormat="1" ht="15" x14ac:dyDescent="0.25">
      <c r="A567" s="13"/>
      <c r="B567" s="12"/>
      <c r="C567" s="12"/>
      <c r="D567" s="12"/>
      <c r="E567" s="12"/>
      <c r="F567" s="12"/>
      <c r="G567" s="11"/>
      <c r="H567" s="12"/>
      <c r="I567" s="12"/>
      <c r="J567" s="12"/>
      <c r="L567" s="13"/>
      <c r="M567" s="12"/>
      <c r="N567" s="12"/>
      <c r="O567" s="12"/>
      <c r="P567" s="12"/>
      <c r="Q567" s="12"/>
      <c r="R567" s="11"/>
      <c r="T567" s="8"/>
      <c r="U567" s="7"/>
      <c r="V567" s="7"/>
      <c r="W567" s="7"/>
      <c r="X567" s="7"/>
      <c r="Y567" s="7"/>
      <c r="Z567" s="6"/>
      <c r="AA567" s="47"/>
      <c r="AC567" s="13"/>
      <c r="AD567" s="12"/>
      <c r="AE567" s="12"/>
      <c r="AF567" s="12"/>
      <c r="AG567" s="12"/>
      <c r="AH567" s="12"/>
      <c r="AI567" s="12"/>
      <c r="AJ567" s="12"/>
      <c r="AK567" s="12"/>
      <c r="AL567" s="12"/>
      <c r="AM567" s="12"/>
      <c r="AN567" s="12"/>
      <c r="AO567" s="11"/>
    </row>
    <row r="568" spans="1:41" s="25" customFormat="1" ht="15" x14ac:dyDescent="0.25">
      <c r="A568" s="13"/>
      <c r="B568" s="12"/>
      <c r="C568" s="12"/>
      <c r="D568" s="12"/>
      <c r="E568" s="12"/>
      <c r="F568" s="12"/>
      <c r="G568" s="11"/>
      <c r="H568" s="12"/>
      <c r="I568" s="12"/>
      <c r="J568" s="12"/>
      <c r="L568" s="13"/>
      <c r="M568" s="12"/>
      <c r="N568" s="12"/>
      <c r="O568" s="12"/>
      <c r="P568" s="12"/>
      <c r="Q568" s="12"/>
      <c r="R568" s="11"/>
      <c r="T568" s="8"/>
      <c r="U568" s="7"/>
      <c r="V568" s="7"/>
      <c r="W568" s="7"/>
      <c r="X568" s="7"/>
      <c r="Y568" s="7"/>
      <c r="Z568" s="6"/>
      <c r="AA568" s="47"/>
      <c r="AC568" s="13"/>
      <c r="AD568" s="12"/>
      <c r="AE568" s="12"/>
      <c r="AF568" s="12"/>
      <c r="AG568" s="12"/>
      <c r="AH568" s="12"/>
      <c r="AI568" s="12"/>
      <c r="AJ568" s="12"/>
      <c r="AK568" s="12"/>
      <c r="AL568" s="12"/>
      <c r="AM568" s="12"/>
      <c r="AN568" s="12"/>
      <c r="AO568" s="11"/>
    </row>
    <row r="569" spans="1:41" s="25" customFormat="1" ht="15" x14ac:dyDescent="0.25">
      <c r="A569" s="13"/>
      <c r="B569" s="12"/>
      <c r="C569" s="12"/>
      <c r="D569" s="12"/>
      <c r="E569" s="12"/>
      <c r="F569" s="12"/>
      <c r="G569" s="11"/>
      <c r="H569" s="12"/>
      <c r="I569" s="12"/>
      <c r="J569" s="12"/>
      <c r="L569" s="13"/>
      <c r="M569" s="12"/>
      <c r="N569" s="12"/>
      <c r="O569" s="12"/>
      <c r="P569" s="12"/>
      <c r="Q569" s="12"/>
      <c r="R569" s="11"/>
      <c r="T569" s="8"/>
      <c r="U569" s="7"/>
      <c r="V569" s="7"/>
      <c r="W569" s="7"/>
      <c r="X569" s="7"/>
      <c r="Y569" s="7"/>
      <c r="Z569" s="6"/>
      <c r="AA569" s="47"/>
      <c r="AC569" s="13"/>
      <c r="AD569" s="12"/>
      <c r="AE569" s="12"/>
      <c r="AF569" s="12"/>
      <c r="AG569" s="12"/>
      <c r="AH569" s="12"/>
      <c r="AI569" s="12"/>
      <c r="AJ569" s="12"/>
      <c r="AK569" s="12"/>
      <c r="AL569" s="12"/>
      <c r="AM569" s="12"/>
      <c r="AN569" s="12"/>
      <c r="AO569" s="11"/>
    </row>
    <row r="570" spans="1:41" s="25" customFormat="1" ht="15" x14ac:dyDescent="0.25">
      <c r="A570" s="13"/>
      <c r="B570" s="12"/>
      <c r="C570" s="12"/>
      <c r="D570" s="12"/>
      <c r="E570" s="12"/>
      <c r="F570" s="12"/>
      <c r="G570" s="11"/>
      <c r="H570" s="12"/>
      <c r="I570" s="12"/>
      <c r="J570" s="12"/>
      <c r="L570" s="13"/>
      <c r="M570" s="12"/>
      <c r="N570" s="12"/>
      <c r="O570" s="12"/>
      <c r="P570" s="12"/>
      <c r="Q570" s="12"/>
      <c r="R570" s="11"/>
      <c r="T570" s="8"/>
      <c r="U570" s="7"/>
      <c r="V570" s="7"/>
      <c r="W570" s="7"/>
      <c r="X570" s="7"/>
      <c r="Y570" s="7"/>
      <c r="Z570" s="6"/>
      <c r="AA570" s="47"/>
      <c r="AC570" s="13"/>
      <c r="AD570" s="12"/>
      <c r="AE570" s="12"/>
      <c r="AF570" s="12"/>
      <c r="AG570" s="12"/>
      <c r="AH570" s="12"/>
      <c r="AI570" s="12"/>
      <c r="AJ570" s="12"/>
      <c r="AK570" s="12"/>
      <c r="AL570" s="12"/>
      <c r="AM570" s="12"/>
      <c r="AN570" s="12"/>
      <c r="AO570" s="11"/>
    </row>
    <row r="571" spans="1:41" s="25" customFormat="1" ht="15" x14ac:dyDescent="0.25">
      <c r="A571" s="13"/>
      <c r="B571" s="12"/>
      <c r="C571" s="12"/>
      <c r="D571" s="12"/>
      <c r="E571" s="12"/>
      <c r="F571" s="12"/>
      <c r="G571" s="11"/>
      <c r="H571" s="12"/>
      <c r="I571" s="12"/>
      <c r="J571" s="12"/>
      <c r="L571" s="13"/>
      <c r="M571" s="12"/>
      <c r="N571" s="12"/>
      <c r="O571" s="12"/>
      <c r="P571" s="12"/>
      <c r="Q571" s="12"/>
      <c r="R571" s="11"/>
      <c r="T571" s="8"/>
      <c r="U571" s="7"/>
      <c r="V571" s="7"/>
      <c r="W571" s="7"/>
      <c r="X571" s="7"/>
      <c r="Y571" s="7"/>
      <c r="Z571" s="6"/>
      <c r="AA571" s="47"/>
      <c r="AC571" s="13"/>
      <c r="AD571" s="12"/>
      <c r="AE571" s="12"/>
      <c r="AF571" s="12"/>
      <c r="AG571" s="12"/>
      <c r="AH571" s="12"/>
      <c r="AI571" s="12"/>
      <c r="AJ571" s="12"/>
      <c r="AK571" s="12"/>
      <c r="AL571" s="12"/>
      <c r="AM571" s="12"/>
      <c r="AN571" s="12"/>
      <c r="AO571" s="11"/>
    </row>
    <row r="572" spans="1:41" s="25" customFormat="1" ht="15" x14ac:dyDescent="0.25">
      <c r="A572" s="13"/>
      <c r="B572" s="12"/>
      <c r="C572" s="12"/>
      <c r="D572" s="12"/>
      <c r="E572" s="12"/>
      <c r="F572" s="12"/>
      <c r="G572" s="11"/>
      <c r="H572" s="12"/>
      <c r="I572" s="12"/>
      <c r="J572" s="12"/>
      <c r="L572" s="13"/>
      <c r="M572" s="12"/>
      <c r="N572" s="12"/>
      <c r="O572" s="12"/>
      <c r="P572" s="12"/>
      <c r="Q572" s="12"/>
      <c r="R572" s="11"/>
      <c r="T572" s="8"/>
      <c r="U572" s="7"/>
      <c r="V572" s="7"/>
      <c r="W572" s="7"/>
      <c r="X572" s="7"/>
      <c r="Y572" s="7"/>
      <c r="Z572" s="6"/>
      <c r="AA572" s="47"/>
      <c r="AC572" s="13"/>
      <c r="AD572" s="12"/>
      <c r="AE572" s="12"/>
      <c r="AF572" s="12"/>
      <c r="AG572" s="12"/>
      <c r="AH572" s="12"/>
      <c r="AI572" s="12"/>
      <c r="AJ572" s="12"/>
      <c r="AK572" s="12"/>
      <c r="AL572" s="12"/>
      <c r="AM572" s="12"/>
      <c r="AN572" s="12"/>
      <c r="AO572" s="11"/>
    </row>
    <row r="573" spans="1:41" s="25" customFormat="1" ht="15" x14ac:dyDescent="0.25">
      <c r="A573" s="13"/>
      <c r="B573" s="12"/>
      <c r="C573" s="12"/>
      <c r="D573" s="12"/>
      <c r="E573" s="12"/>
      <c r="F573" s="12"/>
      <c r="G573" s="11"/>
      <c r="H573" s="12"/>
      <c r="I573" s="12"/>
      <c r="J573" s="12"/>
      <c r="L573" s="13"/>
      <c r="M573" s="12"/>
      <c r="N573" s="12"/>
      <c r="O573" s="12"/>
      <c r="P573" s="12"/>
      <c r="Q573" s="12"/>
      <c r="R573" s="11"/>
      <c r="T573" s="8"/>
      <c r="U573" s="7"/>
      <c r="V573" s="7"/>
      <c r="W573" s="7"/>
      <c r="X573" s="7"/>
      <c r="Y573" s="7"/>
      <c r="Z573" s="6"/>
      <c r="AA573" s="47"/>
      <c r="AC573" s="13"/>
      <c r="AD573" s="12"/>
      <c r="AE573" s="12"/>
      <c r="AF573" s="12"/>
      <c r="AG573" s="12"/>
      <c r="AH573" s="12"/>
      <c r="AI573" s="12"/>
      <c r="AJ573" s="12"/>
      <c r="AK573" s="12"/>
      <c r="AL573" s="12"/>
      <c r="AM573" s="12"/>
      <c r="AN573" s="12"/>
      <c r="AO573" s="11"/>
    </row>
    <row r="574" spans="1:41" s="25" customFormat="1" ht="15" x14ac:dyDescent="0.25">
      <c r="A574" s="13"/>
      <c r="B574" s="12"/>
      <c r="C574" s="12"/>
      <c r="D574" s="12"/>
      <c r="E574" s="12"/>
      <c r="F574" s="12"/>
      <c r="G574" s="11"/>
      <c r="H574" s="12"/>
      <c r="I574" s="12"/>
      <c r="J574" s="12"/>
      <c r="L574" s="13"/>
      <c r="M574" s="12"/>
      <c r="N574" s="12"/>
      <c r="O574" s="12"/>
      <c r="P574" s="12"/>
      <c r="Q574" s="12"/>
      <c r="R574" s="11"/>
      <c r="T574" s="8"/>
      <c r="U574" s="7"/>
      <c r="V574" s="7"/>
      <c r="W574" s="7"/>
      <c r="X574" s="7"/>
      <c r="Y574" s="7"/>
      <c r="Z574" s="6"/>
      <c r="AA574" s="47"/>
      <c r="AC574" s="13"/>
      <c r="AD574" s="12"/>
      <c r="AE574" s="12"/>
      <c r="AF574" s="12"/>
      <c r="AG574" s="12"/>
      <c r="AH574" s="12"/>
      <c r="AI574" s="12"/>
      <c r="AJ574" s="12"/>
      <c r="AK574" s="12"/>
      <c r="AL574" s="12"/>
      <c r="AM574" s="12"/>
      <c r="AN574" s="12"/>
      <c r="AO574" s="11"/>
    </row>
    <row r="575" spans="1:41" s="25" customFormat="1" ht="15" x14ac:dyDescent="0.25">
      <c r="A575" s="13"/>
      <c r="B575" s="12"/>
      <c r="C575" s="12"/>
      <c r="D575" s="12"/>
      <c r="E575" s="12"/>
      <c r="F575" s="12"/>
      <c r="G575" s="11"/>
      <c r="H575" s="12"/>
      <c r="I575" s="12"/>
      <c r="J575" s="12"/>
      <c r="L575" s="13"/>
      <c r="M575" s="12"/>
      <c r="N575" s="12"/>
      <c r="O575" s="12"/>
      <c r="P575" s="12"/>
      <c r="Q575" s="12"/>
      <c r="R575" s="11"/>
      <c r="T575" s="8"/>
      <c r="U575" s="7"/>
      <c r="V575" s="7"/>
      <c r="W575" s="7"/>
      <c r="X575" s="7"/>
      <c r="Y575" s="7"/>
      <c r="Z575" s="6"/>
      <c r="AA575" s="47"/>
      <c r="AC575" s="13"/>
      <c r="AD575" s="12"/>
      <c r="AE575" s="12"/>
      <c r="AF575" s="12"/>
      <c r="AG575" s="12"/>
      <c r="AH575" s="12"/>
      <c r="AI575" s="12"/>
      <c r="AJ575" s="12"/>
      <c r="AK575" s="12"/>
      <c r="AL575" s="12"/>
      <c r="AM575" s="12"/>
      <c r="AN575" s="12"/>
      <c r="AO575" s="11"/>
    </row>
    <row r="576" spans="1:41" s="25" customFormat="1" ht="15" x14ac:dyDescent="0.25">
      <c r="A576" s="13"/>
      <c r="B576" s="12"/>
      <c r="C576" s="12"/>
      <c r="D576" s="12"/>
      <c r="E576" s="12"/>
      <c r="F576" s="12"/>
      <c r="G576" s="11"/>
      <c r="H576" s="12"/>
      <c r="I576" s="12"/>
      <c r="J576" s="12"/>
      <c r="L576" s="13"/>
      <c r="M576" s="12"/>
      <c r="N576" s="12"/>
      <c r="O576" s="12"/>
      <c r="P576" s="12"/>
      <c r="Q576" s="12"/>
      <c r="R576" s="11"/>
      <c r="T576" s="8"/>
      <c r="U576" s="7"/>
      <c r="V576" s="7"/>
      <c r="W576" s="7"/>
      <c r="X576" s="7"/>
      <c r="Y576" s="7"/>
      <c r="Z576" s="6"/>
      <c r="AA576" s="47"/>
      <c r="AC576" s="13"/>
      <c r="AD576" s="12"/>
      <c r="AE576" s="12"/>
      <c r="AF576" s="12"/>
      <c r="AG576" s="12"/>
      <c r="AH576" s="12"/>
      <c r="AI576" s="12"/>
      <c r="AJ576" s="12"/>
      <c r="AK576" s="12"/>
      <c r="AL576" s="12"/>
      <c r="AM576" s="12"/>
      <c r="AN576" s="12"/>
      <c r="AO576" s="11"/>
    </row>
    <row r="577" spans="1:41" s="25" customFormat="1" ht="15" x14ac:dyDescent="0.25">
      <c r="A577" s="13"/>
      <c r="B577" s="12"/>
      <c r="C577" s="12"/>
      <c r="D577" s="12"/>
      <c r="E577" s="12"/>
      <c r="F577" s="12"/>
      <c r="G577" s="11"/>
      <c r="H577" s="12"/>
      <c r="I577" s="12"/>
      <c r="J577" s="12"/>
      <c r="L577" s="13"/>
      <c r="M577" s="12"/>
      <c r="N577" s="12"/>
      <c r="O577" s="12"/>
      <c r="P577" s="12"/>
      <c r="Q577" s="12"/>
      <c r="R577" s="11"/>
      <c r="T577" s="8"/>
      <c r="U577" s="7"/>
      <c r="V577" s="7"/>
      <c r="W577" s="7"/>
      <c r="X577" s="7"/>
      <c r="Y577" s="7"/>
      <c r="Z577" s="6"/>
      <c r="AA577" s="47"/>
      <c r="AC577" s="13"/>
      <c r="AD577" s="12"/>
      <c r="AE577" s="12"/>
      <c r="AF577" s="12"/>
      <c r="AG577" s="12"/>
      <c r="AH577" s="12"/>
      <c r="AI577" s="12"/>
      <c r="AJ577" s="12"/>
      <c r="AK577" s="12"/>
      <c r="AL577" s="12"/>
      <c r="AM577" s="12"/>
      <c r="AN577" s="12"/>
      <c r="AO577" s="11"/>
    </row>
    <row r="578" spans="1:41" s="25" customFormat="1" ht="15" x14ac:dyDescent="0.25">
      <c r="A578" s="13"/>
      <c r="B578" s="12"/>
      <c r="C578" s="12"/>
      <c r="D578" s="12"/>
      <c r="E578" s="12"/>
      <c r="F578" s="12"/>
      <c r="G578" s="11"/>
      <c r="H578" s="12"/>
      <c r="I578" s="12"/>
      <c r="J578" s="12"/>
      <c r="L578" s="13"/>
      <c r="M578" s="12"/>
      <c r="N578" s="12"/>
      <c r="O578" s="12"/>
      <c r="P578" s="12"/>
      <c r="Q578" s="12"/>
      <c r="R578" s="11"/>
      <c r="T578" s="8"/>
      <c r="U578" s="7"/>
      <c r="V578" s="7"/>
      <c r="W578" s="7"/>
      <c r="X578" s="7"/>
      <c r="Y578" s="7"/>
      <c r="Z578" s="6"/>
      <c r="AA578" s="47"/>
      <c r="AC578" s="13"/>
      <c r="AD578" s="12"/>
      <c r="AE578" s="12"/>
      <c r="AF578" s="12"/>
      <c r="AG578" s="12"/>
      <c r="AH578" s="12"/>
      <c r="AI578" s="12"/>
      <c r="AJ578" s="12"/>
      <c r="AK578" s="12"/>
      <c r="AL578" s="12"/>
      <c r="AM578" s="12"/>
      <c r="AN578" s="12"/>
      <c r="AO578" s="11"/>
    </row>
    <row r="579" spans="1:41" s="25" customFormat="1" ht="15" x14ac:dyDescent="0.25">
      <c r="A579" s="13"/>
      <c r="B579" s="12"/>
      <c r="C579" s="12"/>
      <c r="D579" s="12"/>
      <c r="E579" s="12"/>
      <c r="F579" s="12"/>
      <c r="G579" s="11"/>
      <c r="H579" s="12"/>
      <c r="I579" s="12"/>
      <c r="J579" s="12"/>
      <c r="L579" s="13"/>
      <c r="M579" s="12"/>
      <c r="N579" s="12"/>
      <c r="O579" s="12"/>
      <c r="P579" s="12"/>
      <c r="Q579" s="12"/>
      <c r="R579" s="11"/>
      <c r="T579" s="8"/>
      <c r="U579" s="7"/>
      <c r="V579" s="7"/>
      <c r="W579" s="7"/>
      <c r="X579" s="7"/>
      <c r="Y579" s="7"/>
      <c r="Z579" s="6"/>
      <c r="AA579" s="47"/>
      <c r="AC579" s="13"/>
      <c r="AD579" s="12"/>
      <c r="AE579" s="12"/>
      <c r="AF579" s="12"/>
      <c r="AG579" s="12"/>
      <c r="AH579" s="12"/>
      <c r="AI579" s="12"/>
      <c r="AJ579" s="12"/>
      <c r="AK579" s="12"/>
      <c r="AL579" s="12"/>
      <c r="AM579" s="12"/>
      <c r="AN579" s="12"/>
      <c r="AO579" s="11"/>
    </row>
    <row r="580" spans="1:41" s="25" customFormat="1" ht="15" x14ac:dyDescent="0.25">
      <c r="A580" s="13"/>
      <c r="B580" s="12"/>
      <c r="C580" s="12"/>
      <c r="D580" s="12"/>
      <c r="E580" s="12"/>
      <c r="F580" s="12"/>
      <c r="G580" s="11"/>
      <c r="H580" s="12"/>
      <c r="I580" s="12"/>
      <c r="J580" s="12"/>
      <c r="L580" s="13"/>
      <c r="M580" s="12"/>
      <c r="N580" s="12"/>
      <c r="O580" s="12"/>
      <c r="P580" s="12"/>
      <c r="Q580" s="12"/>
      <c r="R580" s="11"/>
      <c r="T580" s="8"/>
      <c r="U580" s="7"/>
      <c r="V580" s="7"/>
      <c r="W580" s="7"/>
      <c r="X580" s="7"/>
      <c r="Y580" s="7"/>
      <c r="Z580" s="6"/>
      <c r="AA580" s="47"/>
      <c r="AC580" s="13"/>
      <c r="AD580" s="12"/>
      <c r="AE580" s="12"/>
      <c r="AF580" s="12"/>
      <c r="AG580" s="12"/>
      <c r="AH580" s="12"/>
      <c r="AI580" s="12"/>
      <c r="AJ580" s="12"/>
      <c r="AK580" s="12"/>
      <c r="AL580" s="12"/>
      <c r="AM580" s="12"/>
      <c r="AN580" s="12"/>
      <c r="AO580" s="11"/>
    </row>
    <row r="581" spans="1:41" s="25" customFormat="1" ht="15" x14ac:dyDescent="0.25">
      <c r="A581" s="13"/>
      <c r="B581" s="12"/>
      <c r="C581" s="12"/>
      <c r="D581" s="12"/>
      <c r="E581" s="12"/>
      <c r="F581" s="12"/>
      <c r="G581" s="11"/>
      <c r="H581" s="12"/>
      <c r="I581" s="12"/>
      <c r="J581" s="12"/>
      <c r="L581" s="13"/>
      <c r="M581" s="12"/>
      <c r="N581" s="12"/>
      <c r="O581" s="12"/>
      <c r="P581" s="12"/>
      <c r="Q581" s="12"/>
      <c r="R581" s="11"/>
      <c r="T581" s="8"/>
      <c r="U581" s="7"/>
      <c r="V581" s="7"/>
      <c r="W581" s="7"/>
      <c r="X581" s="7"/>
      <c r="Y581" s="7"/>
      <c r="Z581" s="6"/>
      <c r="AA581" s="47"/>
      <c r="AC581" s="13"/>
      <c r="AD581" s="12"/>
      <c r="AE581" s="12"/>
      <c r="AF581" s="12"/>
      <c r="AG581" s="12"/>
      <c r="AH581" s="12"/>
      <c r="AI581" s="12"/>
      <c r="AJ581" s="12"/>
      <c r="AK581" s="12"/>
      <c r="AL581" s="12"/>
      <c r="AM581" s="12"/>
      <c r="AN581" s="12"/>
      <c r="AO581" s="11"/>
    </row>
    <row r="582" spans="1:41" s="25" customFormat="1" ht="15" x14ac:dyDescent="0.25">
      <c r="A582" s="13"/>
      <c r="B582" s="12"/>
      <c r="C582" s="12"/>
      <c r="D582" s="12"/>
      <c r="E582" s="12"/>
      <c r="F582" s="12"/>
      <c r="G582" s="11"/>
      <c r="H582" s="12"/>
      <c r="I582" s="12"/>
      <c r="J582" s="12"/>
      <c r="L582" s="13"/>
      <c r="M582" s="12"/>
      <c r="N582" s="12"/>
      <c r="O582" s="12"/>
      <c r="P582" s="12"/>
      <c r="Q582" s="12"/>
      <c r="R582" s="11"/>
      <c r="T582" s="8"/>
      <c r="U582" s="7"/>
      <c r="V582" s="7"/>
      <c r="W582" s="7"/>
      <c r="X582" s="7"/>
      <c r="Y582" s="7"/>
      <c r="Z582" s="6"/>
      <c r="AA582" s="47"/>
      <c r="AC582" s="13"/>
      <c r="AD582" s="12"/>
      <c r="AE582" s="12"/>
      <c r="AF582" s="12"/>
      <c r="AG582" s="12"/>
      <c r="AH582" s="12"/>
      <c r="AI582" s="12"/>
      <c r="AJ582" s="12"/>
      <c r="AK582" s="12"/>
      <c r="AL582" s="12"/>
      <c r="AM582" s="12"/>
      <c r="AN582" s="12"/>
      <c r="AO582" s="11"/>
    </row>
    <row r="583" spans="1:41" s="25" customFormat="1" ht="15" x14ac:dyDescent="0.25">
      <c r="A583" s="13"/>
      <c r="B583" s="12"/>
      <c r="C583" s="12"/>
      <c r="D583" s="12"/>
      <c r="E583" s="12"/>
      <c r="F583" s="12"/>
      <c r="G583" s="11"/>
      <c r="H583" s="12"/>
      <c r="I583" s="12"/>
      <c r="J583" s="12"/>
      <c r="L583" s="13"/>
      <c r="M583" s="12"/>
      <c r="N583" s="12"/>
      <c r="O583" s="12"/>
      <c r="P583" s="12"/>
      <c r="Q583" s="12"/>
      <c r="R583" s="11"/>
      <c r="T583" s="8"/>
      <c r="U583" s="7"/>
      <c r="V583" s="7"/>
      <c r="W583" s="7"/>
      <c r="X583" s="7"/>
      <c r="Y583" s="7"/>
      <c r="Z583" s="6"/>
      <c r="AA583" s="47"/>
      <c r="AC583" s="13"/>
      <c r="AD583" s="12"/>
      <c r="AE583" s="12"/>
      <c r="AF583" s="12"/>
      <c r="AG583" s="12"/>
      <c r="AH583" s="12"/>
      <c r="AI583" s="12"/>
      <c r="AJ583" s="12"/>
      <c r="AK583" s="12"/>
      <c r="AL583" s="12"/>
      <c r="AM583" s="12"/>
      <c r="AN583" s="12"/>
      <c r="AO583" s="11"/>
    </row>
    <row r="584" spans="1:41" s="25" customFormat="1" ht="15" x14ac:dyDescent="0.25">
      <c r="A584" s="13"/>
      <c r="B584" s="12"/>
      <c r="C584" s="12"/>
      <c r="D584" s="12"/>
      <c r="E584" s="12"/>
      <c r="F584" s="12"/>
      <c r="G584" s="11"/>
      <c r="H584" s="12"/>
      <c r="I584" s="12"/>
      <c r="J584" s="12"/>
      <c r="L584" s="13"/>
      <c r="M584" s="12"/>
      <c r="N584" s="12"/>
      <c r="O584" s="12"/>
      <c r="P584" s="12"/>
      <c r="Q584" s="12"/>
      <c r="R584" s="11"/>
      <c r="T584" s="8"/>
      <c r="U584" s="7"/>
      <c r="V584" s="7"/>
      <c r="W584" s="7"/>
      <c r="X584" s="7"/>
      <c r="Y584" s="7"/>
      <c r="Z584" s="6"/>
      <c r="AA584" s="47"/>
      <c r="AC584" s="13"/>
      <c r="AD584" s="12"/>
      <c r="AE584" s="12"/>
      <c r="AF584" s="12"/>
      <c r="AG584" s="12"/>
      <c r="AH584" s="12"/>
      <c r="AI584" s="12"/>
      <c r="AJ584" s="12"/>
      <c r="AK584" s="12"/>
      <c r="AL584" s="12"/>
      <c r="AM584" s="12"/>
      <c r="AN584" s="12"/>
      <c r="AO584" s="11"/>
    </row>
    <row r="585" spans="1:41" s="25" customFormat="1" ht="15" x14ac:dyDescent="0.25">
      <c r="A585" s="13"/>
      <c r="B585" s="12"/>
      <c r="C585" s="12"/>
      <c r="D585" s="12"/>
      <c r="E585" s="12"/>
      <c r="F585" s="12"/>
      <c r="G585" s="11"/>
      <c r="H585" s="12"/>
      <c r="I585" s="12"/>
      <c r="J585" s="12"/>
      <c r="L585" s="13"/>
      <c r="M585" s="12"/>
      <c r="N585" s="12"/>
      <c r="O585" s="12"/>
      <c r="P585" s="12"/>
      <c r="Q585" s="12"/>
      <c r="R585" s="11"/>
      <c r="T585" s="8"/>
      <c r="U585" s="7"/>
      <c r="V585" s="7"/>
      <c r="W585" s="7"/>
      <c r="X585" s="7"/>
      <c r="Y585" s="7"/>
      <c r="Z585" s="6"/>
      <c r="AA585" s="47"/>
      <c r="AC585" s="13"/>
      <c r="AD585" s="12"/>
      <c r="AE585" s="12"/>
      <c r="AF585" s="12"/>
      <c r="AG585" s="12"/>
      <c r="AH585" s="12"/>
      <c r="AI585" s="12"/>
      <c r="AJ585" s="12"/>
      <c r="AK585" s="12"/>
      <c r="AL585" s="12"/>
      <c r="AM585" s="12"/>
      <c r="AN585" s="12"/>
      <c r="AO585" s="11"/>
    </row>
    <row r="586" spans="1:41" s="25" customFormat="1" ht="15" x14ac:dyDescent="0.25">
      <c r="A586" s="13"/>
      <c r="B586" s="12"/>
      <c r="C586" s="12"/>
      <c r="D586" s="12"/>
      <c r="E586" s="12"/>
      <c r="F586" s="12"/>
      <c r="G586" s="11"/>
      <c r="H586" s="12"/>
      <c r="I586" s="12"/>
      <c r="J586" s="12"/>
      <c r="L586" s="13"/>
      <c r="M586" s="12"/>
      <c r="N586" s="12"/>
      <c r="O586" s="12"/>
      <c r="P586" s="12"/>
      <c r="Q586" s="12"/>
      <c r="R586" s="11"/>
      <c r="T586" s="8"/>
      <c r="U586" s="7"/>
      <c r="V586" s="7"/>
      <c r="W586" s="7"/>
      <c r="X586" s="7"/>
      <c r="Y586" s="7"/>
      <c r="Z586" s="6"/>
      <c r="AA586" s="47"/>
      <c r="AC586" s="13"/>
      <c r="AD586" s="12"/>
      <c r="AE586" s="12"/>
      <c r="AF586" s="12"/>
      <c r="AG586" s="12"/>
      <c r="AH586" s="12"/>
      <c r="AI586" s="12"/>
      <c r="AJ586" s="12"/>
      <c r="AK586" s="12"/>
      <c r="AL586" s="12"/>
      <c r="AM586" s="12"/>
      <c r="AN586" s="12"/>
      <c r="AO586" s="11"/>
    </row>
    <row r="587" spans="1:41" s="25" customFormat="1" ht="15" x14ac:dyDescent="0.25">
      <c r="A587" s="13"/>
      <c r="B587" s="12"/>
      <c r="C587" s="12"/>
      <c r="D587" s="12"/>
      <c r="E587" s="12"/>
      <c r="F587" s="12"/>
      <c r="G587" s="11"/>
      <c r="H587" s="12"/>
      <c r="I587" s="12"/>
      <c r="J587" s="12"/>
      <c r="L587" s="13"/>
      <c r="M587" s="12"/>
      <c r="N587" s="12"/>
      <c r="O587" s="12"/>
      <c r="P587" s="12"/>
      <c r="Q587" s="12"/>
      <c r="R587" s="11"/>
      <c r="T587" s="8"/>
      <c r="U587" s="7"/>
      <c r="V587" s="7"/>
      <c r="W587" s="7"/>
      <c r="X587" s="7"/>
      <c r="Y587" s="7"/>
      <c r="Z587" s="6"/>
      <c r="AA587" s="47"/>
      <c r="AC587" s="13"/>
      <c r="AD587" s="12"/>
      <c r="AE587" s="12"/>
      <c r="AF587" s="12"/>
      <c r="AG587" s="12"/>
      <c r="AH587" s="12"/>
      <c r="AI587" s="12"/>
      <c r="AJ587" s="12"/>
      <c r="AK587" s="12"/>
      <c r="AL587" s="12"/>
      <c r="AM587" s="12"/>
      <c r="AN587" s="12"/>
      <c r="AO587" s="11"/>
    </row>
    <row r="588" spans="1:41" s="25" customFormat="1" ht="15" x14ac:dyDescent="0.25">
      <c r="A588" s="13"/>
      <c r="B588" s="12"/>
      <c r="C588" s="12"/>
      <c r="D588" s="12"/>
      <c r="E588" s="12"/>
      <c r="F588" s="12"/>
      <c r="G588" s="11"/>
      <c r="H588" s="12"/>
      <c r="I588" s="12"/>
      <c r="J588" s="12"/>
      <c r="L588" s="13"/>
      <c r="M588" s="12"/>
      <c r="N588" s="12"/>
      <c r="O588" s="12"/>
      <c r="P588" s="12"/>
      <c r="Q588" s="12"/>
      <c r="R588" s="11"/>
      <c r="T588" s="8"/>
      <c r="U588" s="7"/>
      <c r="V588" s="7"/>
      <c r="W588" s="7"/>
      <c r="X588" s="7"/>
      <c r="Y588" s="7"/>
      <c r="Z588" s="6"/>
      <c r="AA588" s="47"/>
      <c r="AC588" s="13"/>
      <c r="AD588" s="12"/>
      <c r="AE588" s="12"/>
      <c r="AF588" s="12"/>
      <c r="AG588" s="12"/>
      <c r="AH588" s="12"/>
      <c r="AI588" s="12"/>
      <c r="AJ588" s="12"/>
      <c r="AK588" s="12"/>
      <c r="AL588" s="12"/>
      <c r="AM588" s="12"/>
      <c r="AN588" s="12"/>
      <c r="AO588" s="11"/>
    </row>
    <row r="589" spans="1:41" s="25" customFormat="1" ht="15" x14ac:dyDescent="0.25">
      <c r="A589" s="13"/>
      <c r="B589" s="12"/>
      <c r="C589" s="12"/>
      <c r="D589" s="12"/>
      <c r="E589" s="12"/>
      <c r="F589" s="12"/>
      <c r="G589" s="11"/>
      <c r="H589" s="12"/>
      <c r="I589" s="12"/>
      <c r="J589" s="12"/>
      <c r="L589" s="13"/>
      <c r="M589" s="12"/>
      <c r="N589" s="12"/>
      <c r="O589" s="12"/>
      <c r="P589" s="12"/>
      <c r="Q589" s="12"/>
      <c r="R589" s="11"/>
      <c r="T589" s="8"/>
      <c r="U589" s="7"/>
      <c r="V589" s="7"/>
      <c r="W589" s="7"/>
      <c r="X589" s="7"/>
      <c r="Y589" s="7"/>
      <c r="Z589" s="6"/>
      <c r="AA589" s="47"/>
      <c r="AC589" s="13"/>
      <c r="AD589" s="12"/>
      <c r="AE589" s="12"/>
      <c r="AF589" s="12"/>
      <c r="AG589" s="12"/>
      <c r="AH589" s="12"/>
      <c r="AI589" s="12"/>
      <c r="AJ589" s="12"/>
      <c r="AK589" s="12"/>
      <c r="AL589" s="12"/>
      <c r="AM589" s="12"/>
      <c r="AN589" s="12"/>
      <c r="AO589" s="11"/>
    </row>
    <row r="590" spans="1:41" s="25" customFormat="1" ht="15" x14ac:dyDescent="0.25">
      <c r="A590" s="13"/>
      <c r="B590" s="12"/>
      <c r="C590" s="12"/>
      <c r="D590" s="12"/>
      <c r="E590" s="12"/>
      <c r="F590" s="12"/>
      <c r="G590" s="11"/>
      <c r="H590" s="12"/>
      <c r="I590" s="12"/>
      <c r="J590" s="12"/>
      <c r="L590" s="13"/>
      <c r="M590" s="12"/>
      <c r="N590" s="12"/>
      <c r="O590" s="12"/>
      <c r="P590" s="12"/>
      <c r="Q590" s="12"/>
      <c r="R590" s="11"/>
      <c r="T590" s="8"/>
      <c r="U590" s="7"/>
      <c r="V590" s="7"/>
      <c r="W590" s="7"/>
      <c r="X590" s="7"/>
      <c r="Y590" s="7"/>
      <c r="Z590" s="6"/>
      <c r="AA590" s="47"/>
      <c r="AC590" s="13"/>
      <c r="AD590" s="12"/>
      <c r="AE590" s="12"/>
      <c r="AF590" s="12"/>
      <c r="AG590" s="12"/>
      <c r="AH590" s="12"/>
      <c r="AI590" s="12"/>
      <c r="AJ590" s="12"/>
      <c r="AK590" s="12"/>
      <c r="AL590" s="12"/>
      <c r="AM590" s="12"/>
      <c r="AN590" s="12"/>
      <c r="AO590" s="11"/>
    </row>
    <row r="591" spans="1:41" s="25" customFormat="1" ht="15" x14ac:dyDescent="0.25">
      <c r="A591" s="13"/>
      <c r="B591" s="12"/>
      <c r="C591" s="12"/>
      <c r="D591" s="12"/>
      <c r="E591" s="12"/>
      <c r="F591" s="12"/>
      <c r="G591" s="11"/>
      <c r="H591" s="12"/>
      <c r="I591" s="12"/>
      <c r="J591" s="12"/>
      <c r="L591" s="13"/>
      <c r="M591" s="12"/>
      <c r="N591" s="12"/>
      <c r="O591" s="12"/>
      <c r="P591" s="12"/>
      <c r="Q591" s="12"/>
      <c r="R591" s="11"/>
      <c r="T591" s="8"/>
      <c r="U591" s="7"/>
      <c r="V591" s="7"/>
      <c r="W591" s="7"/>
      <c r="X591" s="7"/>
      <c r="Y591" s="7"/>
      <c r="Z591" s="6"/>
      <c r="AA591" s="47"/>
      <c r="AC591" s="13"/>
      <c r="AD591" s="12"/>
      <c r="AE591" s="12"/>
      <c r="AF591" s="12"/>
      <c r="AG591" s="12"/>
      <c r="AH591" s="12"/>
      <c r="AI591" s="12"/>
      <c r="AJ591" s="12"/>
      <c r="AK591" s="12"/>
      <c r="AL591" s="12"/>
      <c r="AM591" s="12"/>
      <c r="AN591" s="12"/>
      <c r="AO591" s="11"/>
    </row>
    <row r="592" spans="1:41" s="25" customFormat="1" ht="15" x14ac:dyDescent="0.25">
      <c r="A592" s="13"/>
      <c r="B592" s="12"/>
      <c r="C592" s="12"/>
      <c r="D592" s="12"/>
      <c r="E592" s="12"/>
      <c r="F592" s="12"/>
      <c r="G592" s="11"/>
      <c r="H592" s="12"/>
      <c r="I592" s="12"/>
      <c r="J592" s="12"/>
      <c r="L592" s="13"/>
      <c r="M592" s="12"/>
      <c r="N592" s="12"/>
      <c r="O592" s="12"/>
      <c r="P592" s="12"/>
      <c r="Q592" s="12"/>
      <c r="R592" s="11"/>
      <c r="T592" s="8"/>
      <c r="U592" s="7"/>
      <c r="V592" s="7"/>
      <c r="W592" s="7"/>
      <c r="X592" s="7"/>
      <c r="Y592" s="7"/>
      <c r="Z592" s="6"/>
      <c r="AA592" s="47"/>
      <c r="AC592" s="13"/>
      <c r="AD592" s="12"/>
      <c r="AE592" s="12"/>
      <c r="AF592" s="12"/>
      <c r="AG592" s="12"/>
      <c r="AH592" s="12"/>
      <c r="AI592" s="12"/>
      <c r="AJ592" s="12"/>
      <c r="AK592" s="12"/>
      <c r="AL592" s="12"/>
      <c r="AM592" s="12"/>
      <c r="AN592" s="12"/>
      <c r="AO592" s="11"/>
    </row>
    <row r="593" spans="1:41" s="25" customFormat="1" ht="15" x14ac:dyDescent="0.25">
      <c r="A593" s="13"/>
      <c r="B593" s="12"/>
      <c r="C593" s="12"/>
      <c r="D593" s="12"/>
      <c r="E593" s="12"/>
      <c r="F593" s="12"/>
      <c r="G593" s="11"/>
      <c r="H593" s="12"/>
      <c r="I593" s="12"/>
      <c r="J593" s="12"/>
      <c r="L593" s="13"/>
      <c r="M593" s="12"/>
      <c r="N593" s="12"/>
      <c r="O593" s="12"/>
      <c r="P593" s="12"/>
      <c r="Q593" s="12"/>
      <c r="R593" s="11"/>
      <c r="T593" s="8"/>
      <c r="U593" s="7"/>
      <c r="V593" s="7"/>
      <c r="W593" s="7"/>
      <c r="X593" s="7"/>
      <c r="Y593" s="7"/>
      <c r="Z593" s="6"/>
      <c r="AA593" s="47"/>
      <c r="AC593" s="13"/>
      <c r="AD593" s="12"/>
      <c r="AE593" s="12"/>
      <c r="AF593" s="12"/>
      <c r="AG593" s="12"/>
      <c r="AH593" s="12"/>
      <c r="AI593" s="12"/>
      <c r="AJ593" s="12"/>
      <c r="AK593" s="12"/>
      <c r="AL593" s="12"/>
      <c r="AM593" s="12"/>
      <c r="AN593" s="12"/>
      <c r="AO593" s="11"/>
    </row>
    <row r="594" spans="1:41" s="25" customFormat="1" ht="15" x14ac:dyDescent="0.25">
      <c r="A594" s="13"/>
      <c r="B594" s="12"/>
      <c r="C594" s="12"/>
      <c r="D594" s="12"/>
      <c r="E594" s="12"/>
      <c r="F594" s="12"/>
      <c r="G594" s="11"/>
      <c r="H594" s="12"/>
      <c r="I594" s="12"/>
      <c r="J594" s="12"/>
      <c r="L594" s="13"/>
      <c r="M594" s="12"/>
      <c r="N594" s="12"/>
      <c r="O594" s="12"/>
      <c r="P594" s="12"/>
      <c r="Q594" s="12"/>
      <c r="R594" s="11"/>
      <c r="T594" s="8"/>
      <c r="U594" s="7"/>
      <c r="V594" s="7"/>
      <c r="W594" s="7"/>
      <c r="X594" s="7"/>
      <c r="Y594" s="7"/>
      <c r="Z594" s="6"/>
      <c r="AA594" s="47"/>
      <c r="AC594" s="13"/>
      <c r="AD594" s="12"/>
      <c r="AE594" s="12"/>
      <c r="AF594" s="12"/>
      <c r="AG594" s="12"/>
      <c r="AH594" s="12"/>
      <c r="AI594" s="12"/>
      <c r="AJ594" s="12"/>
      <c r="AK594" s="12"/>
      <c r="AL594" s="12"/>
      <c r="AM594" s="12"/>
      <c r="AN594" s="12"/>
      <c r="AO594" s="11"/>
    </row>
    <row r="595" spans="1:41" s="25" customFormat="1" ht="15" x14ac:dyDescent="0.25">
      <c r="A595" s="13"/>
      <c r="B595" s="12"/>
      <c r="C595" s="12"/>
      <c r="D595" s="12"/>
      <c r="E595" s="12"/>
      <c r="F595" s="12"/>
      <c r="G595" s="11"/>
      <c r="H595" s="12"/>
      <c r="I595" s="12"/>
      <c r="J595" s="12"/>
      <c r="L595" s="13"/>
      <c r="M595" s="12"/>
      <c r="N595" s="12"/>
      <c r="O595" s="12"/>
      <c r="P595" s="12"/>
      <c r="Q595" s="12"/>
      <c r="R595" s="11"/>
      <c r="T595" s="8"/>
      <c r="U595" s="7"/>
      <c r="V595" s="7"/>
      <c r="W595" s="7"/>
      <c r="X595" s="7"/>
      <c r="Y595" s="7"/>
      <c r="Z595" s="6"/>
      <c r="AA595" s="47"/>
      <c r="AC595" s="13"/>
      <c r="AD595" s="12"/>
      <c r="AE595" s="12"/>
      <c r="AF595" s="12"/>
      <c r="AG595" s="12"/>
      <c r="AH595" s="12"/>
      <c r="AI595" s="12"/>
      <c r="AJ595" s="12"/>
      <c r="AK595" s="12"/>
      <c r="AL595" s="12"/>
      <c r="AM595" s="12"/>
      <c r="AN595" s="12"/>
      <c r="AO595" s="11"/>
    </row>
    <row r="596" spans="1:41" s="25" customFormat="1" ht="15" x14ac:dyDescent="0.25">
      <c r="A596" s="13"/>
      <c r="B596" s="12"/>
      <c r="C596" s="12"/>
      <c r="D596" s="12"/>
      <c r="E596" s="12"/>
      <c r="F596" s="12"/>
      <c r="G596" s="11"/>
      <c r="H596" s="12"/>
      <c r="I596" s="12"/>
      <c r="J596" s="12"/>
      <c r="L596" s="13"/>
      <c r="M596" s="12"/>
      <c r="N596" s="12"/>
      <c r="O596" s="12"/>
      <c r="P596" s="12"/>
      <c r="Q596" s="12"/>
      <c r="R596" s="11"/>
      <c r="T596" s="8"/>
      <c r="U596" s="7"/>
      <c r="V596" s="7"/>
      <c r="W596" s="7"/>
      <c r="X596" s="7"/>
      <c r="Y596" s="7"/>
      <c r="Z596" s="6"/>
      <c r="AA596" s="47"/>
      <c r="AC596" s="13"/>
      <c r="AD596" s="12"/>
      <c r="AE596" s="12"/>
      <c r="AF596" s="12"/>
      <c r="AG596" s="12"/>
      <c r="AH596" s="12"/>
      <c r="AI596" s="12"/>
      <c r="AJ596" s="12"/>
      <c r="AK596" s="12"/>
      <c r="AL596" s="12"/>
      <c r="AM596" s="12"/>
      <c r="AN596" s="12"/>
      <c r="AO596" s="11"/>
    </row>
    <row r="597" spans="1:41" s="25" customFormat="1" ht="15" x14ac:dyDescent="0.25">
      <c r="A597" s="13"/>
      <c r="B597" s="12"/>
      <c r="C597" s="12"/>
      <c r="D597" s="12"/>
      <c r="E597" s="12"/>
      <c r="F597" s="12"/>
      <c r="G597" s="11"/>
      <c r="H597" s="12"/>
      <c r="I597" s="12"/>
      <c r="J597" s="12"/>
      <c r="L597" s="13"/>
      <c r="M597" s="12"/>
      <c r="N597" s="12"/>
      <c r="O597" s="12"/>
      <c r="P597" s="12"/>
      <c r="Q597" s="12"/>
      <c r="R597" s="11"/>
      <c r="T597" s="8"/>
      <c r="U597" s="7"/>
      <c r="V597" s="7"/>
      <c r="W597" s="7"/>
      <c r="X597" s="7"/>
      <c r="Y597" s="7"/>
      <c r="Z597" s="6"/>
      <c r="AA597" s="47"/>
      <c r="AC597" s="13"/>
      <c r="AD597" s="12"/>
      <c r="AE597" s="12"/>
      <c r="AF597" s="12"/>
      <c r="AG597" s="12"/>
      <c r="AH597" s="12"/>
      <c r="AI597" s="12"/>
      <c r="AJ597" s="12"/>
      <c r="AK597" s="12"/>
      <c r="AL597" s="12"/>
      <c r="AM597" s="12"/>
      <c r="AN597" s="12"/>
      <c r="AO597" s="11"/>
    </row>
    <row r="598" spans="1:41" s="25" customFormat="1" ht="15" x14ac:dyDescent="0.25">
      <c r="A598" s="13"/>
      <c r="B598" s="12"/>
      <c r="C598" s="12"/>
      <c r="D598" s="12"/>
      <c r="E598" s="12"/>
      <c r="F598" s="12"/>
      <c r="G598" s="11"/>
      <c r="H598" s="12"/>
      <c r="I598" s="12"/>
      <c r="J598" s="12"/>
      <c r="L598" s="13"/>
      <c r="M598" s="12"/>
      <c r="N598" s="12"/>
      <c r="O598" s="12"/>
      <c r="P598" s="12"/>
      <c r="Q598" s="12"/>
      <c r="R598" s="11"/>
      <c r="T598" s="8"/>
      <c r="U598" s="7"/>
      <c r="V598" s="7"/>
      <c r="W598" s="7"/>
      <c r="X598" s="7"/>
      <c r="Y598" s="7"/>
      <c r="Z598" s="6"/>
      <c r="AA598" s="47"/>
      <c r="AC598" s="13"/>
      <c r="AD598" s="12"/>
      <c r="AE598" s="12"/>
      <c r="AF598" s="12"/>
      <c r="AG598" s="12"/>
      <c r="AH598" s="12"/>
      <c r="AI598" s="12"/>
      <c r="AJ598" s="12"/>
      <c r="AK598" s="12"/>
      <c r="AL598" s="12"/>
      <c r="AM598" s="12"/>
      <c r="AN598" s="12"/>
      <c r="AO598" s="11"/>
    </row>
    <row r="599" spans="1:41" s="25" customFormat="1" ht="15" x14ac:dyDescent="0.25">
      <c r="A599" s="13"/>
      <c r="B599" s="12"/>
      <c r="C599" s="12"/>
      <c r="D599" s="12"/>
      <c r="E599" s="12"/>
      <c r="F599" s="12"/>
      <c r="G599" s="11"/>
      <c r="H599" s="12"/>
      <c r="I599" s="12"/>
      <c r="J599" s="12"/>
      <c r="L599" s="13"/>
      <c r="M599" s="12"/>
      <c r="N599" s="12"/>
      <c r="O599" s="12"/>
      <c r="P599" s="12"/>
      <c r="Q599" s="12"/>
      <c r="R599" s="11"/>
      <c r="T599" s="8"/>
      <c r="U599" s="7"/>
      <c r="V599" s="7"/>
      <c r="W599" s="7"/>
      <c r="X599" s="7"/>
      <c r="Y599" s="7"/>
      <c r="Z599" s="6"/>
      <c r="AA599" s="47"/>
      <c r="AC599" s="13"/>
      <c r="AD599" s="12"/>
      <c r="AE599" s="12"/>
      <c r="AF599" s="12"/>
      <c r="AG599" s="12"/>
      <c r="AH599" s="12"/>
      <c r="AI599" s="12"/>
      <c r="AJ599" s="12"/>
      <c r="AK599" s="12"/>
      <c r="AL599" s="12"/>
      <c r="AM599" s="12"/>
      <c r="AN599" s="12"/>
      <c r="AO599" s="11"/>
    </row>
    <row r="600" spans="1:41" s="25" customFormat="1" ht="15" x14ac:dyDescent="0.25">
      <c r="A600" s="13"/>
      <c r="B600" s="12"/>
      <c r="C600" s="12"/>
      <c r="D600" s="12"/>
      <c r="E600" s="12"/>
      <c r="F600" s="12"/>
      <c r="G600" s="11"/>
      <c r="H600" s="12"/>
      <c r="I600" s="12"/>
      <c r="J600" s="12"/>
      <c r="L600" s="13"/>
      <c r="M600" s="12"/>
      <c r="N600" s="12"/>
      <c r="O600" s="12"/>
      <c r="P600" s="12"/>
      <c r="Q600" s="12"/>
      <c r="R600" s="11"/>
      <c r="T600" s="8"/>
      <c r="U600" s="7"/>
      <c r="V600" s="7"/>
      <c r="W600" s="7"/>
      <c r="X600" s="7"/>
      <c r="Y600" s="7"/>
      <c r="Z600" s="6"/>
      <c r="AA600" s="47"/>
      <c r="AC600" s="13"/>
      <c r="AD600" s="12"/>
      <c r="AE600" s="12"/>
      <c r="AF600" s="12"/>
      <c r="AG600" s="12"/>
      <c r="AH600" s="12"/>
      <c r="AI600" s="12"/>
      <c r="AJ600" s="12"/>
      <c r="AK600" s="12"/>
      <c r="AL600" s="12"/>
      <c r="AM600" s="12"/>
      <c r="AN600" s="12"/>
      <c r="AO600" s="11"/>
    </row>
    <row r="601" spans="1:41" s="25" customFormat="1" ht="15" x14ac:dyDescent="0.25">
      <c r="A601" s="13"/>
      <c r="B601" s="12"/>
      <c r="C601" s="12"/>
      <c r="D601" s="12"/>
      <c r="E601" s="12"/>
      <c r="F601" s="12"/>
      <c r="G601" s="11"/>
      <c r="H601" s="12"/>
      <c r="I601" s="12"/>
      <c r="J601" s="12"/>
      <c r="L601" s="13"/>
      <c r="M601" s="12"/>
      <c r="N601" s="12"/>
      <c r="O601" s="12"/>
      <c r="P601" s="12"/>
      <c r="Q601" s="12"/>
      <c r="R601" s="11"/>
      <c r="T601" s="8"/>
      <c r="U601" s="7"/>
      <c r="V601" s="7"/>
      <c r="W601" s="7"/>
      <c r="X601" s="7"/>
      <c r="Y601" s="7"/>
      <c r="Z601" s="6"/>
      <c r="AA601" s="47"/>
      <c r="AC601" s="13"/>
      <c r="AD601" s="12"/>
      <c r="AE601" s="12"/>
      <c r="AF601" s="12"/>
      <c r="AG601" s="12"/>
      <c r="AH601" s="12"/>
      <c r="AI601" s="12"/>
      <c r="AJ601" s="12"/>
      <c r="AK601" s="12"/>
      <c r="AL601" s="12"/>
      <c r="AM601" s="12"/>
      <c r="AN601" s="12"/>
      <c r="AO601" s="11"/>
    </row>
    <row r="602" spans="1:41" s="25" customFormat="1" ht="15" x14ac:dyDescent="0.25">
      <c r="A602" s="13"/>
      <c r="B602" s="12"/>
      <c r="C602" s="12"/>
      <c r="D602" s="12"/>
      <c r="E602" s="12"/>
      <c r="F602" s="12"/>
      <c r="G602" s="11"/>
      <c r="H602" s="12"/>
      <c r="I602" s="12"/>
      <c r="J602" s="12"/>
      <c r="L602" s="13"/>
      <c r="M602" s="12"/>
      <c r="N602" s="12"/>
      <c r="O602" s="12"/>
      <c r="P602" s="12"/>
      <c r="Q602" s="12"/>
      <c r="R602" s="11"/>
      <c r="T602" s="8"/>
      <c r="U602" s="7"/>
      <c r="V602" s="7"/>
      <c r="W602" s="7"/>
      <c r="X602" s="7"/>
      <c r="Y602" s="7"/>
      <c r="Z602" s="6"/>
      <c r="AA602" s="47"/>
      <c r="AC602" s="13"/>
      <c r="AD602" s="12"/>
      <c r="AE602" s="12"/>
      <c r="AF602" s="12"/>
      <c r="AG602" s="12"/>
      <c r="AH602" s="12"/>
      <c r="AI602" s="12"/>
      <c r="AJ602" s="12"/>
      <c r="AK602" s="12"/>
      <c r="AL602" s="12"/>
      <c r="AM602" s="12"/>
      <c r="AN602" s="12"/>
      <c r="AO602" s="11"/>
    </row>
    <row r="603" spans="1:41" s="25" customFormat="1" ht="15" x14ac:dyDescent="0.25">
      <c r="A603" s="13"/>
      <c r="B603" s="12"/>
      <c r="C603" s="12"/>
      <c r="D603" s="12"/>
      <c r="E603" s="12"/>
      <c r="F603" s="12"/>
      <c r="G603" s="11"/>
      <c r="H603" s="12"/>
      <c r="I603" s="12"/>
      <c r="J603" s="12"/>
      <c r="L603" s="13"/>
      <c r="M603" s="12"/>
      <c r="N603" s="12"/>
      <c r="O603" s="12"/>
      <c r="P603" s="12"/>
      <c r="Q603" s="12"/>
      <c r="R603" s="11"/>
      <c r="T603" s="8"/>
      <c r="U603" s="7"/>
      <c r="V603" s="7"/>
      <c r="W603" s="7"/>
      <c r="X603" s="7"/>
      <c r="Y603" s="7"/>
      <c r="Z603" s="6"/>
      <c r="AA603" s="47"/>
      <c r="AC603" s="13"/>
      <c r="AD603" s="12"/>
      <c r="AE603" s="12"/>
      <c r="AF603" s="12"/>
      <c r="AG603" s="12"/>
      <c r="AH603" s="12"/>
      <c r="AI603" s="12"/>
      <c r="AJ603" s="12"/>
      <c r="AK603" s="12"/>
      <c r="AL603" s="12"/>
      <c r="AM603" s="12"/>
      <c r="AN603" s="12"/>
      <c r="AO603" s="11"/>
    </row>
    <row r="604" spans="1:41" s="25" customFormat="1" ht="15" x14ac:dyDescent="0.25">
      <c r="A604" s="13"/>
      <c r="B604" s="12"/>
      <c r="C604" s="12"/>
      <c r="D604" s="12"/>
      <c r="E604" s="12"/>
      <c r="F604" s="12"/>
      <c r="G604" s="11"/>
      <c r="H604" s="12"/>
      <c r="I604" s="12"/>
      <c r="J604" s="12"/>
      <c r="L604" s="13"/>
      <c r="M604" s="12"/>
      <c r="N604" s="12"/>
      <c r="O604" s="12"/>
      <c r="P604" s="12"/>
      <c r="Q604" s="12"/>
      <c r="R604" s="11"/>
      <c r="T604" s="8"/>
      <c r="U604" s="7"/>
      <c r="V604" s="7"/>
      <c r="W604" s="7"/>
      <c r="X604" s="7"/>
      <c r="Y604" s="7"/>
      <c r="Z604" s="6"/>
      <c r="AA604" s="47"/>
      <c r="AC604" s="13"/>
      <c r="AD604" s="12"/>
      <c r="AE604" s="12"/>
      <c r="AF604" s="12"/>
      <c r="AG604" s="12"/>
      <c r="AH604" s="12"/>
      <c r="AI604" s="12"/>
      <c r="AJ604" s="12"/>
      <c r="AK604" s="12"/>
      <c r="AL604" s="12"/>
      <c r="AM604" s="12"/>
      <c r="AN604" s="12"/>
      <c r="AO604" s="11"/>
    </row>
    <row r="605" spans="1:41" s="25" customFormat="1" ht="15" x14ac:dyDescent="0.25">
      <c r="A605" s="13"/>
      <c r="B605" s="12"/>
      <c r="C605" s="12"/>
      <c r="D605" s="12"/>
      <c r="E605" s="12"/>
      <c r="F605" s="12"/>
      <c r="G605" s="11"/>
      <c r="H605" s="12"/>
      <c r="I605" s="12"/>
      <c r="J605" s="12"/>
      <c r="L605" s="13"/>
      <c r="M605" s="12"/>
      <c r="N605" s="12"/>
      <c r="O605" s="12"/>
      <c r="P605" s="12"/>
      <c r="Q605" s="12"/>
      <c r="R605" s="11"/>
      <c r="T605" s="8"/>
      <c r="U605" s="7"/>
      <c r="V605" s="7"/>
      <c r="W605" s="7"/>
      <c r="X605" s="7"/>
      <c r="Y605" s="7"/>
      <c r="Z605" s="6"/>
      <c r="AA605" s="47"/>
      <c r="AC605" s="13"/>
      <c r="AD605" s="12"/>
      <c r="AE605" s="12"/>
      <c r="AF605" s="12"/>
      <c r="AG605" s="12"/>
      <c r="AH605" s="12"/>
      <c r="AI605" s="12"/>
      <c r="AJ605" s="12"/>
      <c r="AK605" s="12"/>
      <c r="AL605" s="12"/>
      <c r="AM605" s="12"/>
      <c r="AN605" s="12"/>
      <c r="AO605" s="11"/>
    </row>
    <row r="606" spans="1:41" s="25" customFormat="1" ht="15" x14ac:dyDescent="0.25">
      <c r="A606" s="13"/>
      <c r="B606" s="12"/>
      <c r="C606" s="12"/>
      <c r="D606" s="12"/>
      <c r="E606" s="12"/>
      <c r="F606" s="12"/>
      <c r="G606" s="11"/>
      <c r="H606" s="12"/>
      <c r="I606" s="12"/>
      <c r="J606" s="12"/>
      <c r="L606" s="13"/>
      <c r="M606" s="12"/>
      <c r="N606" s="12"/>
      <c r="O606" s="12"/>
      <c r="P606" s="12"/>
      <c r="Q606" s="12"/>
      <c r="R606" s="11"/>
      <c r="T606" s="8"/>
      <c r="U606" s="7"/>
      <c r="V606" s="7"/>
      <c r="W606" s="7"/>
      <c r="X606" s="7"/>
      <c r="Y606" s="7"/>
      <c r="Z606" s="6"/>
      <c r="AA606" s="47"/>
      <c r="AC606" s="13"/>
      <c r="AD606" s="12"/>
      <c r="AE606" s="12"/>
      <c r="AF606" s="12"/>
      <c r="AG606" s="12"/>
      <c r="AH606" s="12"/>
      <c r="AI606" s="12"/>
      <c r="AJ606" s="12"/>
      <c r="AK606" s="12"/>
      <c r="AL606" s="12"/>
      <c r="AM606" s="12"/>
      <c r="AN606" s="12"/>
      <c r="AO606" s="11"/>
    </row>
    <row r="607" spans="1:41" s="25" customFormat="1" ht="15" x14ac:dyDescent="0.25">
      <c r="A607" s="13"/>
      <c r="B607" s="12"/>
      <c r="C607" s="12"/>
      <c r="D607" s="12"/>
      <c r="E607" s="12"/>
      <c r="F607" s="12"/>
      <c r="G607" s="11"/>
      <c r="H607" s="12"/>
      <c r="I607" s="12"/>
      <c r="J607" s="12"/>
      <c r="L607" s="13"/>
      <c r="M607" s="12"/>
      <c r="N607" s="12"/>
      <c r="O607" s="12"/>
      <c r="P607" s="12"/>
      <c r="Q607" s="12"/>
      <c r="R607" s="11"/>
      <c r="T607" s="8"/>
      <c r="U607" s="7"/>
      <c r="V607" s="7"/>
      <c r="W607" s="7"/>
      <c r="X607" s="7"/>
      <c r="Y607" s="7"/>
      <c r="Z607" s="6"/>
      <c r="AA607" s="47"/>
      <c r="AC607" s="13"/>
      <c r="AD607" s="12"/>
      <c r="AE607" s="12"/>
      <c r="AF607" s="12"/>
      <c r="AG607" s="12"/>
      <c r="AH607" s="12"/>
      <c r="AI607" s="12"/>
      <c r="AJ607" s="12"/>
      <c r="AK607" s="12"/>
      <c r="AL607" s="12"/>
      <c r="AM607" s="12"/>
      <c r="AN607" s="12"/>
      <c r="AO607" s="11"/>
    </row>
    <row r="608" spans="1:41" s="25" customFormat="1" ht="15" x14ac:dyDescent="0.25">
      <c r="A608" s="13"/>
      <c r="B608" s="12"/>
      <c r="C608" s="12"/>
      <c r="D608" s="12"/>
      <c r="E608" s="12"/>
      <c r="F608" s="12"/>
      <c r="G608" s="11"/>
      <c r="H608" s="12"/>
      <c r="I608" s="12"/>
      <c r="J608" s="12"/>
      <c r="L608" s="13"/>
      <c r="M608" s="12"/>
      <c r="N608" s="12"/>
      <c r="O608" s="12"/>
      <c r="P608" s="12"/>
      <c r="Q608" s="12"/>
      <c r="R608" s="11"/>
      <c r="T608" s="8"/>
      <c r="U608" s="7"/>
      <c r="V608" s="7"/>
      <c r="W608" s="7"/>
      <c r="X608" s="7"/>
      <c r="Y608" s="7"/>
      <c r="Z608" s="6"/>
      <c r="AA608" s="47"/>
      <c r="AC608" s="13"/>
      <c r="AD608" s="12"/>
      <c r="AE608" s="12"/>
      <c r="AF608" s="12"/>
      <c r="AG608" s="12"/>
      <c r="AH608" s="12"/>
      <c r="AI608" s="12"/>
      <c r="AJ608" s="12"/>
      <c r="AK608" s="12"/>
      <c r="AL608" s="12"/>
      <c r="AM608" s="12"/>
      <c r="AN608" s="12"/>
      <c r="AO608" s="11"/>
    </row>
    <row r="609" spans="1:41" s="25" customFormat="1" ht="15" x14ac:dyDescent="0.25">
      <c r="A609" s="13"/>
      <c r="B609" s="12"/>
      <c r="C609" s="12"/>
      <c r="D609" s="12"/>
      <c r="E609" s="12"/>
      <c r="F609" s="12"/>
      <c r="G609" s="11"/>
      <c r="H609" s="12"/>
      <c r="I609" s="12"/>
      <c r="J609" s="12"/>
      <c r="L609" s="13"/>
      <c r="M609" s="12"/>
      <c r="N609" s="12"/>
      <c r="O609" s="12"/>
      <c r="P609" s="12"/>
      <c r="Q609" s="12"/>
      <c r="R609" s="11"/>
      <c r="T609" s="8"/>
      <c r="U609" s="7"/>
      <c r="V609" s="7"/>
      <c r="W609" s="7"/>
      <c r="X609" s="7"/>
      <c r="Y609" s="7"/>
      <c r="Z609" s="6"/>
      <c r="AA609" s="47"/>
      <c r="AC609" s="13"/>
      <c r="AD609" s="12"/>
      <c r="AE609" s="12"/>
      <c r="AF609" s="12"/>
      <c r="AG609" s="12"/>
      <c r="AH609" s="12"/>
      <c r="AI609" s="12"/>
      <c r="AJ609" s="12"/>
      <c r="AK609" s="12"/>
      <c r="AL609" s="12"/>
      <c r="AM609" s="12"/>
      <c r="AN609" s="12"/>
      <c r="AO609" s="11"/>
    </row>
    <row r="610" spans="1:41" s="25" customFormat="1" ht="15" x14ac:dyDescent="0.25">
      <c r="A610" s="13"/>
      <c r="B610" s="12"/>
      <c r="C610" s="12"/>
      <c r="D610" s="12"/>
      <c r="E610" s="12"/>
      <c r="F610" s="12"/>
      <c r="G610" s="11"/>
      <c r="H610" s="12"/>
      <c r="I610" s="12"/>
      <c r="J610" s="12"/>
      <c r="L610" s="13"/>
      <c r="M610" s="12"/>
      <c r="N610" s="12"/>
      <c r="O610" s="12"/>
      <c r="P610" s="12"/>
      <c r="Q610" s="12"/>
      <c r="R610" s="11"/>
      <c r="T610" s="8"/>
      <c r="U610" s="7"/>
      <c r="V610" s="7"/>
      <c r="W610" s="7"/>
      <c r="X610" s="7"/>
      <c r="Y610" s="7"/>
      <c r="Z610" s="6"/>
      <c r="AA610" s="47"/>
      <c r="AC610" s="13"/>
      <c r="AD610" s="12"/>
      <c r="AE610" s="12"/>
      <c r="AF610" s="12"/>
      <c r="AG610" s="12"/>
      <c r="AH610" s="12"/>
      <c r="AI610" s="12"/>
      <c r="AJ610" s="12"/>
      <c r="AK610" s="12"/>
      <c r="AL610" s="12"/>
      <c r="AM610" s="12"/>
      <c r="AN610" s="12"/>
      <c r="AO610" s="11"/>
    </row>
    <row r="611" spans="1:41" s="25" customFormat="1" ht="15" x14ac:dyDescent="0.25">
      <c r="A611" s="13"/>
      <c r="B611" s="12"/>
      <c r="C611" s="12"/>
      <c r="D611" s="12"/>
      <c r="E611" s="12"/>
      <c r="F611" s="12"/>
      <c r="G611" s="11"/>
      <c r="H611" s="12"/>
      <c r="I611" s="12"/>
      <c r="J611" s="12"/>
      <c r="L611" s="13"/>
      <c r="M611" s="12"/>
      <c r="N611" s="12"/>
      <c r="O611" s="12"/>
      <c r="P611" s="12"/>
      <c r="Q611" s="12"/>
      <c r="R611" s="11"/>
      <c r="T611" s="8"/>
      <c r="U611" s="7"/>
      <c r="V611" s="7"/>
      <c r="W611" s="7"/>
      <c r="X611" s="7"/>
      <c r="Y611" s="7"/>
      <c r="Z611" s="6"/>
      <c r="AA611" s="47"/>
      <c r="AC611" s="13"/>
      <c r="AD611" s="12"/>
      <c r="AE611" s="12"/>
      <c r="AF611" s="12"/>
      <c r="AG611" s="12"/>
      <c r="AH611" s="12"/>
      <c r="AI611" s="12"/>
      <c r="AJ611" s="12"/>
      <c r="AK611" s="12"/>
      <c r="AL611" s="12"/>
      <c r="AM611" s="12"/>
      <c r="AN611" s="12"/>
      <c r="AO611" s="11"/>
    </row>
    <row r="612" spans="1:41" s="25" customFormat="1" ht="15" x14ac:dyDescent="0.25">
      <c r="A612" s="13"/>
      <c r="B612" s="12"/>
      <c r="C612" s="12"/>
      <c r="D612" s="12"/>
      <c r="E612" s="12"/>
      <c r="F612" s="12"/>
      <c r="G612" s="11"/>
      <c r="H612" s="12"/>
      <c r="I612" s="12"/>
      <c r="J612" s="12"/>
      <c r="L612" s="13"/>
      <c r="M612" s="12"/>
      <c r="N612" s="12"/>
      <c r="O612" s="12"/>
      <c r="P612" s="12"/>
      <c r="Q612" s="12"/>
      <c r="R612" s="11"/>
      <c r="T612" s="8"/>
      <c r="U612" s="7"/>
      <c r="V612" s="7"/>
      <c r="W612" s="7"/>
      <c r="X612" s="7"/>
      <c r="Y612" s="7"/>
      <c r="Z612" s="6"/>
      <c r="AA612" s="47"/>
      <c r="AC612" s="13"/>
      <c r="AD612" s="12"/>
      <c r="AE612" s="12"/>
      <c r="AF612" s="12"/>
      <c r="AG612" s="12"/>
      <c r="AH612" s="12"/>
      <c r="AI612" s="12"/>
      <c r="AJ612" s="12"/>
      <c r="AK612" s="12"/>
      <c r="AL612" s="12"/>
      <c r="AM612" s="12"/>
      <c r="AN612" s="12"/>
      <c r="AO612" s="11"/>
    </row>
    <row r="613" spans="1:41" s="25" customFormat="1" ht="15" x14ac:dyDescent="0.25">
      <c r="A613" s="13"/>
      <c r="B613" s="12"/>
      <c r="C613" s="12"/>
      <c r="D613" s="12"/>
      <c r="E613" s="12"/>
      <c r="F613" s="12"/>
      <c r="G613" s="11"/>
      <c r="H613" s="12"/>
      <c r="I613" s="12"/>
      <c r="J613" s="12"/>
      <c r="L613" s="13"/>
      <c r="M613" s="12"/>
      <c r="N613" s="12"/>
      <c r="O613" s="12"/>
      <c r="P613" s="12"/>
      <c r="Q613" s="12"/>
      <c r="R613" s="11"/>
      <c r="T613" s="8"/>
      <c r="U613" s="7"/>
      <c r="V613" s="7"/>
      <c r="W613" s="7"/>
      <c r="X613" s="7"/>
      <c r="Y613" s="7"/>
      <c r="Z613" s="6"/>
      <c r="AA613" s="47"/>
      <c r="AC613" s="13"/>
      <c r="AD613" s="12"/>
      <c r="AE613" s="12"/>
      <c r="AF613" s="12"/>
      <c r="AG613" s="12"/>
      <c r="AH613" s="12"/>
      <c r="AI613" s="12"/>
      <c r="AJ613" s="12"/>
      <c r="AK613" s="12"/>
      <c r="AL613" s="12"/>
      <c r="AM613" s="12"/>
      <c r="AN613" s="12"/>
      <c r="AO613" s="11"/>
    </row>
    <row r="614" spans="1:41" s="25" customFormat="1" ht="15" x14ac:dyDescent="0.25">
      <c r="A614" s="13"/>
      <c r="B614" s="12"/>
      <c r="C614" s="12"/>
      <c r="D614" s="12"/>
      <c r="E614" s="12"/>
      <c r="F614" s="12"/>
      <c r="G614" s="11"/>
      <c r="H614" s="12"/>
      <c r="I614" s="12"/>
      <c r="J614" s="12"/>
      <c r="L614" s="13"/>
      <c r="M614" s="12"/>
      <c r="N614" s="12"/>
      <c r="O614" s="12"/>
      <c r="P614" s="12"/>
      <c r="Q614" s="12"/>
      <c r="R614" s="11"/>
      <c r="T614" s="8"/>
      <c r="U614" s="7"/>
      <c r="V614" s="7"/>
      <c r="W614" s="7"/>
      <c r="X614" s="7"/>
      <c r="Y614" s="7"/>
      <c r="Z614" s="6"/>
      <c r="AA614" s="47"/>
      <c r="AC614" s="13"/>
      <c r="AD614" s="12"/>
      <c r="AE614" s="12"/>
      <c r="AF614" s="12"/>
      <c r="AG614" s="12"/>
      <c r="AH614" s="12"/>
      <c r="AI614" s="12"/>
      <c r="AJ614" s="12"/>
      <c r="AK614" s="12"/>
      <c r="AL614" s="12"/>
      <c r="AM614" s="12"/>
      <c r="AN614" s="12"/>
      <c r="AO614" s="11"/>
    </row>
    <row r="615" spans="1:41" s="25" customFormat="1" ht="15" x14ac:dyDescent="0.25">
      <c r="A615" s="13"/>
      <c r="B615" s="12"/>
      <c r="C615" s="12"/>
      <c r="D615" s="12"/>
      <c r="E615" s="12"/>
      <c r="F615" s="12"/>
      <c r="G615" s="11"/>
      <c r="H615" s="12"/>
      <c r="I615" s="12"/>
      <c r="J615" s="12"/>
      <c r="L615" s="13"/>
      <c r="M615" s="12"/>
      <c r="N615" s="12"/>
      <c r="O615" s="12"/>
      <c r="P615" s="12"/>
      <c r="Q615" s="12"/>
      <c r="R615" s="11"/>
      <c r="T615" s="8"/>
      <c r="U615" s="7"/>
      <c r="V615" s="7"/>
      <c r="W615" s="7"/>
      <c r="X615" s="7"/>
      <c r="Y615" s="7"/>
      <c r="Z615" s="6"/>
      <c r="AA615" s="47"/>
      <c r="AC615" s="13"/>
      <c r="AD615" s="12"/>
      <c r="AE615" s="12"/>
      <c r="AF615" s="12"/>
      <c r="AG615" s="12"/>
      <c r="AH615" s="12"/>
      <c r="AI615" s="12"/>
      <c r="AJ615" s="12"/>
      <c r="AK615" s="12"/>
      <c r="AL615" s="12"/>
      <c r="AM615" s="12"/>
      <c r="AN615" s="12"/>
      <c r="AO615" s="11"/>
    </row>
    <row r="616" spans="1:41" s="25" customFormat="1" ht="15" x14ac:dyDescent="0.25">
      <c r="A616" s="13"/>
      <c r="B616" s="12"/>
      <c r="C616" s="12"/>
      <c r="D616" s="12"/>
      <c r="E616" s="12"/>
      <c r="F616" s="12"/>
      <c r="G616" s="11"/>
      <c r="H616" s="12"/>
      <c r="I616" s="12"/>
      <c r="J616" s="12"/>
      <c r="L616" s="13"/>
      <c r="M616" s="12"/>
      <c r="N616" s="12"/>
      <c r="O616" s="12"/>
      <c r="P616" s="12"/>
      <c r="Q616" s="12"/>
      <c r="R616" s="11"/>
      <c r="T616" s="8"/>
      <c r="U616" s="7"/>
      <c r="V616" s="7"/>
      <c r="W616" s="7"/>
      <c r="X616" s="7"/>
      <c r="Y616" s="7"/>
      <c r="Z616" s="6"/>
      <c r="AA616" s="47"/>
      <c r="AC616" s="13"/>
      <c r="AD616" s="12"/>
      <c r="AE616" s="12"/>
      <c r="AF616" s="12"/>
      <c r="AG616" s="12"/>
      <c r="AH616" s="12"/>
      <c r="AI616" s="12"/>
      <c r="AJ616" s="12"/>
      <c r="AK616" s="12"/>
      <c r="AL616" s="12"/>
      <c r="AM616" s="12"/>
      <c r="AN616" s="12"/>
      <c r="AO616" s="11"/>
    </row>
    <row r="617" spans="1:41" s="25" customFormat="1" ht="15" x14ac:dyDescent="0.25">
      <c r="A617" s="13"/>
      <c r="B617" s="12"/>
      <c r="C617" s="12"/>
      <c r="D617" s="12"/>
      <c r="E617" s="12"/>
      <c r="F617" s="12"/>
      <c r="G617" s="11"/>
      <c r="H617" s="12"/>
      <c r="I617" s="12"/>
      <c r="J617" s="12"/>
      <c r="L617" s="13"/>
      <c r="M617" s="12"/>
      <c r="N617" s="12"/>
      <c r="O617" s="12"/>
      <c r="P617" s="12"/>
      <c r="Q617" s="12"/>
      <c r="R617" s="11"/>
      <c r="T617" s="8"/>
      <c r="U617" s="7"/>
      <c r="V617" s="7"/>
      <c r="W617" s="7"/>
      <c r="X617" s="7"/>
      <c r="Y617" s="7"/>
      <c r="Z617" s="6"/>
      <c r="AA617" s="47"/>
      <c r="AC617" s="13"/>
      <c r="AD617" s="12"/>
      <c r="AE617" s="12"/>
      <c r="AF617" s="12"/>
      <c r="AG617" s="12"/>
      <c r="AH617" s="12"/>
      <c r="AI617" s="12"/>
      <c r="AJ617" s="12"/>
      <c r="AK617" s="12"/>
      <c r="AL617" s="12"/>
      <c r="AM617" s="12"/>
      <c r="AN617" s="12"/>
      <c r="AO617" s="11"/>
    </row>
    <row r="618" spans="1:41" s="25" customFormat="1" ht="15" x14ac:dyDescent="0.25">
      <c r="A618" s="13"/>
      <c r="B618" s="12"/>
      <c r="C618" s="12"/>
      <c r="D618" s="12"/>
      <c r="E618" s="12"/>
      <c r="F618" s="12"/>
      <c r="G618" s="11"/>
      <c r="H618" s="12"/>
      <c r="I618" s="12"/>
      <c r="J618" s="12"/>
      <c r="L618" s="13"/>
      <c r="M618" s="12"/>
      <c r="N618" s="12"/>
      <c r="O618" s="12"/>
      <c r="P618" s="12"/>
      <c r="Q618" s="12"/>
      <c r="R618" s="11"/>
      <c r="T618" s="8"/>
      <c r="U618" s="7"/>
      <c r="V618" s="7"/>
      <c r="W618" s="7"/>
      <c r="X618" s="7"/>
      <c r="Y618" s="7"/>
      <c r="Z618" s="6"/>
      <c r="AA618" s="47"/>
      <c r="AC618" s="13"/>
      <c r="AD618" s="12"/>
      <c r="AE618" s="12"/>
      <c r="AF618" s="12"/>
      <c r="AG618" s="12"/>
      <c r="AH618" s="12"/>
      <c r="AI618" s="12"/>
      <c r="AJ618" s="12"/>
      <c r="AK618" s="12"/>
      <c r="AL618" s="12"/>
      <c r="AM618" s="12"/>
      <c r="AN618" s="12"/>
      <c r="AO618" s="11"/>
    </row>
    <row r="619" spans="1:41" s="25" customFormat="1" ht="15" x14ac:dyDescent="0.25">
      <c r="A619" s="13"/>
      <c r="B619" s="12"/>
      <c r="C619" s="12"/>
      <c r="D619" s="12"/>
      <c r="E619" s="12"/>
      <c r="F619" s="12"/>
      <c r="G619" s="11"/>
      <c r="H619" s="12"/>
      <c r="I619" s="12"/>
      <c r="J619" s="12"/>
      <c r="L619" s="13"/>
      <c r="M619" s="12"/>
      <c r="N619" s="12"/>
      <c r="O619" s="12"/>
      <c r="P619" s="12"/>
      <c r="Q619" s="12"/>
      <c r="R619" s="11"/>
      <c r="T619" s="8"/>
      <c r="U619" s="7"/>
      <c r="V619" s="7"/>
      <c r="W619" s="7"/>
      <c r="X619" s="7"/>
      <c r="Y619" s="7"/>
      <c r="Z619" s="6"/>
      <c r="AA619" s="47"/>
      <c r="AC619" s="13"/>
      <c r="AD619" s="12"/>
      <c r="AE619" s="12"/>
      <c r="AF619" s="12"/>
      <c r="AG619" s="12"/>
      <c r="AH619" s="12"/>
      <c r="AI619" s="12"/>
      <c r="AJ619" s="12"/>
      <c r="AK619" s="12"/>
      <c r="AL619" s="12"/>
      <c r="AM619" s="12"/>
      <c r="AN619" s="12"/>
      <c r="AO619" s="11"/>
    </row>
    <row r="620" spans="1:41" s="25" customFormat="1" ht="15" x14ac:dyDescent="0.25">
      <c r="A620" s="13"/>
      <c r="B620" s="12"/>
      <c r="C620" s="12"/>
      <c r="D620" s="12"/>
      <c r="E620" s="12"/>
      <c r="F620" s="12"/>
      <c r="G620" s="11"/>
      <c r="H620" s="12"/>
      <c r="I620" s="12"/>
      <c r="J620" s="12"/>
      <c r="L620" s="13"/>
      <c r="M620" s="12"/>
      <c r="N620" s="12"/>
      <c r="O620" s="12"/>
      <c r="P620" s="12"/>
      <c r="Q620" s="12"/>
      <c r="R620" s="11"/>
      <c r="T620" s="8"/>
      <c r="U620" s="7"/>
      <c r="V620" s="7"/>
      <c r="W620" s="7"/>
      <c r="X620" s="7"/>
      <c r="Y620" s="7"/>
      <c r="Z620" s="6"/>
      <c r="AA620" s="47"/>
      <c r="AC620" s="13"/>
      <c r="AD620" s="12"/>
      <c r="AE620" s="12"/>
      <c r="AF620" s="12"/>
      <c r="AG620" s="12"/>
      <c r="AH620" s="12"/>
      <c r="AI620" s="12"/>
      <c r="AJ620" s="12"/>
      <c r="AK620" s="12"/>
      <c r="AL620" s="12"/>
      <c r="AM620" s="12"/>
      <c r="AN620" s="12"/>
      <c r="AO620" s="11"/>
    </row>
    <row r="621" spans="1:41" s="25" customFormat="1" ht="15" x14ac:dyDescent="0.25">
      <c r="A621" s="13"/>
      <c r="B621" s="12"/>
      <c r="C621" s="12"/>
      <c r="D621" s="12"/>
      <c r="E621" s="12"/>
      <c r="F621" s="12"/>
      <c r="G621" s="11"/>
      <c r="H621" s="12"/>
      <c r="I621" s="12"/>
      <c r="J621" s="12"/>
      <c r="L621" s="13"/>
      <c r="M621" s="12"/>
      <c r="N621" s="12"/>
      <c r="O621" s="12"/>
      <c r="P621" s="12"/>
      <c r="Q621" s="12"/>
      <c r="R621" s="11"/>
      <c r="T621" s="8"/>
      <c r="U621" s="7"/>
      <c r="V621" s="7"/>
      <c r="W621" s="7"/>
      <c r="X621" s="7"/>
      <c r="Y621" s="7"/>
      <c r="Z621" s="6"/>
      <c r="AA621" s="47"/>
      <c r="AC621" s="13"/>
      <c r="AD621" s="12"/>
      <c r="AE621" s="12"/>
      <c r="AF621" s="12"/>
      <c r="AG621" s="12"/>
      <c r="AH621" s="12"/>
      <c r="AI621" s="12"/>
      <c r="AJ621" s="12"/>
      <c r="AK621" s="12"/>
      <c r="AL621" s="12"/>
      <c r="AM621" s="12"/>
      <c r="AN621" s="12"/>
      <c r="AO621" s="11"/>
    </row>
    <row r="622" spans="1:41" s="25" customFormat="1" ht="15" x14ac:dyDescent="0.25">
      <c r="A622" s="13"/>
      <c r="B622" s="12"/>
      <c r="C622" s="12"/>
      <c r="D622" s="12"/>
      <c r="E622" s="12"/>
      <c r="F622" s="12"/>
      <c r="G622" s="11"/>
      <c r="H622" s="12"/>
      <c r="I622" s="12"/>
      <c r="J622" s="12"/>
      <c r="L622" s="13"/>
      <c r="M622" s="12"/>
      <c r="N622" s="12"/>
      <c r="O622" s="12"/>
      <c r="P622" s="12"/>
      <c r="Q622" s="12"/>
      <c r="R622" s="11"/>
      <c r="T622" s="8"/>
      <c r="U622" s="7"/>
      <c r="V622" s="7"/>
      <c r="W622" s="7"/>
      <c r="X622" s="7"/>
      <c r="Y622" s="7"/>
      <c r="Z622" s="6"/>
      <c r="AA622" s="47"/>
      <c r="AC622" s="13"/>
      <c r="AD622" s="12"/>
      <c r="AE622" s="12"/>
      <c r="AF622" s="12"/>
      <c r="AG622" s="12"/>
      <c r="AH622" s="12"/>
      <c r="AI622" s="12"/>
      <c r="AJ622" s="12"/>
      <c r="AK622" s="12"/>
      <c r="AL622" s="12"/>
      <c r="AM622" s="12"/>
      <c r="AN622" s="12"/>
      <c r="AO622" s="11"/>
    </row>
    <row r="623" spans="1:41" s="25" customFormat="1" ht="15" x14ac:dyDescent="0.25">
      <c r="A623" s="13"/>
      <c r="B623" s="12"/>
      <c r="C623" s="12"/>
      <c r="D623" s="12"/>
      <c r="E623" s="12"/>
      <c r="F623" s="12"/>
      <c r="G623" s="11"/>
      <c r="H623" s="12"/>
      <c r="I623" s="12"/>
      <c r="J623" s="12"/>
      <c r="L623" s="13"/>
      <c r="M623" s="12"/>
      <c r="N623" s="12"/>
      <c r="O623" s="12"/>
      <c r="P623" s="12"/>
      <c r="Q623" s="12"/>
      <c r="R623" s="11"/>
      <c r="T623" s="8"/>
      <c r="U623" s="7"/>
      <c r="V623" s="7"/>
      <c r="W623" s="7"/>
      <c r="X623" s="7"/>
      <c r="Y623" s="7"/>
      <c r="Z623" s="6"/>
      <c r="AA623" s="47"/>
      <c r="AC623" s="13"/>
      <c r="AD623" s="12"/>
      <c r="AE623" s="12"/>
      <c r="AF623" s="12"/>
      <c r="AG623" s="12"/>
      <c r="AH623" s="12"/>
      <c r="AI623" s="12"/>
      <c r="AJ623" s="12"/>
      <c r="AK623" s="12"/>
      <c r="AL623" s="12"/>
      <c r="AM623" s="12"/>
      <c r="AN623" s="12"/>
      <c r="AO623" s="11"/>
    </row>
    <row r="624" spans="1:41" s="25" customFormat="1" ht="15" x14ac:dyDescent="0.25">
      <c r="A624" s="13"/>
      <c r="B624" s="12"/>
      <c r="C624" s="12"/>
      <c r="D624" s="12"/>
      <c r="E624" s="12"/>
      <c r="F624" s="12"/>
      <c r="G624" s="11"/>
      <c r="H624" s="12"/>
      <c r="I624" s="12"/>
      <c r="J624" s="12"/>
      <c r="L624" s="13"/>
      <c r="M624" s="12"/>
      <c r="N624" s="12"/>
      <c r="O624" s="12"/>
      <c r="P624" s="12"/>
      <c r="Q624" s="12"/>
      <c r="R624" s="11"/>
      <c r="T624" s="8"/>
      <c r="U624" s="7"/>
      <c r="V624" s="7"/>
      <c r="W624" s="7"/>
      <c r="X624" s="7"/>
      <c r="Y624" s="7"/>
      <c r="Z624" s="6"/>
      <c r="AA624" s="47"/>
      <c r="AC624" s="13"/>
      <c r="AD624" s="12"/>
      <c r="AE624" s="12"/>
      <c r="AF624" s="12"/>
      <c r="AG624" s="12"/>
      <c r="AH624" s="12"/>
      <c r="AI624" s="12"/>
      <c r="AJ624" s="12"/>
      <c r="AK624" s="12"/>
      <c r="AL624" s="12"/>
      <c r="AM624" s="12"/>
      <c r="AN624" s="12"/>
      <c r="AO624" s="11"/>
    </row>
    <row r="625" spans="1:41" s="25" customFormat="1" ht="15" x14ac:dyDescent="0.25">
      <c r="A625" s="13"/>
      <c r="B625" s="12"/>
      <c r="C625" s="12"/>
      <c r="D625" s="12"/>
      <c r="E625" s="12"/>
      <c r="F625" s="12"/>
      <c r="G625" s="11"/>
      <c r="H625" s="12"/>
      <c r="I625" s="12"/>
      <c r="J625" s="12"/>
      <c r="L625" s="13"/>
      <c r="M625" s="12"/>
      <c r="N625" s="12"/>
      <c r="O625" s="12"/>
      <c r="P625" s="12"/>
      <c r="Q625" s="12"/>
      <c r="R625" s="11"/>
      <c r="T625" s="8"/>
      <c r="U625" s="7"/>
      <c r="V625" s="7"/>
      <c r="W625" s="7"/>
      <c r="X625" s="7"/>
      <c r="Y625" s="7"/>
      <c r="Z625" s="6"/>
      <c r="AA625" s="47"/>
      <c r="AC625" s="13"/>
      <c r="AD625" s="12"/>
      <c r="AE625" s="12"/>
      <c r="AF625" s="12"/>
      <c r="AG625" s="12"/>
      <c r="AH625" s="12"/>
      <c r="AI625" s="12"/>
      <c r="AJ625" s="12"/>
      <c r="AK625" s="12"/>
      <c r="AL625" s="12"/>
      <c r="AM625" s="12"/>
      <c r="AN625" s="12"/>
      <c r="AO625" s="11"/>
    </row>
    <row r="626" spans="1:41" s="25" customFormat="1" ht="15" x14ac:dyDescent="0.25">
      <c r="A626" s="13"/>
      <c r="B626" s="12"/>
      <c r="C626" s="12"/>
      <c r="D626" s="12"/>
      <c r="E626" s="12"/>
      <c r="F626" s="12"/>
      <c r="G626" s="11"/>
      <c r="H626" s="12"/>
      <c r="I626" s="12"/>
      <c r="J626" s="12"/>
      <c r="L626" s="13"/>
      <c r="M626" s="12"/>
      <c r="N626" s="12"/>
      <c r="O626" s="12"/>
      <c r="P626" s="12"/>
      <c r="Q626" s="12"/>
      <c r="R626" s="11"/>
      <c r="T626" s="8"/>
      <c r="U626" s="7"/>
      <c r="V626" s="7"/>
      <c r="W626" s="7"/>
      <c r="X626" s="7"/>
      <c r="Y626" s="7"/>
      <c r="Z626" s="6"/>
      <c r="AA626" s="47"/>
      <c r="AC626" s="13"/>
      <c r="AD626" s="12"/>
      <c r="AE626" s="12"/>
      <c r="AF626" s="12"/>
      <c r="AG626" s="12"/>
      <c r="AH626" s="12"/>
      <c r="AI626" s="12"/>
      <c r="AJ626" s="12"/>
      <c r="AK626" s="12"/>
      <c r="AL626" s="12"/>
      <c r="AM626" s="12"/>
      <c r="AN626" s="12"/>
      <c r="AO626" s="11"/>
    </row>
    <row r="627" spans="1:41" s="25" customFormat="1" ht="15" x14ac:dyDescent="0.25">
      <c r="A627" s="13"/>
      <c r="B627" s="12"/>
      <c r="C627" s="12"/>
      <c r="D627" s="12"/>
      <c r="E627" s="12"/>
      <c r="F627" s="12"/>
      <c r="G627" s="11"/>
      <c r="H627" s="12"/>
      <c r="I627" s="12"/>
      <c r="J627" s="12"/>
      <c r="L627" s="13"/>
      <c r="M627" s="12"/>
      <c r="N627" s="12"/>
      <c r="O627" s="12"/>
      <c r="P627" s="12"/>
      <c r="Q627" s="12"/>
      <c r="R627" s="11"/>
      <c r="T627" s="8"/>
      <c r="U627" s="7"/>
      <c r="V627" s="7"/>
      <c r="W627" s="7"/>
      <c r="X627" s="7"/>
      <c r="Y627" s="7"/>
      <c r="Z627" s="6"/>
      <c r="AA627" s="47"/>
      <c r="AC627" s="13"/>
      <c r="AD627" s="12"/>
      <c r="AE627" s="12"/>
      <c r="AF627" s="12"/>
      <c r="AG627" s="12"/>
      <c r="AH627" s="12"/>
      <c r="AI627" s="12"/>
      <c r="AJ627" s="12"/>
      <c r="AK627" s="12"/>
      <c r="AL627" s="12"/>
      <c r="AM627" s="12"/>
      <c r="AN627" s="12"/>
      <c r="AO627" s="11"/>
    </row>
    <row r="628" spans="1:41" s="25" customFormat="1" ht="15" x14ac:dyDescent="0.25">
      <c r="A628" s="13"/>
      <c r="B628" s="12"/>
      <c r="C628" s="12"/>
      <c r="D628" s="12"/>
      <c r="E628" s="12"/>
      <c r="F628" s="12"/>
      <c r="G628" s="11"/>
      <c r="H628" s="12"/>
      <c r="I628" s="12"/>
      <c r="J628" s="12"/>
      <c r="L628" s="13"/>
      <c r="M628" s="12"/>
      <c r="N628" s="12"/>
      <c r="O628" s="12"/>
      <c r="P628" s="12"/>
      <c r="Q628" s="12"/>
      <c r="R628" s="11"/>
      <c r="T628" s="8"/>
      <c r="U628" s="7"/>
      <c r="V628" s="7"/>
      <c r="W628" s="7"/>
      <c r="X628" s="7"/>
      <c r="Y628" s="7"/>
      <c r="Z628" s="6"/>
      <c r="AA628" s="47"/>
      <c r="AC628" s="13"/>
      <c r="AD628" s="12"/>
      <c r="AE628" s="12"/>
      <c r="AF628" s="12"/>
      <c r="AG628" s="12"/>
      <c r="AH628" s="12"/>
      <c r="AI628" s="12"/>
      <c r="AJ628" s="12"/>
      <c r="AK628" s="12"/>
      <c r="AL628" s="12"/>
      <c r="AM628" s="12"/>
      <c r="AN628" s="12"/>
      <c r="AO628" s="11"/>
    </row>
    <row r="629" spans="1:41" s="25" customFormat="1" ht="15" x14ac:dyDescent="0.25">
      <c r="A629" s="13"/>
      <c r="B629" s="12"/>
      <c r="C629" s="12"/>
      <c r="D629" s="12"/>
      <c r="E629" s="12"/>
      <c r="F629" s="12"/>
      <c r="G629" s="11"/>
      <c r="H629" s="12"/>
      <c r="I629" s="12"/>
      <c r="J629" s="12"/>
      <c r="L629" s="13"/>
      <c r="M629" s="12"/>
      <c r="N629" s="12"/>
      <c r="O629" s="12"/>
      <c r="P629" s="12"/>
      <c r="Q629" s="12"/>
      <c r="R629" s="11"/>
      <c r="T629" s="8"/>
      <c r="U629" s="7"/>
      <c r="V629" s="7"/>
      <c r="W629" s="7"/>
      <c r="X629" s="7"/>
      <c r="Y629" s="7"/>
      <c r="Z629" s="6"/>
      <c r="AA629" s="47"/>
      <c r="AC629" s="13"/>
      <c r="AD629" s="12"/>
      <c r="AE629" s="12"/>
      <c r="AF629" s="12"/>
      <c r="AG629" s="12"/>
      <c r="AH629" s="12"/>
      <c r="AI629" s="12"/>
      <c r="AJ629" s="12"/>
      <c r="AK629" s="12"/>
      <c r="AL629" s="12"/>
      <c r="AM629" s="12"/>
      <c r="AN629" s="12"/>
      <c r="AO629" s="11"/>
    </row>
    <row r="630" spans="1:41" s="25" customFormat="1" ht="15" x14ac:dyDescent="0.25">
      <c r="A630" s="13"/>
      <c r="B630" s="12"/>
      <c r="C630" s="12"/>
      <c r="D630" s="12"/>
      <c r="E630" s="12"/>
      <c r="F630" s="12"/>
      <c r="G630" s="11"/>
      <c r="H630" s="12"/>
      <c r="I630" s="12"/>
      <c r="J630" s="12"/>
      <c r="L630" s="13"/>
      <c r="M630" s="12"/>
      <c r="N630" s="12"/>
      <c r="O630" s="12"/>
      <c r="P630" s="12"/>
      <c r="Q630" s="12"/>
      <c r="R630" s="11"/>
      <c r="T630" s="8"/>
      <c r="U630" s="7"/>
      <c r="V630" s="7"/>
      <c r="W630" s="7"/>
      <c r="X630" s="7"/>
      <c r="Y630" s="7"/>
      <c r="Z630" s="6"/>
      <c r="AA630" s="47"/>
      <c r="AC630" s="13"/>
      <c r="AD630" s="12"/>
      <c r="AE630" s="12"/>
      <c r="AF630" s="12"/>
      <c r="AG630" s="12"/>
      <c r="AH630" s="12"/>
      <c r="AI630" s="12"/>
      <c r="AJ630" s="12"/>
      <c r="AK630" s="12"/>
      <c r="AL630" s="12"/>
      <c r="AM630" s="12"/>
      <c r="AN630" s="12"/>
      <c r="AO630" s="11"/>
    </row>
    <row r="631" spans="1:41" s="25" customFormat="1" ht="15" x14ac:dyDescent="0.25">
      <c r="A631" s="13"/>
      <c r="B631" s="12"/>
      <c r="C631" s="12"/>
      <c r="D631" s="12"/>
      <c r="E631" s="12"/>
      <c r="F631" s="12"/>
      <c r="G631" s="11"/>
      <c r="H631" s="12"/>
      <c r="I631" s="12"/>
      <c r="J631" s="12"/>
      <c r="L631" s="13"/>
      <c r="M631" s="12"/>
      <c r="N631" s="12"/>
      <c r="O631" s="12"/>
      <c r="P631" s="12"/>
      <c r="Q631" s="12"/>
      <c r="R631" s="11"/>
      <c r="T631" s="8"/>
      <c r="U631" s="7"/>
      <c r="V631" s="7"/>
      <c r="W631" s="7"/>
      <c r="X631" s="7"/>
      <c r="Y631" s="7"/>
      <c r="Z631" s="6"/>
      <c r="AA631" s="47"/>
      <c r="AC631" s="13"/>
      <c r="AD631" s="12"/>
      <c r="AE631" s="12"/>
      <c r="AF631" s="12"/>
      <c r="AG631" s="12"/>
      <c r="AH631" s="12"/>
      <c r="AI631" s="12"/>
      <c r="AJ631" s="12"/>
      <c r="AK631" s="12"/>
      <c r="AL631" s="12"/>
      <c r="AM631" s="12"/>
      <c r="AN631" s="12"/>
      <c r="AO631" s="11"/>
    </row>
    <row r="632" spans="1:41" s="25" customFormat="1" ht="15" x14ac:dyDescent="0.25">
      <c r="A632" s="13"/>
      <c r="B632" s="12"/>
      <c r="C632" s="12"/>
      <c r="D632" s="12"/>
      <c r="E632" s="12"/>
      <c r="F632" s="12"/>
      <c r="G632" s="11"/>
      <c r="H632" s="12"/>
      <c r="I632" s="12"/>
      <c r="J632" s="12"/>
      <c r="L632" s="13"/>
      <c r="M632" s="12"/>
      <c r="N632" s="12"/>
      <c r="O632" s="12"/>
      <c r="P632" s="12"/>
      <c r="Q632" s="12"/>
      <c r="R632" s="11"/>
      <c r="T632" s="8"/>
      <c r="U632" s="7"/>
      <c r="V632" s="7"/>
      <c r="W632" s="7"/>
      <c r="X632" s="7"/>
      <c r="Y632" s="7"/>
      <c r="Z632" s="6"/>
      <c r="AA632" s="47"/>
      <c r="AC632" s="13"/>
      <c r="AD632" s="12"/>
      <c r="AE632" s="12"/>
      <c r="AF632" s="12"/>
      <c r="AG632" s="12"/>
      <c r="AH632" s="12"/>
      <c r="AI632" s="12"/>
      <c r="AJ632" s="12"/>
      <c r="AK632" s="12"/>
      <c r="AL632" s="12"/>
      <c r="AM632" s="12"/>
      <c r="AN632" s="12"/>
      <c r="AO632" s="11"/>
    </row>
    <row r="633" spans="1:41" s="25" customFormat="1" ht="15" x14ac:dyDescent="0.25">
      <c r="A633" s="13"/>
      <c r="B633" s="12"/>
      <c r="C633" s="12"/>
      <c r="D633" s="12"/>
      <c r="E633" s="12"/>
      <c r="F633" s="12"/>
      <c r="G633" s="11"/>
      <c r="H633" s="12"/>
      <c r="I633" s="12"/>
      <c r="J633" s="12"/>
      <c r="L633" s="13"/>
      <c r="M633" s="12"/>
      <c r="N633" s="12"/>
      <c r="O633" s="12"/>
      <c r="P633" s="12"/>
      <c r="Q633" s="12"/>
      <c r="R633" s="11"/>
      <c r="T633" s="8"/>
      <c r="U633" s="7"/>
      <c r="V633" s="7"/>
      <c r="W633" s="7"/>
      <c r="X633" s="7"/>
      <c r="Y633" s="7"/>
      <c r="Z633" s="6"/>
      <c r="AA633" s="47"/>
      <c r="AC633" s="13"/>
      <c r="AD633" s="12"/>
      <c r="AE633" s="12"/>
      <c r="AF633" s="12"/>
      <c r="AG633" s="12"/>
      <c r="AH633" s="12"/>
      <c r="AI633" s="12"/>
      <c r="AJ633" s="12"/>
      <c r="AK633" s="12"/>
      <c r="AL633" s="12"/>
      <c r="AM633" s="12"/>
      <c r="AN633" s="12"/>
      <c r="AO633" s="11"/>
    </row>
    <row r="634" spans="1:41" s="25" customFormat="1" ht="15" x14ac:dyDescent="0.25">
      <c r="A634" s="13"/>
      <c r="B634" s="12"/>
      <c r="C634" s="12"/>
      <c r="D634" s="12"/>
      <c r="E634" s="12"/>
      <c r="F634" s="12"/>
      <c r="G634" s="11"/>
      <c r="H634" s="12"/>
      <c r="I634" s="12"/>
      <c r="J634" s="12"/>
      <c r="L634" s="13"/>
      <c r="M634" s="12"/>
      <c r="N634" s="12"/>
      <c r="O634" s="12"/>
      <c r="P634" s="12"/>
      <c r="Q634" s="12"/>
      <c r="R634" s="11"/>
      <c r="T634" s="8"/>
      <c r="U634" s="7"/>
      <c r="V634" s="7"/>
      <c r="W634" s="7"/>
      <c r="X634" s="7"/>
      <c r="Y634" s="7"/>
      <c r="Z634" s="6"/>
      <c r="AA634" s="47"/>
      <c r="AC634" s="13"/>
      <c r="AD634" s="12"/>
      <c r="AE634" s="12"/>
      <c r="AF634" s="12"/>
      <c r="AG634" s="12"/>
      <c r="AH634" s="12"/>
      <c r="AI634" s="12"/>
      <c r="AJ634" s="12"/>
      <c r="AK634" s="12"/>
      <c r="AL634" s="12"/>
      <c r="AM634" s="12"/>
      <c r="AN634" s="12"/>
      <c r="AO634" s="11"/>
    </row>
    <row r="635" spans="1:41" s="25" customFormat="1" ht="15" x14ac:dyDescent="0.25">
      <c r="A635" s="13"/>
      <c r="B635" s="12"/>
      <c r="C635" s="12"/>
      <c r="D635" s="12"/>
      <c r="E635" s="12"/>
      <c r="F635" s="12"/>
      <c r="G635" s="11"/>
      <c r="H635" s="12"/>
      <c r="I635" s="12"/>
      <c r="J635" s="12"/>
      <c r="L635" s="13"/>
      <c r="M635" s="12"/>
      <c r="N635" s="12"/>
      <c r="O635" s="12"/>
      <c r="P635" s="12"/>
      <c r="Q635" s="12"/>
      <c r="R635" s="11"/>
      <c r="T635" s="8"/>
      <c r="U635" s="7"/>
      <c r="V635" s="7"/>
      <c r="W635" s="7"/>
      <c r="X635" s="7"/>
      <c r="Y635" s="7"/>
      <c r="Z635" s="6"/>
      <c r="AA635" s="47"/>
      <c r="AC635" s="13"/>
      <c r="AD635" s="12"/>
      <c r="AE635" s="12"/>
      <c r="AF635" s="12"/>
      <c r="AG635" s="12"/>
      <c r="AH635" s="12"/>
      <c r="AI635" s="12"/>
      <c r="AJ635" s="12"/>
      <c r="AK635" s="12"/>
      <c r="AL635" s="12"/>
      <c r="AM635" s="12"/>
      <c r="AN635" s="12"/>
      <c r="AO635" s="11"/>
    </row>
    <row r="636" spans="1:41" s="25" customFormat="1" ht="15" x14ac:dyDescent="0.25">
      <c r="A636" s="13"/>
      <c r="B636" s="12"/>
      <c r="C636" s="12"/>
      <c r="D636" s="12"/>
      <c r="E636" s="12"/>
      <c r="F636" s="12"/>
      <c r="G636" s="11"/>
      <c r="H636" s="12"/>
      <c r="I636" s="12"/>
      <c r="J636" s="12"/>
      <c r="L636" s="13"/>
      <c r="M636" s="12"/>
      <c r="N636" s="12"/>
      <c r="O636" s="12"/>
      <c r="P636" s="12"/>
      <c r="Q636" s="12"/>
      <c r="R636" s="11"/>
      <c r="T636" s="8"/>
      <c r="U636" s="7"/>
      <c r="V636" s="7"/>
      <c r="W636" s="7"/>
      <c r="X636" s="7"/>
      <c r="Y636" s="7"/>
      <c r="Z636" s="6"/>
      <c r="AA636" s="47"/>
      <c r="AC636" s="13"/>
      <c r="AD636" s="12"/>
      <c r="AE636" s="12"/>
      <c r="AF636" s="12"/>
      <c r="AG636" s="12"/>
      <c r="AH636" s="12"/>
      <c r="AI636" s="12"/>
      <c r="AJ636" s="12"/>
      <c r="AK636" s="12"/>
      <c r="AL636" s="12"/>
      <c r="AM636" s="12"/>
      <c r="AN636" s="12"/>
      <c r="AO636" s="11"/>
    </row>
    <row r="637" spans="1:41" s="25" customFormat="1" ht="15" x14ac:dyDescent="0.25">
      <c r="A637" s="13"/>
      <c r="B637" s="12"/>
      <c r="C637" s="12"/>
      <c r="D637" s="12"/>
      <c r="E637" s="12"/>
      <c r="F637" s="12"/>
      <c r="G637" s="11"/>
      <c r="H637" s="12"/>
      <c r="I637" s="12"/>
      <c r="J637" s="12"/>
      <c r="L637" s="13"/>
      <c r="M637" s="12"/>
      <c r="N637" s="12"/>
      <c r="O637" s="12"/>
      <c r="P637" s="12"/>
      <c r="Q637" s="12"/>
      <c r="R637" s="11"/>
      <c r="T637" s="8"/>
      <c r="U637" s="7"/>
      <c r="V637" s="7"/>
      <c r="W637" s="7"/>
      <c r="X637" s="7"/>
      <c r="Y637" s="7"/>
      <c r="Z637" s="6"/>
      <c r="AA637" s="47"/>
      <c r="AC637" s="13"/>
      <c r="AD637" s="12"/>
      <c r="AE637" s="12"/>
      <c r="AF637" s="12"/>
      <c r="AG637" s="12"/>
      <c r="AH637" s="12"/>
      <c r="AI637" s="12"/>
      <c r="AJ637" s="12"/>
      <c r="AK637" s="12"/>
      <c r="AL637" s="12"/>
      <c r="AM637" s="12"/>
      <c r="AN637" s="12"/>
      <c r="AO637" s="11"/>
    </row>
    <row r="638" spans="1:41" s="25" customFormat="1" ht="15" x14ac:dyDescent="0.25">
      <c r="A638" s="13"/>
      <c r="B638" s="12"/>
      <c r="C638" s="12"/>
      <c r="D638" s="12"/>
      <c r="E638" s="12"/>
      <c r="F638" s="12"/>
      <c r="G638" s="11"/>
      <c r="H638" s="12"/>
      <c r="I638" s="12"/>
      <c r="J638" s="12"/>
      <c r="L638" s="13"/>
      <c r="M638" s="12"/>
      <c r="N638" s="12"/>
      <c r="O638" s="12"/>
      <c r="P638" s="12"/>
      <c r="Q638" s="12"/>
      <c r="R638" s="11"/>
      <c r="T638" s="8"/>
      <c r="U638" s="7"/>
      <c r="V638" s="7"/>
      <c r="W638" s="7"/>
      <c r="X638" s="7"/>
      <c r="Y638" s="7"/>
      <c r="Z638" s="6"/>
      <c r="AA638" s="47"/>
      <c r="AC638" s="13"/>
      <c r="AD638" s="12"/>
      <c r="AE638" s="12"/>
      <c r="AF638" s="12"/>
      <c r="AG638" s="12"/>
      <c r="AH638" s="12"/>
      <c r="AI638" s="12"/>
      <c r="AJ638" s="12"/>
      <c r="AK638" s="12"/>
      <c r="AL638" s="12"/>
      <c r="AM638" s="12"/>
      <c r="AN638" s="12"/>
      <c r="AO638" s="11"/>
    </row>
    <row r="639" spans="1:41" s="25" customFormat="1" ht="15" x14ac:dyDescent="0.25">
      <c r="A639" s="13"/>
      <c r="B639" s="12"/>
      <c r="C639" s="12"/>
      <c r="D639" s="12"/>
      <c r="E639" s="12"/>
      <c r="F639" s="12"/>
      <c r="G639" s="11"/>
      <c r="H639" s="12"/>
      <c r="I639" s="12"/>
      <c r="J639" s="12"/>
      <c r="L639" s="13"/>
      <c r="M639" s="12"/>
      <c r="N639" s="12"/>
      <c r="O639" s="12"/>
      <c r="P639" s="12"/>
      <c r="Q639" s="12"/>
      <c r="R639" s="11"/>
      <c r="T639" s="8"/>
      <c r="U639" s="7"/>
      <c r="V639" s="7"/>
      <c r="W639" s="7"/>
      <c r="X639" s="7"/>
      <c r="Y639" s="7"/>
      <c r="Z639" s="6"/>
      <c r="AA639" s="47"/>
      <c r="AC639" s="13"/>
      <c r="AD639" s="12"/>
      <c r="AE639" s="12"/>
      <c r="AF639" s="12"/>
      <c r="AG639" s="12"/>
      <c r="AH639" s="12"/>
      <c r="AI639" s="12"/>
      <c r="AJ639" s="12"/>
      <c r="AK639" s="12"/>
      <c r="AL639" s="12"/>
      <c r="AM639" s="12"/>
      <c r="AN639" s="12"/>
      <c r="AO639" s="11"/>
    </row>
    <row r="640" spans="1:41" s="25" customFormat="1" ht="15" x14ac:dyDescent="0.25">
      <c r="A640" s="13"/>
      <c r="B640" s="12"/>
      <c r="C640" s="12"/>
      <c r="D640" s="12"/>
      <c r="E640" s="12"/>
      <c r="F640" s="12"/>
      <c r="G640" s="11"/>
      <c r="H640" s="12"/>
      <c r="I640" s="12"/>
      <c r="J640" s="12"/>
      <c r="L640" s="13"/>
      <c r="M640" s="12"/>
      <c r="N640" s="12"/>
      <c r="O640" s="12"/>
      <c r="P640" s="12"/>
      <c r="Q640" s="12"/>
      <c r="R640" s="11"/>
      <c r="T640" s="8"/>
      <c r="U640" s="7"/>
      <c r="V640" s="7"/>
      <c r="W640" s="7"/>
      <c r="X640" s="7"/>
      <c r="Y640" s="7"/>
      <c r="Z640" s="6"/>
      <c r="AA640" s="47"/>
      <c r="AC640" s="13"/>
      <c r="AD640" s="12"/>
      <c r="AE640" s="12"/>
      <c r="AF640" s="12"/>
      <c r="AG640" s="12"/>
      <c r="AH640" s="12"/>
      <c r="AI640" s="12"/>
      <c r="AJ640" s="12"/>
      <c r="AK640" s="12"/>
      <c r="AL640" s="12"/>
      <c r="AM640" s="12"/>
      <c r="AN640" s="12"/>
      <c r="AO640" s="11"/>
    </row>
    <row r="641" spans="1:41" s="25" customFormat="1" ht="15" x14ac:dyDescent="0.25">
      <c r="A641" s="13"/>
      <c r="B641" s="12"/>
      <c r="C641" s="12"/>
      <c r="D641" s="12"/>
      <c r="E641" s="12"/>
      <c r="F641" s="12"/>
      <c r="G641" s="11"/>
      <c r="H641" s="12"/>
      <c r="I641" s="12"/>
      <c r="J641" s="12"/>
      <c r="L641" s="13"/>
      <c r="M641" s="12"/>
      <c r="N641" s="12"/>
      <c r="O641" s="12"/>
      <c r="P641" s="12"/>
      <c r="Q641" s="12"/>
      <c r="R641" s="11"/>
      <c r="T641" s="8"/>
      <c r="U641" s="7"/>
      <c r="V641" s="7"/>
      <c r="W641" s="7"/>
      <c r="X641" s="7"/>
      <c r="Y641" s="7"/>
      <c r="Z641" s="6"/>
      <c r="AA641" s="47"/>
      <c r="AC641" s="13"/>
      <c r="AD641" s="12"/>
      <c r="AE641" s="12"/>
      <c r="AF641" s="12"/>
      <c r="AG641" s="12"/>
      <c r="AH641" s="12"/>
      <c r="AI641" s="12"/>
      <c r="AJ641" s="12"/>
      <c r="AK641" s="12"/>
      <c r="AL641" s="12"/>
      <c r="AM641" s="12"/>
      <c r="AN641" s="12"/>
      <c r="AO641" s="11"/>
    </row>
    <row r="642" spans="1:41" s="25" customFormat="1" ht="15" x14ac:dyDescent="0.25">
      <c r="A642" s="13"/>
      <c r="B642" s="12"/>
      <c r="C642" s="12"/>
      <c r="D642" s="12"/>
      <c r="E642" s="12"/>
      <c r="F642" s="12"/>
      <c r="G642" s="11"/>
      <c r="H642" s="12"/>
      <c r="I642" s="12"/>
      <c r="J642" s="12"/>
      <c r="L642" s="13"/>
      <c r="M642" s="12"/>
      <c r="N642" s="12"/>
      <c r="O642" s="12"/>
      <c r="P642" s="12"/>
      <c r="Q642" s="12"/>
      <c r="R642" s="11"/>
      <c r="T642" s="8"/>
      <c r="U642" s="7"/>
      <c r="V642" s="7"/>
      <c r="W642" s="7"/>
      <c r="X642" s="7"/>
      <c r="Y642" s="7"/>
      <c r="Z642" s="6"/>
      <c r="AA642" s="47"/>
      <c r="AC642" s="13"/>
      <c r="AD642" s="12"/>
      <c r="AE642" s="12"/>
      <c r="AF642" s="12"/>
      <c r="AG642" s="12"/>
      <c r="AH642" s="12"/>
      <c r="AI642" s="12"/>
      <c r="AJ642" s="12"/>
      <c r="AK642" s="12"/>
      <c r="AL642" s="12"/>
      <c r="AM642" s="12"/>
      <c r="AN642" s="12"/>
      <c r="AO642" s="11"/>
    </row>
    <row r="643" spans="1:41" s="25" customFormat="1" ht="15" x14ac:dyDescent="0.25">
      <c r="A643" s="13"/>
      <c r="B643" s="12"/>
      <c r="C643" s="12"/>
      <c r="D643" s="12"/>
      <c r="E643" s="12"/>
      <c r="F643" s="12"/>
      <c r="G643" s="11"/>
      <c r="H643" s="12"/>
      <c r="I643" s="12"/>
      <c r="J643" s="12"/>
      <c r="L643" s="13"/>
      <c r="M643" s="12"/>
      <c r="N643" s="12"/>
      <c r="O643" s="12"/>
      <c r="P643" s="12"/>
      <c r="Q643" s="12"/>
      <c r="R643" s="11"/>
      <c r="T643" s="8"/>
      <c r="U643" s="7"/>
      <c r="V643" s="7"/>
      <c r="W643" s="7"/>
      <c r="X643" s="7"/>
      <c r="Y643" s="7"/>
      <c r="Z643" s="6"/>
      <c r="AA643" s="47"/>
      <c r="AC643" s="13"/>
      <c r="AD643" s="12"/>
      <c r="AE643" s="12"/>
      <c r="AF643" s="12"/>
      <c r="AG643" s="12"/>
      <c r="AH643" s="12"/>
      <c r="AI643" s="12"/>
      <c r="AJ643" s="12"/>
      <c r="AK643" s="12"/>
      <c r="AL643" s="12"/>
      <c r="AM643" s="12"/>
      <c r="AN643" s="12"/>
      <c r="AO643" s="11"/>
    </row>
    <row r="644" spans="1:41" s="25" customFormat="1" ht="15" x14ac:dyDescent="0.25">
      <c r="A644" s="13"/>
      <c r="B644" s="12"/>
      <c r="C644" s="12"/>
      <c r="D644" s="12"/>
      <c r="E644" s="12"/>
      <c r="F644" s="12"/>
      <c r="G644" s="11"/>
      <c r="H644" s="12"/>
      <c r="I644" s="12"/>
      <c r="J644" s="12"/>
      <c r="L644" s="13"/>
      <c r="M644" s="12"/>
      <c r="N644" s="12"/>
      <c r="O644" s="12"/>
      <c r="P644" s="12"/>
      <c r="Q644" s="12"/>
      <c r="R644" s="11"/>
      <c r="T644" s="8"/>
      <c r="U644" s="7"/>
      <c r="V644" s="7"/>
      <c r="W644" s="7"/>
      <c r="X644" s="7"/>
      <c r="Y644" s="7"/>
      <c r="Z644" s="6"/>
      <c r="AA644" s="47"/>
      <c r="AC644" s="13"/>
      <c r="AD644" s="12"/>
      <c r="AE644" s="12"/>
      <c r="AF644" s="12"/>
      <c r="AG644" s="12"/>
      <c r="AH644" s="12"/>
      <c r="AI644" s="12"/>
      <c r="AJ644" s="12"/>
      <c r="AK644" s="12"/>
      <c r="AL644" s="12"/>
      <c r="AM644" s="12"/>
      <c r="AN644" s="12"/>
      <c r="AO644" s="11"/>
    </row>
    <row r="645" spans="1:41" s="25" customFormat="1" ht="15" x14ac:dyDescent="0.25">
      <c r="A645" s="13"/>
      <c r="B645" s="12"/>
      <c r="C645" s="12"/>
      <c r="D645" s="12"/>
      <c r="E645" s="12"/>
      <c r="F645" s="12"/>
      <c r="G645" s="11"/>
      <c r="H645" s="12"/>
      <c r="I645" s="12"/>
      <c r="J645" s="12"/>
      <c r="L645" s="13"/>
      <c r="M645" s="12"/>
      <c r="N645" s="12"/>
      <c r="O645" s="12"/>
      <c r="P645" s="12"/>
      <c r="Q645" s="12"/>
      <c r="R645" s="11"/>
      <c r="T645" s="8"/>
      <c r="U645" s="7"/>
      <c r="V645" s="7"/>
      <c r="W645" s="7"/>
      <c r="X645" s="7"/>
      <c r="Y645" s="7"/>
      <c r="Z645" s="6"/>
      <c r="AA645" s="47"/>
      <c r="AC645" s="13"/>
      <c r="AD645" s="12"/>
      <c r="AE645" s="12"/>
      <c r="AF645" s="12"/>
      <c r="AG645" s="12"/>
      <c r="AH645" s="12"/>
      <c r="AI645" s="12"/>
      <c r="AJ645" s="12"/>
      <c r="AK645" s="12"/>
      <c r="AL645" s="12"/>
      <c r="AM645" s="12"/>
      <c r="AN645" s="12"/>
      <c r="AO645" s="11"/>
    </row>
    <row r="646" spans="1:41" s="25" customFormat="1" ht="15" x14ac:dyDescent="0.25">
      <c r="A646" s="13"/>
      <c r="B646" s="12"/>
      <c r="C646" s="12"/>
      <c r="D646" s="12"/>
      <c r="E646" s="12"/>
      <c r="F646" s="12"/>
      <c r="G646" s="11"/>
      <c r="H646" s="12"/>
      <c r="I646" s="12"/>
      <c r="J646" s="12"/>
      <c r="L646" s="13"/>
      <c r="M646" s="12"/>
      <c r="N646" s="12"/>
      <c r="O646" s="12"/>
      <c r="P646" s="12"/>
      <c r="Q646" s="12"/>
      <c r="R646" s="11"/>
      <c r="T646" s="8"/>
      <c r="U646" s="7"/>
      <c r="V646" s="7"/>
      <c r="W646" s="7"/>
      <c r="X646" s="7"/>
      <c r="Y646" s="7"/>
      <c r="Z646" s="6"/>
      <c r="AA646" s="47"/>
      <c r="AC646" s="13"/>
      <c r="AD646" s="12"/>
      <c r="AE646" s="12"/>
      <c r="AF646" s="12"/>
      <c r="AG646" s="12"/>
      <c r="AH646" s="12"/>
      <c r="AI646" s="12"/>
      <c r="AJ646" s="12"/>
      <c r="AK646" s="12"/>
      <c r="AL646" s="12"/>
      <c r="AM646" s="12"/>
      <c r="AN646" s="12"/>
      <c r="AO646" s="11"/>
    </row>
    <row r="647" spans="1:41" s="25" customFormat="1" ht="15" x14ac:dyDescent="0.25">
      <c r="A647" s="13"/>
      <c r="B647" s="12"/>
      <c r="C647" s="12"/>
      <c r="D647" s="12"/>
      <c r="E647" s="12"/>
      <c r="F647" s="12"/>
      <c r="G647" s="11"/>
      <c r="H647" s="12"/>
      <c r="I647" s="12"/>
      <c r="J647" s="12"/>
      <c r="L647" s="13"/>
      <c r="M647" s="12"/>
      <c r="N647" s="12"/>
      <c r="O647" s="12"/>
      <c r="P647" s="12"/>
      <c r="Q647" s="12"/>
      <c r="R647" s="11"/>
      <c r="T647" s="8"/>
      <c r="U647" s="7"/>
      <c r="V647" s="7"/>
      <c r="W647" s="7"/>
      <c r="X647" s="7"/>
      <c r="Y647" s="7"/>
      <c r="Z647" s="6"/>
      <c r="AA647" s="47"/>
      <c r="AC647" s="13"/>
      <c r="AD647" s="12"/>
      <c r="AE647" s="12"/>
      <c r="AF647" s="12"/>
      <c r="AG647" s="12"/>
      <c r="AH647" s="12"/>
      <c r="AI647" s="12"/>
      <c r="AJ647" s="12"/>
      <c r="AK647" s="12"/>
      <c r="AL647" s="12"/>
      <c r="AM647" s="12"/>
      <c r="AN647" s="12"/>
      <c r="AO647" s="11"/>
    </row>
    <row r="648" spans="1:41" s="25" customFormat="1" ht="15" x14ac:dyDescent="0.25">
      <c r="A648" s="13"/>
      <c r="B648" s="12"/>
      <c r="C648" s="12"/>
      <c r="D648" s="12"/>
      <c r="E648" s="12"/>
      <c r="F648" s="12"/>
      <c r="G648" s="11"/>
      <c r="H648" s="12"/>
      <c r="I648" s="12"/>
      <c r="J648" s="12"/>
      <c r="L648" s="13"/>
      <c r="M648" s="12"/>
      <c r="N648" s="12"/>
      <c r="O648" s="12"/>
      <c r="P648" s="12"/>
      <c r="Q648" s="12"/>
      <c r="R648" s="11"/>
      <c r="T648" s="8"/>
      <c r="U648" s="7"/>
      <c r="V648" s="7"/>
      <c r="W648" s="7"/>
      <c r="X648" s="7"/>
      <c r="Y648" s="7"/>
      <c r="Z648" s="6"/>
      <c r="AA648" s="47"/>
      <c r="AC648" s="13"/>
      <c r="AD648" s="12"/>
      <c r="AE648" s="12"/>
      <c r="AF648" s="12"/>
      <c r="AG648" s="12"/>
      <c r="AH648" s="12"/>
      <c r="AI648" s="12"/>
      <c r="AJ648" s="12"/>
      <c r="AK648" s="12"/>
      <c r="AL648" s="12"/>
      <c r="AM648" s="12"/>
      <c r="AN648" s="12"/>
      <c r="AO648" s="11"/>
    </row>
    <row r="649" spans="1:41" s="25" customFormat="1" ht="15" x14ac:dyDescent="0.25">
      <c r="A649" s="13"/>
      <c r="B649" s="12"/>
      <c r="C649" s="12"/>
      <c r="D649" s="12"/>
      <c r="E649" s="12"/>
      <c r="F649" s="12"/>
      <c r="G649" s="11"/>
      <c r="H649" s="12"/>
      <c r="I649" s="12"/>
      <c r="J649" s="12"/>
      <c r="L649" s="13"/>
      <c r="M649" s="12"/>
      <c r="N649" s="12"/>
      <c r="O649" s="12"/>
      <c r="P649" s="12"/>
      <c r="Q649" s="12"/>
      <c r="R649" s="11"/>
      <c r="T649" s="8"/>
      <c r="U649" s="7"/>
      <c r="V649" s="7"/>
      <c r="W649" s="7"/>
      <c r="X649" s="7"/>
      <c r="Y649" s="7"/>
      <c r="Z649" s="6"/>
      <c r="AA649" s="47"/>
      <c r="AC649" s="13"/>
      <c r="AD649" s="12"/>
      <c r="AE649" s="12"/>
      <c r="AF649" s="12"/>
      <c r="AG649" s="12"/>
      <c r="AH649" s="12"/>
      <c r="AI649" s="12"/>
      <c r="AJ649" s="12"/>
      <c r="AK649" s="12"/>
      <c r="AL649" s="12"/>
      <c r="AM649" s="12"/>
      <c r="AN649" s="12"/>
      <c r="AO649" s="11"/>
    </row>
    <row r="650" spans="1:41" s="25" customFormat="1" ht="15" x14ac:dyDescent="0.25">
      <c r="A650" s="13"/>
      <c r="B650" s="12"/>
      <c r="C650" s="12"/>
      <c r="D650" s="12"/>
      <c r="E650" s="12"/>
      <c r="F650" s="12"/>
      <c r="G650" s="11"/>
      <c r="H650" s="12"/>
      <c r="I650" s="12"/>
      <c r="J650" s="12"/>
      <c r="L650" s="13"/>
      <c r="M650" s="12"/>
      <c r="N650" s="12"/>
      <c r="O650" s="12"/>
      <c r="P650" s="12"/>
      <c r="Q650" s="12"/>
      <c r="R650" s="11"/>
      <c r="T650" s="8"/>
      <c r="U650" s="7"/>
      <c r="V650" s="7"/>
      <c r="W650" s="7"/>
      <c r="X650" s="7"/>
      <c r="Y650" s="7"/>
      <c r="Z650" s="6"/>
      <c r="AA650" s="47"/>
      <c r="AC650" s="13"/>
      <c r="AD650" s="12"/>
      <c r="AE650" s="12"/>
      <c r="AF650" s="12"/>
      <c r="AG650" s="12"/>
      <c r="AH650" s="12"/>
      <c r="AI650" s="12"/>
      <c r="AJ650" s="12"/>
      <c r="AK650" s="12"/>
      <c r="AL650" s="12"/>
      <c r="AM650" s="12"/>
      <c r="AN650" s="12"/>
      <c r="AO650" s="11"/>
    </row>
    <row r="651" spans="1:41" s="25" customFormat="1" ht="15" x14ac:dyDescent="0.25">
      <c r="A651" s="13"/>
      <c r="B651" s="12"/>
      <c r="C651" s="12"/>
      <c r="D651" s="12"/>
      <c r="E651" s="12"/>
      <c r="F651" s="12"/>
      <c r="G651" s="11"/>
      <c r="H651" s="12"/>
      <c r="I651" s="12"/>
      <c r="J651" s="12"/>
      <c r="L651" s="13"/>
      <c r="M651" s="12"/>
      <c r="N651" s="12"/>
      <c r="O651" s="12"/>
      <c r="P651" s="12"/>
      <c r="Q651" s="12"/>
      <c r="R651" s="11"/>
      <c r="T651" s="8"/>
      <c r="U651" s="7"/>
      <c r="V651" s="7"/>
      <c r="W651" s="7"/>
      <c r="X651" s="7"/>
      <c r="Y651" s="7"/>
      <c r="Z651" s="6"/>
      <c r="AA651" s="47"/>
      <c r="AC651" s="13"/>
      <c r="AD651" s="12"/>
      <c r="AE651" s="12"/>
      <c r="AF651" s="12"/>
      <c r="AG651" s="12"/>
      <c r="AH651" s="12"/>
      <c r="AI651" s="12"/>
      <c r="AJ651" s="12"/>
      <c r="AK651" s="12"/>
      <c r="AL651" s="12"/>
      <c r="AM651" s="12"/>
      <c r="AN651" s="12"/>
      <c r="AO651" s="11"/>
    </row>
    <row r="652" spans="1:41" s="25" customFormat="1" ht="15" x14ac:dyDescent="0.25">
      <c r="A652" s="13"/>
      <c r="B652" s="12"/>
      <c r="C652" s="12"/>
      <c r="D652" s="12"/>
      <c r="E652" s="12"/>
      <c r="F652" s="12"/>
      <c r="G652" s="11"/>
      <c r="H652" s="12"/>
      <c r="I652" s="12"/>
      <c r="J652" s="12"/>
      <c r="L652" s="13"/>
      <c r="M652" s="12"/>
      <c r="N652" s="12"/>
      <c r="O652" s="12"/>
      <c r="P652" s="12"/>
      <c r="Q652" s="12"/>
      <c r="R652" s="11"/>
      <c r="T652" s="8"/>
      <c r="U652" s="7"/>
      <c r="V652" s="7"/>
      <c r="W652" s="7"/>
      <c r="X652" s="7"/>
      <c r="Y652" s="7"/>
      <c r="Z652" s="6"/>
      <c r="AA652" s="47"/>
      <c r="AC652" s="13"/>
      <c r="AD652" s="12"/>
      <c r="AE652" s="12"/>
      <c r="AF652" s="12"/>
      <c r="AG652" s="12"/>
      <c r="AH652" s="12"/>
      <c r="AI652" s="12"/>
      <c r="AJ652" s="12"/>
      <c r="AK652" s="12"/>
      <c r="AL652" s="12"/>
      <c r="AM652" s="12"/>
      <c r="AN652" s="12"/>
      <c r="AO652" s="11"/>
    </row>
    <row r="653" spans="1:41" s="25" customFormat="1" ht="15" x14ac:dyDescent="0.25">
      <c r="A653" s="13"/>
      <c r="B653" s="12"/>
      <c r="C653" s="12"/>
      <c r="D653" s="12"/>
      <c r="E653" s="12"/>
      <c r="F653" s="12"/>
      <c r="G653" s="11"/>
      <c r="H653" s="12"/>
      <c r="I653" s="12"/>
      <c r="J653" s="12"/>
      <c r="L653" s="13"/>
      <c r="M653" s="12"/>
      <c r="N653" s="12"/>
      <c r="O653" s="12"/>
      <c r="P653" s="12"/>
      <c r="Q653" s="12"/>
      <c r="R653" s="11"/>
      <c r="T653" s="8"/>
      <c r="U653" s="7"/>
      <c r="V653" s="7"/>
      <c r="W653" s="7"/>
      <c r="X653" s="7"/>
      <c r="Y653" s="7"/>
      <c r="Z653" s="6"/>
      <c r="AA653" s="47"/>
      <c r="AC653" s="13"/>
      <c r="AD653" s="12"/>
      <c r="AE653" s="12"/>
      <c r="AF653" s="12"/>
      <c r="AG653" s="12"/>
      <c r="AH653" s="12"/>
      <c r="AI653" s="12"/>
      <c r="AJ653" s="12"/>
      <c r="AK653" s="12"/>
      <c r="AL653" s="12"/>
      <c r="AM653" s="12"/>
      <c r="AN653" s="12"/>
      <c r="AO653" s="11"/>
    </row>
    <row r="654" spans="1:41" s="25" customFormat="1" ht="15" x14ac:dyDescent="0.25">
      <c r="A654" s="13"/>
      <c r="B654" s="12"/>
      <c r="C654" s="12"/>
      <c r="D654" s="12"/>
      <c r="E654" s="12"/>
      <c r="F654" s="12"/>
      <c r="G654" s="11"/>
      <c r="H654" s="12"/>
      <c r="I654" s="12"/>
      <c r="J654" s="12"/>
      <c r="L654" s="13"/>
      <c r="M654" s="12"/>
      <c r="N654" s="12"/>
      <c r="O654" s="12"/>
      <c r="P654" s="12"/>
      <c r="Q654" s="12"/>
      <c r="R654" s="11"/>
      <c r="T654" s="8"/>
      <c r="U654" s="7"/>
      <c r="V654" s="7"/>
      <c r="W654" s="7"/>
      <c r="X654" s="7"/>
      <c r="Y654" s="7"/>
      <c r="Z654" s="6"/>
      <c r="AA654" s="47"/>
      <c r="AC654" s="13"/>
      <c r="AD654" s="12"/>
      <c r="AE654" s="12"/>
      <c r="AF654" s="12"/>
      <c r="AG654" s="12"/>
      <c r="AH654" s="12"/>
      <c r="AI654" s="12"/>
      <c r="AJ654" s="12"/>
      <c r="AK654" s="12"/>
      <c r="AL654" s="12"/>
      <c r="AM654" s="12"/>
      <c r="AN654" s="12"/>
      <c r="AO654" s="11"/>
    </row>
    <row r="655" spans="1:41" s="25" customFormat="1" ht="15" x14ac:dyDescent="0.25">
      <c r="A655" s="13"/>
      <c r="B655" s="12"/>
      <c r="C655" s="12"/>
      <c r="D655" s="12"/>
      <c r="E655" s="12"/>
      <c r="F655" s="12"/>
      <c r="G655" s="11"/>
      <c r="H655" s="12"/>
      <c r="I655" s="12"/>
      <c r="J655" s="12"/>
      <c r="L655" s="13"/>
      <c r="M655" s="12"/>
      <c r="N655" s="12"/>
      <c r="O655" s="12"/>
      <c r="P655" s="12"/>
      <c r="Q655" s="12"/>
      <c r="R655" s="11"/>
      <c r="T655" s="8"/>
      <c r="U655" s="7"/>
      <c r="V655" s="7"/>
      <c r="W655" s="7"/>
      <c r="X655" s="7"/>
      <c r="Y655" s="7"/>
      <c r="Z655" s="6"/>
      <c r="AA655" s="47"/>
      <c r="AC655" s="13"/>
      <c r="AD655" s="12"/>
      <c r="AE655" s="12"/>
      <c r="AF655" s="12"/>
      <c r="AG655" s="12"/>
      <c r="AH655" s="12"/>
      <c r="AI655" s="12"/>
      <c r="AJ655" s="12"/>
      <c r="AK655" s="12"/>
      <c r="AL655" s="12"/>
      <c r="AM655" s="12"/>
      <c r="AN655" s="12"/>
      <c r="AO655" s="11"/>
    </row>
    <row r="656" spans="1:41" s="25" customFormat="1" ht="15" x14ac:dyDescent="0.25">
      <c r="A656" s="13"/>
      <c r="B656" s="12"/>
      <c r="C656" s="12"/>
      <c r="D656" s="12"/>
      <c r="E656" s="12"/>
      <c r="F656" s="12"/>
      <c r="G656" s="11"/>
      <c r="H656" s="12"/>
      <c r="I656" s="12"/>
      <c r="J656" s="12"/>
      <c r="L656" s="13"/>
      <c r="M656" s="12"/>
      <c r="N656" s="12"/>
      <c r="O656" s="12"/>
      <c r="P656" s="12"/>
      <c r="Q656" s="12"/>
      <c r="R656" s="11"/>
      <c r="T656" s="8"/>
      <c r="U656" s="7"/>
      <c r="V656" s="7"/>
      <c r="W656" s="7"/>
      <c r="X656" s="7"/>
      <c r="Y656" s="7"/>
      <c r="Z656" s="6"/>
      <c r="AA656" s="47"/>
      <c r="AC656" s="13"/>
      <c r="AD656" s="12"/>
      <c r="AE656" s="12"/>
      <c r="AF656" s="12"/>
      <c r="AG656" s="12"/>
      <c r="AH656" s="12"/>
      <c r="AI656" s="12"/>
      <c r="AJ656" s="12"/>
      <c r="AK656" s="12"/>
      <c r="AL656" s="12"/>
      <c r="AM656" s="12"/>
      <c r="AN656" s="12"/>
      <c r="AO656" s="11"/>
    </row>
    <row r="657" spans="1:41" s="25" customFormat="1" ht="15" x14ac:dyDescent="0.25">
      <c r="A657" s="13"/>
      <c r="B657" s="12"/>
      <c r="C657" s="12"/>
      <c r="D657" s="12"/>
      <c r="E657" s="12"/>
      <c r="F657" s="12"/>
      <c r="G657" s="11"/>
      <c r="H657" s="12"/>
      <c r="I657" s="12"/>
      <c r="J657" s="12"/>
      <c r="L657" s="13"/>
      <c r="M657" s="12"/>
      <c r="N657" s="12"/>
      <c r="O657" s="12"/>
      <c r="P657" s="12"/>
      <c r="Q657" s="12"/>
      <c r="R657" s="11"/>
      <c r="T657" s="8"/>
      <c r="U657" s="7"/>
      <c r="V657" s="7"/>
      <c r="W657" s="7"/>
      <c r="X657" s="7"/>
      <c r="Y657" s="7"/>
      <c r="Z657" s="6"/>
      <c r="AA657" s="47"/>
      <c r="AC657" s="13"/>
      <c r="AD657" s="12"/>
      <c r="AE657" s="12"/>
      <c r="AF657" s="12"/>
      <c r="AG657" s="12"/>
      <c r="AH657" s="12"/>
      <c r="AI657" s="12"/>
      <c r="AJ657" s="12"/>
      <c r="AK657" s="12"/>
      <c r="AL657" s="12"/>
      <c r="AM657" s="12"/>
      <c r="AN657" s="12"/>
      <c r="AO657" s="11"/>
    </row>
    <row r="658" spans="1:41" s="25" customFormat="1" ht="15" x14ac:dyDescent="0.25">
      <c r="A658" s="13"/>
      <c r="B658" s="12"/>
      <c r="C658" s="12"/>
      <c r="D658" s="12"/>
      <c r="E658" s="12"/>
      <c r="F658" s="12"/>
      <c r="G658" s="11"/>
      <c r="H658" s="12"/>
      <c r="I658" s="12"/>
      <c r="J658" s="12"/>
      <c r="L658" s="13"/>
      <c r="M658" s="12"/>
      <c r="N658" s="12"/>
      <c r="O658" s="12"/>
      <c r="P658" s="12"/>
      <c r="Q658" s="12"/>
      <c r="R658" s="11"/>
      <c r="T658" s="8"/>
      <c r="U658" s="7"/>
      <c r="V658" s="7"/>
      <c r="W658" s="7"/>
      <c r="X658" s="7"/>
      <c r="Y658" s="7"/>
      <c r="Z658" s="6"/>
      <c r="AA658" s="47"/>
      <c r="AC658" s="13"/>
      <c r="AD658" s="12"/>
      <c r="AE658" s="12"/>
      <c r="AF658" s="12"/>
      <c r="AG658" s="12"/>
      <c r="AH658" s="12"/>
      <c r="AI658" s="12"/>
      <c r="AJ658" s="12"/>
      <c r="AK658" s="12"/>
      <c r="AL658" s="12"/>
      <c r="AM658" s="12"/>
      <c r="AN658" s="12"/>
      <c r="AO658" s="11"/>
    </row>
    <row r="659" spans="1:41" s="25" customFormat="1" ht="15" x14ac:dyDescent="0.25">
      <c r="A659" s="13"/>
      <c r="B659" s="12"/>
      <c r="C659" s="12"/>
      <c r="D659" s="12"/>
      <c r="E659" s="12"/>
      <c r="F659" s="12"/>
      <c r="G659" s="11"/>
      <c r="H659" s="12"/>
      <c r="I659" s="12"/>
      <c r="J659" s="12"/>
      <c r="L659" s="13"/>
      <c r="M659" s="12"/>
      <c r="N659" s="12"/>
      <c r="O659" s="12"/>
      <c r="P659" s="12"/>
      <c r="Q659" s="12"/>
      <c r="R659" s="11"/>
      <c r="T659" s="8"/>
      <c r="U659" s="7"/>
      <c r="V659" s="7"/>
      <c r="W659" s="7"/>
      <c r="X659" s="7"/>
      <c r="Y659" s="7"/>
      <c r="Z659" s="6"/>
      <c r="AA659" s="47"/>
      <c r="AC659" s="13"/>
      <c r="AD659" s="12"/>
      <c r="AE659" s="12"/>
      <c r="AF659" s="12"/>
      <c r="AG659" s="12"/>
      <c r="AH659" s="12"/>
      <c r="AI659" s="12"/>
      <c r="AJ659" s="12"/>
      <c r="AK659" s="12"/>
      <c r="AL659" s="12"/>
      <c r="AM659" s="12"/>
      <c r="AN659" s="12"/>
      <c r="AO659" s="11"/>
    </row>
    <row r="660" spans="1:41" s="25" customFormat="1" ht="15" x14ac:dyDescent="0.25">
      <c r="A660" s="13"/>
      <c r="B660" s="12"/>
      <c r="C660" s="12"/>
      <c r="D660" s="12"/>
      <c r="E660" s="12"/>
      <c r="F660" s="12"/>
      <c r="G660" s="11"/>
      <c r="H660" s="12"/>
      <c r="I660" s="12"/>
      <c r="J660" s="12"/>
      <c r="L660" s="13"/>
      <c r="M660" s="12"/>
      <c r="N660" s="12"/>
      <c r="O660" s="12"/>
      <c r="P660" s="12"/>
      <c r="Q660" s="12"/>
      <c r="R660" s="11"/>
      <c r="T660" s="8"/>
      <c r="U660" s="7"/>
      <c r="V660" s="7"/>
      <c r="W660" s="7"/>
      <c r="X660" s="7"/>
      <c r="Y660" s="7"/>
      <c r="Z660" s="6"/>
      <c r="AA660" s="47"/>
      <c r="AC660" s="13"/>
      <c r="AD660" s="12"/>
      <c r="AE660" s="12"/>
      <c r="AF660" s="12"/>
      <c r="AG660" s="12"/>
      <c r="AH660" s="12"/>
      <c r="AI660" s="12"/>
      <c r="AJ660" s="12"/>
      <c r="AK660" s="12"/>
      <c r="AL660" s="12"/>
      <c r="AM660" s="12"/>
      <c r="AN660" s="12"/>
      <c r="AO660" s="11"/>
    </row>
    <row r="661" spans="1:41" s="25" customFormat="1" ht="15" x14ac:dyDescent="0.25">
      <c r="A661" s="13"/>
      <c r="B661" s="12"/>
      <c r="C661" s="12"/>
      <c r="D661" s="12"/>
      <c r="E661" s="12"/>
      <c r="F661" s="12"/>
      <c r="G661" s="11"/>
      <c r="H661" s="12"/>
      <c r="I661" s="12"/>
      <c r="J661" s="12"/>
      <c r="L661" s="13"/>
      <c r="M661" s="12"/>
      <c r="N661" s="12"/>
      <c r="O661" s="12"/>
      <c r="P661" s="12"/>
      <c r="Q661" s="12"/>
      <c r="R661" s="11"/>
      <c r="T661" s="8"/>
      <c r="U661" s="7"/>
      <c r="V661" s="7"/>
      <c r="W661" s="7"/>
      <c r="X661" s="7"/>
      <c r="Y661" s="7"/>
      <c r="Z661" s="6"/>
      <c r="AA661" s="47"/>
      <c r="AC661" s="13"/>
      <c r="AD661" s="12"/>
      <c r="AE661" s="12"/>
      <c r="AF661" s="12"/>
      <c r="AG661" s="12"/>
      <c r="AH661" s="12"/>
      <c r="AI661" s="12"/>
      <c r="AJ661" s="12"/>
      <c r="AK661" s="12"/>
      <c r="AL661" s="12"/>
      <c r="AM661" s="12"/>
      <c r="AN661" s="12"/>
      <c r="AO661" s="11"/>
    </row>
    <row r="662" spans="1:41" s="25" customFormat="1" ht="15" x14ac:dyDescent="0.25">
      <c r="A662" s="13"/>
      <c r="B662" s="12"/>
      <c r="C662" s="12"/>
      <c r="D662" s="12"/>
      <c r="E662" s="12"/>
      <c r="F662" s="12"/>
      <c r="G662" s="11"/>
      <c r="H662" s="12"/>
      <c r="I662" s="12"/>
      <c r="J662" s="12"/>
      <c r="L662" s="13"/>
      <c r="M662" s="12"/>
      <c r="N662" s="12"/>
      <c r="O662" s="12"/>
      <c r="P662" s="12"/>
      <c r="Q662" s="12"/>
      <c r="R662" s="11"/>
      <c r="T662" s="8"/>
      <c r="U662" s="7"/>
      <c r="V662" s="7"/>
      <c r="W662" s="7"/>
      <c r="X662" s="7"/>
      <c r="Y662" s="7"/>
      <c r="Z662" s="6"/>
      <c r="AA662" s="47"/>
      <c r="AC662" s="13"/>
      <c r="AD662" s="12"/>
      <c r="AE662" s="12"/>
      <c r="AF662" s="12"/>
      <c r="AG662" s="12"/>
      <c r="AH662" s="12"/>
      <c r="AI662" s="12"/>
      <c r="AJ662" s="12"/>
      <c r="AK662" s="12"/>
      <c r="AL662" s="12"/>
      <c r="AM662" s="12"/>
      <c r="AN662" s="12"/>
      <c r="AO662" s="11"/>
    </row>
    <row r="663" spans="1:41" s="25" customFormat="1" ht="15" x14ac:dyDescent="0.25">
      <c r="A663" s="13"/>
      <c r="B663" s="12"/>
      <c r="C663" s="12"/>
      <c r="D663" s="12"/>
      <c r="E663" s="12"/>
      <c r="F663" s="12"/>
      <c r="G663" s="11"/>
      <c r="H663" s="12"/>
      <c r="I663" s="12"/>
      <c r="J663" s="12"/>
      <c r="L663" s="13"/>
      <c r="M663" s="12"/>
      <c r="N663" s="12"/>
      <c r="O663" s="12"/>
      <c r="P663" s="12"/>
      <c r="Q663" s="12"/>
      <c r="R663" s="11"/>
      <c r="T663" s="8"/>
      <c r="U663" s="7"/>
      <c r="V663" s="7"/>
      <c r="W663" s="7"/>
      <c r="X663" s="7"/>
      <c r="Y663" s="7"/>
      <c r="Z663" s="6"/>
      <c r="AA663" s="47"/>
      <c r="AC663" s="13"/>
      <c r="AD663" s="12"/>
      <c r="AE663" s="12"/>
      <c r="AF663" s="12"/>
      <c r="AG663" s="12"/>
      <c r="AH663" s="12"/>
      <c r="AI663" s="12"/>
      <c r="AJ663" s="12"/>
      <c r="AK663" s="12"/>
      <c r="AL663" s="12"/>
      <c r="AM663" s="12"/>
      <c r="AN663" s="12"/>
      <c r="AO663" s="11"/>
    </row>
    <row r="664" spans="1:41" s="25" customFormat="1" ht="15" x14ac:dyDescent="0.25">
      <c r="A664" s="13"/>
      <c r="B664" s="12"/>
      <c r="C664" s="12"/>
      <c r="D664" s="12"/>
      <c r="E664" s="12"/>
      <c r="F664" s="12"/>
      <c r="G664" s="11"/>
      <c r="H664" s="12"/>
      <c r="I664" s="12"/>
      <c r="J664" s="12"/>
      <c r="L664" s="13"/>
      <c r="M664" s="12"/>
      <c r="N664" s="12"/>
      <c r="O664" s="12"/>
      <c r="P664" s="12"/>
      <c r="Q664" s="12"/>
      <c r="R664" s="11"/>
      <c r="T664" s="8"/>
      <c r="U664" s="7"/>
      <c r="V664" s="7"/>
      <c r="W664" s="7"/>
      <c r="X664" s="7"/>
      <c r="Y664" s="7"/>
      <c r="Z664" s="6"/>
      <c r="AA664" s="47"/>
      <c r="AC664" s="13"/>
      <c r="AD664" s="12"/>
      <c r="AE664" s="12"/>
      <c r="AF664" s="12"/>
      <c r="AG664" s="12"/>
      <c r="AH664" s="12"/>
      <c r="AI664" s="12"/>
      <c r="AJ664" s="12"/>
      <c r="AK664" s="12"/>
      <c r="AL664" s="12"/>
      <c r="AM664" s="12"/>
      <c r="AN664" s="12"/>
      <c r="AO664" s="11"/>
    </row>
    <row r="665" spans="1:41" s="25" customFormat="1" ht="15" x14ac:dyDescent="0.25">
      <c r="A665" s="13"/>
      <c r="B665" s="12"/>
      <c r="C665" s="12"/>
      <c r="D665" s="12"/>
      <c r="E665" s="12"/>
      <c r="F665" s="12"/>
      <c r="G665" s="11"/>
      <c r="H665" s="12"/>
      <c r="I665" s="12"/>
      <c r="J665" s="12"/>
      <c r="L665" s="13"/>
      <c r="M665" s="12"/>
      <c r="N665" s="12"/>
      <c r="O665" s="12"/>
      <c r="P665" s="12"/>
      <c r="Q665" s="12"/>
      <c r="R665" s="11"/>
      <c r="T665" s="8"/>
      <c r="U665" s="7"/>
      <c r="V665" s="7"/>
      <c r="W665" s="7"/>
      <c r="X665" s="7"/>
      <c r="Y665" s="7"/>
      <c r="Z665" s="6"/>
      <c r="AA665" s="47"/>
      <c r="AC665" s="13"/>
      <c r="AD665" s="12"/>
      <c r="AE665" s="12"/>
      <c r="AF665" s="12"/>
      <c r="AG665" s="12"/>
      <c r="AH665" s="12"/>
      <c r="AI665" s="12"/>
      <c r="AJ665" s="12"/>
      <c r="AK665" s="12"/>
      <c r="AL665" s="12"/>
      <c r="AM665" s="12"/>
      <c r="AN665" s="12"/>
      <c r="AO665" s="11"/>
    </row>
    <row r="666" spans="1:41" s="25" customFormat="1" ht="15" x14ac:dyDescent="0.25">
      <c r="A666" s="13"/>
      <c r="B666" s="12"/>
      <c r="C666" s="12"/>
      <c r="D666" s="12"/>
      <c r="E666" s="12"/>
      <c r="F666" s="12"/>
      <c r="G666" s="11"/>
      <c r="H666" s="12"/>
      <c r="I666" s="12"/>
      <c r="J666" s="12"/>
      <c r="L666" s="13"/>
      <c r="M666" s="12"/>
      <c r="N666" s="12"/>
      <c r="O666" s="12"/>
      <c r="P666" s="12"/>
      <c r="Q666" s="12"/>
      <c r="R666" s="11"/>
      <c r="T666" s="8"/>
      <c r="U666" s="7"/>
      <c r="V666" s="7"/>
      <c r="W666" s="7"/>
      <c r="X666" s="7"/>
      <c r="Y666" s="7"/>
      <c r="Z666" s="6"/>
      <c r="AA666" s="47"/>
      <c r="AC666" s="13"/>
      <c r="AD666" s="12"/>
      <c r="AE666" s="12"/>
      <c r="AF666" s="12"/>
      <c r="AG666" s="12"/>
      <c r="AH666" s="12"/>
      <c r="AI666" s="12"/>
      <c r="AJ666" s="12"/>
      <c r="AK666" s="12"/>
      <c r="AL666" s="12"/>
      <c r="AM666" s="12"/>
      <c r="AN666" s="12"/>
      <c r="AO666" s="11"/>
    </row>
    <row r="667" spans="1:41" s="25" customFormat="1" ht="15" x14ac:dyDescent="0.25">
      <c r="A667" s="13"/>
      <c r="B667" s="12"/>
      <c r="C667" s="12"/>
      <c r="D667" s="12"/>
      <c r="E667" s="12"/>
      <c r="F667" s="12"/>
      <c r="G667" s="11"/>
      <c r="H667" s="12"/>
      <c r="I667" s="12"/>
      <c r="J667" s="12"/>
      <c r="L667" s="13"/>
      <c r="M667" s="12"/>
      <c r="N667" s="12"/>
      <c r="O667" s="12"/>
      <c r="P667" s="12"/>
      <c r="Q667" s="12"/>
      <c r="R667" s="11"/>
      <c r="T667" s="8"/>
      <c r="U667" s="7"/>
      <c r="V667" s="7"/>
      <c r="W667" s="7"/>
      <c r="X667" s="7"/>
      <c r="Y667" s="7"/>
      <c r="Z667" s="6"/>
      <c r="AA667" s="47"/>
      <c r="AC667" s="13"/>
      <c r="AD667" s="12"/>
      <c r="AE667" s="12"/>
      <c r="AF667" s="12"/>
      <c r="AG667" s="12"/>
      <c r="AH667" s="12"/>
      <c r="AI667" s="12"/>
      <c r="AJ667" s="12"/>
      <c r="AK667" s="12"/>
      <c r="AL667" s="12"/>
      <c r="AM667" s="12"/>
      <c r="AN667" s="12"/>
      <c r="AO667" s="11"/>
    </row>
    <row r="668" spans="1:41" s="25" customFormat="1" ht="15" x14ac:dyDescent="0.25">
      <c r="A668" s="13"/>
      <c r="B668" s="12"/>
      <c r="C668" s="12"/>
      <c r="D668" s="12"/>
      <c r="E668" s="12"/>
      <c r="F668" s="12"/>
      <c r="G668" s="11"/>
      <c r="H668" s="12"/>
      <c r="I668" s="12"/>
      <c r="J668" s="12"/>
      <c r="L668" s="13"/>
      <c r="M668" s="12"/>
      <c r="N668" s="12"/>
      <c r="O668" s="12"/>
      <c r="P668" s="12"/>
      <c r="Q668" s="12"/>
      <c r="R668" s="11"/>
      <c r="T668" s="8"/>
      <c r="U668" s="7"/>
      <c r="V668" s="7"/>
      <c r="W668" s="7"/>
      <c r="X668" s="7"/>
      <c r="Y668" s="7"/>
      <c r="Z668" s="6"/>
      <c r="AA668" s="47"/>
      <c r="AC668" s="13"/>
      <c r="AD668" s="12"/>
      <c r="AE668" s="12"/>
      <c r="AF668" s="12"/>
      <c r="AG668" s="12"/>
      <c r="AH668" s="12"/>
      <c r="AI668" s="12"/>
      <c r="AJ668" s="12"/>
      <c r="AK668" s="12"/>
      <c r="AL668" s="12"/>
      <c r="AM668" s="12"/>
      <c r="AN668" s="12"/>
      <c r="AO668" s="11"/>
    </row>
    <row r="669" spans="1:41" s="25" customFormat="1" ht="15" x14ac:dyDescent="0.25">
      <c r="A669" s="13"/>
      <c r="B669" s="12"/>
      <c r="C669" s="12"/>
      <c r="D669" s="12"/>
      <c r="E669" s="12"/>
      <c r="F669" s="12"/>
      <c r="G669" s="11"/>
      <c r="H669" s="12"/>
      <c r="I669" s="12"/>
      <c r="J669" s="12"/>
      <c r="L669" s="13"/>
      <c r="M669" s="12"/>
      <c r="N669" s="12"/>
      <c r="O669" s="12"/>
      <c r="P669" s="12"/>
      <c r="Q669" s="12"/>
      <c r="R669" s="11"/>
      <c r="T669" s="8"/>
      <c r="U669" s="7"/>
      <c r="V669" s="7"/>
      <c r="W669" s="7"/>
      <c r="X669" s="7"/>
      <c r="Y669" s="7"/>
      <c r="Z669" s="6"/>
      <c r="AA669" s="47"/>
      <c r="AC669" s="13"/>
      <c r="AD669" s="12"/>
      <c r="AE669" s="12"/>
      <c r="AF669" s="12"/>
      <c r="AG669" s="12"/>
      <c r="AH669" s="12"/>
      <c r="AI669" s="12"/>
      <c r="AJ669" s="12"/>
      <c r="AK669" s="12"/>
      <c r="AL669" s="12"/>
      <c r="AM669" s="12"/>
      <c r="AN669" s="12"/>
      <c r="AO669" s="11"/>
    </row>
    <row r="670" spans="1:41" s="25" customFormat="1" ht="15" x14ac:dyDescent="0.25">
      <c r="A670" s="13"/>
      <c r="B670" s="12"/>
      <c r="C670" s="12"/>
      <c r="D670" s="12"/>
      <c r="E670" s="12"/>
      <c r="F670" s="12"/>
      <c r="G670" s="11"/>
      <c r="H670" s="12"/>
      <c r="I670" s="12"/>
      <c r="J670" s="12"/>
      <c r="L670" s="13"/>
      <c r="M670" s="12"/>
      <c r="N670" s="12"/>
      <c r="O670" s="12"/>
      <c r="P670" s="12"/>
      <c r="Q670" s="12"/>
      <c r="R670" s="11"/>
      <c r="T670" s="8"/>
      <c r="U670" s="7"/>
      <c r="V670" s="7"/>
      <c r="W670" s="7"/>
      <c r="X670" s="7"/>
      <c r="Y670" s="7"/>
      <c r="Z670" s="6"/>
      <c r="AA670" s="47"/>
      <c r="AC670" s="13"/>
      <c r="AD670" s="12"/>
      <c r="AE670" s="12"/>
      <c r="AF670" s="12"/>
      <c r="AG670" s="12"/>
      <c r="AH670" s="12"/>
      <c r="AI670" s="12"/>
      <c r="AJ670" s="12"/>
      <c r="AK670" s="12"/>
      <c r="AL670" s="12"/>
      <c r="AM670" s="12"/>
      <c r="AN670" s="12"/>
      <c r="AO670" s="11"/>
    </row>
    <row r="671" spans="1:41" s="25" customFormat="1" ht="15" x14ac:dyDescent="0.25">
      <c r="A671" s="13"/>
      <c r="B671" s="12"/>
      <c r="C671" s="12"/>
      <c r="D671" s="12"/>
      <c r="E671" s="12"/>
      <c r="F671" s="12"/>
      <c r="G671" s="11"/>
      <c r="H671" s="12"/>
      <c r="I671" s="12"/>
      <c r="J671" s="12"/>
      <c r="L671" s="13"/>
      <c r="M671" s="12"/>
      <c r="N671" s="12"/>
      <c r="O671" s="12"/>
      <c r="P671" s="12"/>
      <c r="Q671" s="12"/>
      <c r="R671" s="11"/>
      <c r="T671" s="8"/>
      <c r="U671" s="7"/>
      <c r="V671" s="7"/>
      <c r="W671" s="7"/>
      <c r="X671" s="7"/>
      <c r="Y671" s="7"/>
      <c r="Z671" s="6"/>
      <c r="AA671" s="47"/>
      <c r="AC671" s="13"/>
      <c r="AD671" s="12"/>
      <c r="AE671" s="12"/>
      <c r="AF671" s="12"/>
      <c r="AG671" s="12"/>
      <c r="AH671" s="12"/>
      <c r="AI671" s="12"/>
      <c r="AJ671" s="12"/>
      <c r="AK671" s="12"/>
      <c r="AL671" s="12"/>
      <c r="AM671" s="12"/>
      <c r="AN671" s="12"/>
      <c r="AO671" s="11"/>
    </row>
    <row r="672" spans="1:41" s="25" customFormat="1" ht="15" x14ac:dyDescent="0.25">
      <c r="A672" s="13"/>
      <c r="B672" s="12"/>
      <c r="C672" s="12"/>
      <c r="D672" s="12"/>
      <c r="E672" s="12"/>
      <c r="F672" s="12"/>
      <c r="G672" s="11"/>
      <c r="H672" s="12"/>
      <c r="I672" s="12"/>
      <c r="J672" s="12"/>
      <c r="L672" s="13"/>
      <c r="M672" s="12"/>
      <c r="N672" s="12"/>
      <c r="O672" s="12"/>
      <c r="P672" s="12"/>
      <c r="Q672" s="12"/>
      <c r="R672" s="11"/>
      <c r="T672" s="8"/>
      <c r="U672" s="7"/>
      <c r="V672" s="7"/>
      <c r="W672" s="7"/>
      <c r="X672" s="7"/>
      <c r="Y672" s="7"/>
      <c r="Z672" s="6"/>
      <c r="AA672" s="47"/>
      <c r="AC672" s="13"/>
      <c r="AD672" s="12"/>
      <c r="AE672" s="12"/>
      <c r="AF672" s="12"/>
      <c r="AG672" s="12"/>
      <c r="AH672" s="12"/>
      <c r="AI672" s="12"/>
      <c r="AJ672" s="12"/>
      <c r="AK672" s="12"/>
      <c r="AL672" s="12"/>
      <c r="AM672" s="12"/>
      <c r="AN672" s="12"/>
      <c r="AO672" s="11"/>
    </row>
    <row r="673" spans="1:41" s="25" customFormat="1" ht="15" x14ac:dyDescent="0.25">
      <c r="A673" s="13"/>
      <c r="B673" s="12"/>
      <c r="C673" s="12"/>
      <c r="D673" s="12"/>
      <c r="E673" s="12"/>
      <c r="F673" s="12"/>
      <c r="G673" s="11"/>
      <c r="H673" s="12"/>
      <c r="I673" s="12"/>
      <c r="J673" s="12"/>
      <c r="L673" s="13"/>
      <c r="M673" s="12"/>
      <c r="N673" s="12"/>
      <c r="O673" s="12"/>
      <c r="P673" s="12"/>
      <c r="Q673" s="12"/>
      <c r="R673" s="11"/>
      <c r="T673" s="8"/>
      <c r="U673" s="7"/>
      <c r="V673" s="7"/>
      <c r="W673" s="7"/>
      <c r="X673" s="7"/>
      <c r="Y673" s="7"/>
      <c r="Z673" s="6"/>
      <c r="AA673" s="47"/>
      <c r="AC673" s="13"/>
      <c r="AD673" s="12"/>
      <c r="AE673" s="12"/>
      <c r="AF673" s="12"/>
      <c r="AG673" s="12"/>
      <c r="AH673" s="12"/>
      <c r="AI673" s="12"/>
      <c r="AJ673" s="12"/>
      <c r="AK673" s="12"/>
      <c r="AL673" s="12"/>
      <c r="AM673" s="12"/>
      <c r="AN673" s="12"/>
      <c r="AO673" s="11"/>
    </row>
    <row r="674" spans="1:41" s="25" customFormat="1" ht="15" x14ac:dyDescent="0.25">
      <c r="A674" s="13"/>
      <c r="B674" s="12"/>
      <c r="C674" s="12"/>
      <c r="D674" s="12"/>
      <c r="E674" s="12"/>
      <c r="F674" s="12"/>
      <c r="G674" s="11"/>
      <c r="H674" s="12"/>
      <c r="I674" s="12"/>
      <c r="J674" s="12"/>
      <c r="L674" s="13"/>
      <c r="M674" s="12"/>
      <c r="N674" s="12"/>
      <c r="O674" s="12"/>
      <c r="P674" s="12"/>
      <c r="Q674" s="12"/>
      <c r="R674" s="11"/>
      <c r="T674" s="8"/>
      <c r="U674" s="7"/>
      <c r="V674" s="7"/>
      <c r="W674" s="7"/>
      <c r="X674" s="7"/>
      <c r="Y674" s="7"/>
      <c r="Z674" s="6"/>
      <c r="AA674" s="47"/>
      <c r="AC674" s="13"/>
      <c r="AD674" s="12"/>
      <c r="AE674" s="12"/>
      <c r="AF674" s="12"/>
      <c r="AG674" s="12"/>
      <c r="AH674" s="12"/>
      <c r="AI674" s="12"/>
      <c r="AJ674" s="12"/>
      <c r="AK674" s="12"/>
      <c r="AL674" s="12"/>
      <c r="AM674" s="12"/>
      <c r="AN674" s="12"/>
      <c r="AO674" s="11"/>
    </row>
    <row r="675" spans="1:41" s="25" customFormat="1" ht="15" x14ac:dyDescent="0.25">
      <c r="A675" s="13"/>
      <c r="B675" s="12"/>
      <c r="C675" s="12"/>
      <c r="D675" s="12"/>
      <c r="E675" s="12"/>
      <c r="F675" s="12"/>
      <c r="G675" s="11"/>
      <c r="H675" s="12"/>
      <c r="I675" s="12"/>
      <c r="J675" s="12"/>
      <c r="L675" s="13"/>
      <c r="M675" s="12"/>
      <c r="N675" s="12"/>
      <c r="O675" s="12"/>
      <c r="P675" s="12"/>
      <c r="Q675" s="12"/>
      <c r="R675" s="11"/>
      <c r="T675" s="8"/>
      <c r="U675" s="7"/>
      <c r="V675" s="7"/>
      <c r="W675" s="7"/>
      <c r="X675" s="7"/>
      <c r="Y675" s="7"/>
      <c r="Z675" s="6"/>
      <c r="AA675" s="47"/>
      <c r="AC675" s="13"/>
      <c r="AD675" s="12"/>
      <c r="AE675" s="12"/>
      <c r="AF675" s="12"/>
      <c r="AG675" s="12"/>
      <c r="AH675" s="12"/>
      <c r="AI675" s="12"/>
      <c r="AJ675" s="12"/>
      <c r="AK675" s="12"/>
      <c r="AL675" s="12"/>
      <c r="AM675" s="12"/>
      <c r="AN675" s="12"/>
      <c r="AO675" s="11"/>
    </row>
    <row r="676" spans="1:41" s="25" customFormat="1" ht="15" x14ac:dyDescent="0.25">
      <c r="A676" s="13"/>
      <c r="B676" s="12"/>
      <c r="C676" s="12"/>
      <c r="D676" s="12"/>
      <c r="E676" s="12"/>
      <c r="F676" s="12"/>
      <c r="G676" s="11"/>
      <c r="H676" s="12"/>
      <c r="I676" s="12"/>
      <c r="J676" s="12"/>
      <c r="L676" s="13"/>
      <c r="M676" s="12"/>
      <c r="N676" s="12"/>
      <c r="O676" s="12"/>
      <c r="P676" s="12"/>
      <c r="Q676" s="12"/>
      <c r="R676" s="11"/>
      <c r="T676" s="8"/>
      <c r="U676" s="7"/>
      <c r="V676" s="7"/>
      <c r="W676" s="7"/>
      <c r="X676" s="7"/>
      <c r="Y676" s="7"/>
      <c r="Z676" s="6"/>
      <c r="AA676" s="47"/>
      <c r="AC676" s="13"/>
      <c r="AD676" s="12"/>
      <c r="AE676" s="12"/>
      <c r="AF676" s="12"/>
      <c r="AG676" s="12"/>
      <c r="AH676" s="12"/>
      <c r="AI676" s="12"/>
      <c r="AJ676" s="12"/>
      <c r="AK676" s="12"/>
      <c r="AL676" s="12"/>
      <c r="AM676" s="12"/>
      <c r="AN676" s="12"/>
      <c r="AO676" s="11"/>
    </row>
    <row r="677" spans="1:41" s="25" customFormat="1" ht="15" x14ac:dyDescent="0.25">
      <c r="A677" s="13"/>
      <c r="B677" s="12"/>
      <c r="C677" s="12"/>
      <c r="D677" s="12"/>
      <c r="E677" s="12"/>
      <c r="F677" s="12"/>
      <c r="G677" s="11"/>
      <c r="H677" s="12"/>
      <c r="I677" s="12"/>
      <c r="J677" s="12"/>
      <c r="L677" s="13"/>
      <c r="M677" s="12"/>
      <c r="N677" s="12"/>
      <c r="O677" s="12"/>
      <c r="P677" s="12"/>
      <c r="Q677" s="12"/>
      <c r="R677" s="11"/>
      <c r="T677" s="8"/>
      <c r="U677" s="7"/>
      <c r="V677" s="7"/>
      <c r="W677" s="7"/>
      <c r="X677" s="7"/>
      <c r="Y677" s="7"/>
      <c r="Z677" s="6"/>
      <c r="AA677" s="47"/>
      <c r="AC677" s="13"/>
      <c r="AD677" s="12"/>
      <c r="AE677" s="12"/>
      <c r="AF677" s="12"/>
      <c r="AG677" s="12"/>
      <c r="AH677" s="12"/>
      <c r="AI677" s="12"/>
      <c r="AJ677" s="12"/>
      <c r="AK677" s="12"/>
      <c r="AL677" s="12"/>
      <c r="AM677" s="12"/>
      <c r="AN677" s="12"/>
      <c r="AO677" s="11"/>
    </row>
    <row r="678" spans="1:41" s="25" customFormat="1" ht="15" x14ac:dyDescent="0.25">
      <c r="A678" s="13"/>
      <c r="B678" s="12"/>
      <c r="C678" s="12"/>
      <c r="D678" s="12"/>
      <c r="E678" s="12"/>
      <c r="F678" s="12"/>
      <c r="G678" s="11"/>
      <c r="H678" s="12"/>
      <c r="I678" s="12"/>
      <c r="J678" s="12"/>
      <c r="L678" s="13"/>
      <c r="M678" s="12"/>
      <c r="N678" s="12"/>
      <c r="O678" s="12"/>
      <c r="P678" s="12"/>
      <c r="Q678" s="12"/>
      <c r="R678" s="11"/>
      <c r="T678" s="8"/>
      <c r="U678" s="7"/>
      <c r="V678" s="7"/>
      <c r="W678" s="7"/>
      <c r="X678" s="7"/>
      <c r="Y678" s="7"/>
      <c r="Z678" s="6"/>
      <c r="AA678" s="47"/>
      <c r="AC678" s="13"/>
      <c r="AD678" s="12"/>
      <c r="AE678" s="12"/>
      <c r="AF678" s="12"/>
      <c r="AG678" s="12"/>
      <c r="AH678" s="12"/>
      <c r="AI678" s="12"/>
      <c r="AJ678" s="12"/>
      <c r="AK678" s="12"/>
      <c r="AL678" s="12"/>
      <c r="AM678" s="12"/>
      <c r="AN678" s="12"/>
      <c r="AO678" s="11"/>
    </row>
    <row r="679" spans="1:41" s="25" customFormat="1" ht="15" x14ac:dyDescent="0.25">
      <c r="A679" s="13"/>
      <c r="B679" s="12"/>
      <c r="C679" s="12"/>
      <c r="D679" s="12"/>
      <c r="E679" s="12"/>
      <c r="F679" s="12"/>
      <c r="G679" s="11"/>
      <c r="H679" s="12"/>
      <c r="I679" s="12"/>
      <c r="J679" s="12"/>
      <c r="L679" s="13"/>
      <c r="M679" s="12"/>
      <c r="N679" s="12"/>
      <c r="O679" s="12"/>
      <c r="P679" s="12"/>
      <c r="Q679" s="12"/>
      <c r="R679" s="11"/>
      <c r="T679" s="8"/>
      <c r="U679" s="7"/>
      <c r="V679" s="7"/>
      <c r="W679" s="7"/>
      <c r="X679" s="7"/>
      <c r="Y679" s="7"/>
      <c r="Z679" s="6"/>
      <c r="AA679" s="47"/>
      <c r="AC679" s="13"/>
      <c r="AD679" s="12"/>
      <c r="AE679" s="12"/>
      <c r="AF679" s="12"/>
      <c r="AG679" s="12"/>
      <c r="AH679" s="12"/>
      <c r="AI679" s="12"/>
      <c r="AJ679" s="12"/>
      <c r="AK679" s="12"/>
      <c r="AL679" s="12"/>
      <c r="AM679" s="12"/>
      <c r="AN679" s="12"/>
      <c r="AO679" s="11"/>
    </row>
    <row r="680" spans="1:41" s="25" customFormat="1" ht="15" x14ac:dyDescent="0.25">
      <c r="A680" s="13"/>
      <c r="B680" s="12"/>
      <c r="C680" s="12"/>
      <c r="D680" s="12"/>
      <c r="E680" s="12"/>
      <c r="F680" s="12"/>
      <c r="G680" s="11"/>
      <c r="H680" s="12"/>
      <c r="I680" s="12"/>
      <c r="J680" s="12"/>
      <c r="L680" s="13"/>
      <c r="M680" s="12"/>
      <c r="N680" s="12"/>
      <c r="O680" s="12"/>
      <c r="P680" s="12"/>
      <c r="Q680" s="12"/>
      <c r="R680" s="11"/>
      <c r="T680" s="8"/>
      <c r="U680" s="7"/>
      <c r="V680" s="7"/>
      <c r="W680" s="7"/>
      <c r="X680" s="7"/>
      <c r="Y680" s="7"/>
      <c r="Z680" s="6"/>
      <c r="AA680" s="47"/>
      <c r="AC680" s="13"/>
      <c r="AD680" s="12"/>
      <c r="AE680" s="12"/>
      <c r="AF680" s="12"/>
      <c r="AG680" s="12"/>
      <c r="AH680" s="12"/>
      <c r="AI680" s="12"/>
      <c r="AJ680" s="12"/>
      <c r="AK680" s="12"/>
      <c r="AL680" s="12"/>
      <c r="AM680" s="12"/>
      <c r="AN680" s="12"/>
      <c r="AO680" s="11"/>
    </row>
    <row r="681" spans="1:41" s="25" customFormat="1" ht="15" x14ac:dyDescent="0.25">
      <c r="A681" s="13"/>
      <c r="B681" s="12"/>
      <c r="C681" s="12"/>
      <c r="D681" s="12"/>
      <c r="E681" s="12"/>
      <c r="F681" s="12"/>
      <c r="G681" s="11"/>
      <c r="H681" s="12"/>
      <c r="I681" s="12"/>
      <c r="J681" s="12"/>
      <c r="L681" s="13"/>
      <c r="M681" s="12"/>
      <c r="N681" s="12"/>
      <c r="O681" s="12"/>
      <c r="P681" s="12"/>
      <c r="Q681" s="12"/>
      <c r="R681" s="11"/>
      <c r="T681" s="8"/>
      <c r="U681" s="7"/>
      <c r="V681" s="7"/>
      <c r="W681" s="7"/>
      <c r="X681" s="7"/>
      <c r="Y681" s="7"/>
      <c r="Z681" s="6"/>
      <c r="AA681" s="47"/>
      <c r="AC681" s="13"/>
      <c r="AD681" s="12"/>
      <c r="AE681" s="12"/>
      <c r="AF681" s="12"/>
      <c r="AG681" s="12"/>
      <c r="AH681" s="12"/>
      <c r="AI681" s="12"/>
      <c r="AJ681" s="12"/>
      <c r="AK681" s="12"/>
      <c r="AL681" s="12"/>
      <c r="AM681" s="12"/>
      <c r="AN681" s="12"/>
      <c r="AO681" s="11"/>
    </row>
    <row r="682" spans="1:41" s="25" customFormat="1" ht="15" x14ac:dyDescent="0.25">
      <c r="A682" s="13"/>
      <c r="B682" s="12"/>
      <c r="C682" s="12"/>
      <c r="D682" s="12"/>
      <c r="E682" s="12"/>
      <c r="F682" s="12"/>
      <c r="G682" s="11"/>
      <c r="H682" s="12"/>
      <c r="I682" s="12"/>
      <c r="J682" s="12"/>
      <c r="L682" s="13"/>
      <c r="M682" s="12"/>
      <c r="N682" s="12"/>
      <c r="O682" s="12"/>
      <c r="P682" s="12"/>
      <c r="Q682" s="12"/>
      <c r="R682" s="11"/>
      <c r="T682" s="8"/>
      <c r="U682" s="7"/>
      <c r="V682" s="7"/>
      <c r="W682" s="7"/>
      <c r="X682" s="7"/>
      <c r="Y682" s="7"/>
      <c r="Z682" s="6"/>
      <c r="AA682" s="47"/>
      <c r="AC682" s="13"/>
      <c r="AD682" s="12"/>
      <c r="AE682" s="12"/>
      <c r="AF682" s="12"/>
      <c r="AG682" s="12"/>
      <c r="AH682" s="12"/>
      <c r="AI682" s="12"/>
      <c r="AJ682" s="12"/>
      <c r="AK682" s="12"/>
      <c r="AL682" s="12"/>
      <c r="AM682" s="12"/>
      <c r="AN682" s="12"/>
      <c r="AO682" s="11"/>
    </row>
    <row r="683" spans="1:41" s="25" customFormat="1" ht="15" x14ac:dyDescent="0.25">
      <c r="A683" s="13"/>
      <c r="B683" s="12"/>
      <c r="C683" s="12"/>
      <c r="D683" s="12"/>
      <c r="E683" s="12"/>
      <c r="F683" s="12"/>
      <c r="G683" s="11"/>
      <c r="H683" s="12"/>
      <c r="I683" s="12"/>
      <c r="J683" s="12"/>
      <c r="L683" s="13"/>
      <c r="M683" s="12"/>
      <c r="N683" s="12"/>
      <c r="O683" s="12"/>
      <c r="P683" s="12"/>
      <c r="Q683" s="12"/>
      <c r="R683" s="11"/>
      <c r="T683" s="8"/>
      <c r="U683" s="7"/>
      <c r="V683" s="7"/>
      <c r="W683" s="7"/>
      <c r="X683" s="7"/>
      <c r="Y683" s="7"/>
      <c r="Z683" s="6"/>
      <c r="AA683" s="47"/>
      <c r="AC683" s="13"/>
      <c r="AD683" s="12"/>
      <c r="AE683" s="12"/>
      <c r="AF683" s="12"/>
      <c r="AG683" s="12"/>
      <c r="AH683" s="12"/>
      <c r="AI683" s="12"/>
      <c r="AJ683" s="12"/>
      <c r="AK683" s="12"/>
      <c r="AL683" s="12"/>
      <c r="AM683" s="12"/>
      <c r="AN683" s="12"/>
      <c r="AO683" s="11"/>
    </row>
    <row r="684" spans="1:41" s="25" customFormat="1" ht="15" x14ac:dyDescent="0.25">
      <c r="A684" s="13"/>
      <c r="B684" s="12"/>
      <c r="C684" s="12"/>
      <c r="D684" s="12"/>
      <c r="E684" s="12"/>
      <c r="F684" s="12"/>
      <c r="G684" s="11"/>
      <c r="H684" s="12"/>
      <c r="I684" s="12"/>
      <c r="J684" s="12"/>
      <c r="L684" s="13"/>
      <c r="M684" s="12"/>
      <c r="N684" s="12"/>
      <c r="O684" s="12"/>
      <c r="P684" s="12"/>
      <c r="Q684" s="12"/>
      <c r="R684" s="11"/>
      <c r="T684" s="8"/>
      <c r="U684" s="7"/>
      <c r="V684" s="7"/>
      <c r="W684" s="7"/>
      <c r="X684" s="7"/>
      <c r="Y684" s="7"/>
      <c r="Z684" s="6"/>
      <c r="AA684" s="47"/>
      <c r="AC684" s="13"/>
      <c r="AD684" s="12"/>
      <c r="AE684" s="12"/>
      <c r="AF684" s="12"/>
      <c r="AG684" s="12"/>
      <c r="AH684" s="12"/>
      <c r="AI684" s="12"/>
      <c r="AJ684" s="12"/>
      <c r="AK684" s="12"/>
      <c r="AL684" s="12"/>
      <c r="AM684" s="12"/>
      <c r="AN684" s="12"/>
      <c r="AO684" s="11"/>
    </row>
    <row r="685" spans="1:41" s="25" customFormat="1" ht="15" x14ac:dyDescent="0.25">
      <c r="A685" s="13"/>
      <c r="B685" s="12"/>
      <c r="C685" s="12"/>
      <c r="D685" s="12"/>
      <c r="E685" s="12"/>
      <c r="F685" s="12"/>
      <c r="G685" s="11"/>
      <c r="H685" s="12"/>
      <c r="I685" s="12"/>
      <c r="J685" s="12"/>
      <c r="L685" s="13"/>
      <c r="M685" s="12"/>
      <c r="N685" s="12"/>
      <c r="O685" s="12"/>
      <c r="P685" s="12"/>
      <c r="Q685" s="12"/>
      <c r="R685" s="11"/>
      <c r="T685" s="8"/>
      <c r="U685" s="7"/>
      <c r="V685" s="7"/>
      <c r="W685" s="7"/>
      <c r="X685" s="7"/>
      <c r="Y685" s="7"/>
      <c r="Z685" s="6"/>
      <c r="AA685" s="47"/>
      <c r="AC685" s="13"/>
      <c r="AD685" s="12"/>
      <c r="AE685" s="12"/>
      <c r="AF685" s="12"/>
      <c r="AG685" s="12"/>
      <c r="AH685" s="12"/>
      <c r="AI685" s="12"/>
      <c r="AJ685" s="12"/>
      <c r="AK685" s="12"/>
      <c r="AL685" s="12"/>
      <c r="AM685" s="12"/>
      <c r="AN685" s="12"/>
      <c r="AO685" s="11"/>
    </row>
    <row r="686" spans="1:41" s="25" customFormat="1" ht="15" x14ac:dyDescent="0.25">
      <c r="A686" s="13"/>
      <c r="B686" s="12"/>
      <c r="C686" s="12"/>
      <c r="D686" s="12"/>
      <c r="E686" s="12"/>
      <c r="F686" s="12"/>
      <c r="G686" s="11"/>
      <c r="H686" s="12"/>
      <c r="I686" s="12"/>
      <c r="J686" s="12"/>
      <c r="L686" s="13"/>
      <c r="M686" s="12"/>
      <c r="N686" s="12"/>
      <c r="O686" s="12"/>
      <c r="P686" s="12"/>
      <c r="Q686" s="12"/>
      <c r="R686" s="11"/>
      <c r="T686" s="8"/>
      <c r="U686" s="7"/>
      <c r="V686" s="7"/>
      <c r="W686" s="7"/>
      <c r="X686" s="7"/>
      <c r="Y686" s="7"/>
      <c r="Z686" s="6"/>
      <c r="AA686" s="47"/>
      <c r="AC686" s="13"/>
      <c r="AD686" s="12"/>
      <c r="AE686" s="12"/>
      <c r="AF686" s="12"/>
      <c r="AG686" s="12"/>
      <c r="AH686" s="12"/>
      <c r="AI686" s="12"/>
      <c r="AJ686" s="12"/>
      <c r="AK686" s="12"/>
      <c r="AL686" s="12"/>
      <c r="AM686" s="12"/>
      <c r="AN686" s="12"/>
      <c r="AO686" s="11"/>
    </row>
    <row r="687" spans="1:41" s="25" customFormat="1" ht="15" x14ac:dyDescent="0.25">
      <c r="A687" s="13"/>
      <c r="B687" s="12"/>
      <c r="C687" s="12"/>
      <c r="D687" s="12"/>
      <c r="E687" s="12"/>
      <c r="F687" s="12"/>
      <c r="G687" s="11"/>
      <c r="H687" s="12"/>
      <c r="I687" s="12"/>
      <c r="J687" s="12"/>
      <c r="L687" s="13"/>
      <c r="M687" s="12"/>
      <c r="N687" s="12"/>
      <c r="O687" s="12"/>
      <c r="P687" s="12"/>
      <c r="Q687" s="12"/>
      <c r="R687" s="11"/>
      <c r="T687" s="8"/>
      <c r="U687" s="7"/>
      <c r="V687" s="7"/>
      <c r="W687" s="7"/>
      <c r="X687" s="7"/>
      <c r="Y687" s="7"/>
      <c r="Z687" s="6"/>
      <c r="AA687" s="47"/>
      <c r="AC687" s="13"/>
      <c r="AD687" s="12"/>
      <c r="AE687" s="12"/>
      <c r="AF687" s="12"/>
      <c r="AG687" s="12"/>
      <c r="AH687" s="12"/>
      <c r="AI687" s="12"/>
      <c r="AJ687" s="12"/>
      <c r="AK687" s="12"/>
      <c r="AL687" s="12"/>
      <c r="AM687" s="12"/>
      <c r="AN687" s="12"/>
      <c r="AO687" s="11"/>
    </row>
    <row r="688" spans="1:41" s="25" customFormat="1" ht="15" x14ac:dyDescent="0.25">
      <c r="A688" s="13"/>
      <c r="B688" s="12"/>
      <c r="C688" s="12"/>
      <c r="D688" s="12"/>
      <c r="E688" s="12"/>
      <c r="F688" s="12"/>
      <c r="G688" s="11"/>
      <c r="H688" s="12"/>
      <c r="I688" s="12"/>
      <c r="J688" s="12"/>
      <c r="L688" s="13"/>
      <c r="M688" s="12"/>
      <c r="N688" s="12"/>
      <c r="O688" s="12"/>
      <c r="P688" s="12"/>
      <c r="Q688" s="12"/>
      <c r="R688" s="11"/>
      <c r="T688" s="8"/>
      <c r="U688" s="7"/>
      <c r="V688" s="7"/>
      <c r="W688" s="7"/>
      <c r="X688" s="7"/>
      <c r="Y688" s="7"/>
      <c r="Z688" s="6"/>
      <c r="AA688" s="47"/>
      <c r="AC688" s="13"/>
      <c r="AD688" s="12"/>
      <c r="AE688" s="12"/>
      <c r="AF688" s="12"/>
      <c r="AG688" s="12"/>
      <c r="AH688" s="12"/>
      <c r="AI688" s="12"/>
      <c r="AJ688" s="12"/>
      <c r="AK688" s="12"/>
      <c r="AL688" s="12"/>
      <c r="AM688" s="12"/>
      <c r="AN688" s="12"/>
      <c r="AO688" s="11"/>
    </row>
    <row r="689" spans="1:41" s="25" customFormat="1" ht="15" x14ac:dyDescent="0.25">
      <c r="A689" s="13"/>
      <c r="B689" s="12"/>
      <c r="C689" s="12"/>
      <c r="D689" s="12"/>
      <c r="E689" s="12"/>
      <c r="F689" s="12"/>
      <c r="G689" s="11"/>
      <c r="H689" s="12"/>
      <c r="I689" s="12"/>
      <c r="J689" s="12"/>
      <c r="L689" s="13"/>
      <c r="M689" s="12"/>
      <c r="N689" s="12"/>
      <c r="O689" s="12"/>
      <c r="P689" s="12"/>
      <c r="Q689" s="12"/>
      <c r="R689" s="11"/>
      <c r="T689" s="8"/>
      <c r="U689" s="7"/>
      <c r="V689" s="7"/>
      <c r="W689" s="7"/>
      <c r="X689" s="7"/>
      <c r="Y689" s="7"/>
      <c r="Z689" s="6"/>
      <c r="AA689" s="47"/>
      <c r="AC689" s="13"/>
      <c r="AD689" s="12"/>
      <c r="AE689" s="12"/>
      <c r="AF689" s="12"/>
      <c r="AG689" s="12"/>
      <c r="AH689" s="12"/>
      <c r="AI689" s="12"/>
      <c r="AJ689" s="12"/>
      <c r="AK689" s="12"/>
      <c r="AL689" s="12"/>
      <c r="AM689" s="12"/>
      <c r="AN689" s="12"/>
      <c r="AO689" s="11"/>
    </row>
    <row r="690" spans="1:41" s="25" customFormat="1" ht="15" x14ac:dyDescent="0.25">
      <c r="A690" s="13"/>
      <c r="B690" s="12"/>
      <c r="C690" s="12"/>
      <c r="D690" s="12"/>
      <c r="E690" s="12"/>
      <c r="F690" s="12"/>
      <c r="G690" s="11"/>
      <c r="H690" s="12"/>
      <c r="I690" s="12"/>
      <c r="J690" s="12"/>
      <c r="L690" s="13"/>
      <c r="M690" s="12"/>
      <c r="N690" s="12"/>
      <c r="O690" s="12"/>
      <c r="P690" s="12"/>
      <c r="Q690" s="12"/>
      <c r="R690" s="11"/>
      <c r="T690" s="8"/>
      <c r="U690" s="7"/>
      <c r="V690" s="7"/>
      <c r="W690" s="7"/>
      <c r="X690" s="7"/>
      <c r="Y690" s="7"/>
      <c r="Z690" s="6"/>
      <c r="AA690" s="47"/>
      <c r="AC690" s="13"/>
      <c r="AD690" s="12"/>
      <c r="AE690" s="12"/>
      <c r="AF690" s="12"/>
      <c r="AG690" s="12"/>
      <c r="AH690" s="12"/>
      <c r="AI690" s="12"/>
      <c r="AJ690" s="12"/>
      <c r="AK690" s="12"/>
      <c r="AL690" s="12"/>
      <c r="AM690" s="12"/>
      <c r="AN690" s="12"/>
      <c r="AO690" s="11"/>
    </row>
    <row r="691" spans="1:41" s="25" customFormat="1" ht="15" x14ac:dyDescent="0.25">
      <c r="A691" s="13"/>
      <c r="B691" s="12"/>
      <c r="C691" s="12"/>
      <c r="D691" s="12"/>
      <c r="E691" s="12"/>
      <c r="F691" s="12"/>
      <c r="G691" s="11"/>
      <c r="H691" s="12"/>
      <c r="I691" s="12"/>
      <c r="J691" s="12"/>
      <c r="L691" s="13"/>
      <c r="M691" s="12"/>
      <c r="N691" s="12"/>
      <c r="O691" s="12"/>
      <c r="P691" s="12"/>
      <c r="Q691" s="12"/>
      <c r="R691" s="11"/>
      <c r="T691" s="8"/>
      <c r="U691" s="7"/>
      <c r="V691" s="7"/>
      <c r="W691" s="7"/>
      <c r="X691" s="7"/>
      <c r="Y691" s="7"/>
      <c r="Z691" s="6"/>
      <c r="AA691" s="47"/>
      <c r="AC691" s="13"/>
      <c r="AD691" s="12"/>
      <c r="AE691" s="12"/>
      <c r="AF691" s="12"/>
      <c r="AG691" s="12"/>
      <c r="AH691" s="12"/>
      <c r="AI691" s="12"/>
      <c r="AJ691" s="12"/>
      <c r="AK691" s="12"/>
      <c r="AL691" s="12"/>
      <c r="AM691" s="12"/>
      <c r="AN691" s="12"/>
      <c r="AO691" s="11"/>
    </row>
    <row r="692" spans="1:41" s="25" customFormat="1" ht="15" x14ac:dyDescent="0.25">
      <c r="A692" s="13"/>
      <c r="B692" s="12"/>
      <c r="C692" s="12"/>
      <c r="D692" s="12"/>
      <c r="E692" s="12"/>
      <c r="F692" s="12"/>
      <c r="G692" s="11"/>
      <c r="H692" s="12"/>
      <c r="I692" s="12"/>
      <c r="J692" s="12"/>
      <c r="L692" s="13"/>
      <c r="M692" s="12"/>
      <c r="N692" s="12"/>
      <c r="O692" s="12"/>
      <c r="P692" s="12"/>
      <c r="Q692" s="12"/>
      <c r="R692" s="11"/>
      <c r="T692" s="8"/>
      <c r="U692" s="7"/>
      <c r="V692" s="7"/>
      <c r="W692" s="7"/>
      <c r="X692" s="7"/>
      <c r="Y692" s="7"/>
      <c r="Z692" s="6"/>
      <c r="AA692" s="47"/>
      <c r="AC692" s="13"/>
      <c r="AD692" s="12"/>
      <c r="AE692" s="12"/>
      <c r="AF692" s="12"/>
      <c r="AG692" s="12"/>
      <c r="AH692" s="12"/>
      <c r="AI692" s="12"/>
      <c r="AJ692" s="12"/>
      <c r="AK692" s="12"/>
      <c r="AL692" s="12"/>
      <c r="AM692" s="12"/>
      <c r="AN692" s="12"/>
      <c r="AO692" s="11"/>
    </row>
    <row r="693" spans="1:41" s="25" customFormat="1" ht="15" x14ac:dyDescent="0.25">
      <c r="A693" s="13"/>
      <c r="B693" s="12"/>
      <c r="C693" s="12"/>
      <c r="D693" s="12"/>
      <c r="E693" s="12"/>
      <c r="F693" s="12"/>
      <c r="G693" s="11"/>
      <c r="H693" s="12"/>
      <c r="I693" s="12"/>
      <c r="J693" s="12"/>
      <c r="L693" s="13"/>
      <c r="M693" s="12"/>
      <c r="N693" s="12"/>
      <c r="O693" s="12"/>
      <c r="P693" s="12"/>
      <c r="Q693" s="12"/>
      <c r="R693" s="11"/>
      <c r="T693" s="8"/>
      <c r="U693" s="7"/>
      <c r="V693" s="7"/>
      <c r="W693" s="7"/>
      <c r="X693" s="7"/>
      <c r="Y693" s="7"/>
      <c r="Z693" s="6"/>
      <c r="AA693" s="47"/>
      <c r="AC693" s="13"/>
      <c r="AD693" s="12"/>
      <c r="AE693" s="12"/>
      <c r="AF693" s="12"/>
      <c r="AG693" s="12"/>
      <c r="AH693" s="12"/>
      <c r="AI693" s="12"/>
      <c r="AJ693" s="12"/>
      <c r="AK693" s="12"/>
      <c r="AL693" s="12"/>
      <c r="AM693" s="12"/>
      <c r="AN693" s="12"/>
      <c r="AO693" s="11"/>
    </row>
    <row r="694" spans="1:41" s="25" customFormat="1" ht="15" x14ac:dyDescent="0.25">
      <c r="A694" s="13"/>
      <c r="B694" s="12"/>
      <c r="C694" s="12"/>
      <c r="D694" s="12"/>
      <c r="E694" s="12"/>
      <c r="F694" s="12"/>
      <c r="G694" s="11"/>
      <c r="H694" s="12"/>
      <c r="I694" s="12"/>
      <c r="J694" s="12"/>
      <c r="L694" s="13"/>
      <c r="M694" s="12"/>
      <c r="N694" s="12"/>
      <c r="O694" s="12"/>
      <c r="P694" s="12"/>
      <c r="Q694" s="12"/>
      <c r="R694" s="11"/>
      <c r="T694" s="8"/>
      <c r="U694" s="7"/>
      <c r="V694" s="7"/>
      <c r="W694" s="7"/>
      <c r="X694" s="7"/>
      <c r="Y694" s="7"/>
      <c r="Z694" s="6"/>
      <c r="AA694" s="47"/>
      <c r="AC694" s="13"/>
      <c r="AD694" s="12"/>
      <c r="AE694" s="12"/>
      <c r="AF694" s="12"/>
      <c r="AG694" s="12"/>
      <c r="AH694" s="12"/>
      <c r="AI694" s="12"/>
      <c r="AJ694" s="12"/>
      <c r="AK694" s="12"/>
      <c r="AL694" s="12"/>
      <c r="AM694" s="12"/>
      <c r="AN694" s="12"/>
      <c r="AO694" s="11"/>
    </row>
    <row r="695" spans="1:41" s="25" customFormat="1" ht="15" x14ac:dyDescent="0.25">
      <c r="A695" s="13"/>
      <c r="B695" s="12"/>
      <c r="C695" s="12"/>
      <c r="D695" s="12"/>
      <c r="E695" s="12"/>
      <c r="F695" s="12"/>
      <c r="G695" s="11"/>
      <c r="H695" s="12"/>
      <c r="I695" s="12"/>
      <c r="J695" s="12"/>
      <c r="L695" s="13"/>
      <c r="M695" s="12"/>
      <c r="N695" s="12"/>
      <c r="O695" s="12"/>
      <c r="P695" s="12"/>
      <c r="Q695" s="12"/>
      <c r="R695" s="11"/>
      <c r="T695" s="8"/>
      <c r="U695" s="7"/>
      <c r="V695" s="7"/>
      <c r="W695" s="7"/>
      <c r="X695" s="7"/>
      <c r="Y695" s="7"/>
      <c r="Z695" s="6"/>
      <c r="AA695" s="47"/>
      <c r="AC695" s="13"/>
      <c r="AD695" s="12"/>
      <c r="AE695" s="12"/>
      <c r="AF695" s="12"/>
      <c r="AG695" s="12"/>
      <c r="AH695" s="12"/>
      <c r="AI695" s="12"/>
      <c r="AJ695" s="12"/>
      <c r="AK695" s="12"/>
      <c r="AL695" s="12"/>
      <c r="AM695" s="12"/>
      <c r="AN695" s="12"/>
      <c r="AO695" s="11"/>
    </row>
    <row r="696" spans="1:41" s="25" customFormat="1" ht="15" x14ac:dyDescent="0.25">
      <c r="A696" s="13"/>
      <c r="B696" s="12"/>
      <c r="C696" s="12"/>
      <c r="D696" s="12"/>
      <c r="E696" s="12"/>
      <c r="F696" s="12"/>
      <c r="G696" s="11"/>
      <c r="H696" s="12"/>
      <c r="I696" s="12"/>
      <c r="J696" s="12"/>
      <c r="L696" s="13"/>
      <c r="M696" s="12"/>
      <c r="N696" s="12"/>
      <c r="O696" s="12"/>
      <c r="P696" s="12"/>
      <c r="Q696" s="12"/>
      <c r="R696" s="11"/>
      <c r="T696" s="8"/>
      <c r="U696" s="7"/>
      <c r="V696" s="7"/>
      <c r="W696" s="7"/>
      <c r="X696" s="7"/>
      <c r="Y696" s="7"/>
      <c r="Z696" s="6"/>
      <c r="AA696" s="47"/>
      <c r="AC696" s="13"/>
      <c r="AD696" s="12"/>
      <c r="AE696" s="12"/>
      <c r="AF696" s="12"/>
      <c r="AG696" s="12"/>
      <c r="AH696" s="12"/>
      <c r="AI696" s="12"/>
      <c r="AJ696" s="12"/>
      <c r="AK696" s="12"/>
      <c r="AL696" s="12"/>
      <c r="AM696" s="12"/>
      <c r="AN696" s="12"/>
      <c r="AO696" s="11"/>
    </row>
    <row r="697" spans="1:41" s="25" customFormat="1" ht="15" x14ac:dyDescent="0.25">
      <c r="A697" s="13"/>
      <c r="B697" s="12"/>
      <c r="C697" s="12"/>
      <c r="D697" s="12"/>
      <c r="E697" s="12"/>
      <c r="F697" s="12"/>
      <c r="G697" s="11"/>
      <c r="H697" s="12"/>
      <c r="I697" s="12"/>
      <c r="J697" s="12"/>
      <c r="L697" s="13"/>
      <c r="M697" s="12"/>
      <c r="N697" s="12"/>
      <c r="O697" s="12"/>
      <c r="P697" s="12"/>
      <c r="Q697" s="12"/>
      <c r="R697" s="11"/>
      <c r="T697" s="8"/>
      <c r="U697" s="7"/>
      <c r="V697" s="7"/>
      <c r="W697" s="7"/>
      <c r="X697" s="7"/>
      <c r="Y697" s="7"/>
      <c r="Z697" s="6"/>
      <c r="AA697" s="47"/>
      <c r="AC697" s="13"/>
      <c r="AD697" s="12"/>
      <c r="AE697" s="12"/>
      <c r="AF697" s="12"/>
      <c r="AG697" s="12"/>
      <c r="AH697" s="12"/>
      <c r="AI697" s="12"/>
      <c r="AJ697" s="12"/>
      <c r="AK697" s="12"/>
      <c r="AL697" s="12"/>
      <c r="AM697" s="12"/>
      <c r="AN697" s="12"/>
      <c r="AO697" s="11"/>
    </row>
    <row r="698" spans="1:41" s="25" customFormat="1" ht="15" x14ac:dyDescent="0.25">
      <c r="A698" s="13"/>
      <c r="B698" s="12"/>
      <c r="C698" s="12"/>
      <c r="D698" s="12"/>
      <c r="E698" s="12"/>
      <c r="F698" s="12"/>
      <c r="G698" s="11"/>
      <c r="H698" s="12"/>
      <c r="I698" s="12"/>
      <c r="J698" s="12"/>
      <c r="L698" s="13"/>
      <c r="M698" s="12"/>
      <c r="N698" s="12"/>
      <c r="O698" s="12"/>
      <c r="P698" s="12"/>
      <c r="Q698" s="12"/>
      <c r="R698" s="11"/>
      <c r="T698" s="8"/>
      <c r="U698" s="7"/>
      <c r="V698" s="7"/>
      <c r="W698" s="7"/>
      <c r="X698" s="7"/>
      <c r="Y698" s="7"/>
      <c r="Z698" s="6"/>
      <c r="AA698" s="47"/>
      <c r="AC698" s="13"/>
      <c r="AD698" s="12"/>
      <c r="AE698" s="12"/>
      <c r="AF698" s="12"/>
      <c r="AG698" s="12"/>
      <c r="AH698" s="12"/>
      <c r="AI698" s="12"/>
      <c r="AJ698" s="12"/>
      <c r="AK698" s="12"/>
      <c r="AL698" s="12"/>
      <c r="AM698" s="12"/>
      <c r="AN698" s="12"/>
      <c r="AO698" s="11"/>
    </row>
    <row r="699" spans="1:41" s="25" customFormat="1" ht="15" x14ac:dyDescent="0.25">
      <c r="A699" s="13"/>
      <c r="B699" s="12"/>
      <c r="C699" s="12"/>
      <c r="D699" s="12"/>
      <c r="E699" s="12"/>
      <c r="F699" s="12"/>
      <c r="G699" s="11"/>
      <c r="H699" s="12"/>
      <c r="I699" s="12"/>
      <c r="J699" s="12"/>
      <c r="L699" s="13"/>
      <c r="M699" s="12"/>
      <c r="N699" s="12"/>
      <c r="O699" s="12"/>
      <c r="P699" s="12"/>
      <c r="Q699" s="12"/>
      <c r="R699" s="11"/>
      <c r="T699" s="8"/>
      <c r="U699" s="7"/>
      <c r="V699" s="7"/>
      <c r="W699" s="7"/>
      <c r="X699" s="7"/>
      <c r="Y699" s="7"/>
      <c r="Z699" s="6"/>
      <c r="AA699" s="47"/>
      <c r="AC699" s="13"/>
      <c r="AD699" s="12"/>
      <c r="AE699" s="12"/>
      <c r="AF699" s="12"/>
      <c r="AG699" s="12"/>
      <c r="AH699" s="12"/>
      <c r="AI699" s="12"/>
      <c r="AJ699" s="12"/>
      <c r="AK699" s="12"/>
      <c r="AL699" s="12"/>
      <c r="AM699" s="12"/>
      <c r="AN699" s="12"/>
      <c r="AO699" s="11"/>
    </row>
    <row r="700" spans="1:41" s="25" customFormat="1" ht="15" x14ac:dyDescent="0.25">
      <c r="A700" s="13"/>
      <c r="B700" s="12"/>
      <c r="C700" s="12"/>
      <c r="D700" s="12"/>
      <c r="E700" s="12"/>
      <c r="F700" s="12"/>
      <c r="G700" s="11"/>
      <c r="H700" s="12"/>
      <c r="I700" s="12"/>
      <c r="J700" s="12"/>
      <c r="L700" s="13"/>
      <c r="M700" s="12"/>
      <c r="N700" s="12"/>
      <c r="O700" s="12"/>
      <c r="P700" s="12"/>
      <c r="Q700" s="12"/>
      <c r="R700" s="11"/>
      <c r="T700" s="8"/>
      <c r="U700" s="7"/>
      <c r="V700" s="7"/>
      <c r="W700" s="7"/>
      <c r="X700" s="7"/>
      <c r="Y700" s="7"/>
      <c r="Z700" s="6"/>
      <c r="AA700" s="47"/>
      <c r="AC700" s="13"/>
      <c r="AD700" s="12"/>
      <c r="AE700" s="12"/>
      <c r="AF700" s="12"/>
      <c r="AG700" s="12"/>
      <c r="AH700" s="12"/>
      <c r="AI700" s="12"/>
      <c r="AJ700" s="12"/>
      <c r="AK700" s="12"/>
      <c r="AL700" s="12"/>
      <c r="AM700" s="12"/>
      <c r="AN700" s="12"/>
      <c r="AO700" s="11"/>
    </row>
    <row r="701" spans="1:41" s="25" customFormat="1" ht="15" x14ac:dyDescent="0.25">
      <c r="A701" s="13"/>
      <c r="B701" s="12"/>
      <c r="C701" s="12"/>
      <c r="D701" s="12"/>
      <c r="E701" s="12"/>
      <c r="F701" s="12"/>
      <c r="G701" s="11"/>
      <c r="H701" s="12"/>
      <c r="I701" s="12"/>
      <c r="J701" s="12"/>
      <c r="L701" s="13"/>
      <c r="M701" s="12"/>
      <c r="N701" s="12"/>
      <c r="O701" s="12"/>
      <c r="P701" s="12"/>
      <c r="Q701" s="12"/>
      <c r="R701" s="11"/>
      <c r="T701" s="8"/>
      <c r="U701" s="7"/>
      <c r="V701" s="7"/>
      <c r="W701" s="7"/>
      <c r="X701" s="7"/>
      <c r="Y701" s="7"/>
      <c r="Z701" s="6"/>
      <c r="AA701" s="47"/>
      <c r="AC701" s="13"/>
      <c r="AD701" s="12"/>
      <c r="AE701" s="12"/>
      <c r="AF701" s="12"/>
      <c r="AG701" s="12"/>
      <c r="AH701" s="12"/>
      <c r="AI701" s="12"/>
      <c r="AJ701" s="12"/>
      <c r="AK701" s="12"/>
      <c r="AL701" s="12"/>
      <c r="AM701" s="12"/>
      <c r="AN701" s="12"/>
      <c r="AO701" s="11"/>
    </row>
    <row r="702" spans="1:41" s="25" customFormat="1" ht="15" x14ac:dyDescent="0.25">
      <c r="A702" s="13"/>
      <c r="B702" s="12"/>
      <c r="C702" s="12"/>
      <c r="D702" s="12"/>
      <c r="E702" s="12"/>
      <c r="F702" s="12"/>
      <c r="G702" s="11"/>
      <c r="H702" s="12"/>
      <c r="I702" s="12"/>
      <c r="J702" s="12"/>
      <c r="L702" s="13"/>
      <c r="M702" s="12"/>
      <c r="N702" s="12"/>
      <c r="O702" s="12"/>
      <c r="P702" s="12"/>
      <c r="Q702" s="12"/>
      <c r="R702" s="11"/>
      <c r="T702" s="8"/>
      <c r="U702" s="7"/>
      <c r="V702" s="7"/>
      <c r="W702" s="7"/>
      <c r="X702" s="7"/>
      <c r="Y702" s="7"/>
      <c r="Z702" s="6"/>
      <c r="AA702" s="47"/>
      <c r="AC702" s="13"/>
      <c r="AD702" s="12"/>
      <c r="AE702" s="12"/>
      <c r="AF702" s="12"/>
      <c r="AG702" s="12"/>
      <c r="AH702" s="12"/>
      <c r="AI702" s="12"/>
      <c r="AJ702" s="12"/>
      <c r="AK702" s="12"/>
      <c r="AL702" s="12"/>
      <c r="AM702" s="12"/>
      <c r="AN702" s="12"/>
      <c r="AO702" s="11"/>
    </row>
    <row r="703" spans="1:41" s="25" customFormat="1" ht="15" x14ac:dyDescent="0.25">
      <c r="A703" s="13"/>
      <c r="B703" s="12"/>
      <c r="C703" s="12"/>
      <c r="D703" s="12"/>
      <c r="E703" s="12"/>
      <c r="F703" s="12"/>
      <c r="G703" s="11"/>
      <c r="H703" s="12"/>
      <c r="I703" s="12"/>
      <c r="J703" s="12"/>
      <c r="L703" s="13"/>
      <c r="M703" s="12"/>
      <c r="N703" s="12"/>
      <c r="O703" s="12"/>
      <c r="P703" s="12"/>
      <c r="Q703" s="12"/>
      <c r="R703" s="11"/>
      <c r="T703" s="8"/>
      <c r="U703" s="7"/>
      <c r="V703" s="7"/>
      <c r="W703" s="7"/>
      <c r="X703" s="7"/>
      <c r="Y703" s="7"/>
      <c r="Z703" s="6"/>
      <c r="AA703" s="47"/>
      <c r="AC703" s="13"/>
      <c r="AD703" s="12"/>
      <c r="AE703" s="12"/>
      <c r="AF703" s="12"/>
      <c r="AG703" s="12"/>
      <c r="AH703" s="12"/>
      <c r="AI703" s="12"/>
      <c r="AJ703" s="12"/>
      <c r="AK703" s="12"/>
      <c r="AL703" s="12"/>
      <c r="AM703" s="12"/>
      <c r="AN703" s="12"/>
      <c r="AO703" s="11"/>
    </row>
    <row r="704" spans="1:41" s="25" customFormat="1" ht="15" x14ac:dyDescent="0.25">
      <c r="A704" s="13"/>
      <c r="B704" s="12"/>
      <c r="C704" s="12"/>
      <c r="D704" s="12"/>
      <c r="E704" s="12"/>
      <c r="F704" s="12"/>
      <c r="G704" s="11"/>
      <c r="H704" s="12"/>
      <c r="I704" s="12"/>
      <c r="J704" s="12"/>
      <c r="L704" s="13"/>
      <c r="M704" s="12"/>
      <c r="N704" s="12"/>
      <c r="O704" s="12"/>
      <c r="P704" s="12"/>
      <c r="Q704" s="12"/>
      <c r="R704" s="11"/>
      <c r="T704" s="8"/>
      <c r="U704" s="7"/>
      <c r="V704" s="7"/>
      <c r="W704" s="7"/>
      <c r="X704" s="7"/>
      <c r="Y704" s="7"/>
      <c r="Z704" s="6"/>
      <c r="AA704" s="47"/>
      <c r="AC704" s="13"/>
      <c r="AD704" s="12"/>
      <c r="AE704" s="12"/>
      <c r="AF704" s="12"/>
      <c r="AG704" s="12"/>
      <c r="AH704" s="12"/>
      <c r="AI704" s="12"/>
      <c r="AJ704" s="12"/>
      <c r="AK704" s="12"/>
      <c r="AL704" s="12"/>
      <c r="AM704" s="12"/>
      <c r="AN704" s="12"/>
      <c r="AO704" s="11"/>
    </row>
    <row r="705" spans="1:41" s="25" customFormat="1" ht="15" x14ac:dyDescent="0.25">
      <c r="A705" s="13"/>
      <c r="B705" s="12"/>
      <c r="C705" s="12"/>
      <c r="D705" s="12"/>
      <c r="E705" s="12"/>
      <c r="F705" s="12"/>
      <c r="G705" s="11"/>
      <c r="H705" s="12"/>
      <c r="I705" s="12"/>
      <c r="J705" s="12"/>
      <c r="L705" s="13"/>
      <c r="M705" s="12"/>
      <c r="N705" s="12"/>
      <c r="O705" s="12"/>
      <c r="P705" s="12"/>
      <c r="Q705" s="12"/>
      <c r="R705" s="11"/>
      <c r="T705" s="8"/>
      <c r="U705" s="7"/>
      <c r="V705" s="7"/>
      <c r="W705" s="7"/>
      <c r="X705" s="7"/>
      <c r="Y705" s="7"/>
      <c r="Z705" s="6"/>
      <c r="AA705" s="47"/>
      <c r="AC705" s="13"/>
      <c r="AD705" s="12"/>
      <c r="AE705" s="12"/>
      <c r="AF705" s="12"/>
      <c r="AG705" s="12"/>
      <c r="AH705" s="12"/>
      <c r="AI705" s="12"/>
      <c r="AJ705" s="12"/>
      <c r="AK705" s="12"/>
      <c r="AL705" s="12"/>
      <c r="AM705" s="12"/>
      <c r="AN705" s="12"/>
      <c r="AO705" s="11"/>
    </row>
    <row r="706" spans="1:41" s="25" customFormat="1" ht="15" x14ac:dyDescent="0.25">
      <c r="A706" s="13"/>
      <c r="B706" s="12"/>
      <c r="C706" s="12"/>
      <c r="D706" s="12"/>
      <c r="E706" s="12"/>
      <c r="F706" s="12"/>
      <c r="G706" s="11"/>
      <c r="H706" s="12"/>
      <c r="I706" s="12"/>
      <c r="J706" s="12"/>
      <c r="L706" s="13"/>
      <c r="M706" s="12"/>
      <c r="N706" s="12"/>
      <c r="O706" s="12"/>
      <c r="P706" s="12"/>
      <c r="Q706" s="12"/>
      <c r="R706" s="11"/>
      <c r="T706" s="8"/>
      <c r="U706" s="7"/>
      <c r="V706" s="7"/>
      <c r="W706" s="7"/>
      <c r="X706" s="7"/>
      <c r="Y706" s="7"/>
      <c r="Z706" s="6"/>
      <c r="AA706" s="47"/>
      <c r="AC706" s="13"/>
      <c r="AD706" s="12"/>
      <c r="AE706" s="12"/>
      <c r="AF706" s="12"/>
      <c r="AG706" s="12"/>
      <c r="AH706" s="12"/>
      <c r="AI706" s="12"/>
      <c r="AJ706" s="12"/>
      <c r="AK706" s="12"/>
      <c r="AL706" s="12"/>
      <c r="AM706" s="12"/>
      <c r="AN706" s="12"/>
      <c r="AO706" s="11"/>
    </row>
    <row r="707" spans="1:41" s="25" customFormat="1" ht="15" x14ac:dyDescent="0.25">
      <c r="A707" s="13"/>
      <c r="B707" s="12"/>
      <c r="C707" s="12"/>
      <c r="D707" s="12"/>
      <c r="E707" s="12"/>
      <c r="F707" s="12"/>
      <c r="G707" s="11"/>
      <c r="H707" s="12"/>
      <c r="I707" s="12"/>
      <c r="J707" s="12"/>
      <c r="L707" s="13"/>
      <c r="M707" s="12"/>
      <c r="N707" s="12"/>
      <c r="O707" s="12"/>
      <c r="P707" s="12"/>
      <c r="Q707" s="12"/>
      <c r="R707" s="11"/>
      <c r="T707" s="8"/>
      <c r="U707" s="7"/>
      <c r="V707" s="7"/>
      <c r="W707" s="7"/>
      <c r="X707" s="7"/>
      <c r="Y707" s="7"/>
      <c r="Z707" s="6"/>
      <c r="AA707" s="47"/>
      <c r="AC707" s="13"/>
      <c r="AD707" s="12"/>
      <c r="AE707" s="12"/>
      <c r="AF707" s="12"/>
      <c r="AG707" s="12"/>
      <c r="AH707" s="12"/>
      <c r="AI707" s="12"/>
      <c r="AJ707" s="12"/>
      <c r="AK707" s="12"/>
      <c r="AL707" s="12"/>
      <c r="AM707" s="12"/>
      <c r="AN707" s="12"/>
      <c r="AO707" s="11"/>
    </row>
    <row r="708" spans="1:41" s="25" customFormat="1" ht="15" x14ac:dyDescent="0.25">
      <c r="A708" s="13"/>
      <c r="B708" s="12"/>
      <c r="C708" s="12"/>
      <c r="D708" s="12"/>
      <c r="E708" s="12"/>
      <c r="F708" s="12"/>
      <c r="G708" s="11"/>
      <c r="H708" s="12"/>
      <c r="I708" s="12"/>
      <c r="J708" s="12"/>
      <c r="L708" s="13"/>
      <c r="M708" s="12"/>
      <c r="N708" s="12"/>
      <c r="O708" s="12"/>
      <c r="P708" s="12"/>
      <c r="Q708" s="12"/>
      <c r="R708" s="11"/>
      <c r="T708" s="8"/>
      <c r="U708" s="7"/>
      <c r="V708" s="7"/>
      <c r="W708" s="7"/>
      <c r="X708" s="7"/>
      <c r="Y708" s="7"/>
      <c r="Z708" s="6"/>
      <c r="AA708" s="47"/>
      <c r="AC708" s="13"/>
      <c r="AD708" s="12"/>
      <c r="AE708" s="12"/>
      <c r="AF708" s="12"/>
      <c r="AG708" s="12"/>
      <c r="AH708" s="12"/>
      <c r="AI708" s="12"/>
      <c r="AJ708" s="12"/>
      <c r="AK708" s="12"/>
      <c r="AL708" s="12"/>
      <c r="AM708" s="12"/>
      <c r="AN708" s="12"/>
      <c r="AO708" s="11"/>
    </row>
    <row r="709" spans="1:41" s="25" customFormat="1" ht="15" x14ac:dyDescent="0.25">
      <c r="A709" s="13"/>
      <c r="B709" s="12"/>
      <c r="C709" s="12"/>
      <c r="D709" s="12"/>
      <c r="E709" s="12"/>
      <c r="F709" s="12"/>
      <c r="G709" s="11"/>
      <c r="H709" s="12"/>
      <c r="I709" s="12"/>
      <c r="J709" s="12"/>
      <c r="L709" s="13"/>
      <c r="M709" s="12"/>
      <c r="N709" s="12"/>
      <c r="O709" s="12"/>
      <c r="P709" s="12"/>
      <c r="Q709" s="12"/>
      <c r="R709" s="11"/>
      <c r="T709" s="8"/>
      <c r="U709" s="7"/>
      <c r="V709" s="7"/>
      <c r="W709" s="7"/>
      <c r="X709" s="7"/>
      <c r="Y709" s="7"/>
      <c r="Z709" s="6"/>
      <c r="AA709" s="47"/>
      <c r="AC709" s="13"/>
      <c r="AD709" s="12"/>
      <c r="AE709" s="12"/>
      <c r="AF709" s="12"/>
      <c r="AG709" s="12"/>
      <c r="AH709" s="12"/>
      <c r="AI709" s="12"/>
      <c r="AJ709" s="12"/>
      <c r="AK709" s="12"/>
      <c r="AL709" s="12"/>
      <c r="AM709" s="12"/>
      <c r="AN709" s="12"/>
      <c r="AO709" s="11"/>
    </row>
    <row r="710" spans="1:41" s="25" customFormat="1" ht="15" x14ac:dyDescent="0.25">
      <c r="A710" s="13"/>
      <c r="B710" s="12"/>
      <c r="C710" s="12"/>
      <c r="D710" s="12"/>
      <c r="E710" s="12"/>
      <c r="F710" s="12"/>
      <c r="G710" s="11"/>
      <c r="H710" s="12"/>
      <c r="I710" s="12"/>
      <c r="J710" s="12"/>
      <c r="L710" s="13"/>
      <c r="M710" s="12"/>
      <c r="N710" s="12"/>
      <c r="O710" s="12"/>
      <c r="P710" s="12"/>
      <c r="Q710" s="12"/>
      <c r="R710" s="11"/>
      <c r="T710" s="8"/>
      <c r="U710" s="7"/>
      <c r="V710" s="7"/>
      <c r="W710" s="7"/>
      <c r="X710" s="7"/>
      <c r="Y710" s="7"/>
      <c r="Z710" s="6"/>
      <c r="AA710" s="47"/>
      <c r="AC710" s="13"/>
      <c r="AD710" s="12"/>
      <c r="AE710" s="12"/>
      <c r="AF710" s="12"/>
      <c r="AG710" s="12"/>
      <c r="AH710" s="12"/>
      <c r="AI710" s="12"/>
      <c r="AJ710" s="12"/>
      <c r="AK710" s="12"/>
      <c r="AL710" s="12"/>
      <c r="AM710" s="12"/>
      <c r="AN710" s="12"/>
      <c r="AO710" s="11"/>
    </row>
    <row r="711" spans="1:41" s="25" customFormat="1" ht="15" x14ac:dyDescent="0.25">
      <c r="A711" s="13"/>
      <c r="B711" s="12"/>
      <c r="C711" s="12"/>
      <c r="D711" s="12"/>
      <c r="E711" s="12"/>
      <c r="F711" s="12"/>
      <c r="G711" s="11"/>
      <c r="H711" s="12"/>
      <c r="I711" s="12"/>
      <c r="J711" s="12"/>
      <c r="L711" s="13"/>
      <c r="M711" s="12"/>
      <c r="N711" s="12"/>
      <c r="O711" s="12"/>
      <c r="P711" s="12"/>
      <c r="Q711" s="12"/>
      <c r="R711" s="11"/>
      <c r="T711" s="8"/>
      <c r="U711" s="7"/>
      <c r="V711" s="7"/>
      <c r="W711" s="7"/>
      <c r="X711" s="7"/>
      <c r="Y711" s="7"/>
      <c r="Z711" s="6"/>
      <c r="AA711" s="47"/>
      <c r="AC711" s="13"/>
      <c r="AD711" s="12"/>
      <c r="AE711" s="12"/>
      <c r="AF711" s="12"/>
      <c r="AG711" s="12"/>
      <c r="AH711" s="12"/>
      <c r="AI711" s="12"/>
      <c r="AJ711" s="12"/>
      <c r="AK711" s="12"/>
      <c r="AL711" s="12"/>
      <c r="AM711" s="12"/>
      <c r="AN711" s="12"/>
      <c r="AO711" s="11"/>
    </row>
    <row r="712" spans="1:41" s="25" customFormat="1" ht="15" x14ac:dyDescent="0.25">
      <c r="A712" s="13"/>
      <c r="B712" s="12"/>
      <c r="C712" s="12"/>
      <c r="D712" s="12"/>
      <c r="E712" s="12"/>
      <c r="F712" s="12"/>
      <c r="G712" s="11"/>
      <c r="H712" s="12"/>
      <c r="I712" s="12"/>
      <c r="J712" s="12"/>
      <c r="L712" s="13"/>
      <c r="M712" s="12"/>
      <c r="N712" s="12"/>
      <c r="O712" s="12"/>
      <c r="P712" s="12"/>
      <c r="Q712" s="12"/>
      <c r="R712" s="11"/>
      <c r="T712" s="8"/>
      <c r="U712" s="7"/>
      <c r="V712" s="7"/>
      <c r="W712" s="7"/>
      <c r="X712" s="7"/>
      <c r="Y712" s="7"/>
      <c r="Z712" s="6"/>
      <c r="AA712" s="47"/>
      <c r="AC712" s="13"/>
      <c r="AD712" s="12"/>
      <c r="AE712" s="12"/>
      <c r="AF712" s="12"/>
      <c r="AG712" s="12"/>
      <c r="AH712" s="12"/>
      <c r="AI712" s="12"/>
      <c r="AJ712" s="12"/>
      <c r="AK712" s="12"/>
      <c r="AL712" s="12"/>
      <c r="AM712" s="12"/>
      <c r="AN712" s="12"/>
      <c r="AO712" s="11"/>
    </row>
    <row r="713" spans="1:41" s="25" customFormat="1" ht="15" x14ac:dyDescent="0.25">
      <c r="A713" s="13"/>
      <c r="B713" s="12"/>
      <c r="C713" s="12"/>
      <c r="D713" s="12"/>
      <c r="E713" s="12"/>
      <c r="F713" s="12"/>
      <c r="G713" s="11"/>
      <c r="H713" s="12"/>
      <c r="I713" s="12"/>
      <c r="J713" s="12"/>
      <c r="L713" s="13"/>
      <c r="M713" s="12"/>
      <c r="N713" s="12"/>
      <c r="O713" s="12"/>
      <c r="P713" s="12"/>
      <c r="Q713" s="12"/>
      <c r="R713" s="11"/>
      <c r="T713" s="8"/>
      <c r="U713" s="7"/>
      <c r="V713" s="7"/>
      <c r="W713" s="7"/>
      <c r="X713" s="7"/>
      <c r="Y713" s="7"/>
      <c r="Z713" s="6"/>
      <c r="AA713" s="47"/>
      <c r="AC713" s="13"/>
      <c r="AD713" s="12"/>
      <c r="AE713" s="12"/>
      <c r="AF713" s="12"/>
      <c r="AG713" s="12"/>
      <c r="AH713" s="12"/>
      <c r="AI713" s="12"/>
      <c r="AJ713" s="12"/>
      <c r="AK713" s="12"/>
      <c r="AL713" s="12"/>
      <c r="AM713" s="12"/>
      <c r="AN713" s="12"/>
      <c r="AO713" s="11"/>
    </row>
    <row r="714" spans="1:41" s="25" customFormat="1" ht="15" x14ac:dyDescent="0.25">
      <c r="A714" s="13"/>
      <c r="B714" s="12"/>
      <c r="C714" s="12"/>
      <c r="D714" s="12"/>
      <c r="E714" s="12"/>
      <c r="F714" s="12"/>
      <c r="G714" s="11"/>
      <c r="H714" s="12"/>
      <c r="I714" s="12"/>
      <c r="J714" s="12"/>
      <c r="L714" s="13"/>
      <c r="M714" s="12"/>
      <c r="N714" s="12"/>
      <c r="O714" s="12"/>
      <c r="P714" s="12"/>
      <c r="Q714" s="12"/>
      <c r="R714" s="11"/>
      <c r="T714" s="8"/>
      <c r="U714" s="7"/>
      <c r="V714" s="7"/>
      <c r="W714" s="7"/>
      <c r="X714" s="7"/>
      <c r="Y714" s="7"/>
      <c r="Z714" s="6"/>
      <c r="AA714" s="47"/>
      <c r="AC714" s="13"/>
      <c r="AD714" s="12"/>
      <c r="AE714" s="12"/>
      <c r="AF714" s="12"/>
      <c r="AG714" s="12"/>
      <c r="AH714" s="12"/>
      <c r="AI714" s="12"/>
      <c r="AJ714" s="12"/>
      <c r="AK714" s="12"/>
      <c r="AL714" s="12"/>
      <c r="AM714" s="12"/>
      <c r="AN714" s="12"/>
      <c r="AO714" s="11"/>
    </row>
    <row r="715" spans="1:41" s="25" customFormat="1" ht="15" x14ac:dyDescent="0.25">
      <c r="A715" s="13"/>
      <c r="B715" s="12"/>
      <c r="C715" s="12"/>
      <c r="D715" s="12"/>
      <c r="E715" s="12"/>
      <c r="F715" s="12"/>
      <c r="G715" s="11"/>
      <c r="H715" s="12"/>
      <c r="I715" s="12"/>
      <c r="J715" s="12"/>
      <c r="L715" s="13"/>
      <c r="M715" s="12"/>
      <c r="N715" s="12"/>
      <c r="O715" s="12"/>
      <c r="P715" s="12"/>
      <c r="Q715" s="12"/>
      <c r="R715" s="11"/>
      <c r="T715" s="8"/>
      <c r="U715" s="7"/>
      <c r="V715" s="7"/>
      <c r="W715" s="7"/>
      <c r="X715" s="7"/>
      <c r="Y715" s="7"/>
      <c r="Z715" s="6"/>
      <c r="AA715" s="47"/>
      <c r="AC715" s="13"/>
      <c r="AD715" s="12"/>
      <c r="AE715" s="12"/>
      <c r="AF715" s="12"/>
      <c r="AG715" s="12"/>
      <c r="AH715" s="12"/>
      <c r="AI715" s="12"/>
      <c r="AJ715" s="12"/>
      <c r="AK715" s="12"/>
      <c r="AL715" s="12"/>
      <c r="AM715" s="12"/>
      <c r="AN715" s="12"/>
      <c r="AO715" s="11"/>
    </row>
    <row r="716" spans="1:41" s="25" customFormat="1" ht="15" x14ac:dyDescent="0.25">
      <c r="A716" s="13"/>
      <c r="B716" s="12"/>
      <c r="C716" s="12"/>
      <c r="D716" s="12"/>
      <c r="E716" s="12"/>
      <c r="F716" s="12"/>
      <c r="G716" s="11"/>
      <c r="H716" s="12"/>
      <c r="I716" s="12"/>
      <c r="J716" s="12"/>
      <c r="L716" s="13"/>
      <c r="M716" s="12"/>
      <c r="N716" s="12"/>
      <c r="O716" s="12"/>
      <c r="P716" s="12"/>
      <c r="Q716" s="12"/>
      <c r="R716" s="11"/>
      <c r="T716" s="8"/>
      <c r="U716" s="7"/>
      <c r="V716" s="7"/>
      <c r="W716" s="7"/>
      <c r="X716" s="7"/>
      <c r="Y716" s="7"/>
      <c r="Z716" s="6"/>
      <c r="AA716" s="47"/>
      <c r="AC716" s="13"/>
      <c r="AD716" s="12"/>
      <c r="AE716" s="12"/>
      <c r="AF716" s="12"/>
      <c r="AG716" s="12"/>
      <c r="AH716" s="12"/>
      <c r="AI716" s="12"/>
      <c r="AJ716" s="12"/>
      <c r="AK716" s="12"/>
      <c r="AL716" s="12"/>
      <c r="AM716" s="12"/>
      <c r="AN716" s="12"/>
      <c r="AO716" s="11"/>
    </row>
    <row r="717" spans="1:41" s="25" customFormat="1" ht="15" x14ac:dyDescent="0.25">
      <c r="A717" s="13"/>
      <c r="B717" s="12"/>
      <c r="C717" s="12"/>
      <c r="D717" s="12"/>
      <c r="E717" s="12"/>
      <c r="F717" s="12"/>
      <c r="G717" s="11"/>
      <c r="H717" s="12"/>
      <c r="I717" s="12"/>
      <c r="J717" s="12"/>
      <c r="L717" s="13"/>
      <c r="M717" s="12"/>
      <c r="N717" s="12"/>
      <c r="O717" s="12"/>
      <c r="P717" s="12"/>
      <c r="Q717" s="12"/>
      <c r="R717" s="11"/>
      <c r="T717" s="8"/>
      <c r="U717" s="7"/>
      <c r="V717" s="7"/>
      <c r="W717" s="7"/>
      <c r="X717" s="7"/>
      <c r="Y717" s="7"/>
      <c r="Z717" s="6"/>
      <c r="AA717" s="47"/>
      <c r="AC717" s="13"/>
      <c r="AD717" s="12"/>
      <c r="AE717" s="12"/>
      <c r="AF717" s="12"/>
      <c r="AG717" s="12"/>
      <c r="AH717" s="12"/>
      <c r="AI717" s="12"/>
      <c r="AJ717" s="12"/>
      <c r="AK717" s="12"/>
      <c r="AL717" s="12"/>
      <c r="AM717" s="12"/>
      <c r="AN717" s="12"/>
      <c r="AO717" s="11"/>
    </row>
    <row r="718" spans="1:41" s="25" customFormat="1" ht="15" x14ac:dyDescent="0.25">
      <c r="A718" s="13"/>
      <c r="B718" s="12"/>
      <c r="C718" s="12"/>
      <c r="D718" s="12"/>
      <c r="E718" s="12"/>
      <c r="F718" s="12"/>
      <c r="G718" s="11"/>
      <c r="H718" s="12"/>
      <c r="I718" s="12"/>
      <c r="J718" s="12"/>
      <c r="L718" s="13"/>
      <c r="M718" s="12"/>
      <c r="N718" s="12"/>
      <c r="O718" s="12"/>
      <c r="P718" s="12"/>
      <c r="Q718" s="12"/>
      <c r="R718" s="11"/>
      <c r="T718" s="8"/>
      <c r="U718" s="7"/>
      <c r="V718" s="7"/>
      <c r="W718" s="7"/>
      <c r="X718" s="7"/>
      <c r="Y718" s="7"/>
      <c r="Z718" s="6"/>
      <c r="AA718" s="47"/>
      <c r="AC718" s="13"/>
      <c r="AD718" s="12"/>
      <c r="AE718" s="12"/>
      <c r="AF718" s="12"/>
      <c r="AG718" s="12"/>
      <c r="AH718" s="12"/>
      <c r="AI718" s="12"/>
      <c r="AJ718" s="12"/>
      <c r="AK718" s="12"/>
      <c r="AL718" s="12"/>
      <c r="AM718" s="12"/>
      <c r="AN718" s="12"/>
      <c r="AO718" s="11"/>
    </row>
    <row r="719" spans="1:41" s="25" customFormat="1" ht="15" x14ac:dyDescent="0.25">
      <c r="A719" s="13"/>
      <c r="B719" s="12"/>
      <c r="C719" s="12"/>
      <c r="D719" s="12"/>
      <c r="E719" s="12"/>
      <c r="F719" s="12"/>
      <c r="G719" s="11"/>
      <c r="H719" s="12"/>
      <c r="I719" s="12"/>
      <c r="J719" s="12"/>
      <c r="L719" s="13"/>
      <c r="M719" s="12"/>
      <c r="N719" s="12"/>
      <c r="O719" s="12"/>
      <c r="P719" s="12"/>
      <c r="Q719" s="12"/>
      <c r="R719" s="11"/>
      <c r="T719" s="8"/>
      <c r="U719" s="7"/>
      <c r="V719" s="7"/>
      <c r="W719" s="7"/>
      <c r="X719" s="7"/>
      <c r="Y719" s="7"/>
      <c r="Z719" s="6"/>
      <c r="AA719" s="47"/>
      <c r="AC719" s="13"/>
      <c r="AD719" s="12"/>
      <c r="AE719" s="12"/>
      <c r="AF719" s="12"/>
      <c r="AG719" s="12"/>
      <c r="AH719" s="12"/>
      <c r="AI719" s="12"/>
      <c r="AJ719" s="12"/>
      <c r="AK719" s="12"/>
      <c r="AL719" s="12"/>
      <c r="AM719" s="12"/>
      <c r="AN719" s="12"/>
      <c r="AO719" s="11"/>
    </row>
    <row r="720" spans="1:41" s="25" customFormat="1" ht="15" x14ac:dyDescent="0.25">
      <c r="A720" s="13"/>
      <c r="B720" s="12"/>
      <c r="C720" s="12"/>
      <c r="D720" s="12"/>
      <c r="E720" s="12"/>
      <c r="F720" s="12"/>
      <c r="G720" s="11"/>
      <c r="H720" s="12"/>
      <c r="I720" s="12"/>
      <c r="J720" s="12"/>
      <c r="L720" s="13"/>
      <c r="M720" s="12"/>
      <c r="N720" s="12"/>
      <c r="O720" s="12"/>
      <c r="P720" s="12"/>
      <c r="Q720" s="12"/>
      <c r="R720" s="11"/>
      <c r="T720" s="8"/>
      <c r="U720" s="7"/>
      <c r="V720" s="7"/>
      <c r="W720" s="7"/>
      <c r="X720" s="7"/>
      <c r="Y720" s="7"/>
      <c r="Z720" s="6"/>
      <c r="AA720" s="47"/>
      <c r="AC720" s="13"/>
      <c r="AD720" s="12"/>
      <c r="AE720" s="12"/>
      <c r="AF720" s="12"/>
      <c r="AG720" s="12"/>
      <c r="AH720" s="12"/>
      <c r="AI720" s="12"/>
      <c r="AJ720" s="12"/>
      <c r="AK720" s="12"/>
      <c r="AL720" s="12"/>
      <c r="AM720" s="12"/>
      <c r="AN720" s="12"/>
      <c r="AO720" s="11"/>
    </row>
    <row r="721" spans="1:41" s="25" customFormat="1" ht="15" x14ac:dyDescent="0.25">
      <c r="A721" s="13"/>
      <c r="B721" s="12"/>
      <c r="C721" s="12"/>
      <c r="D721" s="12"/>
      <c r="E721" s="12"/>
      <c r="F721" s="12"/>
      <c r="G721" s="11"/>
      <c r="H721" s="12"/>
      <c r="I721" s="12"/>
      <c r="J721" s="12"/>
      <c r="L721" s="13"/>
      <c r="M721" s="12"/>
      <c r="N721" s="12"/>
      <c r="O721" s="12"/>
      <c r="P721" s="12"/>
      <c r="Q721" s="12"/>
      <c r="R721" s="11"/>
      <c r="T721" s="8"/>
      <c r="U721" s="7"/>
      <c r="V721" s="7"/>
      <c r="W721" s="7"/>
      <c r="X721" s="7"/>
      <c r="Y721" s="7"/>
      <c r="Z721" s="6"/>
      <c r="AA721" s="47"/>
      <c r="AC721" s="13"/>
      <c r="AD721" s="12"/>
      <c r="AE721" s="12"/>
      <c r="AF721" s="12"/>
      <c r="AG721" s="12"/>
      <c r="AH721" s="12"/>
      <c r="AI721" s="12"/>
      <c r="AJ721" s="12"/>
      <c r="AK721" s="12"/>
      <c r="AL721" s="12"/>
      <c r="AM721" s="12"/>
      <c r="AN721" s="12"/>
      <c r="AO721" s="11"/>
    </row>
    <row r="722" spans="1:41" s="25" customFormat="1" ht="15" x14ac:dyDescent="0.25">
      <c r="A722" s="13"/>
      <c r="B722" s="12"/>
      <c r="C722" s="12"/>
      <c r="D722" s="12"/>
      <c r="E722" s="12"/>
      <c r="F722" s="12"/>
      <c r="G722" s="11"/>
      <c r="H722" s="12"/>
      <c r="I722" s="12"/>
      <c r="J722" s="12"/>
      <c r="L722" s="13"/>
      <c r="M722" s="12"/>
      <c r="N722" s="12"/>
      <c r="O722" s="12"/>
      <c r="P722" s="12"/>
      <c r="Q722" s="12"/>
      <c r="R722" s="11"/>
      <c r="T722" s="8"/>
      <c r="U722" s="7"/>
      <c r="V722" s="7"/>
      <c r="W722" s="7"/>
      <c r="X722" s="7"/>
      <c r="Y722" s="7"/>
      <c r="Z722" s="6"/>
      <c r="AA722" s="47"/>
      <c r="AC722" s="13"/>
      <c r="AD722" s="12"/>
      <c r="AE722" s="12"/>
      <c r="AF722" s="12"/>
      <c r="AG722" s="12"/>
      <c r="AH722" s="12"/>
      <c r="AI722" s="12"/>
      <c r="AJ722" s="12"/>
      <c r="AK722" s="12"/>
      <c r="AL722" s="12"/>
      <c r="AM722" s="12"/>
      <c r="AN722" s="12"/>
      <c r="AO722" s="11"/>
    </row>
    <row r="723" spans="1:41" s="25" customFormat="1" ht="15" x14ac:dyDescent="0.25">
      <c r="A723" s="13"/>
      <c r="B723" s="12"/>
      <c r="C723" s="12"/>
      <c r="D723" s="12"/>
      <c r="E723" s="12"/>
      <c r="F723" s="12"/>
      <c r="G723" s="11"/>
      <c r="H723" s="12"/>
      <c r="I723" s="12"/>
      <c r="J723" s="12"/>
      <c r="L723" s="13"/>
      <c r="M723" s="12"/>
      <c r="N723" s="12"/>
      <c r="O723" s="12"/>
      <c r="P723" s="12"/>
      <c r="Q723" s="12"/>
      <c r="R723" s="11"/>
      <c r="T723" s="8"/>
      <c r="U723" s="7"/>
      <c r="V723" s="7"/>
      <c r="W723" s="7"/>
      <c r="X723" s="7"/>
      <c r="Y723" s="7"/>
      <c r="Z723" s="6"/>
      <c r="AA723" s="47"/>
      <c r="AC723" s="13"/>
      <c r="AD723" s="12"/>
      <c r="AE723" s="12"/>
      <c r="AF723" s="12"/>
      <c r="AG723" s="12"/>
      <c r="AH723" s="12"/>
      <c r="AI723" s="12"/>
      <c r="AJ723" s="12"/>
      <c r="AK723" s="12"/>
      <c r="AL723" s="12"/>
      <c r="AM723" s="12"/>
      <c r="AN723" s="12"/>
      <c r="AO723" s="11"/>
    </row>
    <row r="724" spans="1:41" s="25" customFormat="1" ht="15" x14ac:dyDescent="0.25">
      <c r="A724" s="13"/>
      <c r="B724" s="12"/>
      <c r="C724" s="12"/>
      <c r="D724" s="12"/>
      <c r="E724" s="12"/>
      <c r="F724" s="12"/>
      <c r="G724" s="11"/>
      <c r="H724" s="12"/>
      <c r="I724" s="12"/>
      <c r="J724" s="12"/>
      <c r="L724" s="13"/>
      <c r="M724" s="12"/>
      <c r="N724" s="12"/>
      <c r="O724" s="12"/>
      <c r="P724" s="12"/>
      <c r="Q724" s="12"/>
      <c r="R724" s="11"/>
      <c r="T724" s="8"/>
      <c r="U724" s="7"/>
      <c r="V724" s="7"/>
      <c r="W724" s="7"/>
      <c r="X724" s="7"/>
      <c r="Y724" s="7"/>
      <c r="Z724" s="6"/>
      <c r="AA724" s="47"/>
      <c r="AC724" s="13"/>
      <c r="AD724" s="12"/>
      <c r="AE724" s="12"/>
      <c r="AF724" s="12"/>
      <c r="AG724" s="12"/>
      <c r="AH724" s="12"/>
      <c r="AI724" s="12"/>
      <c r="AJ724" s="12"/>
      <c r="AK724" s="12"/>
      <c r="AL724" s="12"/>
      <c r="AM724" s="12"/>
      <c r="AN724" s="12"/>
      <c r="AO724" s="11"/>
    </row>
    <row r="725" spans="1:41" s="25" customFormat="1" ht="15" x14ac:dyDescent="0.25">
      <c r="A725" s="13"/>
      <c r="B725" s="12"/>
      <c r="C725" s="12"/>
      <c r="D725" s="12"/>
      <c r="E725" s="12"/>
      <c r="F725" s="12"/>
      <c r="G725" s="11"/>
      <c r="H725" s="12"/>
      <c r="I725" s="12"/>
      <c r="J725" s="12"/>
      <c r="L725" s="13"/>
      <c r="M725" s="12"/>
      <c r="N725" s="12"/>
      <c r="O725" s="12"/>
      <c r="P725" s="12"/>
      <c r="Q725" s="12"/>
      <c r="R725" s="11"/>
      <c r="T725" s="8"/>
      <c r="U725" s="7"/>
      <c r="V725" s="7"/>
      <c r="W725" s="7"/>
      <c r="X725" s="7"/>
      <c r="Y725" s="7"/>
      <c r="Z725" s="6"/>
      <c r="AA725" s="47"/>
      <c r="AC725" s="13"/>
      <c r="AD725" s="12"/>
      <c r="AE725" s="12"/>
      <c r="AF725" s="12"/>
      <c r="AG725" s="12"/>
      <c r="AH725" s="12"/>
      <c r="AI725" s="12"/>
      <c r="AJ725" s="12"/>
      <c r="AK725" s="12"/>
      <c r="AL725" s="12"/>
      <c r="AM725" s="12"/>
      <c r="AN725" s="12"/>
      <c r="AO725" s="11"/>
    </row>
    <row r="726" spans="1:41" s="25" customFormat="1" ht="15" x14ac:dyDescent="0.25">
      <c r="A726" s="13"/>
      <c r="B726" s="12"/>
      <c r="C726" s="12"/>
      <c r="D726" s="12"/>
      <c r="E726" s="12"/>
      <c r="F726" s="12"/>
      <c r="G726" s="11"/>
      <c r="H726" s="12"/>
      <c r="I726" s="12"/>
      <c r="J726" s="12"/>
      <c r="L726" s="13"/>
      <c r="M726" s="12"/>
      <c r="N726" s="12"/>
      <c r="O726" s="12"/>
      <c r="P726" s="12"/>
      <c r="Q726" s="12"/>
      <c r="R726" s="11"/>
      <c r="T726" s="8"/>
      <c r="U726" s="7"/>
      <c r="V726" s="7"/>
      <c r="W726" s="7"/>
      <c r="X726" s="7"/>
      <c r="Y726" s="7"/>
      <c r="Z726" s="6"/>
      <c r="AA726" s="47"/>
      <c r="AC726" s="13"/>
      <c r="AD726" s="12"/>
      <c r="AE726" s="12"/>
      <c r="AF726" s="12"/>
      <c r="AG726" s="12"/>
      <c r="AH726" s="12"/>
      <c r="AI726" s="12"/>
      <c r="AJ726" s="12"/>
      <c r="AK726" s="12"/>
      <c r="AL726" s="12"/>
      <c r="AM726" s="12"/>
      <c r="AN726" s="12"/>
      <c r="AO726" s="11"/>
    </row>
    <row r="727" spans="1:41" s="25" customFormat="1" ht="15" x14ac:dyDescent="0.25">
      <c r="A727" s="13"/>
      <c r="B727" s="12"/>
      <c r="C727" s="12"/>
      <c r="D727" s="12"/>
      <c r="E727" s="12"/>
      <c r="F727" s="12"/>
      <c r="G727" s="11"/>
      <c r="H727" s="12"/>
      <c r="I727" s="12"/>
      <c r="J727" s="12"/>
      <c r="L727" s="13"/>
      <c r="M727" s="12"/>
      <c r="N727" s="12"/>
      <c r="O727" s="12"/>
      <c r="P727" s="12"/>
      <c r="Q727" s="12"/>
      <c r="R727" s="11"/>
      <c r="T727" s="8"/>
      <c r="U727" s="7"/>
      <c r="V727" s="7"/>
      <c r="W727" s="7"/>
      <c r="X727" s="7"/>
      <c r="Y727" s="7"/>
      <c r="Z727" s="6"/>
      <c r="AA727" s="47"/>
      <c r="AC727" s="13"/>
      <c r="AD727" s="12"/>
      <c r="AE727" s="12"/>
      <c r="AF727" s="12"/>
      <c r="AG727" s="12"/>
      <c r="AH727" s="12"/>
      <c r="AI727" s="12"/>
      <c r="AJ727" s="12"/>
      <c r="AK727" s="12"/>
      <c r="AL727" s="12"/>
      <c r="AM727" s="12"/>
      <c r="AN727" s="12"/>
      <c r="AO727" s="11"/>
    </row>
    <row r="728" spans="1:41" s="25" customFormat="1" ht="15" x14ac:dyDescent="0.25">
      <c r="A728" s="13"/>
      <c r="B728" s="12"/>
      <c r="C728" s="12"/>
      <c r="D728" s="12"/>
      <c r="E728" s="12"/>
      <c r="F728" s="12"/>
      <c r="G728" s="11"/>
      <c r="H728" s="12"/>
      <c r="I728" s="12"/>
      <c r="J728" s="12"/>
      <c r="L728" s="13"/>
      <c r="M728" s="12"/>
      <c r="N728" s="12"/>
      <c r="O728" s="12"/>
      <c r="P728" s="12"/>
      <c r="Q728" s="12"/>
      <c r="R728" s="11"/>
      <c r="T728" s="8"/>
      <c r="U728" s="7"/>
      <c r="V728" s="7"/>
      <c r="W728" s="7"/>
      <c r="X728" s="7"/>
      <c r="Y728" s="7"/>
      <c r="Z728" s="6"/>
      <c r="AA728" s="47"/>
      <c r="AC728" s="13"/>
      <c r="AD728" s="12"/>
      <c r="AE728" s="12"/>
      <c r="AF728" s="12"/>
      <c r="AG728" s="12"/>
      <c r="AH728" s="12"/>
      <c r="AI728" s="12"/>
      <c r="AJ728" s="12"/>
      <c r="AK728" s="12"/>
      <c r="AL728" s="12"/>
      <c r="AM728" s="12"/>
      <c r="AN728" s="12"/>
      <c r="AO728" s="11"/>
    </row>
    <row r="729" spans="1:41" s="25" customFormat="1" ht="15" x14ac:dyDescent="0.25">
      <c r="A729" s="13"/>
      <c r="B729" s="12"/>
      <c r="C729" s="12"/>
      <c r="D729" s="12"/>
      <c r="E729" s="12"/>
      <c r="F729" s="12"/>
      <c r="G729" s="11"/>
      <c r="H729" s="12"/>
      <c r="I729" s="12"/>
      <c r="J729" s="12"/>
      <c r="L729" s="13"/>
      <c r="M729" s="12"/>
      <c r="N729" s="12"/>
      <c r="O729" s="12"/>
      <c r="P729" s="12"/>
      <c r="Q729" s="12"/>
      <c r="R729" s="11"/>
      <c r="T729" s="8"/>
      <c r="U729" s="7"/>
      <c r="V729" s="7"/>
      <c r="W729" s="7"/>
      <c r="X729" s="7"/>
      <c r="Y729" s="7"/>
      <c r="Z729" s="6"/>
      <c r="AA729" s="47"/>
      <c r="AC729" s="13"/>
      <c r="AD729" s="12"/>
      <c r="AE729" s="12"/>
      <c r="AF729" s="12"/>
      <c r="AG729" s="12"/>
      <c r="AH729" s="12"/>
      <c r="AI729" s="12"/>
      <c r="AJ729" s="12"/>
      <c r="AK729" s="12"/>
      <c r="AL729" s="12"/>
      <c r="AM729" s="12"/>
      <c r="AN729" s="12"/>
      <c r="AO729" s="11"/>
    </row>
    <row r="730" spans="1:41" s="25" customFormat="1" ht="15" x14ac:dyDescent="0.25">
      <c r="A730" s="13"/>
      <c r="B730" s="12"/>
      <c r="C730" s="12"/>
      <c r="D730" s="12"/>
      <c r="E730" s="12"/>
      <c r="F730" s="12"/>
      <c r="G730" s="11"/>
      <c r="H730" s="12"/>
      <c r="I730" s="12"/>
      <c r="J730" s="12"/>
      <c r="L730" s="13"/>
      <c r="M730" s="12"/>
      <c r="N730" s="12"/>
      <c r="O730" s="12"/>
      <c r="P730" s="12"/>
      <c r="Q730" s="12"/>
      <c r="R730" s="11"/>
      <c r="T730" s="8"/>
      <c r="U730" s="7"/>
      <c r="V730" s="7"/>
      <c r="W730" s="7"/>
      <c r="X730" s="7"/>
      <c r="Y730" s="7"/>
      <c r="Z730" s="6"/>
      <c r="AA730" s="47"/>
      <c r="AC730" s="13"/>
      <c r="AD730" s="12"/>
      <c r="AE730" s="12"/>
      <c r="AF730" s="12"/>
      <c r="AG730" s="12"/>
      <c r="AH730" s="12"/>
      <c r="AI730" s="12"/>
      <c r="AJ730" s="12"/>
      <c r="AK730" s="12"/>
      <c r="AL730" s="12"/>
      <c r="AM730" s="12"/>
      <c r="AN730" s="12"/>
      <c r="AO730" s="11"/>
    </row>
    <row r="731" spans="1:41" s="25" customFormat="1" ht="15" x14ac:dyDescent="0.25">
      <c r="A731" s="13"/>
      <c r="B731" s="12"/>
      <c r="C731" s="12"/>
      <c r="D731" s="12"/>
      <c r="E731" s="12"/>
      <c r="F731" s="12"/>
      <c r="G731" s="11"/>
      <c r="H731" s="12"/>
      <c r="I731" s="12"/>
      <c r="J731" s="12"/>
      <c r="L731" s="13"/>
      <c r="M731" s="12"/>
      <c r="N731" s="12"/>
      <c r="O731" s="12"/>
      <c r="P731" s="12"/>
      <c r="Q731" s="12"/>
      <c r="R731" s="11"/>
      <c r="T731" s="8"/>
      <c r="U731" s="7"/>
      <c r="V731" s="7"/>
      <c r="W731" s="7"/>
      <c r="X731" s="7"/>
      <c r="Y731" s="7"/>
      <c r="Z731" s="6"/>
      <c r="AA731" s="47"/>
      <c r="AC731" s="13"/>
      <c r="AD731" s="12"/>
      <c r="AE731" s="12"/>
      <c r="AF731" s="12"/>
      <c r="AG731" s="12"/>
      <c r="AH731" s="12"/>
      <c r="AI731" s="12"/>
      <c r="AJ731" s="12"/>
      <c r="AK731" s="12"/>
      <c r="AL731" s="12"/>
      <c r="AM731" s="12"/>
      <c r="AN731" s="12"/>
      <c r="AO731" s="11"/>
    </row>
    <row r="732" spans="1:41" s="25" customFormat="1" ht="15" x14ac:dyDescent="0.25">
      <c r="A732" s="13"/>
      <c r="B732" s="12"/>
      <c r="C732" s="12"/>
      <c r="D732" s="12"/>
      <c r="E732" s="12"/>
      <c r="F732" s="12"/>
      <c r="G732" s="11"/>
      <c r="H732" s="12"/>
      <c r="I732" s="12"/>
      <c r="J732" s="12"/>
      <c r="L732" s="13"/>
      <c r="M732" s="12"/>
      <c r="N732" s="12"/>
      <c r="O732" s="12"/>
      <c r="P732" s="12"/>
      <c r="Q732" s="12"/>
      <c r="R732" s="11"/>
      <c r="T732" s="8"/>
      <c r="U732" s="7"/>
      <c r="V732" s="7"/>
      <c r="W732" s="7"/>
      <c r="X732" s="7"/>
      <c r="Y732" s="7"/>
      <c r="Z732" s="6"/>
      <c r="AA732" s="47"/>
      <c r="AC732" s="13"/>
      <c r="AD732" s="12"/>
      <c r="AE732" s="12"/>
      <c r="AF732" s="12"/>
      <c r="AG732" s="12"/>
      <c r="AH732" s="12"/>
      <c r="AI732" s="12"/>
      <c r="AJ732" s="12"/>
      <c r="AK732" s="12"/>
      <c r="AL732" s="12"/>
      <c r="AM732" s="12"/>
      <c r="AN732" s="12"/>
      <c r="AO732" s="11"/>
    </row>
    <row r="733" spans="1:41" s="25" customFormat="1" ht="15" x14ac:dyDescent="0.25">
      <c r="A733" s="13"/>
      <c r="B733" s="12"/>
      <c r="C733" s="12"/>
      <c r="D733" s="12"/>
      <c r="E733" s="12"/>
      <c r="F733" s="12"/>
      <c r="G733" s="11"/>
      <c r="H733" s="12"/>
      <c r="I733" s="12"/>
      <c r="J733" s="12"/>
      <c r="L733" s="13"/>
      <c r="M733" s="12"/>
      <c r="N733" s="12"/>
      <c r="O733" s="12"/>
      <c r="P733" s="12"/>
      <c r="Q733" s="12"/>
      <c r="R733" s="11"/>
      <c r="T733" s="8"/>
      <c r="U733" s="7"/>
      <c r="V733" s="7"/>
      <c r="W733" s="7"/>
      <c r="X733" s="7"/>
      <c r="Y733" s="7"/>
      <c r="Z733" s="6"/>
      <c r="AA733" s="47"/>
      <c r="AC733" s="13"/>
      <c r="AD733" s="12"/>
      <c r="AE733" s="12"/>
      <c r="AF733" s="12"/>
      <c r="AG733" s="12"/>
      <c r="AH733" s="12"/>
      <c r="AI733" s="12"/>
      <c r="AJ733" s="12"/>
      <c r="AK733" s="12"/>
      <c r="AL733" s="12"/>
      <c r="AM733" s="12"/>
      <c r="AN733" s="12"/>
      <c r="AO733" s="11"/>
    </row>
    <row r="734" spans="1:41" s="25" customFormat="1" ht="15" x14ac:dyDescent="0.25">
      <c r="A734" s="13"/>
      <c r="B734" s="12"/>
      <c r="C734" s="12"/>
      <c r="D734" s="12"/>
      <c r="E734" s="12"/>
      <c r="F734" s="12"/>
      <c r="G734" s="11"/>
      <c r="H734" s="12"/>
      <c r="I734" s="12"/>
      <c r="J734" s="12"/>
      <c r="L734" s="13"/>
      <c r="M734" s="12"/>
      <c r="N734" s="12"/>
      <c r="O734" s="12"/>
      <c r="P734" s="12"/>
      <c r="Q734" s="12"/>
      <c r="R734" s="11"/>
      <c r="T734" s="8"/>
      <c r="U734" s="7"/>
      <c r="V734" s="7"/>
      <c r="W734" s="7"/>
      <c r="X734" s="7"/>
      <c r="Y734" s="7"/>
      <c r="Z734" s="6"/>
      <c r="AA734" s="47"/>
      <c r="AC734" s="13"/>
      <c r="AD734" s="12"/>
      <c r="AE734" s="12"/>
      <c r="AF734" s="12"/>
      <c r="AG734" s="12"/>
      <c r="AH734" s="12"/>
      <c r="AI734" s="12"/>
      <c r="AJ734" s="12"/>
      <c r="AK734" s="12"/>
      <c r="AL734" s="12"/>
      <c r="AM734" s="12"/>
      <c r="AN734" s="12"/>
      <c r="AO734" s="11"/>
    </row>
    <row r="735" spans="1:41" s="25" customFormat="1" ht="15" x14ac:dyDescent="0.25">
      <c r="A735" s="13"/>
      <c r="B735" s="12"/>
      <c r="C735" s="12"/>
      <c r="D735" s="12"/>
      <c r="E735" s="12"/>
      <c r="F735" s="12"/>
      <c r="G735" s="11"/>
      <c r="H735" s="12"/>
      <c r="I735" s="12"/>
      <c r="J735" s="12"/>
      <c r="L735" s="13"/>
      <c r="M735" s="12"/>
      <c r="N735" s="12"/>
      <c r="O735" s="12"/>
      <c r="P735" s="12"/>
      <c r="Q735" s="12"/>
      <c r="R735" s="11"/>
      <c r="T735" s="8"/>
      <c r="U735" s="7"/>
      <c r="V735" s="7"/>
      <c r="W735" s="7"/>
      <c r="X735" s="7"/>
      <c r="Y735" s="7"/>
      <c r="Z735" s="6"/>
      <c r="AA735" s="47"/>
      <c r="AC735" s="13"/>
      <c r="AD735" s="12"/>
      <c r="AE735" s="12"/>
      <c r="AF735" s="12"/>
      <c r="AG735" s="12"/>
      <c r="AH735" s="12"/>
      <c r="AI735" s="12"/>
      <c r="AJ735" s="12"/>
      <c r="AK735" s="12"/>
      <c r="AL735" s="12"/>
      <c r="AM735" s="12"/>
      <c r="AN735" s="12"/>
      <c r="AO735" s="11"/>
    </row>
    <row r="736" spans="1:41" s="25" customFormat="1" ht="15" x14ac:dyDescent="0.25">
      <c r="A736" s="13"/>
      <c r="B736" s="12"/>
      <c r="C736" s="12"/>
      <c r="D736" s="12"/>
      <c r="E736" s="12"/>
      <c r="F736" s="12"/>
      <c r="G736" s="11"/>
      <c r="H736" s="12"/>
      <c r="I736" s="12"/>
      <c r="J736" s="12"/>
      <c r="L736" s="13"/>
      <c r="M736" s="12"/>
      <c r="N736" s="12"/>
      <c r="O736" s="12"/>
      <c r="P736" s="12"/>
      <c r="Q736" s="12"/>
      <c r="R736" s="11"/>
      <c r="T736" s="8"/>
      <c r="U736" s="7"/>
      <c r="V736" s="7"/>
      <c r="W736" s="7"/>
      <c r="X736" s="7"/>
      <c r="Y736" s="7"/>
      <c r="Z736" s="6"/>
      <c r="AA736" s="47"/>
      <c r="AC736" s="13"/>
      <c r="AD736" s="12"/>
      <c r="AE736" s="12"/>
      <c r="AF736" s="12"/>
      <c r="AG736" s="12"/>
      <c r="AH736" s="12"/>
      <c r="AI736" s="12"/>
      <c r="AJ736" s="12"/>
      <c r="AK736" s="12"/>
      <c r="AL736" s="12"/>
      <c r="AM736" s="12"/>
      <c r="AN736" s="12"/>
      <c r="AO736" s="11"/>
    </row>
    <row r="737" spans="1:41" s="25" customFormat="1" ht="15" x14ac:dyDescent="0.25">
      <c r="A737" s="13"/>
      <c r="B737" s="12"/>
      <c r="C737" s="12"/>
      <c r="D737" s="12"/>
      <c r="E737" s="12"/>
      <c r="F737" s="12"/>
      <c r="G737" s="11"/>
      <c r="H737" s="12"/>
      <c r="I737" s="12"/>
      <c r="J737" s="12"/>
      <c r="L737" s="13"/>
      <c r="M737" s="12"/>
      <c r="N737" s="12"/>
      <c r="O737" s="12"/>
      <c r="P737" s="12"/>
      <c r="Q737" s="12"/>
      <c r="R737" s="11"/>
      <c r="T737" s="8"/>
      <c r="U737" s="7"/>
      <c r="V737" s="7"/>
      <c r="W737" s="7"/>
      <c r="X737" s="7"/>
      <c r="Y737" s="7"/>
      <c r="Z737" s="6"/>
      <c r="AA737" s="47"/>
      <c r="AC737" s="13"/>
      <c r="AD737" s="12"/>
      <c r="AE737" s="12"/>
      <c r="AF737" s="12"/>
      <c r="AG737" s="12"/>
      <c r="AH737" s="12"/>
      <c r="AI737" s="12"/>
      <c r="AJ737" s="12"/>
      <c r="AK737" s="12"/>
      <c r="AL737" s="12"/>
      <c r="AM737" s="12"/>
      <c r="AN737" s="12"/>
      <c r="AO737" s="11"/>
    </row>
    <row r="738" spans="1:41" s="25" customFormat="1" ht="15" x14ac:dyDescent="0.25">
      <c r="A738" s="13"/>
      <c r="B738" s="12"/>
      <c r="C738" s="12"/>
      <c r="D738" s="12"/>
      <c r="E738" s="12"/>
      <c r="F738" s="12"/>
      <c r="G738" s="11"/>
      <c r="H738" s="12"/>
      <c r="I738" s="12"/>
      <c r="J738" s="12"/>
      <c r="L738" s="13"/>
      <c r="M738" s="12"/>
      <c r="N738" s="12"/>
      <c r="O738" s="12"/>
      <c r="P738" s="12"/>
      <c r="Q738" s="12"/>
      <c r="R738" s="11"/>
      <c r="T738" s="8"/>
      <c r="U738" s="7"/>
      <c r="V738" s="7"/>
      <c r="W738" s="7"/>
      <c r="X738" s="7"/>
      <c r="Y738" s="7"/>
      <c r="Z738" s="6"/>
      <c r="AA738" s="47"/>
      <c r="AC738" s="13"/>
      <c r="AD738" s="12"/>
      <c r="AE738" s="12"/>
      <c r="AF738" s="12"/>
      <c r="AG738" s="12"/>
      <c r="AH738" s="12"/>
      <c r="AI738" s="12"/>
      <c r="AJ738" s="12"/>
      <c r="AK738" s="12"/>
      <c r="AL738" s="12"/>
      <c r="AM738" s="12"/>
      <c r="AN738" s="12"/>
      <c r="AO738" s="11"/>
    </row>
    <row r="739" spans="1:41" s="25" customFormat="1" ht="15" x14ac:dyDescent="0.25">
      <c r="A739" s="13"/>
      <c r="B739" s="12"/>
      <c r="C739" s="12"/>
      <c r="D739" s="12"/>
      <c r="E739" s="12"/>
      <c r="F739" s="12"/>
      <c r="G739" s="11"/>
      <c r="H739" s="12"/>
      <c r="I739" s="12"/>
      <c r="J739" s="12"/>
      <c r="L739" s="13"/>
      <c r="M739" s="12"/>
      <c r="N739" s="12"/>
      <c r="O739" s="12"/>
      <c r="P739" s="12"/>
      <c r="Q739" s="12"/>
      <c r="R739" s="11"/>
      <c r="T739" s="8"/>
      <c r="U739" s="7"/>
      <c r="V739" s="7"/>
      <c r="W739" s="7"/>
      <c r="X739" s="7"/>
      <c r="Y739" s="7"/>
      <c r="Z739" s="6"/>
      <c r="AA739" s="47"/>
      <c r="AC739" s="13"/>
      <c r="AD739" s="12"/>
      <c r="AE739" s="12"/>
      <c r="AF739" s="12"/>
      <c r="AG739" s="12"/>
      <c r="AH739" s="12"/>
      <c r="AI739" s="12"/>
      <c r="AJ739" s="12"/>
      <c r="AK739" s="12"/>
      <c r="AL739" s="12"/>
      <c r="AM739" s="12"/>
      <c r="AN739" s="12"/>
      <c r="AO739" s="11"/>
    </row>
    <row r="740" spans="1:41" s="25" customFormat="1" ht="15" x14ac:dyDescent="0.25">
      <c r="A740" s="13"/>
      <c r="B740" s="12"/>
      <c r="C740" s="12"/>
      <c r="D740" s="12"/>
      <c r="E740" s="12"/>
      <c r="F740" s="12"/>
      <c r="G740" s="11"/>
      <c r="H740" s="12"/>
      <c r="I740" s="12"/>
      <c r="J740" s="12"/>
      <c r="L740" s="13"/>
      <c r="M740" s="12"/>
      <c r="N740" s="12"/>
      <c r="O740" s="12"/>
      <c r="P740" s="12"/>
      <c r="Q740" s="12"/>
      <c r="R740" s="11"/>
      <c r="T740" s="8"/>
      <c r="U740" s="7"/>
      <c r="V740" s="7"/>
      <c r="W740" s="7"/>
      <c r="X740" s="7"/>
      <c r="Y740" s="7"/>
      <c r="Z740" s="6"/>
      <c r="AA740" s="47"/>
      <c r="AC740" s="13"/>
      <c r="AD740" s="12"/>
      <c r="AE740" s="12"/>
      <c r="AF740" s="12"/>
      <c r="AG740" s="12"/>
      <c r="AH740" s="12"/>
      <c r="AI740" s="12"/>
      <c r="AJ740" s="12"/>
      <c r="AK740" s="12"/>
      <c r="AL740" s="12"/>
      <c r="AM740" s="12"/>
      <c r="AN740" s="12"/>
      <c r="AO740" s="11"/>
    </row>
    <row r="741" spans="1:41" s="25" customFormat="1" ht="15" x14ac:dyDescent="0.25">
      <c r="A741" s="13"/>
      <c r="B741" s="12"/>
      <c r="C741" s="12"/>
      <c r="D741" s="12"/>
      <c r="E741" s="12"/>
      <c r="F741" s="12"/>
      <c r="G741" s="11"/>
      <c r="H741" s="12"/>
      <c r="I741" s="12"/>
      <c r="J741" s="12"/>
      <c r="L741" s="13"/>
      <c r="M741" s="12"/>
      <c r="N741" s="12"/>
      <c r="O741" s="12"/>
      <c r="P741" s="12"/>
      <c r="Q741" s="12"/>
      <c r="R741" s="11"/>
      <c r="T741" s="8"/>
      <c r="U741" s="7"/>
      <c r="V741" s="7"/>
      <c r="W741" s="7"/>
      <c r="X741" s="7"/>
      <c r="Y741" s="7"/>
      <c r="Z741" s="6"/>
      <c r="AA741" s="47"/>
      <c r="AC741" s="13"/>
      <c r="AD741" s="12"/>
      <c r="AE741" s="12"/>
      <c r="AF741" s="12"/>
      <c r="AG741" s="12"/>
      <c r="AH741" s="12"/>
      <c r="AI741" s="12"/>
      <c r="AJ741" s="12"/>
      <c r="AK741" s="12"/>
      <c r="AL741" s="12"/>
      <c r="AM741" s="12"/>
      <c r="AN741" s="12"/>
      <c r="AO741" s="11"/>
    </row>
    <row r="742" spans="1:41" s="25" customFormat="1" ht="15" x14ac:dyDescent="0.25">
      <c r="A742" s="13"/>
      <c r="B742" s="12"/>
      <c r="C742" s="12"/>
      <c r="D742" s="12"/>
      <c r="E742" s="12"/>
      <c r="F742" s="12"/>
      <c r="G742" s="11"/>
      <c r="H742" s="12"/>
      <c r="I742" s="12"/>
      <c r="J742" s="12"/>
      <c r="L742" s="13"/>
      <c r="M742" s="12"/>
      <c r="N742" s="12"/>
      <c r="O742" s="12"/>
      <c r="P742" s="12"/>
      <c r="Q742" s="12"/>
      <c r="R742" s="11"/>
      <c r="T742" s="8"/>
      <c r="U742" s="7"/>
      <c r="V742" s="7"/>
      <c r="W742" s="7"/>
      <c r="X742" s="7"/>
      <c r="Y742" s="7"/>
      <c r="Z742" s="6"/>
      <c r="AA742" s="47"/>
      <c r="AC742" s="13"/>
      <c r="AD742" s="12"/>
      <c r="AE742" s="12"/>
      <c r="AF742" s="12"/>
      <c r="AG742" s="12"/>
      <c r="AH742" s="12"/>
      <c r="AI742" s="12"/>
      <c r="AJ742" s="12"/>
      <c r="AK742" s="12"/>
      <c r="AL742" s="12"/>
      <c r="AM742" s="12"/>
      <c r="AN742" s="12"/>
      <c r="AO742" s="11"/>
    </row>
    <row r="743" spans="1:41" s="25" customFormat="1" ht="15" x14ac:dyDescent="0.25">
      <c r="A743" s="13"/>
      <c r="B743" s="12"/>
      <c r="C743" s="12"/>
      <c r="D743" s="12"/>
      <c r="E743" s="12"/>
      <c r="F743" s="12"/>
      <c r="G743" s="11"/>
      <c r="H743" s="12"/>
      <c r="I743" s="12"/>
      <c r="J743" s="12"/>
      <c r="L743" s="13"/>
      <c r="M743" s="12"/>
      <c r="N743" s="12"/>
      <c r="O743" s="12"/>
      <c r="P743" s="12"/>
      <c r="Q743" s="12"/>
      <c r="R743" s="11"/>
      <c r="T743" s="8"/>
      <c r="U743" s="7"/>
      <c r="V743" s="7"/>
      <c r="W743" s="7"/>
      <c r="X743" s="7"/>
      <c r="Y743" s="7"/>
      <c r="Z743" s="6"/>
      <c r="AA743" s="47"/>
      <c r="AC743" s="13"/>
      <c r="AD743" s="12"/>
      <c r="AE743" s="12"/>
      <c r="AF743" s="12"/>
      <c r="AG743" s="12"/>
      <c r="AH743" s="12"/>
      <c r="AI743" s="12"/>
      <c r="AJ743" s="12"/>
      <c r="AK743" s="12"/>
      <c r="AL743" s="12"/>
      <c r="AM743" s="12"/>
      <c r="AN743" s="12"/>
      <c r="AO743" s="11"/>
    </row>
    <row r="744" spans="1:41" s="25" customFormat="1" ht="15" x14ac:dyDescent="0.25">
      <c r="A744" s="13"/>
      <c r="B744" s="12"/>
      <c r="C744" s="12"/>
      <c r="D744" s="12"/>
      <c r="E744" s="12"/>
      <c r="F744" s="12"/>
      <c r="G744" s="11"/>
      <c r="H744" s="12"/>
      <c r="I744" s="12"/>
      <c r="J744" s="12"/>
      <c r="L744" s="13"/>
      <c r="M744" s="12"/>
      <c r="N744" s="12"/>
      <c r="O744" s="12"/>
      <c r="P744" s="12"/>
      <c r="Q744" s="12"/>
      <c r="R744" s="11"/>
      <c r="T744" s="8"/>
      <c r="U744" s="7"/>
      <c r="V744" s="7"/>
      <c r="W744" s="7"/>
      <c r="X744" s="7"/>
      <c r="Y744" s="7"/>
      <c r="Z744" s="6"/>
      <c r="AA744" s="47"/>
      <c r="AC744" s="13"/>
      <c r="AD744" s="12"/>
      <c r="AE744" s="12"/>
      <c r="AF744" s="12"/>
      <c r="AG744" s="12"/>
      <c r="AH744" s="12"/>
      <c r="AI744" s="12"/>
      <c r="AJ744" s="12"/>
      <c r="AK744" s="12"/>
      <c r="AL744" s="12"/>
      <c r="AM744" s="12"/>
      <c r="AN744" s="12"/>
      <c r="AO744" s="11"/>
    </row>
    <row r="745" spans="1:41" s="25" customFormat="1" ht="15" x14ac:dyDescent="0.25">
      <c r="A745" s="13"/>
      <c r="B745" s="12"/>
      <c r="C745" s="12"/>
      <c r="D745" s="12"/>
      <c r="E745" s="12"/>
      <c r="F745" s="12"/>
      <c r="G745" s="11"/>
      <c r="H745" s="12"/>
      <c r="I745" s="12"/>
      <c r="J745" s="12"/>
      <c r="L745" s="13"/>
      <c r="M745" s="12"/>
      <c r="N745" s="12"/>
      <c r="O745" s="12"/>
      <c r="P745" s="12"/>
      <c r="Q745" s="12"/>
      <c r="R745" s="11"/>
      <c r="T745" s="8"/>
      <c r="U745" s="7"/>
      <c r="V745" s="7"/>
      <c r="W745" s="7"/>
      <c r="X745" s="7"/>
      <c r="Y745" s="7"/>
      <c r="Z745" s="6"/>
      <c r="AA745" s="47"/>
      <c r="AC745" s="13"/>
      <c r="AD745" s="12"/>
      <c r="AE745" s="12"/>
      <c r="AF745" s="12"/>
      <c r="AG745" s="12"/>
      <c r="AH745" s="12"/>
      <c r="AI745" s="12"/>
      <c r="AJ745" s="12"/>
      <c r="AK745" s="12"/>
      <c r="AL745" s="12"/>
      <c r="AM745" s="12"/>
      <c r="AN745" s="12"/>
      <c r="AO745" s="11"/>
    </row>
    <row r="746" spans="1:41" s="25" customFormat="1" ht="15" x14ac:dyDescent="0.25">
      <c r="A746" s="13"/>
      <c r="B746" s="12"/>
      <c r="C746" s="12"/>
      <c r="D746" s="12"/>
      <c r="E746" s="12"/>
      <c r="F746" s="12"/>
      <c r="G746" s="11"/>
      <c r="H746" s="12"/>
      <c r="I746" s="12"/>
      <c r="J746" s="12"/>
      <c r="L746" s="13"/>
      <c r="M746" s="12"/>
      <c r="N746" s="12"/>
      <c r="O746" s="12"/>
      <c r="P746" s="12"/>
      <c r="Q746" s="12"/>
      <c r="R746" s="11"/>
      <c r="T746" s="8"/>
      <c r="U746" s="7"/>
      <c r="V746" s="7"/>
      <c r="W746" s="7"/>
      <c r="X746" s="7"/>
      <c r="Y746" s="7"/>
      <c r="Z746" s="6"/>
      <c r="AA746" s="47"/>
      <c r="AC746" s="13"/>
      <c r="AD746" s="12"/>
      <c r="AE746" s="12"/>
      <c r="AF746" s="12"/>
      <c r="AG746" s="12"/>
      <c r="AH746" s="12"/>
      <c r="AI746" s="12"/>
      <c r="AJ746" s="12"/>
      <c r="AK746" s="12"/>
      <c r="AL746" s="12"/>
      <c r="AM746" s="12"/>
      <c r="AN746" s="12"/>
      <c r="AO746" s="11"/>
    </row>
    <row r="747" spans="1:41" s="25" customFormat="1" ht="15" x14ac:dyDescent="0.25">
      <c r="A747" s="13"/>
      <c r="B747" s="12"/>
      <c r="C747" s="12"/>
      <c r="D747" s="12"/>
      <c r="E747" s="12"/>
      <c r="F747" s="12"/>
      <c r="G747" s="11"/>
      <c r="H747" s="12"/>
      <c r="I747" s="12"/>
      <c r="J747" s="12"/>
      <c r="L747" s="13"/>
      <c r="M747" s="12"/>
      <c r="N747" s="12"/>
      <c r="O747" s="12"/>
      <c r="P747" s="12"/>
      <c r="Q747" s="12"/>
      <c r="R747" s="11"/>
      <c r="T747" s="8"/>
      <c r="U747" s="7"/>
      <c r="V747" s="7"/>
      <c r="W747" s="7"/>
      <c r="X747" s="7"/>
      <c r="Y747" s="7"/>
      <c r="Z747" s="6"/>
      <c r="AA747" s="47"/>
      <c r="AC747" s="13"/>
      <c r="AD747" s="12"/>
      <c r="AE747" s="12"/>
      <c r="AF747" s="12"/>
      <c r="AG747" s="12"/>
      <c r="AH747" s="12"/>
      <c r="AI747" s="12"/>
      <c r="AJ747" s="12"/>
      <c r="AK747" s="12"/>
      <c r="AL747" s="12"/>
      <c r="AM747" s="12"/>
      <c r="AN747" s="12"/>
      <c r="AO747" s="11"/>
    </row>
    <row r="748" spans="1:41" s="25" customFormat="1" ht="15" x14ac:dyDescent="0.25">
      <c r="A748" s="13"/>
      <c r="B748" s="12"/>
      <c r="C748" s="12"/>
      <c r="D748" s="12"/>
      <c r="E748" s="12"/>
      <c r="F748" s="12"/>
      <c r="G748" s="11"/>
      <c r="H748" s="12"/>
      <c r="I748" s="12"/>
      <c r="J748" s="12"/>
      <c r="L748" s="13"/>
      <c r="M748" s="12"/>
      <c r="N748" s="12"/>
      <c r="O748" s="12"/>
      <c r="P748" s="12"/>
      <c r="Q748" s="12"/>
      <c r="R748" s="11"/>
      <c r="T748" s="8"/>
      <c r="U748" s="7"/>
      <c r="V748" s="7"/>
      <c r="W748" s="7"/>
      <c r="X748" s="7"/>
      <c r="Y748" s="7"/>
      <c r="Z748" s="6"/>
      <c r="AA748" s="47"/>
      <c r="AC748" s="13"/>
      <c r="AD748" s="12"/>
      <c r="AE748" s="12"/>
      <c r="AF748" s="12"/>
      <c r="AG748" s="12"/>
      <c r="AH748" s="12"/>
      <c r="AI748" s="12"/>
      <c r="AJ748" s="12"/>
      <c r="AK748" s="12"/>
      <c r="AL748" s="12"/>
      <c r="AM748" s="12"/>
      <c r="AN748" s="12"/>
      <c r="AO748" s="11"/>
    </row>
    <row r="749" spans="1:41" s="25" customFormat="1" ht="15" x14ac:dyDescent="0.25">
      <c r="A749" s="13"/>
      <c r="B749" s="12"/>
      <c r="C749" s="12"/>
      <c r="D749" s="12"/>
      <c r="E749" s="12"/>
      <c r="F749" s="12"/>
      <c r="G749" s="11"/>
      <c r="H749" s="12"/>
      <c r="I749" s="12"/>
      <c r="J749" s="12"/>
      <c r="L749" s="13"/>
      <c r="M749" s="12"/>
      <c r="N749" s="12"/>
      <c r="O749" s="12"/>
      <c r="P749" s="12"/>
      <c r="Q749" s="12"/>
      <c r="R749" s="11"/>
      <c r="T749" s="8"/>
      <c r="U749" s="7"/>
      <c r="V749" s="7"/>
      <c r="W749" s="7"/>
      <c r="X749" s="7"/>
      <c r="Y749" s="7"/>
      <c r="Z749" s="6"/>
      <c r="AA749" s="47"/>
      <c r="AC749" s="13"/>
      <c r="AD749" s="12"/>
      <c r="AE749" s="12"/>
      <c r="AF749" s="12"/>
      <c r="AG749" s="12"/>
      <c r="AH749" s="12"/>
      <c r="AI749" s="12"/>
      <c r="AJ749" s="12"/>
      <c r="AK749" s="12"/>
      <c r="AL749" s="12"/>
      <c r="AM749" s="12"/>
      <c r="AN749" s="12"/>
      <c r="AO749" s="11"/>
    </row>
    <row r="750" spans="1:41" s="25" customFormat="1" ht="15" x14ac:dyDescent="0.25">
      <c r="A750" s="13"/>
      <c r="B750" s="12"/>
      <c r="C750" s="12"/>
      <c r="D750" s="12"/>
      <c r="E750" s="12"/>
      <c r="F750" s="12"/>
      <c r="G750" s="11"/>
      <c r="H750" s="12"/>
      <c r="I750" s="12"/>
      <c r="J750" s="12"/>
      <c r="L750" s="13"/>
      <c r="M750" s="12"/>
      <c r="N750" s="12"/>
      <c r="O750" s="12"/>
      <c r="P750" s="12"/>
      <c r="Q750" s="12"/>
      <c r="R750" s="11"/>
      <c r="T750" s="8"/>
      <c r="U750" s="7"/>
      <c r="V750" s="7"/>
      <c r="W750" s="7"/>
      <c r="X750" s="7"/>
      <c r="Y750" s="7"/>
      <c r="Z750" s="6"/>
      <c r="AA750" s="47"/>
      <c r="AC750" s="13"/>
      <c r="AD750" s="12"/>
      <c r="AE750" s="12"/>
      <c r="AF750" s="12"/>
      <c r="AG750" s="12"/>
      <c r="AH750" s="12"/>
      <c r="AI750" s="12"/>
      <c r="AJ750" s="12"/>
      <c r="AK750" s="12"/>
      <c r="AL750" s="12"/>
      <c r="AM750" s="12"/>
      <c r="AN750" s="12"/>
      <c r="AO750" s="11"/>
    </row>
    <row r="751" spans="1:41" s="25" customFormat="1" ht="15" x14ac:dyDescent="0.25">
      <c r="A751" s="13"/>
      <c r="B751" s="12"/>
      <c r="C751" s="12"/>
      <c r="D751" s="12"/>
      <c r="E751" s="12"/>
      <c r="F751" s="12"/>
      <c r="G751" s="11"/>
      <c r="H751" s="12"/>
      <c r="I751" s="12"/>
      <c r="J751" s="12"/>
      <c r="L751" s="13"/>
      <c r="M751" s="12"/>
      <c r="N751" s="12"/>
      <c r="O751" s="12"/>
      <c r="P751" s="12"/>
      <c r="Q751" s="12"/>
      <c r="R751" s="11"/>
      <c r="T751" s="8"/>
      <c r="U751" s="7"/>
      <c r="V751" s="7"/>
      <c r="W751" s="7"/>
      <c r="X751" s="7"/>
      <c r="Y751" s="7"/>
      <c r="Z751" s="6"/>
      <c r="AA751" s="47"/>
      <c r="AC751" s="13"/>
      <c r="AD751" s="12"/>
      <c r="AE751" s="12"/>
      <c r="AF751" s="12"/>
      <c r="AG751" s="12"/>
      <c r="AH751" s="12"/>
      <c r="AI751" s="12"/>
      <c r="AJ751" s="12"/>
      <c r="AK751" s="12"/>
      <c r="AL751" s="12"/>
      <c r="AM751" s="12"/>
      <c r="AN751" s="12"/>
      <c r="AO751" s="11"/>
    </row>
    <row r="752" spans="1:41" s="25" customFormat="1" ht="15" x14ac:dyDescent="0.25">
      <c r="A752" s="13"/>
      <c r="B752" s="12"/>
      <c r="C752" s="12"/>
      <c r="D752" s="12"/>
      <c r="E752" s="12"/>
      <c r="F752" s="12"/>
      <c r="G752" s="11"/>
      <c r="H752" s="12"/>
      <c r="I752" s="12"/>
      <c r="J752" s="12"/>
      <c r="L752" s="13"/>
      <c r="M752" s="12"/>
      <c r="N752" s="12"/>
      <c r="O752" s="12"/>
      <c r="P752" s="12"/>
      <c r="Q752" s="12"/>
      <c r="R752" s="11"/>
      <c r="T752" s="8"/>
      <c r="U752" s="7"/>
      <c r="V752" s="7"/>
      <c r="W752" s="7"/>
      <c r="X752" s="7"/>
      <c r="Y752" s="7"/>
      <c r="Z752" s="6"/>
      <c r="AA752" s="47"/>
      <c r="AC752" s="13"/>
      <c r="AD752" s="12"/>
      <c r="AE752" s="12"/>
      <c r="AF752" s="12"/>
      <c r="AG752" s="12"/>
      <c r="AH752" s="12"/>
      <c r="AI752" s="12"/>
      <c r="AJ752" s="12"/>
      <c r="AK752" s="12"/>
      <c r="AL752" s="12"/>
      <c r="AM752" s="12"/>
      <c r="AN752" s="12"/>
      <c r="AO752" s="11"/>
    </row>
    <row r="753" spans="1:41" s="25" customFormat="1" ht="15" x14ac:dyDescent="0.25">
      <c r="A753" s="13"/>
      <c r="B753" s="12"/>
      <c r="C753" s="12"/>
      <c r="D753" s="12"/>
      <c r="E753" s="12"/>
      <c r="F753" s="12"/>
      <c r="G753" s="11"/>
      <c r="H753" s="12"/>
      <c r="I753" s="12"/>
      <c r="J753" s="12"/>
      <c r="L753" s="13"/>
      <c r="M753" s="12"/>
      <c r="N753" s="12"/>
      <c r="O753" s="12"/>
      <c r="P753" s="12"/>
      <c r="Q753" s="12"/>
      <c r="R753" s="11"/>
      <c r="T753" s="8"/>
      <c r="U753" s="7"/>
      <c r="V753" s="7"/>
      <c r="W753" s="7"/>
      <c r="X753" s="7"/>
      <c r="Y753" s="7"/>
      <c r="Z753" s="6"/>
      <c r="AA753" s="47"/>
      <c r="AC753" s="13"/>
      <c r="AD753" s="12"/>
      <c r="AE753" s="12"/>
      <c r="AF753" s="12"/>
      <c r="AG753" s="12"/>
      <c r="AH753" s="12"/>
      <c r="AI753" s="12"/>
      <c r="AJ753" s="12"/>
      <c r="AK753" s="12"/>
      <c r="AL753" s="12"/>
      <c r="AM753" s="12"/>
      <c r="AN753" s="12"/>
      <c r="AO753" s="11"/>
    </row>
    <row r="754" spans="1:41" s="25" customFormat="1" ht="15" x14ac:dyDescent="0.25">
      <c r="A754" s="13"/>
      <c r="B754" s="12"/>
      <c r="C754" s="12"/>
      <c r="D754" s="12"/>
      <c r="E754" s="12"/>
      <c r="F754" s="12"/>
      <c r="G754" s="11"/>
      <c r="H754" s="12"/>
      <c r="I754" s="12"/>
      <c r="J754" s="12"/>
      <c r="L754" s="13"/>
      <c r="M754" s="12"/>
      <c r="N754" s="12"/>
      <c r="O754" s="12"/>
      <c r="P754" s="12"/>
      <c r="Q754" s="12"/>
      <c r="R754" s="11"/>
      <c r="T754" s="8"/>
      <c r="U754" s="7"/>
      <c r="V754" s="7"/>
      <c r="W754" s="7"/>
      <c r="X754" s="7"/>
      <c r="Y754" s="7"/>
      <c r="Z754" s="6"/>
      <c r="AA754" s="47"/>
      <c r="AC754" s="13"/>
      <c r="AD754" s="12"/>
      <c r="AE754" s="12"/>
      <c r="AF754" s="12"/>
      <c r="AG754" s="12"/>
      <c r="AH754" s="12"/>
      <c r="AI754" s="12"/>
      <c r="AJ754" s="12"/>
      <c r="AK754" s="12"/>
      <c r="AL754" s="12"/>
      <c r="AM754" s="12"/>
      <c r="AN754" s="12"/>
      <c r="AO754" s="11"/>
    </row>
    <row r="755" spans="1:41" s="25" customFormat="1" ht="15" x14ac:dyDescent="0.25">
      <c r="A755" s="13"/>
      <c r="B755" s="12"/>
      <c r="C755" s="12"/>
      <c r="D755" s="12"/>
      <c r="E755" s="12"/>
      <c r="F755" s="12"/>
      <c r="G755" s="11"/>
      <c r="H755" s="12"/>
      <c r="I755" s="12"/>
      <c r="J755" s="12"/>
      <c r="L755" s="13"/>
      <c r="M755" s="12"/>
      <c r="N755" s="12"/>
      <c r="O755" s="12"/>
      <c r="P755" s="12"/>
      <c r="Q755" s="12"/>
      <c r="R755" s="11"/>
      <c r="T755" s="8"/>
      <c r="U755" s="7"/>
      <c r="V755" s="7"/>
      <c r="W755" s="7"/>
      <c r="X755" s="7"/>
      <c r="Y755" s="7"/>
      <c r="Z755" s="6"/>
      <c r="AA755" s="47"/>
      <c r="AC755" s="13"/>
      <c r="AD755" s="12"/>
      <c r="AE755" s="12"/>
      <c r="AF755" s="12"/>
      <c r="AG755" s="12"/>
      <c r="AH755" s="12"/>
      <c r="AI755" s="12"/>
      <c r="AJ755" s="12"/>
      <c r="AK755" s="12"/>
      <c r="AL755" s="12"/>
      <c r="AM755" s="12"/>
      <c r="AN755" s="12"/>
      <c r="AO755" s="11"/>
    </row>
    <row r="756" spans="1:41" s="25" customFormat="1" ht="15" x14ac:dyDescent="0.25">
      <c r="A756" s="13"/>
      <c r="B756" s="12"/>
      <c r="C756" s="12"/>
      <c r="D756" s="12"/>
      <c r="E756" s="12"/>
      <c r="F756" s="12"/>
      <c r="G756" s="11"/>
      <c r="H756" s="12"/>
      <c r="I756" s="12"/>
      <c r="J756" s="12"/>
      <c r="L756" s="13"/>
      <c r="M756" s="12"/>
      <c r="N756" s="12"/>
      <c r="O756" s="12"/>
      <c r="P756" s="12"/>
      <c r="Q756" s="12"/>
      <c r="R756" s="11"/>
      <c r="T756" s="8"/>
      <c r="U756" s="7"/>
      <c r="V756" s="7"/>
      <c r="W756" s="7"/>
      <c r="X756" s="7"/>
      <c r="Y756" s="7"/>
      <c r="Z756" s="6"/>
      <c r="AA756" s="47"/>
      <c r="AC756" s="13"/>
      <c r="AD756" s="12"/>
      <c r="AE756" s="12"/>
      <c r="AF756" s="12"/>
      <c r="AG756" s="12"/>
      <c r="AH756" s="12"/>
      <c r="AI756" s="12"/>
      <c r="AJ756" s="12"/>
      <c r="AK756" s="12"/>
      <c r="AL756" s="12"/>
      <c r="AM756" s="12"/>
      <c r="AN756" s="12"/>
      <c r="AO756" s="11"/>
    </row>
    <row r="757" spans="1:41" s="25" customFormat="1" ht="15" x14ac:dyDescent="0.25">
      <c r="A757" s="13"/>
      <c r="B757" s="12"/>
      <c r="C757" s="12"/>
      <c r="D757" s="12"/>
      <c r="E757" s="12"/>
      <c r="F757" s="12"/>
      <c r="G757" s="11"/>
      <c r="H757" s="12"/>
      <c r="I757" s="12"/>
      <c r="J757" s="12"/>
      <c r="L757" s="13"/>
      <c r="M757" s="12"/>
      <c r="N757" s="12"/>
      <c r="O757" s="12"/>
      <c r="P757" s="12"/>
      <c r="Q757" s="12"/>
      <c r="R757" s="11"/>
      <c r="T757" s="8"/>
      <c r="U757" s="7"/>
      <c r="V757" s="7"/>
      <c r="W757" s="7"/>
      <c r="X757" s="7"/>
      <c r="Y757" s="7"/>
      <c r="Z757" s="6"/>
      <c r="AA757" s="47"/>
      <c r="AC757" s="13"/>
      <c r="AD757" s="12"/>
      <c r="AE757" s="12"/>
      <c r="AF757" s="12"/>
      <c r="AG757" s="12"/>
      <c r="AH757" s="12"/>
      <c r="AI757" s="12"/>
      <c r="AJ757" s="12"/>
      <c r="AK757" s="12"/>
      <c r="AL757" s="12"/>
      <c r="AM757" s="12"/>
      <c r="AN757" s="12"/>
      <c r="AO757" s="11"/>
    </row>
    <row r="758" spans="1:41" s="25" customFormat="1" ht="15" x14ac:dyDescent="0.25">
      <c r="A758" s="13"/>
      <c r="B758" s="12"/>
      <c r="C758" s="12"/>
      <c r="D758" s="12"/>
      <c r="E758" s="12"/>
      <c r="F758" s="12"/>
      <c r="G758" s="11"/>
      <c r="H758" s="12"/>
      <c r="I758" s="12"/>
      <c r="J758" s="12"/>
      <c r="L758" s="13"/>
      <c r="M758" s="12"/>
      <c r="N758" s="12"/>
      <c r="O758" s="12"/>
      <c r="P758" s="12"/>
      <c r="Q758" s="12"/>
      <c r="R758" s="11"/>
      <c r="T758" s="8"/>
      <c r="U758" s="7"/>
      <c r="V758" s="7"/>
      <c r="W758" s="7"/>
      <c r="X758" s="7"/>
      <c r="Y758" s="7"/>
      <c r="Z758" s="6"/>
      <c r="AA758" s="47"/>
      <c r="AC758" s="13"/>
      <c r="AD758" s="12"/>
      <c r="AE758" s="12"/>
      <c r="AF758" s="12"/>
      <c r="AG758" s="12"/>
      <c r="AH758" s="12"/>
      <c r="AI758" s="12"/>
      <c r="AJ758" s="12"/>
      <c r="AK758" s="12"/>
      <c r="AL758" s="12"/>
      <c r="AM758" s="12"/>
      <c r="AN758" s="12"/>
      <c r="AO758" s="11"/>
    </row>
    <row r="759" spans="1:41" s="25" customFormat="1" ht="15" x14ac:dyDescent="0.25">
      <c r="A759" s="13"/>
      <c r="B759" s="12"/>
      <c r="C759" s="12"/>
      <c r="D759" s="12"/>
      <c r="E759" s="12"/>
      <c r="F759" s="12"/>
      <c r="G759" s="11"/>
      <c r="H759" s="12"/>
      <c r="I759" s="12"/>
      <c r="J759" s="12"/>
      <c r="L759" s="13"/>
      <c r="M759" s="12"/>
      <c r="N759" s="12"/>
      <c r="O759" s="12"/>
      <c r="P759" s="12"/>
      <c r="Q759" s="12"/>
      <c r="R759" s="11"/>
      <c r="T759" s="8"/>
      <c r="U759" s="7"/>
      <c r="V759" s="7"/>
      <c r="W759" s="7"/>
      <c r="X759" s="7"/>
      <c r="Y759" s="7"/>
      <c r="Z759" s="6"/>
      <c r="AA759" s="47"/>
      <c r="AC759" s="13"/>
      <c r="AD759" s="12"/>
      <c r="AE759" s="12"/>
      <c r="AF759" s="12"/>
      <c r="AG759" s="12"/>
      <c r="AH759" s="12"/>
      <c r="AI759" s="12"/>
      <c r="AJ759" s="12"/>
      <c r="AK759" s="12"/>
      <c r="AL759" s="12"/>
      <c r="AM759" s="12"/>
      <c r="AN759" s="12"/>
      <c r="AO759" s="11"/>
    </row>
    <row r="760" spans="1:41" s="25" customFormat="1" ht="15" x14ac:dyDescent="0.25">
      <c r="A760" s="13"/>
      <c r="B760" s="12"/>
      <c r="C760" s="12"/>
      <c r="D760" s="12"/>
      <c r="E760" s="12"/>
      <c r="F760" s="12"/>
      <c r="G760" s="11"/>
      <c r="H760" s="12"/>
      <c r="I760" s="12"/>
      <c r="J760" s="12"/>
      <c r="L760" s="13"/>
      <c r="M760" s="12"/>
      <c r="N760" s="12"/>
      <c r="O760" s="12"/>
      <c r="P760" s="12"/>
      <c r="Q760" s="12"/>
      <c r="R760" s="11"/>
      <c r="T760" s="8"/>
      <c r="U760" s="7"/>
      <c r="V760" s="7"/>
      <c r="W760" s="7"/>
      <c r="X760" s="7"/>
      <c r="Y760" s="7"/>
      <c r="Z760" s="6"/>
      <c r="AA760" s="47"/>
      <c r="AC760" s="13"/>
      <c r="AD760" s="12"/>
      <c r="AE760" s="12"/>
      <c r="AF760" s="12"/>
      <c r="AG760" s="12"/>
      <c r="AH760" s="12"/>
      <c r="AI760" s="12"/>
      <c r="AJ760" s="12"/>
      <c r="AK760" s="12"/>
      <c r="AL760" s="12"/>
      <c r="AM760" s="12"/>
      <c r="AN760" s="12"/>
      <c r="AO760" s="11"/>
    </row>
    <row r="761" spans="1:41" s="25" customFormat="1" ht="15" x14ac:dyDescent="0.25">
      <c r="A761" s="13"/>
      <c r="B761" s="12"/>
      <c r="C761" s="12"/>
      <c r="D761" s="12"/>
      <c r="E761" s="12"/>
      <c r="F761" s="12"/>
      <c r="G761" s="11"/>
      <c r="H761" s="12"/>
      <c r="I761" s="12"/>
      <c r="J761" s="12"/>
      <c r="L761" s="13"/>
      <c r="M761" s="12"/>
      <c r="N761" s="12"/>
      <c r="O761" s="12"/>
      <c r="P761" s="12"/>
      <c r="Q761" s="12"/>
      <c r="R761" s="11"/>
      <c r="T761" s="8"/>
      <c r="U761" s="7"/>
      <c r="V761" s="7"/>
      <c r="W761" s="7"/>
      <c r="X761" s="7"/>
      <c r="Y761" s="7"/>
      <c r="Z761" s="6"/>
      <c r="AA761" s="47"/>
      <c r="AC761" s="13"/>
      <c r="AD761" s="12"/>
      <c r="AE761" s="12"/>
      <c r="AF761" s="12"/>
      <c r="AG761" s="12"/>
      <c r="AH761" s="12"/>
      <c r="AI761" s="12"/>
      <c r="AJ761" s="12"/>
      <c r="AK761" s="12"/>
      <c r="AL761" s="12"/>
      <c r="AM761" s="12"/>
      <c r="AN761" s="12"/>
      <c r="AO761" s="11"/>
    </row>
    <row r="762" spans="1:41" s="25" customFormat="1" ht="15" x14ac:dyDescent="0.25">
      <c r="A762" s="13"/>
      <c r="B762" s="12"/>
      <c r="C762" s="12"/>
      <c r="D762" s="12"/>
      <c r="E762" s="12"/>
      <c r="F762" s="12"/>
      <c r="G762" s="11"/>
      <c r="H762" s="12"/>
      <c r="I762" s="12"/>
      <c r="J762" s="12"/>
      <c r="L762" s="13"/>
      <c r="M762" s="12"/>
      <c r="N762" s="12"/>
      <c r="O762" s="12"/>
      <c r="P762" s="12"/>
      <c r="Q762" s="12"/>
      <c r="R762" s="11"/>
      <c r="T762" s="8"/>
      <c r="U762" s="7"/>
      <c r="V762" s="7"/>
      <c r="W762" s="7"/>
      <c r="X762" s="7"/>
      <c r="Y762" s="7"/>
      <c r="Z762" s="6"/>
      <c r="AA762" s="47"/>
      <c r="AC762" s="13"/>
      <c r="AD762" s="12"/>
      <c r="AE762" s="12"/>
      <c r="AF762" s="12"/>
      <c r="AG762" s="12"/>
      <c r="AH762" s="12"/>
      <c r="AI762" s="12"/>
      <c r="AJ762" s="12"/>
      <c r="AK762" s="12"/>
      <c r="AL762" s="12"/>
      <c r="AM762" s="12"/>
      <c r="AN762" s="12"/>
      <c r="AO762" s="11"/>
    </row>
    <row r="763" spans="1:41" s="25" customFormat="1" ht="15" x14ac:dyDescent="0.25">
      <c r="A763" s="13"/>
      <c r="B763" s="12"/>
      <c r="C763" s="12"/>
      <c r="D763" s="12"/>
      <c r="E763" s="12"/>
      <c r="F763" s="12"/>
      <c r="G763" s="11"/>
      <c r="H763" s="12"/>
      <c r="I763" s="12"/>
      <c r="J763" s="12"/>
      <c r="L763" s="13"/>
      <c r="M763" s="12"/>
      <c r="N763" s="12"/>
      <c r="O763" s="12"/>
      <c r="P763" s="12"/>
      <c r="Q763" s="12"/>
      <c r="R763" s="11"/>
      <c r="T763" s="8"/>
      <c r="U763" s="7"/>
      <c r="V763" s="7"/>
      <c r="W763" s="7"/>
      <c r="X763" s="7"/>
      <c r="Y763" s="7"/>
      <c r="Z763" s="6"/>
      <c r="AA763" s="47"/>
      <c r="AC763" s="13"/>
      <c r="AD763" s="12"/>
      <c r="AE763" s="12"/>
      <c r="AF763" s="12"/>
      <c r="AG763" s="12"/>
      <c r="AH763" s="12"/>
      <c r="AI763" s="12"/>
      <c r="AJ763" s="12"/>
      <c r="AK763" s="12"/>
      <c r="AL763" s="12"/>
      <c r="AM763" s="12"/>
      <c r="AN763" s="12"/>
      <c r="AO763" s="11"/>
    </row>
    <row r="764" spans="1:41" s="25" customFormat="1" ht="15" x14ac:dyDescent="0.25">
      <c r="A764" s="13"/>
      <c r="B764" s="12"/>
      <c r="C764" s="12"/>
      <c r="D764" s="12"/>
      <c r="E764" s="12"/>
      <c r="F764" s="12"/>
      <c r="G764" s="11"/>
      <c r="H764" s="12"/>
      <c r="I764" s="12"/>
      <c r="J764" s="12"/>
      <c r="L764" s="13"/>
      <c r="M764" s="12"/>
      <c r="N764" s="12"/>
      <c r="O764" s="12"/>
      <c r="P764" s="12"/>
      <c r="Q764" s="12"/>
      <c r="R764" s="11"/>
      <c r="T764" s="8"/>
      <c r="U764" s="7"/>
      <c r="V764" s="7"/>
      <c r="W764" s="7"/>
      <c r="X764" s="7"/>
      <c r="Y764" s="7"/>
      <c r="Z764" s="6"/>
      <c r="AA764" s="47"/>
      <c r="AC764" s="13"/>
      <c r="AD764" s="12"/>
      <c r="AE764" s="12"/>
      <c r="AF764" s="12"/>
      <c r="AG764" s="12"/>
      <c r="AH764" s="12"/>
      <c r="AI764" s="12"/>
      <c r="AJ764" s="12"/>
      <c r="AK764" s="12"/>
      <c r="AL764" s="12"/>
      <c r="AM764" s="12"/>
      <c r="AN764" s="12"/>
      <c r="AO764" s="11"/>
    </row>
    <row r="765" spans="1:41" s="25" customFormat="1" ht="15" x14ac:dyDescent="0.25">
      <c r="A765" s="13"/>
      <c r="B765" s="12"/>
      <c r="C765" s="12"/>
      <c r="D765" s="12"/>
      <c r="E765" s="12"/>
      <c r="F765" s="12"/>
      <c r="G765" s="11"/>
      <c r="H765" s="12"/>
      <c r="I765" s="12"/>
      <c r="J765" s="12"/>
      <c r="L765" s="13"/>
      <c r="M765" s="12"/>
      <c r="N765" s="12"/>
      <c r="O765" s="12"/>
      <c r="P765" s="12"/>
      <c r="Q765" s="12"/>
      <c r="R765" s="11"/>
      <c r="T765" s="8"/>
      <c r="U765" s="7"/>
      <c r="V765" s="7"/>
      <c r="W765" s="7"/>
      <c r="X765" s="7"/>
      <c r="Y765" s="7"/>
      <c r="Z765" s="6"/>
      <c r="AA765" s="47"/>
      <c r="AC765" s="13"/>
      <c r="AD765" s="12"/>
      <c r="AE765" s="12"/>
      <c r="AF765" s="12"/>
      <c r="AG765" s="12"/>
      <c r="AH765" s="12"/>
      <c r="AI765" s="12"/>
      <c r="AJ765" s="12"/>
      <c r="AK765" s="12"/>
      <c r="AL765" s="12"/>
      <c r="AM765" s="12"/>
      <c r="AN765" s="12"/>
      <c r="AO765" s="11"/>
    </row>
    <row r="766" spans="1:41" s="25" customFormat="1" ht="15" x14ac:dyDescent="0.25">
      <c r="A766" s="13"/>
      <c r="B766" s="12"/>
      <c r="C766" s="12"/>
      <c r="D766" s="12"/>
      <c r="E766" s="12"/>
      <c r="F766" s="12"/>
      <c r="G766" s="11"/>
      <c r="H766" s="12"/>
      <c r="I766" s="12"/>
      <c r="J766" s="12"/>
      <c r="L766" s="13"/>
      <c r="M766" s="12"/>
      <c r="N766" s="12"/>
      <c r="O766" s="12"/>
      <c r="P766" s="12"/>
      <c r="Q766" s="12"/>
      <c r="R766" s="11"/>
      <c r="T766" s="8"/>
      <c r="U766" s="7"/>
      <c r="V766" s="7"/>
      <c r="W766" s="7"/>
      <c r="X766" s="7"/>
      <c r="Y766" s="7"/>
      <c r="Z766" s="6"/>
      <c r="AA766" s="47"/>
      <c r="AC766" s="13"/>
      <c r="AD766" s="12"/>
      <c r="AE766" s="12"/>
      <c r="AF766" s="12"/>
      <c r="AG766" s="12"/>
      <c r="AH766" s="12"/>
      <c r="AI766" s="12"/>
      <c r="AJ766" s="12"/>
      <c r="AK766" s="12"/>
      <c r="AL766" s="12"/>
      <c r="AM766" s="12"/>
      <c r="AN766" s="12"/>
      <c r="AO766" s="11"/>
    </row>
    <row r="767" spans="1:41" s="25" customFormat="1" ht="15" x14ac:dyDescent="0.25">
      <c r="A767" s="13"/>
      <c r="B767" s="12"/>
      <c r="C767" s="12"/>
      <c r="D767" s="12"/>
      <c r="E767" s="12"/>
      <c r="F767" s="12"/>
      <c r="G767" s="11"/>
      <c r="H767" s="12"/>
      <c r="I767" s="12"/>
      <c r="J767" s="12"/>
      <c r="L767" s="13"/>
      <c r="M767" s="12"/>
      <c r="N767" s="12"/>
      <c r="O767" s="12"/>
      <c r="P767" s="12"/>
      <c r="Q767" s="12"/>
      <c r="R767" s="11"/>
      <c r="T767" s="8"/>
      <c r="U767" s="7"/>
      <c r="V767" s="7"/>
      <c r="W767" s="7"/>
      <c r="X767" s="7"/>
      <c r="Y767" s="7"/>
      <c r="Z767" s="6"/>
      <c r="AA767" s="47"/>
      <c r="AC767" s="13"/>
      <c r="AD767" s="12"/>
      <c r="AE767" s="12"/>
      <c r="AF767" s="12"/>
      <c r="AG767" s="12"/>
      <c r="AH767" s="12"/>
      <c r="AI767" s="12"/>
      <c r="AJ767" s="12"/>
      <c r="AK767" s="12"/>
      <c r="AL767" s="12"/>
      <c r="AM767" s="12"/>
      <c r="AN767" s="12"/>
      <c r="AO767" s="11"/>
    </row>
    <row r="768" spans="1:41" s="25" customFormat="1" ht="15" x14ac:dyDescent="0.25">
      <c r="A768" s="13"/>
      <c r="B768" s="12"/>
      <c r="C768" s="12"/>
      <c r="D768" s="12"/>
      <c r="E768" s="12"/>
      <c r="F768" s="12"/>
      <c r="G768" s="11"/>
      <c r="H768" s="12"/>
      <c r="I768" s="12"/>
      <c r="J768" s="12"/>
      <c r="L768" s="13"/>
      <c r="M768" s="12"/>
      <c r="N768" s="12"/>
      <c r="O768" s="12"/>
      <c r="P768" s="12"/>
      <c r="Q768" s="12"/>
      <c r="R768" s="11"/>
      <c r="T768" s="8"/>
      <c r="U768" s="7"/>
      <c r="V768" s="7"/>
      <c r="W768" s="7"/>
      <c r="X768" s="7"/>
      <c r="Y768" s="7"/>
      <c r="Z768" s="6"/>
      <c r="AA768" s="47"/>
      <c r="AC768" s="13"/>
      <c r="AD768" s="12"/>
      <c r="AE768" s="12"/>
      <c r="AF768" s="12"/>
      <c r="AG768" s="12"/>
      <c r="AH768" s="12"/>
      <c r="AI768" s="12"/>
      <c r="AJ768" s="12"/>
      <c r="AK768" s="12"/>
      <c r="AL768" s="12"/>
      <c r="AM768" s="12"/>
      <c r="AN768" s="12"/>
      <c r="AO768" s="11"/>
    </row>
    <row r="769" spans="1:41" s="25" customFormat="1" ht="15" x14ac:dyDescent="0.25">
      <c r="A769" s="13"/>
      <c r="B769" s="12"/>
      <c r="C769" s="12"/>
      <c r="D769" s="12"/>
      <c r="E769" s="12"/>
      <c r="F769" s="12"/>
      <c r="G769" s="11"/>
      <c r="H769" s="12"/>
      <c r="I769" s="12"/>
      <c r="J769" s="12"/>
      <c r="L769" s="13"/>
      <c r="M769" s="12"/>
      <c r="N769" s="12"/>
      <c r="O769" s="12"/>
      <c r="P769" s="12"/>
      <c r="Q769" s="12"/>
      <c r="R769" s="11"/>
      <c r="T769" s="8"/>
      <c r="U769" s="7"/>
      <c r="V769" s="7"/>
      <c r="W769" s="7"/>
      <c r="X769" s="7"/>
      <c r="Y769" s="7"/>
      <c r="Z769" s="6"/>
      <c r="AA769" s="47"/>
      <c r="AC769" s="13"/>
      <c r="AD769" s="12"/>
      <c r="AE769" s="12"/>
      <c r="AF769" s="12"/>
      <c r="AG769" s="12"/>
      <c r="AH769" s="12"/>
      <c r="AI769" s="12"/>
      <c r="AJ769" s="12"/>
      <c r="AK769" s="12"/>
      <c r="AL769" s="12"/>
      <c r="AM769" s="12"/>
      <c r="AN769" s="12"/>
      <c r="AO769" s="11"/>
    </row>
    <row r="770" spans="1:41" s="25" customFormat="1" ht="15" x14ac:dyDescent="0.25">
      <c r="A770" s="13"/>
      <c r="B770" s="12"/>
      <c r="C770" s="12"/>
      <c r="D770" s="12"/>
      <c r="E770" s="12"/>
      <c r="F770" s="12"/>
      <c r="G770" s="11"/>
      <c r="H770" s="12"/>
      <c r="I770" s="12"/>
      <c r="J770" s="12"/>
      <c r="L770" s="13"/>
      <c r="M770" s="12"/>
      <c r="N770" s="12"/>
      <c r="O770" s="12"/>
      <c r="P770" s="12"/>
      <c r="Q770" s="12"/>
      <c r="R770" s="11"/>
      <c r="T770" s="8"/>
      <c r="U770" s="7"/>
      <c r="V770" s="7"/>
      <c r="W770" s="7"/>
      <c r="X770" s="7"/>
      <c r="Y770" s="7"/>
      <c r="Z770" s="6"/>
      <c r="AA770" s="47"/>
      <c r="AC770" s="13"/>
      <c r="AD770" s="12"/>
      <c r="AE770" s="12"/>
      <c r="AF770" s="12"/>
      <c r="AG770" s="12"/>
      <c r="AH770" s="12"/>
      <c r="AI770" s="12"/>
      <c r="AJ770" s="12"/>
      <c r="AK770" s="12"/>
      <c r="AL770" s="12"/>
      <c r="AM770" s="12"/>
      <c r="AN770" s="12"/>
      <c r="AO770" s="11"/>
    </row>
    <row r="771" spans="1:41" s="25" customFormat="1" ht="15" x14ac:dyDescent="0.25">
      <c r="A771" s="13"/>
      <c r="B771" s="12"/>
      <c r="C771" s="12"/>
      <c r="D771" s="12"/>
      <c r="E771" s="12"/>
      <c r="F771" s="12"/>
      <c r="G771" s="11"/>
      <c r="H771" s="12"/>
      <c r="I771" s="12"/>
      <c r="J771" s="12"/>
      <c r="L771" s="13"/>
      <c r="M771" s="12"/>
      <c r="N771" s="12"/>
      <c r="O771" s="12"/>
      <c r="P771" s="12"/>
      <c r="Q771" s="12"/>
      <c r="R771" s="11"/>
      <c r="T771" s="8"/>
      <c r="U771" s="7"/>
      <c r="V771" s="7"/>
      <c r="W771" s="7"/>
      <c r="X771" s="7"/>
      <c r="Y771" s="7"/>
      <c r="Z771" s="6"/>
      <c r="AA771" s="47"/>
      <c r="AC771" s="13"/>
      <c r="AD771" s="12"/>
      <c r="AE771" s="12"/>
      <c r="AF771" s="12"/>
      <c r="AG771" s="12"/>
      <c r="AH771" s="12"/>
      <c r="AI771" s="12"/>
      <c r="AJ771" s="12"/>
      <c r="AK771" s="12"/>
      <c r="AL771" s="12"/>
      <c r="AM771" s="12"/>
      <c r="AN771" s="12"/>
      <c r="AO771" s="11"/>
    </row>
    <row r="772" spans="1:41" s="25" customFormat="1" ht="15" x14ac:dyDescent="0.25">
      <c r="A772" s="13"/>
      <c r="B772" s="12"/>
      <c r="C772" s="12"/>
      <c r="D772" s="12"/>
      <c r="E772" s="12"/>
      <c r="F772" s="12"/>
      <c r="G772" s="11"/>
      <c r="H772" s="12"/>
      <c r="I772" s="12"/>
      <c r="J772" s="12"/>
      <c r="L772" s="13"/>
      <c r="M772" s="12"/>
      <c r="N772" s="12"/>
      <c r="O772" s="12"/>
      <c r="P772" s="12"/>
      <c r="Q772" s="12"/>
      <c r="R772" s="11"/>
      <c r="T772" s="8"/>
      <c r="U772" s="7"/>
      <c r="V772" s="7"/>
      <c r="W772" s="7"/>
      <c r="X772" s="7"/>
      <c r="Y772" s="7"/>
      <c r="Z772" s="6"/>
      <c r="AA772" s="47"/>
      <c r="AC772" s="13"/>
      <c r="AD772" s="12"/>
      <c r="AE772" s="12"/>
      <c r="AF772" s="12"/>
      <c r="AG772" s="12"/>
      <c r="AH772" s="12"/>
      <c r="AI772" s="12"/>
      <c r="AJ772" s="12"/>
      <c r="AK772" s="12"/>
      <c r="AL772" s="12"/>
      <c r="AM772" s="12"/>
      <c r="AN772" s="12"/>
      <c r="AO772" s="11"/>
    </row>
    <row r="773" spans="1:41" s="25" customFormat="1" ht="15" x14ac:dyDescent="0.25">
      <c r="A773" s="13"/>
      <c r="B773" s="12"/>
      <c r="C773" s="12"/>
      <c r="D773" s="12"/>
      <c r="E773" s="12"/>
      <c r="F773" s="12"/>
      <c r="G773" s="11"/>
      <c r="H773" s="12"/>
      <c r="I773" s="12"/>
      <c r="J773" s="12"/>
      <c r="L773" s="13"/>
      <c r="M773" s="12"/>
      <c r="N773" s="12"/>
      <c r="O773" s="12"/>
      <c r="P773" s="12"/>
      <c r="Q773" s="12"/>
      <c r="R773" s="11"/>
      <c r="T773" s="8"/>
      <c r="U773" s="7"/>
      <c r="V773" s="7"/>
      <c r="W773" s="7"/>
      <c r="X773" s="7"/>
      <c r="Y773" s="7"/>
      <c r="Z773" s="6"/>
      <c r="AA773" s="47"/>
      <c r="AC773" s="13"/>
      <c r="AD773" s="12"/>
      <c r="AE773" s="12"/>
      <c r="AF773" s="12"/>
      <c r="AG773" s="12"/>
      <c r="AH773" s="12"/>
      <c r="AI773" s="12"/>
      <c r="AJ773" s="12"/>
      <c r="AK773" s="12"/>
      <c r="AL773" s="12"/>
      <c r="AM773" s="12"/>
      <c r="AN773" s="12"/>
      <c r="AO773" s="11"/>
    </row>
    <row r="774" spans="1:41" s="25" customFormat="1" ht="15" x14ac:dyDescent="0.25">
      <c r="A774" s="13"/>
      <c r="B774" s="12"/>
      <c r="C774" s="12"/>
      <c r="D774" s="12"/>
      <c r="E774" s="12"/>
      <c r="F774" s="12"/>
      <c r="G774" s="11"/>
      <c r="H774" s="12"/>
      <c r="I774" s="12"/>
      <c r="J774" s="12"/>
      <c r="L774" s="13"/>
      <c r="M774" s="12"/>
      <c r="N774" s="12"/>
      <c r="O774" s="12"/>
      <c r="P774" s="12"/>
      <c r="Q774" s="12"/>
      <c r="R774" s="11"/>
      <c r="T774" s="8"/>
      <c r="U774" s="7"/>
      <c r="V774" s="7"/>
      <c r="W774" s="7"/>
      <c r="X774" s="7"/>
      <c r="Y774" s="7"/>
      <c r="Z774" s="6"/>
      <c r="AA774" s="47"/>
      <c r="AC774" s="13"/>
      <c r="AD774" s="12"/>
      <c r="AE774" s="12"/>
      <c r="AF774" s="12"/>
      <c r="AG774" s="12"/>
      <c r="AH774" s="12"/>
      <c r="AI774" s="12"/>
      <c r="AJ774" s="12"/>
      <c r="AK774" s="12"/>
      <c r="AL774" s="12"/>
      <c r="AM774" s="12"/>
      <c r="AN774" s="12"/>
      <c r="AO774" s="11"/>
    </row>
    <row r="775" spans="1:41" s="25" customFormat="1" ht="15" x14ac:dyDescent="0.25">
      <c r="A775" s="13"/>
      <c r="B775" s="12"/>
      <c r="C775" s="12"/>
      <c r="D775" s="12"/>
      <c r="E775" s="12"/>
      <c r="F775" s="12"/>
      <c r="G775" s="11"/>
      <c r="H775" s="12"/>
      <c r="I775" s="12"/>
      <c r="J775" s="12"/>
      <c r="L775" s="13"/>
      <c r="M775" s="12"/>
      <c r="N775" s="12"/>
      <c r="O775" s="12"/>
      <c r="P775" s="12"/>
      <c r="Q775" s="12"/>
      <c r="R775" s="11"/>
      <c r="T775" s="8"/>
      <c r="U775" s="7"/>
      <c r="V775" s="7"/>
      <c r="W775" s="7"/>
      <c r="X775" s="7"/>
      <c r="Y775" s="7"/>
      <c r="Z775" s="6"/>
      <c r="AA775" s="47"/>
      <c r="AC775" s="13"/>
      <c r="AD775" s="12"/>
      <c r="AE775" s="12"/>
      <c r="AF775" s="12"/>
      <c r="AG775" s="12"/>
      <c r="AH775" s="12"/>
      <c r="AI775" s="12"/>
      <c r="AJ775" s="12"/>
      <c r="AK775" s="12"/>
      <c r="AL775" s="12"/>
      <c r="AM775" s="12"/>
      <c r="AN775" s="12"/>
      <c r="AO775" s="11"/>
    </row>
    <row r="776" spans="1:41" s="25" customFormat="1" ht="15" x14ac:dyDescent="0.25">
      <c r="A776" s="13"/>
      <c r="B776" s="12"/>
      <c r="C776" s="12"/>
      <c r="D776" s="12"/>
      <c r="E776" s="12"/>
      <c r="F776" s="12"/>
      <c r="G776" s="11"/>
      <c r="H776" s="12"/>
      <c r="I776" s="12"/>
      <c r="J776" s="12"/>
      <c r="L776" s="13"/>
      <c r="M776" s="12"/>
      <c r="N776" s="12"/>
      <c r="O776" s="12"/>
      <c r="P776" s="12"/>
      <c r="Q776" s="12"/>
      <c r="R776" s="11"/>
      <c r="T776" s="8"/>
      <c r="U776" s="7"/>
      <c r="V776" s="7"/>
      <c r="W776" s="7"/>
      <c r="X776" s="7"/>
      <c r="Y776" s="7"/>
      <c r="Z776" s="6"/>
      <c r="AA776" s="47"/>
      <c r="AC776" s="13"/>
      <c r="AD776" s="12"/>
      <c r="AE776" s="12"/>
      <c r="AF776" s="12"/>
      <c r="AG776" s="12"/>
      <c r="AH776" s="12"/>
      <c r="AI776" s="12"/>
      <c r="AJ776" s="12"/>
      <c r="AK776" s="12"/>
      <c r="AL776" s="12"/>
      <c r="AM776" s="12"/>
      <c r="AN776" s="12"/>
      <c r="AO776" s="11"/>
    </row>
    <row r="777" spans="1:41" s="25" customFormat="1" ht="15" x14ac:dyDescent="0.25">
      <c r="A777" s="13"/>
      <c r="B777" s="12"/>
      <c r="C777" s="12"/>
      <c r="D777" s="12"/>
      <c r="E777" s="12"/>
      <c r="F777" s="12"/>
      <c r="G777" s="11"/>
      <c r="H777" s="12"/>
      <c r="I777" s="12"/>
      <c r="J777" s="12"/>
      <c r="L777" s="13"/>
      <c r="M777" s="12"/>
      <c r="N777" s="12"/>
      <c r="O777" s="12"/>
      <c r="P777" s="12"/>
      <c r="Q777" s="12"/>
      <c r="R777" s="11"/>
      <c r="T777" s="8"/>
      <c r="U777" s="7"/>
      <c r="V777" s="7"/>
      <c r="W777" s="7"/>
      <c r="X777" s="7"/>
      <c r="Y777" s="7"/>
      <c r="Z777" s="6"/>
      <c r="AA777" s="47"/>
      <c r="AC777" s="13"/>
      <c r="AD777" s="12"/>
      <c r="AE777" s="12"/>
      <c r="AF777" s="12"/>
      <c r="AG777" s="12"/>
      <c r="AH777" s="12"/>
      <c r="AI777" s="12"/>
      <c r="AJ777" s="12"/>
      <c r="AK777" s="12"/>
      <c r="AL777" s="12"/>
      <c r="AM777" s="12"/>
      <c r="AN777" s="12"/>
      <c r="AO777" s="11"/>
    </row>
    <row r="778" spans="1:41" s="25" customFormat="1" ht="15" x14ac:dyDescent="0.25">
      <c r="A778" s="13"/>
      <c r="B778" s="12"/>
      <c r="C778" s="12"/>
      <c r="D778" s="12"/>
      <c r="E778" s="12"/>
      <c r="F778" s="12"/>
      <c r="G778" s="11"/>
      <c r="H778" s="12"/>
      <c r="I778" s="12"/>
      <c r="J778" s="12"/>
      <c r="L778" s="13"/>
      <c r="M778" s="12"/>
      <c r="N778" s="12"/>
      <c r="O778" s="12"/>
      <c r="P778" s="12"/>
      <c r="Q778" s="12"/>
      <c r="R778" s="11"/>
      <c r="T778" s="8"/>
      <c r="U778" s="7"/>
      <c r="V778" s="7"/>
      <c r="W778" s="7"/>
      <c r="X778" s="7"/>
      <c r="Y778" s="7"/>
      <c r="Z778" s="6"/>
      <c r="AA778" s="47"/>
      <c r="AC778" s="13"/>
      <c r="AD778" s="12"/>
      <c r="AE778" s="12"/>
      <c r="AF778" s="12"/>
      <c r="AG778" s="12"/>
      <c r="AH778" s="12"/>
      <c r="AI778" s="12"/>
      <c r="AJ778" s="12"/>
      <c r="AK778" s="12"/>
      <c r="AL778" s="12"/>
      <c r="AM778" s="12"/>
      <c r="AN778" s="12"/>
      <c r="AO778" s="11"/>
    </row>
    <row r="779" spans="1:41" s="25" customFormat="1" ht="15" x14ac:dyDescent="0.25">
      <c r="A779" s="13"/>
      <c r="B779" s="12"/>
      <c r="C779" s="12"/>
      <c r="D779" s="12"/>
      <c r="E779" s="12"/>
      <c r="F779" s="12"/>
      <c r="G779" s="11"/>
      <c r="H779" s="12"/>
      <c r="I779" s="12"/>
      <c r="J779" s="12"/>
      <c r="L779" s="13"/>
      <c r="M779" s="12"/>
      <c r="N779" s="12"/>
      <c r="O779" s="12"/>
      <c r="P779" s="12"/>
      <c r="Q779" s="12"/>
      <c r="R779" s="11"/>
      <c r="T779" s="8"/>
      <c r="U779" s="7"/>
      <c r="V779" s="7"/>
      <c r="W779" s="7"/>
      <c r="X779" s="7"/>
      <c r="Y779" s="7"/>
      <c r="Z779" s="6"/>
      <c r="AA779" s="47"/>
      <c r="AC779" s="13"/>
      <c r="AD779" s="12"/>
      <c r="AE779" s="12"/>
      <c r="AF779" s="12"/>
      <c r="AG779" s="12"/>
      <c r="AH779" s="12"/>
      <c r="AI779" s="12"/>
      <c r="AJ779" s="12"/>
      <c r="AK779" s="12"/>
      <c r="AL779" s="12"/>
      <c r="AM779" s="12"/>
      <c r="AN779" s="12"/>
      <c r="AO779" s="11"/>
    </row>
    <row r="780" spans="1:41" s="25" customFormat="1" ht="15" x14ac:dyDescent="0.25">
      <c r="A780" s="13"/>
      <c r="B780" s="12"/>
      <c r="C780" s="12"/>
      <c r="D780" s="12"/>
      <c r="E780" s="12"/>
      <c r="F780" s="12"/>
      <c r="G780" s="11"/>
      <c r="H780" s="12"/>
      <c r="I780" s="12"/>
      <c r="J780" s="12"/>
      <c r="L780" s="13"/>
      <c r="M780" s="12"/>
      <c r="N780" s="12"/>
      <c r="O780" s="12"/>
      <c r="P780" s="12"/>
      <c r="Q780" s="12"/>
      <c r="R780" s="11"/>
      <c r="T780" s="8"/>
      <c r="U780" s="7"/>
      <c r="V780" s="7"/>
      <c r="W780" s="7"/>
      <c r="X780" s="7"/>
      <c r="Y780" s="7"/>
      <c r="Z780" s="6"/>
      <c r="AA780" s="47"/>
      <c r="AC780" s="13"/>
      <c r="AD780" s="12"/>
      <c r="AE780" s="12"/>
      <c r="AF780" s="12"/>
      <c r="AG780" s="12"/>
      <c r="AH780" s="12"/>
      <c r="AI780" s="12"/>
      <c r="AJ780" s="12"/>
      <c r="AK780" s="12"/>
      <c r="AL780" s="12"/>
      <c r="AM780" s="12"/>
      <c r="AN780" s="12"/>
      <c r="AO780" s="11"/>
    </row>
    <row r="781" spans="1:41" s="25" customFormat="1" ht="15" x14ac:dyDescent="0.25">
      <c r="A781" s="13"/>
      <c r="B781" s="12"/>
      <c r="C781" s="12"/>
      <c r="D781" s="12"/>
      <c r="E781" s="12"/>
      <c r="F781" s="12"/>
      <c r="G781" s="11"/>
      <c r="H781" s="12"/>
      <c r="I781" s="12"/>
      <c r="J781" s="12"/>
      <c r="L781" s="13"/>
      <c r="M781" s="12"/>
      <c r="N781" s="12"/>
      <c r="O781" s="12"/>
      <c r="P781" s="12"/>
      <c r="Q781" s="12"/>
      <c r="R781" s="11"/>
      <c r="T781" s="8"/>
      <c r="U781" s="7"/>
      <c r="V781" s="7"/>
      <c r="W781" s="7"/>
      <c r="X781" s="7"/>
      <c r="Y781" s="7"/>
      <c r="Z781" s="6"/>
      <c r="AA781" s="47"/>
      <c r="AC781" s="13"/>
      <c r="AD781" s="12"/>
      <c r="AE781" s="12"/>
      <c r="AF781" s="12"/>
      <c r="AG781" s="12"/>
      <c r="AH781" s="12"/>
      <c r="AI781" s="12"/>
      <c r="AJ781" s="12"/>
      <c r="AK781" s="12"/>
      <c r="AL781" s="12"/>
      <c r="AM781" s="12"/>
      <c r="AN781" s="12"/>
      <c r="AO781" s="11"/>
    </row>
    <row r="782" spans="1:41" s="25" customFormat="1" ht="15" x14ac:dyDescent="0.25">
      <c r="A782" s="13"/>
      <c r="B782" s="12"/>
      <c r="C782" s="12"/>
      <c r="D782" s="12"/>
      <c r="E782" s="12"/>
      <c r="F782" s="12"/>
      <c r="G782" s="11"/>
      <c r="H782" s="12"/>
      <c r="I782" s="12"/>
      <c r="J782" s="12"/>
      <c r="L782" s="13"/>
      <c r="M782" s="12"/>
      <c r="N782" s="12"/>
      <c r="O782" s="12"/>
      <c r="P782" s="12"/>
      <c r="Q782" s="12"/>
      <c r="R782" s="11"/>
      <c r="T782" s="8"/>
      <c r="U782" s="7"/>
      <c r="V782" s="7"/>
      <c r="W782" s="7"/>
      <c r="X782" s="7"/>
      <c r="Y782" s="7"/>
      <c r="Z782" s="6"/>
      <c r="AA782" s="47"/>
      <c r="AC782" s="13"/>
      <c r="AD782" s="12"/>
      <c r="AE782" s="12"/>
      <c r="AF782" s="12"/>
      <c r="AG782" s="12"/>
      <c r="AH782" s="12"/>
      <c r="AI782" s="12"/>
      <c r="AJ782" s="12"/>
      <c r="AK782" s="12"/>
      <c r="AL782" s="12"/>
      <c r="AM782" s="12"/>
      <c r="AN782" s="12"/>
      <c r="AO782" s="11"/>
    </row>
    <row r="783" spans="1:41" s="25" customFormat="1" ht="15" x14ac:dyDescent="0.25">
      <c r="A783" s="13"/>
      <c r="B783" s="12"/>
      <c r="C783" s="12"/>
      <c r="D783" s="12"/>
      <c r="E783" s="12"/>
      <c r="F783" s="12"/>
      <c r="G783" s="11"/>
      <c r="H783" s="12"/>
      <c r="I783" s="12"/>
      <c r="J783" s="12"/>
      <c r="L783" s="13"/>
      <c r="M783" s="12"/>
      <c r="N783" s="12"/>
      <c r="O783" s="12"/>
      <c r="P783" s="12"/>
      <c r="Q783" s="12"/>
      <c r="R783" s="11"/>
      <c r="T783" s="8"/>
      <c r="U783" s="7"/>
      <c r="V783" s="7"/>
      <c r="W783" s="7"/>
      <c r="X783" s="7"/>
      <c r="Y783" s="7"/>
      <c r="Z783" s="6"/>
      <c r="AA783" s="47"/>
      <c r="AC783" s="13"/>
      <c r="AD783" s="12"/>
      <c r="AE783" s="12"/>
      <c r="AF783" s="12"/>
      <c r="AG783" s="12"/>
      <c r="AH783" s="12"/>
      <c r="AI783" s="12"/>
      <c r="AJ783" s="12"/>
      <c r="AK783" s="12"/>
      <c r="AL783" s="12"/>
      <c r="AM783" s="12"/>
      <c r="AN783" s="12"/>
      <c r="AO783" s="11"/>
    </row>
    <row r="784" spans="1:41" s="25" customFormat="1" ht="15" x14ac:dyDescent="0.25">
      <c r="A784" s="13"/>
      <c r="B784" s="12"/>
      <c r="C784" s="12"/>
      <c r="D784" s="12"/>
      <c r="E784" s="12"/>
      <c r="F784" s="12"/>
      <c r="G784" s="11"/>
      <c r="H784" s="12"/>
      <c r="I784" s="12"/>
      <c r="J784" s="12"/>
      <c r="L784" s="13"/>
      <c r="M784" s="12"/>
      <c r="N784" s="12"/>
      <c r="O784" s="12"/>
      <c r="P784" s="12"/>
      <c r="Q784" s="12"/>
      <c r="R784" s="11"/>
      <c r="T784" s="8"/>
      <c r="U784" s="7"/>
      <c r="V784" s="7"/>
      <c r="W784" s="7"/>
      <c r="X784" s="7"/>
      <c r="Y784" s="7"/>
      <c r="Z784" s="6"/>
      <c r="AA784" s="47"/>
      <c r="AC784" s="13"/>
      <c r="AD784" s="12"/>
      <c r="AE784" s="12"/>
      <c r="AF784" s="12"/>
      <c r="AG784" s="12"/>
      <c r="AH784" s="12"/>
      <c r="AI784" s="12"/>
      <c r="AJ784" s="12"/>
      <c r="AK784" s="12"/>
      <c r="AL784" s="12"/>
      <c r="AM784" s="12"/>
      <c r="AN784" s="12"/>
      <c r="AO784" s="11"/>
    </row>
    <row r="785" spans="1:41" s="25" customFormat="1" ht="15" x14ac:dyDescent="0.25">
      <c r="A785" s="13"/>
      <c r="B785" s="12"/>
      <c r="C785" s="12"/>
      <c r="D785" s="12"/>
      <c r="E785" s="12"/>
      <c r="F785" s="12"/>
      <c r="G785" s="11"/>
      <c r="H785" s="12"/>
      <c r="I785" s="12"/>
      <c r="J785" s="12"/>
      <c r="L785" s="13"/>
      <c r="M785" s="12"/>
      <c r="N785" s="12"/>
      <c r="O785" s="12"/>
      <c r="P785" s="12"/>
      <c r="Q785" s="12"/>
      <c r="R785" s="11"/>
      <c r="T785" s="8"/>
      <c r="U785" s="7"/>
      <c r="V785" s="7"/>
      <c r="W785" s="7"/>
      <c r="X785" s="7"/>
      <c r="Y785" s="7"/>
      <c r="Z785" s="6"/>
      <c r="AA785" s="47"/>
      <c r="AC785" s="13"/>
      <c r="AD785" s="12"/>
      <c r="AE785" s="12"/>
      <c r="AF785" s="12"/>
      <c r="AG785" s="12"/>
      <c r="AH785" s="12"/>
      <c r="AI785" s="12"/>
      <c r="AJ785" s="12"/>
      <c r="AK785" s="12"/>
      <c r="AL785" s="12"/>
      <c r="AM785" s="12"/>
      <c r="AN785" s="12"/>
      <c r="AO785" s="11"/>
    </row>
    <row r="786" spans="1:41" s="25" customFormat="1" ht="15" x14ac:dyDescent="0.25">
      <c r="A786" s="13"/>
      <c r="B786" s="12"/>
      <c r="C786" s="12"/>
      <c r="D786" s="12"/>
      <c r="E786" s="12"/>
      <c r="F786" s="12"/>
      <c r="G786" s="11"/>
      <c r="H786" s="12"/>
      <c r="I786" s="12"/>
      <c r="J786" s="12"/>
      <c r="L786" s="13"/>
      <c r="M786" s="12"/>
      <c r="N786" s="12"/>
      <c r="O786" s="12"/>
      <c r="P786" s="12"/>
      <c r="Q786" s="12"/>
      <c r="R786" s="11"/>
      <c r="T786" s="8"/>
      <c r="U786" s="7"/>
      <c r="V786" s="7"/>
      <c r="W786" s="7"/>
      <c r="X786" s="7"/>
      <c r="Y786" s="7"/>
      <c r="Z786" s="6"/>
      <c r="AA786" s="47"/>
      <c r="AC786" s="13"/>
      <c r="AD786" s="12"/>
      <c r="AE786" s="12"/>
      <c r="AF786" s="12"/>
      <c r="AG786" s="12"/>
      <c r="AH786" s="12"/>
      <c r="AI786" s="12"/>
      <c r="AJ786" s="12"/>
      <c r="AK786" s="12"/>
      <c r="AL786" s="12"/>
      <c r="AM786" s="12"/>
      <c r="AN786" s="12"/>
      <c r="AO786" s="11"/>
    </row>
    <row r="787" spans="1:41" s="25" customFormat="1" ht="15" x14ac:dyDescent="0.25">
      <c r="A787" s="13"/>
      <c r="B787" s="12"/>
      <c r="C787" s="12"/>
      <c r="D787" s="12"/>
      <c r="E787" s="12"/>
      <c r="F787" s="12"/>
      <c r="G787" s="11"/>
      <c r="H787" s="12"/>
      <c r="I787" s="12"/>
      <c r="J787" s="12"/>
      <c r="L787" s="13"/>
      <c r="M787" s="12"/>
      <c r="N787" s="12"/>
      <c r="O787" s="12"/>
      <c r="P787" s="12"/>
      <c r="Q787" s="12"/>
      <c r="R787" s="11"/>
      <c r="T787" s="8"/>
      <c r="U787" s="7"/>
      <c r="V787" s="7"/>
      <c r="W787" s="7"/>
      <c r="X787" s="7"/>
      <c r="Y787" s="7"/>
      <c r="Z787" s="6"/>
      <c r="AA787" s="47"/>
      <c r="AC787" s="13"/>
      <c r="AD787" s="12"/>
      <c r="AE787" s="12"/>
      <c r="AF787" s="12"/>
      <c r="AG787" s="12"/>
      <c r="AH787" s="12"/>
      <c r="AI787" s="12"/>
      <c r="AJ787" s="12"/>
      <c r="AK787" s="12"/>
      <c r="AL787" s="12"/>
      <c r="AM787" s="12"/>
      <c r="AN787" s="12"/>
      <c r="AO787" s="11"/>
    </row>
    <row r="788" spans="1:41" s="25" customFormat="1" ht="15" x14ac:dyDescent="0.25">
      <c r="A788" s="13"/>
      <c r="B788" s="12"/>
      <c r="C788" s="12"/>
      <c r="D788" s="12"/>
      <c r="E788" s="12"/>
      <c r="F788" s="12"/>
      <c r="G788" s="11"/>
      <c r="H788" s="12"/>
      <c r="I788" s="12"/>
      <c r="J788" s="12"/>
      <c r="L788" s="13"/>
      <c r="M788" s="12"/>
      <c r="N788" s="12"/>
      <c r="O788" s="12"/>
      <c r="P788" s="12"/>
      <c r="Q788" s="12"/>
      <c r="R788" s="11"/>
      <c r="T788" s="8"/>
      <c r="U788" s="7"/>
      <c r="V788" s="7"/>
      <c r="W788" s="7"/>
      <c r="X788" s="7"/>
      <c r="Y788" s="7"/>
      <c r="Z788" s="6"/>
      <c r="AA788" s="47"/>
      <c r="AC788" s="13"/>
      <c r="AD788" s="12"/>
      <c r="AE788" s="12"/>
      <c r="AF788" s="12"/>
      <c r="AG788" s="12"/>
      <c r="AH788" s="12"/>
      <c r="AI788" s="12"/>
      <c r="AJ788" s="12"/>
      <c r="AK788" s="12"/>
      <c r="AL788" s="12"/>
      <c r="AM788" s="12"/>
      <c r="AN788" s="12"/>
      <c r="AO788" s="11"/>
    </row>
    <row r="789" spans="1:41" s="25" customFormat="1" ht="15" x14ac:dyDescent="0.25">
      <c r="A789" s="13"/>
      <c r="B789" s="12"/>
      <c r="C789" s="12"/>
      <c r="D789" s="12"/>
      <c r="E789" s="12"/>
      <c r="F789" s="12"/>
      <c r="G789" s="11"/>
      <c r="H789" s="12"/>
      <c r="I789" s="12"/>
      <c r="J789" s="12"/>
      <c r="L789" s="13"/>
      <c r="M789" s="12"/>
      <c r="N789" s="12"/>
      <c r="O789" s="12"/>
      <c r="P789" s="12"/>
      <c r="Q789" s="12"/>
      <c r="R789" s="11"/>
      <c r="T789" s="8"/>
      <c r="U789" s="7"/>
      <c r="V789" s="7"/>
      <c r="W789" s="7"/>
      <c r="X789" s="7"/>
      <c r="Y789" s="7"/>
      <c r="Z789" s="6"/>
      <c r="AA789" s="47"/>
      <c r="AC789" s="13"/>
      <c r="AD789" s="12"/>
      <c r="AE789" s="12"/>
      <c r="AF789" s="12"/>
      <c r="AG789" s="12"/>
      <c r="AH789" s="12"/>
      <c r="AI789" s="12"/>
      <c r="AJ789" s="12"/>
      <c r="AK789" s="12"/>
      <c r="AL789" s="12"/>
      <c r="AM789" s="12"/>
      <c r="AN789" s="12"/>
      <c r="AO789" s="11"/>
    </row>
    <row r="790" spans="1:41" s="25" customFormat="1" ht="15" x14ac:dyDescent="0.25">
      <c r="A790" s="13"/>
      <c r="B790" s="12"/>
      <c r="C790" s="12"/>
      <c r="D790" s="12"/>
      <c r="E790" s="12"/>
      <c r="F790" s="12"/>
      <c r="G790" s="11"/>
      <c r="H790" s="12"/>
      <c r="I790" s="12"/>
      <c r="J790" s="12"/>
      <c r="L790" s="13"/>
      <c r="M790" s="12"/>
      <c r="N790" s="12"/>
      <c r="O790" s="12"/>
      <c r="P790" s="12"/>
      <c r="Q790" s="12"/>
      <c r="R790" s="11"/>
      <c r="T790" s="8"/>
      <c r="U790" s="7"/>
      <c r="V790" s="7"/>
      <c r="W790" s="7"/>
      <c r="X790" s="7"/>
      <c r="Y790" s="7"/>
      <c r="Z790" s="6"/>
      <c r="AA790" s="47"/>
      <c r="AC790" s="13"/>
      <c r="AD790" s="12"/>
      <c r="AE790" s="12"/>
      <c r="AF790" s="12"/>
      <c r="AG790" s="12"/>
      <c r="AH790" s="12"/>
      <c r="AI790" s="12"/>
      <c r="AJ790" s="12"/>
      <c r="AK790" s="12"/>
      <c r="AL790" s="12"/>
      <c r="AM790" s="12"/>
      <c r="AN790" s="12"/>
      <c r="AO790" s="11"/>
    </row>
    <row r="791" spans="1:41" s="25" customFormat="1" ht="15" x14ac:dyDescent="0.25">
      <c r="A791" s="13"/>
      <c r="B791" s="12"/>
      <c r="C791" s="12"/>
      <c r="D791" s="12"/>
      <c r="E791" s="12"/>
      <c r="F791" s="12"/>
      <c r="G791" s="11"/>
      <c r="H791" s="12"/>
      <c r="I791" s="12"/>
      <c r="J791" s="12"/>
      <c r="L791" s="13"/>
      <c r="M791" s="12"/>
      <c r="N791" s="12"/>
      <c r="O791" s="12"/>
      <c r="P791" s="12"/>
      <c r="Q791" s="12"/>
      <c r="R791" s="11"/>
      <c r="T791" s="8"/>
      <c r="U791" s="7"/>
      <c r="V791" s="7"/>
      <c r="W791" s="7"/>
      <c r="X791" s="7"/>
      <c r="Y791" s="7"/>
      <c r="Z791" s="6"/>
      <c r="AA791" s="47"/>
      <c r="AC791" s="13"/>
      <c r="AD791" s="12"/>
      <c r="AE791" s="12"/>
      <c r="AF791" s="12"/>
      <c r="AG791" s="12"/>
      <c r="AH791" s="12"/>
      <c r="AI791" s="12"/>
      <c r="AJ791" s="12"/>
      <c r="AK791" s="12"/>
      <c r="AL791" s="12"/>
      <c r="AM791" s="12"/>
      <c r="AN791" s="12"/>
      <c r="AO791" s="11"/>
    </row>
    <row r="792" spans="1:41" s="25" customFormat="1" ht="15" x14ac:dyDescent="0.25">
      <c r="A792" s="13"/>
      <c r="B792" s="12"/>
      <c r="C792" s="12"/>
      <c r="D792" s="12"/>
      <c r="E792" s="12"/>
      <c r="F792" s="12"/>
      <c r="G792" s="11"/>
      <c r="H792" s="12"/>
      <c r="I792" s="12"/>
      <c r="J792" s="12"/>
      <c r="L792" s="13"/>
      <c r="M792" s="12"/>
      <c r="N792" s="12"/>
      <c r="O792" s="12"/>
      <c r="P792" s="12"/>
      <c r="Q792" s="12"/>
      <c r="R792" s="11"/>
      <c r="T792" s="8"/>
      <c r="U792" s="7"/>
      <c r="V792" s="7"/>
      <c r="W792" s="7"/>
      <c r="X792" s="7"/>
      <c r="Y792" s="7"/>
      <c r="Z792" s="6"/>
      <c r="AA792" s="47"/>
      <c r="AC792" s="13"/>
      <c r="AD792" s="12"/>
      <c r="AE792" s="12"/>
      <c r="AF792" s="12"/>
      <c r="AG792" s="12"/>
      <c r="AH792" s="12"/>
      <c r="AI792" s="12"/>
      <c r="AJ792" s="12"/>
      <c r="AK792" s="12"/>
      <c r="AL792" s="12"/>
      <c r="AM792" s="12"/>
      <c r="AN792" s="12"/>
      <c r="AO792" s="11"/>
    </row>
    <row r="793" spans="1:41" s="25" customFormat="1" ht="15" x14ac:dyDescent="0.25">
      <c r="A793" s="13"/>
      <c r="B793" s="12"/>
      <c r="C793" s="12"/>
      <c r="D793" s="12"/>
      <c r="E793" s="12"/>
      <c r="F793" s="12"/>
      <c r="G793" s="11"/>
      <c r="H793" s="12"/>
      <c r="I793" s="12"/>
      <c r="J793" s="12"/>
      <c r="L793" s="13"/>
      <c r="M793" s="12"/>
      <c r="N793" s="12"/>
      <c r="O793" s="12"/>
      <c r="P793" s="12"/>
      <c r="Q793" s="12"/>
      <c r="R793" s="11"/>
      <c r="T793" s="8"/>
      <c r="U793" s="7"/>
      <c r="V793" s="7"/>
      <c r="W793" s="7"/>
      <c r="X793" s="7"/>
      <c r="Y793" s="7"/>
      <c r="Z793" s="6"/>
      <c r="AA793" s="47"/>
      <c r="AC793" s="13"/>
      <c r="AD793" s="12"/>
      <c r="AE793" s="12"/>
      <c r="AF793" s="12"/>
      <c r="AG793" s="12"/>
      <c r="AH793" s="12"/>
      <c r="AI793" s="12"/>
      <c r="AJ793" s="12"/>
      <c r="AK793" s="12"/>
      <c r="AL793" s="12"/>
      <c r="AM793" s="12"/>
      <c r="AN793" s="12"/>
      <c r="AO793" s="11"/>
    </row>
    <row r="794" spans="1:41" s="25" customFormat="1" ht="15" x14ac:dyDescent="0.25">
      <c r="A794" s="13"/>
      <c r="B794" s="12"/>
      <c r="C794" s="12"/>
      <c r="D794" s="12"/>
      <c r="E794" s="12"/>
      <c r="F794" s="12"/>
      <c r="G794" s="11"/>
      <c r="H794" s="12"/>
      <c r="I794" s="12"/>
      <c r="J794" s="12"/>
      <c r="L794" s="13"/>
      <c r="M794" s="12"/>
      <c r="N794" s="12"/>
      <c r="O794" s="12"/>
      <c r="P794" s="12"/>
      <c r="Q794" s="12"/>
      <c r="R794" s="11"/>
      <c r="T794" s="8"/>
      <c r="U794" s="7"/>
      <c r="V794" s="7"/>
      <c r="W794" s="7"/>
      <c r="X794" s="7"/>
      <c r="Y794" s="7"/>
      <c r="Z794" s="6"/>
      <c r="AA794" s="47"/>
      <c r="AC794" s="13"/>
      <c r="AD794" s="12"/>
      <c r="AE794" s="12"/>
      <c r="AF794" s="12"/>
      <c r="AG794" s="12"/>
      <c r="AH794" s="12"/>
      <c r="AI794" s="12"/>
      <c r="AJ794" s="12"/>
      <c r="AK794" s="12"/>
      <c r="AL794" s="12"/>
      <c r="AM794" s="12"/>
      <c r="AN794" s="12"/>
      <c r="AO794" s="11"/>
    </row>
    <row r="795" spans="1:41" s="25" customFormat="1" ht="15" x14ac:dyDescent="0.25">
      <c r="A795" s="13"/>
      <c r="B795" s="12"/>
      <c r="C795" s="12"/>
      <c r="D795" s="12"/>
      <c r="E795" s="12"/>
      <c r="F795" s="12"/>
      <c r="G795" s="11"/>
      <c r="H795" s="12"/>
      <c r="I795" s="12"/>
      <c r="J795" s="12"/>
      <c r="L795" s="13"/>
      <c r="M795" s="12"/>
      <c r="N795" s="12"/>
      <c r="O795" s="12"/>
      <c r="P795" s="12"/>
      <c r="Q795" s="12"/>
      <c r="R795" s="11"/>
      <c r="T795" s="8"/>
      <c r="U795" s="7"/>
      <c r="V795" s="7"/>
      <c r="W795" s="7"/>
      <c r="X795" s="7"/>
      <c r="Y795" s="7"/>
      <c r="Z795" s="6"/>
      <c r="AA795" s="47"/>
      <c r="AC795" s="13"/>
      <c r="AD795" s="12"/>
      <c r="AE795" s="12"/>
      <c r="AF795" s="12"/>
      <c r="AG795" s="12"/>
      <c r="AH795" s="12"/>
      <c r="AI795" s="12"/>
      <c r="AJ795" s="12"/>
      <c r="AK795" s="12"/>
      <c r="AL795" s="12"/>
      <c r="AM795" s="12"/>
      <c r="AN795" s="12"/>
      <c r="AO795" s="11"/>
    </row>
    <row r="796" spans="1:41" s="25" customFormat="1" ht="15" x14ac:dyDescent="0.25">
      <c r="A796" s="13"/>
      <c r="B796" s="12"/>
      <c r="C796" s="12"/>
      <c r="D796" s="12"/>
      <c r="E796" s="12"/>
      <c r="F796" s="12"/>
      <c r="G796" s="11"/>
      <c r="H796" s="12"/>
      <c r="I796" s="12"/>
      <c r="J796" s="12"/>
      <c r="L796" s="13"/>
      <c r="M796" s="12"/>
      <c r="N796" s="12"/>
      <c r="O796" s="12"/>
      <c r="P796" s="12"/>
      <c r="Q796" s="12"/>
      <c r="R796" s="11"/>
      <c r="T796" s="8"/>
      <c r="U796" s="7"/>
      <c r="V796" s="7"/>
      <c r="W796" s="7"/>
      <c r="X796" s="7"/>
      <c r="Y796" s="7"/>
      <c r="Z796" s="6"/>
      <c r="AA796" s="47"/>
      <c r="AC796" s="13"/>
      <c r="AD796" s="12"/>
      <c r="AE796" s="12"/>
      <c r="AF796" s="12"/>
      <c r="AG796" s="12"/>
      <c r="AH796" s="12"/>
      <c r="AI796" s="12"/>
      <c r="AJ796" s="12"/>
      <c r="AK796" s="12"/>
      <c r="AL796" s="12"/>
      <c r="AM796" s="12"/>
      <c r="AN796" s="12"/>
      <c r="AO796" s="11"/>
    </row>
    <row r="797" spans="1:41" s="25" customFormat="1" ht="15" x14ac:dyDescent="0.25">
      <c r="A797" s="13"/>
      <c r="B797" s="12"/>
      <c r="C797" s="12"/>
      <c r="D797" s="12"/>
      <c r="E797" s="12"/>
      <c r="F797" s="12"/>
      <c r="G797" s="11"/>
      <c r="H797" s="12"/>
      <c r="I797" s="12"/>
      <c r="J797" s="12"/>
      <c r="L797" s="13"/>
      <c r="M797" s="12"/>
      <c r="N797" s="12"/>
      <c r="O797" s="12"/>
      <c r="P797" s="12"/>
      <c r="Q797" s="12"/>
      <c r="R797" s="11"/>
      <c r="T797" s="8"/>
      <c r="U797" s="7"/>
      <c r="V797" s="7"/>
      <c r="W797" s="7"/>
      <c r="X797" s="7"/>
      <c r="Y797" s="7"/>
      <c r="Z797" s="6"/>
      <c r="AA797" s="47"/>
      <c r="AC797" s="13"/>
      <c r="AD797" s="12"/>
      <c r="AE797" s="12"/>
      <c r="AF797" s="12"/>
      <c r="AG797" s="12"/>
      <c r="AH797" s="12"/>
      <c r="AI797" s="12"/>
      <c r="AJ797" s="12"/>
      <c r="AK797" s="12"/>
      <c r="AL797" s="12"/>
      <c r="AM797" s="12"/>
      <c r="AN797" s="12"/>
      <c r="AO797" s="11"/>
    </row>
    <row r="798" spans="1:41" s="25" customFormat="1" ht="15" x14ac:dyDescent="0.25">
      <c r="A798" s="13"/>
      <c r="B798" s="12"/>
      <c r="C798" s="12"/>
      <c r="D798" s="12"/>
      <c r="E798" s="12"/>
      <c r="F798" s="12"/>
      <c r="G798" s="11"/>
      <c r="H798" s="12"/>
      <c r="I798" s="12"/>
      <c r="J798" s="12"/>
      <c r="L798" s="13"/>
      <c r="M798" s="12"/>
      <c r="N798" s="12"/>
      <c r="O798" s="12"/>
      <c r="P798" s="12"/>
      <c r="Q798" s="12"/>
      <c r="R798" s="11"/>
      <c r="T798" s="8"/>
      <c r="U798" s="7"/>
      <c r="V798" s="7"/>
      <c r="W798" s="7"/>
      <c r="X798" s="7"/>
      <c r="Y798" s="7"/>
      <c r="Z798" s="6"/>
      <c r="AA798" s="47"/>
      <c r="AC798" s="13"/>
      <c r="AD798" s="12"/>
      <c r="AE798" s="12"/>
      <c r="AF798" s="12"/>
      <c r="AG798" s="12"/>
      <c r="AH798" s="12"/>
      <c r="AI798" s="12"/>
      <c r="AJ798" s="12"/>
      <c r="AK798" s="12"/>
      <c r="AL798" s="12"/>
      <c r="AM798" s="12"/>
      <c r="AN798" s="12"/>
      <c r="AO798" s="11"/>
    </row>
    <row r="799" spans="1:41" s="25" customFormat="1" ht="15" x14ac:dyDescent="0.25">
      <c r="A799" s="13"/>
      <c r="B799" s="12"/>
      <c r="C799" s="12"/>
      <c r="D799" s="12"/>
      <c r="E799" s="12"/>
      <c r="F799" s="12"/>
      <c r="G799" s="11"/>
      <c r="H799" s="12"/>
      <c r="I799" s="12"/>
      <c r="J799" s="12"/>
      <c r="L799" s="13"/>
      <c r="M799" s="12"/>
      <c r="N799" s="12"/>
      <c r="O799" s="12"/>
      <c r="P799" s="12"/>
      <c r="Q799" s="12"/>
      <c r="R799" s="11"/>
      <c r="T799" s="8"/>
      <c r="U799" s="7"/>
      <c r="V799" s="7"/>
      <c r="W799" s="7"/>
      <c r="X799" s="7"/>
      <c r="Y799" s="7"/>
      <c r="Z799" s="6"/>
      <c r="AA799" s="47"/>
      <c r="AC799" s="13"/>
      <c r="AD799" s="12"/>
      <c r="AE799" s="12"/>
      <c r="AF799" s="12"/>
      <c r="AG799" s="12"/>
      <c r="AH799" s="12"/>
      <c r="AI799" s="12"/>
      <c r="AJ799" s="12"/>
      <c r="AK799" s="12"/>
      <c r="AL799" s="12"/>
      <c r="AM799" s="12"/>
      <c r="AN799" s="12"/>
      <c r="AO799" s="11"/>
    </row>
    <row r="800" spans="1:41" s="25" customFormat="1" ht="15" x14ac:dyDescent="0.25">
      <c r="A800" s="13"/>
      <c r="B800" s="12"/>
      <c r="C800" s="12"/>
      <c r="D800" s="12"/>
      <c r="E800" s="12"/>
      <c r="F800" s="12"/>
      <c r="G800" s="11"/>
      <c r="H800" s="12"/>
      <c r="I800" s="12"/>
      <c r="J800" s="12"/>
      <c r="L800" s="13"/>
      <c r="M800" s="12"/>
      <c r="N800" s="12"/>
      <c r="O800" s="12"/>
      <c r="P800" s="12"/>
      <c r="Q800" s="12"/>
      <c r="R800" s="11"/>
      <c r="T800" s="8"/>
      <c r="U800" s="7"/>
      <c r="V800" s="7"/>
      <c r="W800" s="7"/>
      <c r="X800" s="7"/>
      <c r="Y800" s="7"/>
      <c r="Z800" s="6"/>
      <c r="AA800" s="47"/>
      <c r="AC800" s="13"/>
      <c r="AD800" s="12"/>
      <c r="AE800" s="12"/>
      <c r="AF800" s="12"/>
      <c r="AG800" s="12"/>
      <c r="AH800" s="12"/>
      <c r="AI800" s="12"/>
      <c r="AJ800" s="12"/>
      <c r="AK800" s="12"/>
      <c r="AL800" s="12"/>
      <c r="AM800" s="12"/>
      <c r="AN800" s="12"/>
      <c r="AO800" s="11"/>
    </row>
    <row r="801" spans="1:41" s="25" customFormat="1" ht="15" x14ac:dyDescent="0.25">
      <c r="A801" s="13"/>
      <c r="B801" s="12"/>
      <c r="C801" s="12"/>
      <c r="D801" s="12"/>
      <c r="E801" s="12"/>
      <c r="F801" s="12"/>
      <c r="G801" s="11"/>
      <c r="H801" s="12"/>
      <c r="I801" s="12"/>
      <c r="J801" s="12"/>
      <c r="L801" s="13"/>
      <c r="M801" s="12"/>
      <c r="N801" s="12"/>
      <c r="O801" s="12"/>
      <c r="P801" s="12"/>
      <c r="Q801" s="12"/>
      <c r="R801" s="11"/>
      <c r="T801" s="8"/>
      <c r="U801" s="7"/>
      <c r="V801" s="7"/>
      <c r="W801" s="7"/>
      <c r="X801" s="7"/>
      <c r="Y801" s="7"/>
      <c r="Z801" s="6"/>
      <c r="AA801" s="47"/>
      <c r="AC801" s="13"/>
      <c r="AD801" s="12"/>
      <c r="AE801" s="12"/>
      <c r="AF801" s="12"/>
      <c r="AG801" s="12"/>
      <c r="AH801" s="12"/>
      <c r="AI801" s="12"/>
      <c r="AJ801" s="12"/>
      <c r="AK801" s="12"/>
      <c r="AL801" s="12"/>
      <c r="AM801" s="12"/>
      <c r="AN801" s="12"/>
      <c r="AO801" s="11"/>
    </row>
    <row r="802" spans="1:41" s="25" customFormat="1" ht="15" x14ac:dyDescent="0.25">
      <c r="A802" s="13"/>
      <c r="B802" s="12"/>
      <c r="C802" s="12"/>
      <c r="D802" s="12"/>
      <c r="E802" s="12"/>
      <c r="F802" s="12"/>
      <c r="G802" s="11"/>
      <c r="H802" s="12"/>
      <c r="I802" s="12"/>
      <c r="J802" s="12"/>
      <c r="L802" s="13"/>
      <c r="M802" s="12"/>
      <c r="N802" s="12"/>
      <c r="O802" s="12"/>
      <c r="P802" s="12"/>
      <c r="Q802" s="12"/>
      <c r="R802" s="11"/>
      <c r="T802" s="8"/>
      <c r="U802" s="7"/>
      <c r="V802" s="7"/>
      <c r="W802" s="7"/>
      <c r="X802" s="7"/>
      <c r="Y802" s="7"/>
      <c r="Z802" s="6"/>
      <c r="AA802" s="47"/>
      <c r="AC802" s="13"/>
      <c r="AD802" s="12"/>
      <c r="AE802" s="12"/>
      <c r="AF802" s="12"/>
      <c r="AG802" s="12"/>
      <c r="AH802" s="12"/>
      <c r="AI802" s="12"/>
      <c r="AJ802" s="12"/>
      <c r="AK802" s="12"/>
      <c r="AL802" s="12"/>
      <c r="AM802" s="12"/>
      <c r="AN802" s="12"/>
      <c r="AO802" s="11"/>
    </row>
    <row r="803" spans="1:41" s="25" customFormat="1" ht="15" x14ac:dyDescent="0.25">
      <c r="A803" s="13"/>
      <c r="B803" s="12"/>
      <c r="C803" s="12"/>
      <c r="D803" s="12"/>
      <c r="E803" s="12"/>
      <c r="F803" s="12"/>
      <c r="G803" s="11"/>
      <c r="H803" s="12"/>
      <c r="I803" s="12"/>
      <c r="J803" s="12"/>
      <c r="L803" s="13"/>
      <c r="M803" s="12"/>
      <c r="N803" s="12"/>
      <c r="O803" s="12"/>
      <c r="P803" s="12"/>
      <c r="Q803" s="12"/>
      <c r="R803" s="11"/>
      <c r="T803" s="8"/>
      <c r="U803" s="7"/>
      <c r="V803" s="7"/>
      <c r="W803" s="7"/>
      <c r="X803" s="7"/>
      <c r="Y803" s="7"/>
      <c r="Z803" s="6"/>
      <c r="AA803" s="47"/>
      <c r="AC803" s="13"/>
      <c r="AD803" s="12"/>
      <c r="AE803" s="12"/>
      <c r="AF803" s="12"/>
      <c r="AG803" s="12"/>
      <c r="AH803" s="12"/>
      <c r="AI803" s="12"/>
      <c r="AJ803" s="12"/>
      <c r="AK803" s="12"/>
      <c r="AL803" s="12"/>
      <c r="AM803" s="12"/>
      <c r="AN803" s="12"/>
      <c r="AO803" s="11"/>
    </row>
    <row r="804" spans="1:41" s="25" customFormat="1" ht="15" x14ac:dyDescent="0.25">
      <c r="A804" s="13"/>
      <c r="B804" s="12"/>
      <c r="C804" s="12"/>
      <c r="D804" s="12"/>
      <c r="E804" s="12"/>
      <c r="F804" s="12"/>
      <c r="G804" s="11"/>
      <c r="H804" s="12"/>
      <c r="I804" s="12"/>
      <c r="J804" s="12"/>
      <c r="L804" s="13"/>
      <c r="M804" s="12"/>
      <c r="N804" s="12"/>
      <c r="O804" s="12"/>
      <c r="P804" s="12"/>
      <c r="Q804" s="12"/>
      <c r="R804" s="11"/>
      <c r="T804" s="8"/>
      <c r="U804" s="7"/>
      <c r="V804" s="7"/>
      <c r="W804" s="7"/>
      <c r="X804" s="7"/>
      <c r="Y804" s="7"/>
      <c r="Z804" s="6"/>
      <c r="AA804" s="47"/>
      <c r="AC804" s="13"/>
      <c r="AD804" s="12"/>
      <c r="AE804" s="12"/>
      <c r="AF804" s="12"/>
      <c r="AG804" s="12"/>
      <c r="AH804" s="12"/>
      <c r="AI804" s="12"/>
      <c r="AJ804" s="12"/>
      <c r="AK804" s="12"/>
      <c r="AL804" s="12"/>
      <c r="AM804" s="12"/>
      <c r="AN804" s="12"/>
      <c r="AO804" s="11"/>
    </row>
    <row r="805" spans="1:41" s="25" customFormat="1" ht="15" x14ac:dyDescent="0.25">
      <c r="A805" s="13"/>
      <c r="B805" s="12"/>
      <c r="C805" s="12"/>
      <c r="D805" s="12"/>
      <c r="E805" s="12"/>
      <c r="F805" s="12"/>
      <c r="G805" s="11"/>
      <c r="H805" s="12"/>
      <c r="I805" s="12"/>
      <c r="J805" s="12"/>
      <c r="L805" s="13"/>
      <c r="M805" s="12"/>
      <c r="N805" s="12"/>
      <c r="O805" s="12"/>
      <c r="P805" s="12"/>
      <c r="Q805" s="12"/>
      <c r="R805" s="11"/>
      <c r="T805" s="8"/>
      <c r="U805" s="7"/>
      <c r="V805" s="7"/>
      <c r="W805" s="7"/>
      <c r="X805" s="7"/>
      <c r="Y805" s="7"/>
      <c r="Z805" s="6"/>
      <c r="AA805" s="47"/>
      <c r="AC805" s="13"/>
      <c r="AD805" s="12"/>
      <c r="AE805" s="12"/>
      <c r="AF805" s="12"/>
      <c r="AG805" s="12"/>
      <c r="AH805" s="12"/>
      <c r="AI805" s="12"/>
      <c r="AJ805" s="12"/>
      <c r="AK805" s="12"/>
      <c r="AL805" s="12"/>
      <c r="AM805" s="12"/>
      <c r="AN805" s="12"/>
      <c r="AO805" s="11"/>
    </row>
    <row r="806" spans="1:41" s="25" customFormat="1" ht="15" x14ac:dyDescent="0.25">
      <c r="A806" s="13"/>
      <c r="B806" s="12"/>
      <c r="C806" s="12"/>
      <c r="D806" s="12"/>
      <c r="E806" s="12"/>
      <c r="F806" s="12"/>
      <c r="G806" s="11"/>
      <c r="H806" s="12"/>
      <c r="I806" s="12"/>
      <c r="J806" s="12"/>
      <c r="L806" s="13"/>
      <c r="M806" s="12"/>
      <c r="N806" s="12"/>
      <c r="O806" s="12"/>
      <c r="P806" s="12"/>
      <c r="Q806" s="12"/>
      <c r="R806" s="11"/>
      <c r="T806" s="8"/>
      <c r="U806" s="7"/>
      <c r="V806" s="7"/>
      <c r="W806" s="7"/>
      <c r="X806" s="7"/>
      <c r="Y806" s="7"/>
      <c r="Z806" s="6"/>
      <c r="AA806" s="47"/>
      <c r="AC806" s="13"/>
      <c r="AD806" s="12"/>
      <c r="AE806" s="12"/>
      <c r="AF806" s="12"/>
      <c r="AG806" s="12"/>
      <c r="AH806" s="12"/>
      <c r="AI806" s="12"/>
      <c r="AJ806" s="12"/>
      <c r="AK806" s="12"/>
      <c r="AL806" s="12"/>
      <c r="AM806" s="12"/>
      <c r="AN806" s="12"/>
      <c r="AO806" s="11"/>
    </row>
    <row r="807" spans="1:41" s="25" customFormat="1" ht="15" x14ac:dyDescent="0.25">
      <c r="A807" s="13"/>
      <c r="B807" s="12"/>
      <c r="C807" s="12"/>
      <c r="D807" s="12"/>
      <c r="E807" s="12"/>
      <c r="F807" s="12"/>
      <c r="G807" s="11"/>
      <c r="H807" s="12"/>
      <c r="I807" s="12"/>
      <c r="J807" s="12"/>
      <c r="L807" s="13"/>
      <c r="M807" s="12"/>
      <c r="N807" s="12"/>
      <c r="O807" s="12"/>
      <c r="P807" s="12"/>
      <c r="Q807" s="12"/>
      <c r="R807" s="11"/>
      <c r="T807" s="8"/>
      <c r="U807" s="7"/>
      <c r="V807" s="7"/>
      <c r="W807" s="7"/>
      <c r="X807" s="7"/>
      <c r="Y807" s="7"/>
      <c r="Z807" s="6"/>
      <c r="AA807" s="47"/>
      <c r="AC807" s="13"/>
      <c r="AD807" s="12"/>
      <c r="AE807" s="12"/>
      <c r="AF807" s="12"/>
      <c r="AG807" s="12"/>
      <c r="AH807" s="12"/>
      <c r="AI807" s="12"/>
      <c r="AJ807" s="12"/>
      <c r="AK807" s="12"/>
      <c r="AL807" s="12"/>
      <c r="AM807" s="12"/>
      <c r="AN807" s="12"/>
      <c r="AO807" s="11"/>
    </row>
    <row r="808" spans="1:41" s="25" customFormat="1" ht="15" x14ac:dyDescent="0.25">
      <c r="A808" s="13"/>
      <c r="B808" s="12"/>
      <c r="C808" s="12"/>
      <c r="D808" s="12"/>
      <c r="E808" s="12"/>
      <c r="F808" s="12"/>
      <c r="G808" s="11"/>
      <c r="H808" s="12"/>
      <c r="I808" s="12"/>
      <c r="J808" s="12"/>
      <c r="L808" s="13"/>
      <c r="M808" s="12"/>
      <c r="N808" s="12"/>
      <c r="O808" s="12"/>
      <c r="P808" s="12"/>
      <c r="Q808" s="12"/>
      <c r="R808" s="11"/>
      <c r="T808" s="8"/>
      <c r="U808" s="7"/>
      <c r="V808" s="7"/>
      <c r="W808" s="7"/>
      <c r="X808" s="7"/>
      <c r="Y808" s="7"/>
      <c r="Z808" s="6"/>
      <c r="AA808" s="47"/>
      <c r="AC808" s="13"/>
      <c r="AD808" s="12"/>
      <c r="AE808" s="12"/>
      <c r="AF808" s="12"/>
      <c r="AG808" s="12"/>
      <c r="AH808" s="12"/>
      <c r="AI808" s="12"/>
      <c r="AJ808" s="12"/>
      <c r="AK808" s="12"/>
      <c r="AL808" s="12"/>
      <c r="AM808" s="12"/>
      <c r="AN808" s="12"/>
      <c r="AO808" s="11"/>
    </row>
    <row r="809" spans="1:41" s="25" customFormat="1" ht="15" x14ac:dyDescent="0.25">
      <c r="A809" s="13"/>
      <c r="B809" s="12"/>
      <c r="C809" s="12"/>
      <c r="D809" s="12"/>
      <c r="E809" s="12"/>
      <c r="F809" s="12"/>
      <c r="G809" s="11"/>
      <c r="H809" s="12"/>
      <c r="I809" s="12"/>
      <c r="J809" s="12"/>
      <c r="L809" s="13"/>
      <c r="M809" s="12"/>
      <c r="N809" s="12"/>
      <c r="O809" s="12"/>
      <c r="P809" s="12"/>
      <c r="Q809" s="12"/>
      <c r="R809" s="11"/>
      <c r="T809" s="8"/>
      <c r="U809" s="7"/>
      <c r="V809" s="7"/>
      <c r="W809" s="7"/>
      <c r="X809" s="7"/>
      <c r="Y809" s="7"/>
      <c r="Z809" s="6"/>
      <c r="AA809" s="47"/>
      <c r="AC809" s="13"/>
      <c r="AD809" s="12"/>
      <c r="AE809" s="12"/>
      <c r="AF809" s="12"/>
      <c r="AG809" s="12"/>
      <c r="AH809" s="12"/>
      <c r="AI809" s="12"/>
      <c r="AJ809" s="12"/>
      <c r="AK809" s="12"/>
      <c r="AL809" s="12"/>
      <c r="AM809" s="12"/>
      <c r="AN809" s="12"/>
      <c r="AO809" s="11"/>
    </row>
    <row r="810" spans="1:41" s="25" customFormat="1" ht="15" x14ac:dyDescent="0.25">
      <c r="A810" s="13"/>
      <c r="B810" s="12"/>
      <c r="C810" s="12"/>
      <c r="D810" s="12"/>
      <c r="E810" s="12"/>
      <c r="F810" s="12"/>
      <c r="G810" s="11"/>
      <c r="H810" s="12"/>
      <c r="I810" s="12"/>
      <c r="J810" s="12"/>
      <c r="L810" s="13"/>
      <c r="M810" s="12"/>
      <c r="N810" s="12"/>
      <c r="O810" s="12"/>
      <c r="P810" s="12"/>
      <c r="Q810" s="12"/>
      <c r="R810" s="11"/>
      <c r="T810" s="8"/>
      <c r="U810" s="7"/>
      <c r="V810" s="7"/>
      <c r="W810" s="7"/>
      <c r="X810" s="7"/>
      <c r="Y810" s="7"/>
      <c r="Z810" s="6"/>
      <c r="AA810" s="47"/>
      <c r="AC810" s="13"/>
      <c r="AD810" s="12"/>
      <c r="AE810" s="12"/>
      <c r="AF810" s="12"/>
      <c r="AG810" s="12"/>
      <c r="AH810" s="12"/>
      <c r="AI810" s="12"/>
      <c r="AJ810" s="12"/>
      <c r="AK810" s="12"/>
      <c r="AL810" s="12"/>
      <c r="AM810" s="12"/>
      <c r="AN810" s="12"/>
      <c r="AO810" s="11"/>
    </row>
    <row r="811" spans="1:41" s="25" customFormat="1" ht="15" x14ac:dyDescent="0.25">
      <c r="A811" s="13"/>
      <c r="B811" s="12"/>
      <c r="C811" s="12"/>
      <c r="D811" s="12"/>
      <c r="E811" s="12"/>
      <c r="F811" s="12"/>
      <c r="G811" s="11"/>
      <c r="H811" s="12"/>
      <c r="I811" s="12"/>
      <c r="J811" s="12"/>
      <c r="L811" s="13"/>
      <c r="M811" s="12"/>
      <c r="N811" s="12"/>
      <c r="O811" s="12"/>
      <c r="P811" s="12"/>
      <c r="Q811" s="12"/>
      <c r="R811" s="11"/>
      <c r="T811" s="8"/>
      <c r="U811" s="7"/>
      <c r="V811" s="7"/>
      <c r="W811" s="7"/>
      <c r="X811" s="7"/>
      <c r="Y811" s="7"/>
      <c r="Z811" s="6"/>
      <c r="AA811" s="47"/>
      <c r="AC811" s="13"/>
      <c r="AD811" s="12"/>
      <c r="AE811" s="12"/>
      <c r="AF811" s="12"/>
      <c r="AG811" s="12"/>
      <c r="AH811" s="12"/>
      <c r="AI811" s="12"/>
      <c r="AJ811" s="12"/>
      <c r="AK811" s="12"/>
      <c r="AL811" s="12"/>
      <c r="AM811" s="12"/>
      <c r="AN811" s="12"/>
      <c r="AO811" s="11"/>
    </row>
    <row r="812" spans="1:41" s="25" customFormat="1" ht="15" x14ac:dyDescent="0.25">
      <c r="A812" s="13"/>
      <c r="B812" s="12"/>
      <c r="C812" s="12"/>
      <c r="D812" s="12"/>
      <c r="E812" s="12"/>
      <c r="F812" s="12"/>
      <c r="G812" s="11"/>
      <c r="H812" s="12"/>
      <c r="I812" s="12"/>
      <c r="J812" s="12"/>
      <c r="L812" s="13"/>
      <c r="M812" s="12"/>
      <c r="N812" s="12"/>
      <c r="O812" s="12"/>
      <c r="P812" s="12"/>
      <c r="Q812" s="12"/>
      <c r="R812" s="11"/>
      <c r="T812" s="8"/>
      <c r="U812" s="7"/>
      <c r="V812" s="7"/>
      <c r="W812" s="7"/>
      <c r="X812" s="7"/>
      <c r="Y812" s="7"/>
      <c r="Z812" s="6"/>
      <c r="AA812" s="47"/>
      <c r="AC812" s="13"/>
      <c r="AD812" s="12"/>
      <c r="AE812" s="12"/>
      <c r="AF812" s="12"/>
      <c r="AG812" s="12"/>
      <c r="AH812" s="12"/>
      <c r="AI812" s="12"/>
      <c r="AJ812" s="12"/>
      <c r="AK812" s="12"/>
      <c r="AL812" s="12"/>
      <c r="AM812" s="12"/>
      <c r="AN812" s="12"/>
      <c r="AO812" s="11"/>
    </row>
    <row r="813" spans="1:41" s="25" customFormat="1" ht="15" x14ac:dyDescent="0.25">
      <c r="A813" s="13"/>
      <c r="B813" s="12"/>
      <c r="C813" s="12"/>
      <c r="D813" s="12"/>
      <c r="E813" s="12"/>
      <c r="F813" s="12"/>
      <c r="G813" s="11"/>
      <c r="H813" s="12"/>
      <c r="I813" s="12"/>
      <c r="J813" s="12"/>
      <c r="L813" s="13"/>
      <c r="M813" s="12"/>
      <c r="N813" s="12"/>
      <c r="O813" s="12"/>
      <c r="P813" s="12"/>
      <c r="Q813" s="12"/>
      <c r="R813" s="11"/>
      <c r="T813" s="8"/>
      <c r="U813" s="7"/>
      <c r="V813" s="7"/>
      <c r="W813" s="7"/>
      <c r="X813" s="7"/>
      <c r="Y813" s="7"/>
      <c r="Z813" s="6"/>
      <c r="AA813" s="47"/>
      <c r="AC813" s="13"/>
      <c r="AD813" s="12"/>
      <c r="AE813" s="12"/>
      <c r="AF813" s="12"/>
      <c r="AG813" s="12"/>
      <c r="AH813" s="12"/>
      <c r="AI813" s="12"/>
      <c r="AJ813" s="12"/>
      <c r="AK813" s="12"/>
      <c r="AL813" s="12"/>
      <c r="AM813" s="12"/>
      <c r="AN813" s="12"/>
      <c r="AO813" s="11"/>
    </row>
    <row r="814" spans="1:41" s="25" customFormat="1" ht="15" x14ac:dyDescent="0.25">
      <c r="A814" s="13"/>
      <c r="B814" s="12"/>
      <c r="C814" s="12"/>
      <c r="D814" s="12"/>
      <c r="E814" s="12"/>
      <c r="F814" s="12"/>
      <c r="G814" s="11"/>
      <c r="H814" s="12"/>
      <c r="I814" s="12"/>
      <c r="J814" s="12"/>
      <c r="L814" s="13"/>
      <c r="M814" s="12"/>
      <c r="N814" s="12"/>
      <c r="O814" s="12"/>
      <c r="P814" s="12"/>
      <c r="Q814" s="12"/>
      <c r="R814" s="11"/>
      <c r="T814" s="8"/>
      <c r="U814" s="7"/>
      <c r="V814" s="7"/>
      <c r="W814" s="7"/>
      <c r="X814" s="7"/>
      <c r="Y814" s="7"/>
      <c r="Z814" s="6"/>
      <c r="AA814" s="47"/>
      <c r="AC814" s="13"/>
      <c r="AD814" s="12"/>
      <c r="AE814" s="12"/>
      <c r="AF814" s="12"/>
      <c r="AG814" s="12"/>
      <c r="AH814" s="12"/>
      <c r="AI814" s="12"/>
      <c r="AJ814" s="12"/>
      <c r="AK814" s="12"/>
      <c r="AL814" s="12"/>
      <c r="AM814" s="12"/>
      <c r="AN814" s="12"/>
      <c r="AO814" s="11"/>
    </row>
    <row r="815" spans="1:41" s="25" customFormat="1" ht="15" x14ac:dyDescent="0.25">
      <c r="A815" s="13"/>
      <c r="B815" s="12"/>
      <c r="C815" s="12"/>
      <c r="D815" s="12"/>
      <c r="E815" s="12"/>
      <c r="F815" s="12"/>
      <c r="G815" s="11"/>
      <c r="H815" s="12"/>
      <c r="I815" s="12"/>
      <c r="J815" s="12"/>
      <c r="L815" s="13"/>
      <c r="M815" s="12"/>
      <c r="N815" s="12"/>
      <c r="O815" s="12"/>
      <c r="P815" s="12"/>
      <c r="Q815" s="12"/>
      <c r="R815" s="11"/>
      <c r="T815" s="8"/>
      <c r="U815" s="7"/>
      <c r="V815" s="7"/>
      <c r="W815" s="7"/>
      <c r="X815" s="7"/>
      <c r="Y815" s="7"/>
      <c r="Z815" s="6"/>
      <c r="AA815" s="47"/>
      <c r="AC815" s="13"/>
      <c r="AD815" s="12"/>
      <c r="AE815" s="12"/>
      <c r="AF815" s="12"/>
      <c r="AG815" s="12"/>
      <c r="AH815" s="12"/>
      <c r="AI815" s="12"/>
      <c r="AJ815" s="12"/>
      <c r="AK815" s="12"/>
      <c r="AL815" s="12"/>
      <c r="AM815" s="12"/>
      <c r="AN815" s="12"/>
      <c r="AO815" s="11"/>
    </row>
    <row r="816" spans="1:41" s="25" customFormat="1" ht="15" x14ac:dyDescent="0.25">
      <c r="A816" s="13"/>
      <c r="B816" s="12"/>
      <c r="C816" s="12"/>
      <c r="D816" s="12"/>
      <c r="E816" s="12"/>
      <c r="F816" s="12"/>
      <c r="G816" s="11"/>
      <c r="H816" s="12"/>
      <c r="I816" s="12"/>
      <c r="J816" s="12"/>
      <c r="L816" s="13"/>
      <c r="M816" s="12"/>
      <c r="N816" s="12"/>
      <c r="O816" s="12"/>
      <c r="P816" s="12"/>
      <c r="Q816" s="12"/>
      <c r="R816" s="11"/>
      <c r="T816" s="8"/>
      <c r="U816" s="7"/>
      <c r="V816" s="7"/>
      <c r="W816" s="7"/>
      <c r="X816" s="7"/>
      <c r="Y816" s="7"/>
      <c r="Z816" s="6"/>
      <c r="AA816" s="47"/>
      <c r="AC816" s="13"/>
      <c r="AD816" s="12"/>
      <c r="AE816" s="12"/>
      <c r="AF816" s="12"/>
      <c r="AG816" s="12"/>
      <c r="AH816" s="12"/>
      <c r="AI816" s="12"/>
      <c r="AJ816" s="12"/>
      <c r="AK816" s="12"/>
      <c r="AL816" s="12"/>
      <c r="AM816" s="12"/>
      <c r="AN816" s="12"/>
      <c r="AO816" s="11"/>
    </row>
    <row r="817" spans="1:41" s="25" customFormat="1" ht="15" x14ac:dyDescent="0.25">
      <c r="A817" s="13"/>
      <c r="B817" s="12"/>
      <c r="C817" s="12"/>
      <c r="D817" s="12"/>
      <c r="E817" s="12"/>
      <c r="F817" s="12"/>
      <c r="G817" s="11"/>
      <c r="H817" s="12"/>
      <c r="I817" s="12"/>
      <c r="J817" s="12"/>
      <c r="L817" s="13"/>
      <c r="M817" s="12"/>
      <c r="N817" s="12"/>
      <c r="O817" s="12"/>
      <c r="P817" s="12"/>
      <c r="Q817" s="12"/>
      <c r="R817" s="11"/>
      <c r="T817" s="8"/>
      <c r="U817" s="7"/>
      <c r="V817" s="7"/>
      <c r="W817" s="7"/>
      <c r="X817" s="7"/>
      <c r="Y817" s="7"/>
      <c r="Z817" s="6"/>
      <c r="AA817" s="47"/>
      <c r="AC817" s="13"/>
      <c r="AD817" s="12"/>
      <c r="AE817" s="12"/>
      <c r="AF817" s="12"/>
      <c r="AG817" s="12"/>
      <c r="AH817" s="12"/>
      <c r="AI817" s="12"/>
      <c r="AJ817" s="12"/>
      <c r="AK817" s="12"/>
      <c r="AL817" s="12"/>
      <c r="AM817" s="12"/>
      <c r="AN817" s="12"/>
      <c r="AO817" s="11"/>
    </row>
    <row r="818" spans="1:41" s="25" customFormat="1" ht="15" x14ac:dyDescent="0.25">
      <c r="A818" s="13"/>
      <c r="B818" s="12"/>
      <c r="C818" s="12"/>
      <c r="D818" s="12"/>
      <c r="E818" s="12"/>
      <c r="F818" s="12"/>
      <c r="G818" s="11"/>
      <c r="H818" s="12"/>
      <c r="I818" s="12"/>
      <c r="J818" s="12"/>
      <c r="L818" s="13"/>
      <c r="M818" s="12"/>
      <c r="N818" s="12"/>
      <c r="O818" s="12"/>
      <c r="P818" s="12"/>
      <c r="Q818" s="12"/>
      <c r="R818" s="11"/>
      <c r="T818" s="8"/>
      <c r="U818" s="7"/>
      <c r="V818" s="7"/>
      <c r="W818" s="7"/>
      <c r="X818" s="7"/>
      <c r="Y818" s="7"/>
      <c r="Z818" s="6"/>
      <c r="AA818" s="47"/>
      <c r="AC818" s="13"/>
      <c r="AD818" s="12"/>
      <c r="AE818" s="12"/>
      <c r="AF818" s="12"/>
      <c r="AG818" s="12"/>
      <c r="AH818" s="12"/>
      <c r="AI818" s="12"/>
      <c r="AJ818" s="12"/>
      <c r="AK818" s="12"/>
      <c r="AL818" s="12"/>
      <c r="AM818" s="12"/>
      <c r="AN818" s="12"/>
      <c r="AO818" s="11"/>
    </row>
    <row r="819" spans="1:41" s="25" customFormat="1" ht="15" x14ac:dyDescent="0.25">
      <c r="A819" s="13"/>
      <c r="B819" s="12"/>
      <c r="C819" s="12"/>
      <c r="D819" s="12"/>
      <c r="E819" s="12"/>
      <c r="F819" s="12"/>
      <c r="G819" s="11"/>
      <c r="H819" s="12"/>
      <c r="I819" s="12"/>
      <c r="J819" s="12"/>
      <c r="L819" s="13"/>
      <c r="M819" s="12"/>
      <c r="N819" s="12"/>
      <c r="O819" s="12"/>
      <c r="P819" s="12"/>
      <c r="Q819" s="12"/>
      <c r="R819" s="11"/>
      <c r="T819" s="8"/>
      <c r="U819" s="7"/>
      <c r="V819" s="7"/>
      <c r="W819" s="7"/>
      <c r="X819" s="7"/>
      <c r="Y819" s="7"/>
      <c r="Z819" s="6"/>
      <c r="AA819" s="47"/>
      <c r="AC819" s="13"/>
      <c r="AD819" s="12"/>
      <c r="AE819" s="12"/>
      <c r="AF819" s="12"/>
      <c r="AG819" s="12"/>
      <c r="AH819" s="12"/>
      <c r="AI819" s="12"/>
      <c r="AJ819" s="12"/>
      <c r="AK819" s="12"/>
      <c r="AL819" s="12"/>
      <c r="AM819" s="12"/>
      <c r="AN819" s="12"/>
      <c r="AO819" s="11"/>
    </row>
    <row r="820" spans="1:41" s="25" customFormat="1" ht="15" x14ac:dyDescent="0.25">
      <c r="A820" s="13"/>
      <c r="B820" s="12"/>
      <c r="C820" s="12"/>
      <c r="D820" s="12"/>
      <c r="E820" s="12"/>
      <c r="F820" s="12"/>
      <c r="G820" s="11"/>
      <c r="H820" s="12"/>
      <c r="I820" s="12"/>
      <c r="J820" s="12"/>
      <c r="L820" s="13"/>
      <c r="M820" s="12"/>
      <c r="N820" s="12"/>
      <c r="O820" s="12"/>
      <c r="P820" s="12"/>
      <c r="Q820" s="12"/>
      <c r="R820" s="11"/>
      <c r="T820" s="8"/>
      <c r="U820" s="7"/>
      <c r="V820" s="7"/>
      <c r="W820" s="7"/>
      <c r="X820" s="7"/>
      <c r="Y820" s="7"/>
      <c r="Z820" s="6"/>
      <c r="AA820" s="47"/>
      <c r="AC820" s="13"/>
      <c r="AD820" s="12"/>
      <c r="AE820" s="12"/>
      <c r="AF820" s="12"/>
      <c r="AG820" s="12"/>
      <c r="AH820" s="12"/>
      <c r="AI820" s="12"/>
      <c r="AJ820" s="12"/>
      <c r="AK820" s="12"/>
      <c r="AL820" s="12"/>
      <c r="AM820" s="12"/>
      <c r="AN820" s="12"/>
      <c r="AO820" s="11"/>
    </row>
    <row r="821" spans="1:41" s="25" customFormat="1" ht="15" x14ac:dyDescent="0.25">
      <c r="A821" s="13"/>
      <c r="B821" s="12"/>
      <c r="C821" s="12"/>
      <c r="D821" s="12"/>
      <c r="E821" s="12"/>
      <c r="F821" s="12"/>
      <c r="G821" s="11"/>
      <c r="H821" s="12"/>
      <c r="I821" s="12"/>
      <c r="J821" s="12"/>
      <c r="L821" s="13"/>
      <c r="M821" s="12"/>
      <c r="N821" s="12"/>
      <c r="O821" s="12"/>
      <c r="P821" s="12"/>
      <c r="Q821" s="12"/>
      <c r="R821" s="11"/>
      <c r="T821" s="8"/>
      <c r="U821" s="7"/>
      <c r="V821" s="7"/>
      <c r="W821" s="7"/>
      <c r="X821" s="7"/>
      <c r="Y821" s="7"/>
      <c r="Z821" s="6"/>
      <c r="AA821" s="47"/>
      <c r="AC821" s="13"/>
      <c r="AD821" s="12"/>
      <c r="AE821" s="12"/>
      <c r="AF821" s="12"/>
      <c r="AG821" s="12"/>
      <c r="AH821" s="12"/>
      <c r="AI821" s="12"/>
      <c r="AJ821" s="12"/>
      <c r="AK821" s="12"/>
      <c r="AL821" s="12"/>
      <c r="AM821" s="12"/>
      <c r="AN821" s="12"/>
      <c r="AO821" s="11"/>
    </row>
    <row r="822" spans="1:41" s="25" customFormat="1" ht="15" x14ac:dyDescent="0.25">
      <c r="A822" s="13"/>
      <c r="B822" s="12"/>
      <c r="C822" s="12"/>
      <c r="D822" s="12"/>
      <c r="E822" s="12"/>
      <c r="F822" s="12"/>
      <c r="G822" s="11"/>
      <c r="H822" s="12"/>
      <c r="I822" s="12"/>
      <c r="J822" s="12"/>
      <c r="L822" s="13"/>
      <c r="M822" s="12"/>
      <c r="N822" s="12"/>
      <c r="O822" s="12"/>
      <c r="P822" s="12"/>
      <c r="Q822" s="12"/>
      <c r="R822" s="11"/>
      <c r="T822" s="8"/>
      <c r="U822" s="7"/>
      <c r="V822" s="7"/>
      <c r="W822" s="7"/>
      <c r="X822" s="7"/>
      <c r="Y822" s="7"/>
      <c r="Z822" s="6"/>
      <c r="AA822" s="47"/>
      <c r="AC822" s="13"/>
      <c r="AD822" s="12"/>
      <c r="AE822" s="12"/>
      <c r="AF822" s="12"/>
      <c r="AG822" s="12"/>
      <c r="AH822" s="12"/>
      <c r="AI822" s="12"/>
      <c r="AJ822" s="12"/>
      <c r="AK822" s="12"/>
      <c r="AL822" s="12"/>
      <c r="AM822" s="12"/>
      <c r="AN822" s="12"/>
      <c r="AO822" s="11"/>
    </row>
    <row r="823" spans="1:41" s="25" customFormat="1" ht="15" x14ac:dyDescent="0.25">
      <c r="A823" s="13"/>
      <c r="B823" s="12"/>
      <c r="C823" s="12"/>
      <c r="D823" s="12"/>
      <c r="E823" s="12"/>
      <c r="F823" s="12"/>
      <c r="G823" s="11"/>
      <c r="H823" s="12"/>
      <c r="I823" s="12"/>
      <c r="J823" s="12"/>
      <c r="L823" s="13"/>
      <c r="M823" s="12"/>
      <c r="N823" s="12"/>
      <c r="O823" s="12"/>
      <c r="P823" s="12"/>
      <c r="Q823" s="12"/>
      <c r="R823" s="11"/>
      <c r="T823" s="8"/>
      <c r="U823" s="7"/>
      <c r="V823" s="7"/>
      <c r="W823" s="7"/>
      <c r="X823" s="7"/>
      <c r="Y823" s="7"/>
      <c r="Z823" s="6"/>
      <c r="AA823" s="47"/>
      <c r="AC823" s="13"/>
      <c r="AD823" s="12"/>
      <c r="AE823" s="12"/>
      <c r="AF823" s="12"/>
      <c r="AG823" s="12"/>
      <c r="AH823" s="12"/>
      <c r="AI823" s="12"/>
      <c r="AJ823" s="12"/>
      <c r="AK823" s="12"/>
      <c r="AL823" s="12"/>
      <c r="AM823" s="12"/>
      <c r="AN823" s="12"/>
      <c r="AO823" s="11"/>
    </row>
    <row r="824" spans="1:41" s="25" customFormat="1" ht="15" x14ac:dyDescent="0.25">
      <c r="A824" s="13"/>
      <c r="B824" s="12"/>
      <c r="C824" s="12"/>
      <c r="D824" s="12"/>
      <c r="E824" s="12"/>
      <c r="F824" s="12"/>
      <c r="G824" s="11"/>
      <c r="H824" s="12"/>
      <c r="I824" s="12"/>
      <c r="J824" s="12"/>
      <c r="L824" s="13"/>
      <c r="M824" s="12"/>
      <c r="N824" s="12"/>
      <c r="O824" s="12"/>
      <c r="P824" s="12"/>
      <c r="Q824" s="12"/>
      <c r="R824" s="11"/>
      <c r="T824" s="8"/>
      <c r="U824" s="7"/>
      <c r="V824" s="7"/>
      <c r="W824" s="7"/>
      <c r="X824" s="7"/>
      <c r="Y824" s="7"/>
      <c r="Z824" s="6"/>
      <c r="AA824" s="47"/>
      <c r="AC824" s="13"/>
      <c r="AD824" s="12"/>
      <c r="AE824" s="12"/>
      <c r="AF824" s="12"/>
      <c r="AG824" s="12"/>
      <c r="AH824" s="12"/>
      <c r="AI824" s="12"/>
      <c r="AJ824" s="12"/>
      <c r="AK824" s="12"/>
      <c r="AL824" s="12"/>
      <c r="AM824" s="12"/>
      <c r="AN824" s="12"/>
      <c r="AO824" s="11"/>
    </row>
    <row r="825" spans="1:41" s="25" customFormat="1" ht="15" x14ac:dyDescent="0.25">
      <c r="A825" s="13"/>
      <c r="B825" s="12"/>
      <c r="C825" s="12"/>
      <c r="D825" s="12"/>
      <c r="E825" s="12"/>
      <c r="F825" s="12"/>
      <c r="G825" s="11"/>
      <c r="H825" s="12"/>
      <c r="I825" s="12"/>
      <c r="J825" s="12"/>
      <c r="L825" s="13"/>
      <c r="M825" s="12"/>
      <c r="N825" s="12"/>
      <c r="O825" s="12"/>
      <c r="P825" s="12"/>
      <c r="Q825" s="12"/>
      <c r="R825" s="11"/>
      <c r="T825" s="8"/>
      <c r="U825" s="7"/>
      <c r="V825" s="7"/>
      <c r="W825" s="7"/>
      <c r="X825" s="7"/>
      <c r="Y825" s="7"/>
      <c r="Z825" s="6"/>
      <c r="AA825" s="47"/>
      <c r="AC825" s="13"/>
      <c r="AD825" s="12"/>
      <c r="AE825" s="12"/>
      <c r="AF825" s="12"/>
      <c r="AG825" s="12"/>
      <c r="AH825" s="12"/>
      <c r="AI825" s="12"/>
      <c r="AJ825" s="12"/>
      <c r="AK825" s="12"/>
      <c r="AL825" s="12"/>
      <c r="AM825" s="12"/>
      <c r="AN825" s="12"/>
      <c r="AO825" s="11"/>
    </row>
    <row r="826" spans="1:41" s="25" customFormat="1" ht="15" x14ac:dyDescent="0.25">
      <c r="A826" s="13"/>
      <c r="B826" s="12"/>
      <c r="C826" s="12"/>
      <c r="D826" s="12"/>
      <c r="E826" s="12"/>
      <c r="F826" s="12"/>
      <c r="G826" s="11"/>
      <c r="H826" s="12"/>
      <c r="I826" s="12"/>
      <c r="J826" s="12"/>
      <c r="L826" s="13"/>
      <c r="M826" s="12"/>
      <c r="N826" s="12"/>
      <c r="O826" s="12"/>
      <c r="P826" s="12"/>
      <c r="Q826" s="12"/>
      <c r="R826" s="11"/>
      <c r="T826" s="8"/>
      <c r="U826" s="7"/>
      <c r="V826" s="7"/>
      <c r="W826" s="7"/>
      <c r="X826" s="7"/>
      <c r="Y826" s="7"/>
      <c r="Z826" s="6"/>
      <c r="AA826" s="47"/>
      <c r="AC826" s="13"/>
      <c r="AD826" s="12"/>
      <c r="AE826" s="12"/>
      <c r="AF826" s="12"/>
      <c r="AG826" s="12"/>
      <c r="AH826" s="12"/>
      <c r="AI826" s="12"/>
      <c r="AJ826" s="12"/>
      <c r="AK826" s="12"/>
      <c r="AL826" s="12"/>
      <c r="AM826" s="12"/>
      <c r="AN826" s="12"/>
      <c r="AO826" s="11"/>
    </row>
    <row r="827" spans="1:41" s="25" customFormat="1" ht="15" x14ac:dyDescent="0.25">
      <c r="A827" s="13"/>
      <c r="B827" s="12"/>
      <c r="C827" s="12"/>
      <c r="D827" s="12"/>
      <c r="E827" s="12"/>
      <c r="F827" s="12"/>
      <c r="G827" s="11"/>
      <c r="H827" s="12"/>
      <c r="I827" s="12"/>
      <c r="J827" s="12"/>
      <c r="L827" s="13"/>
      <c r="M827" s="12"/>
      <c r="N827" s="12"/>
      <c r="O827" s="12"/>
      <c r="P827" s="12"/>
      <c r="Q827" s="12"/>
      <c r="R827" s="11"/>
      <c r="T827" s="8"/>
      <c r="U827" s="7"/>
      <c r="V827" s="7"/>
      <c r="W827" s="7"/>
      <c r="X827" s="7"/>
      <c r="Y827" s="7"/>
      <c r="Z827" s="6"/>
      <c r="AA827" s="47"/>
      <c r="AC827" s="13"/>
      <c r="AD827" s="12"/>
      <c r="AE827" s="12"/>
      <c r="AF827" s="12"/>
      <c r="AG827" s="12"/>
      <c r="AH827" s="12"/>
      <c r="AI827" s="12"/>
      <c r="AJ827" s="12"/>
      <c r="AK827" s="12"/>
      <c r="AL827" s="12"/>
      <c r="AM827" s="12"/>
      <c r="AN827" s="12"/>
      <c r="AO827" s="11"/>
    </row>
    <row r="828" spans="1:41" s="25" customFormat="1" ht="15" x14ac:dyDescent="0.25">
      <c r="A828" s="13"/>
      <c r="B828" s="12"/>
      <c r="C828" s="12"/>
      <c r="D828" s="12"/>
      <c r="E828" s="12"/>
      <c r="F828" s="12"/>
      <c r="G828" s="11"/>
      <c r="H828" s="12"/>
      <c r="I828" s="12"/>
      <c r="J828" s="12"/>
      <c r="L828" s="13"/>
      <c r="M828" s="12"/>
      <c r="N828" s="12"/>
      <c r="O828" s="12"/>
      <c r="P828" s="12"/>
      <c r="Q828" s="12"/>
      <c r="R828" s="11"/>
      <c r="T828" s="8"/>
      <c r="U828" s="7"/>
      <c r="V828" s="7"/>
      <c r="W828" s="7"/>
      <c r="X828" s="7"/>
      <c r="Y828" s="7"/>
      <c r="Z828" s="6"/>
      <c r="AA828" s="47"/>
      <c r="AC828" s="13"/>
      <c r="AD828" s="12"/>
      <c r="AE828" s="12"/>
      <c r="AF828" s="12"/>
      <c r="AG828" s="12"/>
      <c r="AH828" s="12"/>
      <c r="AI828" s="12"/>
      <c r="AJ828" s="12"/>
      <c r="AK828" s="12"/>
      <c r="AL828" s="12"/>
      <c r="AM828" s="12"/>
      <c r="AN828" s="12"/>
      <c r="AO828" s="11"/>
    </row>
    <row r="829" spans="1:41" s="25" customFormat="1" ht="15" x14ac:dyDescent="0.25">
      <c r="A829" s="13"/>
      <c r="B829" s="12"/>
      <c r="C829" s="12"/>
      <c r="D829" s="12"/>
      <c r="E829" s="12"/>
      <c r="F829" s="12"/>
      <c r="G829" s="11"/>
      <c r="H829" s="12"/>
      <c r="I829" s="12"/>
      <c r="J829" s="12"/>
      <c r="L829" s="13"/>
      <c r="M829" s="12"/>
      <c r="N829" s="12"/>
      <c r="O829" s="12"/>
      <c r="P829" s="12"/>
      <c r="Q829" s="12"/>
      <c r="R829" s="11"/>
      <c r="T829" s="8"/>
      <c r="U829" s="7"/>
      <c r="V829" s="7"/>
      <c r="W829" s="7"/>
      <c r="X829" s="7"/>
      <c r="Y829" s="7"/>
      <c r="Z829" s="6"/>
      <c r="AA829" s="47"/>
      <c r="AC829" s="13"/>
      <c r="AD829" s="12"/>
      <c r="AE829" s="12"/>
      <c r="AF829" s="12"/>
      <c r="AG829" s="12"/>
      <c r="AH829" s="12"/>
      <c r="AI829" s="12"/>
      <c r="AJ829" s="12"/>
      <c r="AK829" s="12"/>
      <c r="AL829" s="12"/>
      <c r="AM829" s="12"/>
      <c r="AN829" s="12"/>
      <c r="AO829" s="11"/>
    </row>
    <row r="830" spans="1:41" s="25" customFormat="1" ht="15" x14ac:dyDescent="0.25">
      <c r="A830" s="13"/>
      <c r="B830" s="12"/>
      <c r="C830" s="12"/>
      <c r="D830" s="12"/>
      <c r="E830" s="12"/>
      <c r="F830" s="12"/>
      <c r="G830" s="11"/>
      <c r="H830" s="12"/>
      <c r="I830" s="12"/>
      <c r="J830" s="12"/>
      <c r="L830" s="13"/>
      <c r="M830" s="12"/>
      <c r="N830" s="12"/>
      <c r="O830" s="12"/>
      <c r="P830" s="12"/>
      <c r="Q830" s="12"/>
      <c r="R830" s="11"/>
      <c r="T830" s="8"/>
      <c r="U830" s="7"/>
      <c r="V830" s="7"/>
      <c r="W830" s="7"/>
      <c r="X830" s="7"/>
      <c r="Y830" s="7"/>
      <c r="Z830" s="6"/>
      <c r="AA830" s="47"/>
      <c r="AC830" s="13"/>
      <c r="AD830" s="12"/>
      <c r="AE830" s="12"/>
      <c r="AF830" s="12"/>
      <c r="AG830" s="12"/>
      <c r="AH830" s="12"/>
      <c r="AI830" s="12"/>
      <c r="AJ830" s="12"/>
      <c r="AK830" s="12"/>
      <c r="AL830" s="12"/>
      <c r="AM830" s="12"/>
      <c r="AN830" s="12"/>
      <c r="AO830" s="11"/>
    </row>
    <row r="831" spans="1:41" s="25" customFormat="1" ht="15" x14ac:dyDescent="0.25">
      <c r="A831" s="13"/>
      <c r="B831" s="12"/>
      <c r="C831" s="12"/>
      <c r="D831" s="12"/>
      <c r="E831" s="12"/>
      <c r="F831" s="12"/>
      <c r="G831" s="11"/>
      <c r="H831" s="12"/>
      <c r="I831" s="12"/>
      <c r="J831" s="12"/>
      <c r="L831" s="13"/>
      <c r="M831" s="12"/>
      <c r="N831" s="12"/>
      <c r="O831" s="12"/>
      <c r="P831" s="12"/>
      <c r="Q831" s="12"/>
      <c r="R831" s="11"/>
      <c r="T831" s="8"/>
      <c r="U831" s="7"/>
      <c r="V831" s="7"/>
      <c r="W831" s="7"/>
      <c r="X831" s="7"/>
      <c r="Y831" s="7"/>
      <c r="Z831" s="6"/>
      <c r="AA831" s="47"/>
      <c r="AC831" s="13"/>
      <c r="AD831" s="12"/>
      <c r="AE831" s="12"/>
      <c r="AF831" s="12"/>
      <c r="AG831" s="12"/>
      <c r="AH831" s="12"/>
      <c r="AI831" s="12"/>
      <c r="AJ831" s="12"/>
      <c r="AK831" s="12"/>
      <c r="AL831" s="12"/>
      <c r="AM831" s="12"/>
      <c r="AN831" s="12"/>
      <c r="AO831" s="11"/>
    </row>
    <row r="832" spans="1:41" s="25" customFormat="1" ht="15" x14ac:dyDescent="0.25">
      <c r="A832" s="13"/>
      <c r="B832" s="12"/>
      <c r="C832" s="12"/>
      <c r="D832" s="12"/>
      <c r="E832" s="12"/>
      <c r="F832" s="12"/>
      <c r="G832" s="11"/>
      <c r="H832" s="12"/>
      <c r="I832" s="12"/>
      <c r="J832" s="12"/>
      <c r="L832" s="13"/>
      <c r="M832" s="12"/>
      <c r="N832" s="12"/>
      <c r="O832" s="12"/>
      <c r="P832" s="12"/>
      <c r="Q832" s="12"/>
      <c r="R832" s="11"/>
      <c r="T832" s="8"/>
      <c r="U832" s="7"/>
      <c r="V832" s="7"/>
      <c r="W832" s="7"/>
      <c r="X832" s="7"/>
      <c r="Y832" s="7"/>
      <c r="Z832" s="6"/>
      <c r="AA832" s="47"/>
      <c r="AC832" s="13"/>
      <c r="AD832" s="12"/>
      <c r="AE832" s="12"/>
      <c r="AF832" s="12"/>
      <c r="AG832" s="12"/>
      <c r="AH832" s="12"/>
      <c r="AI832" s="12"/>
      <c r="AJ832" s="12"/>
      <c r="AK832" s="12"/>
      <c r="AL832" s="12"/>
      <c r="AM832" s="12"/>
      <c r="AN832" s="12"/>
      <c r="AO832" s="11"/>
    </row>
    <row r="833" spans="1:41" s="25" customFormat="1" ht="15" x14ac:dyDescent="0.25">
      <c r="A833" s="13"/>
      <c r="B833" s="12"/>
      <c r="C833" s="12"/>
      <c r="D833" s="12"/>
      <c r="E833" s="12"/>
      <c r="F833" s="12"/>
      <c r="G833" s="11"/>
      <c r="H833" s="12"/>
      <c r="I833" s="12"/>
      <c r="J833" s="12"/>
      <c r="L833" s="13"/>
      <c r="M833" s="12"/>
      <c r="N833" s="12"/>
      <c r="O833" s="12"/>
      <c r="P833" s="12"/>
      <c r="Q833" s="12"/>
      <c r="R833" s="11"/>
      <c r="T833" s="8"/>
      <c r="U833" s="7"/>
      <c r="V833" s="7"/>
      <c r="W833" s="7"/>
      <c r="X833" s="7"/>
      <c r="Y833" s="7"/>
      <c r="Z833" s="6"/>
      <c r="AA833" s="47"/>
      <c r="AC833" s="13"/>
      <c r="AD833" s="12"/>
      <c r="AE833" s="12"/>
      <c r="AF833" s="12"/>
      <c r="AG833" s="12"/>
      <c r="AH833" s="12"/>
      <c r="AI833" s="12"/>
      <c r="AJ833" s="12"/>
      <c r="AK833" s="12"/>
      <c r="AL833" s="12"/>
      <c r="AM833" s="12"/>
      <c r="AN833" s="12"/>
      <c r="AO833" s="11"/>
    </row>
    <row r="834" spans="1:41" s="25" customFormat="1" ht="15" x14ac:dyDescent="0.25">
      <c r="A834" s="13"/>
      <c r="B834" s="12"/>
      <c r="C834" s="12"/>
      <c r="D834" s="12"/>
      <c r="E834" s="12"/>
      <c r="F834" s="12"/>
      <c r="G834" s="11"/>
      <c r="H834" s="12"/>
      <c r="I834" s="12"/>
      <c r="J834" s="12"/>
      <c r="L834" s="13"/>
      <c r="M834" s="12"/>
      <c r="N834" s="12"/>
      <c r="O834" s="12"/>
      <c r="P834" s="12"/>
      <c r="Q834" s="12"/>
      <c r="R834" s="11"/>
      <c r="T834" s="8"/>
      <c r="U834" s="7"/>
      <c r="V834" s="7"/>
      <c r="W834" s="7"/>
      <c r="X834" s="7"/>
      <c r="Y834" s="7"/>
      <c r="Z834" s="6"/>
      <c r="AA834" s="47"/>
      <c r="AC834" s="13"/>
      <c r="AD834" s="12"/>
      <c r="AE834" s="12"/>
      <c r="AF834" s="12"/>
      <c r="AG834" s="12"/>
      <c r="AH834" s="12"/>
      <c r="AI834" s="12"/>
      <c r="AJ834" s="12"/>
      <c r="AK834" s="12"/>
      <c r="AL834" s="12"/>
      <c r="AM834" s="12"/>
      <c r="AN834" s="12"/>
      <c r="AO834" s="11"/>
    </row>
    <row r="835" spans="1:41" s="25" customFormat="1" ht="15" x14ac:dyDescent="0.25">
      <c r="A835" s="13"/>
      <c r="B835" s="12"/>
      <c r="C835" s="12"/>
      <c r="D835" s="12"/>
      <c r="E835" s="12"/>
      <c r="F835" s="12"/>
      <c r="G835" s="11"/>
      <c r="H835" s="12"/>
      <c r="I835" s="12"/>
      <c r="J835" s="12"/>
      <c r="L835" s="13"/>
      <c r="M835" s="12"/>
      <c r="N835" s="12"/>
      <c r="O835" s="12"/>
      <c r="P835" s="12"/>
      <c r="Q835" s="12"/>
      <c r="R835" s="11"/>
      <c r="T835" s="8"/>
      <c r="U835" s="7"/>
      <c r="V835" s="7"/>
      <c r="W835" s="7"/>
      <c r="X835" s="7"/>
      <c r="Y835" s="7"/>
      <c r="Z835" s="6"/>
      <c r="AA835" s="47"/>
      <c r="AC835" s="13"/>
      <c r="AD835" s="12"/>
      <c r="AE835" s="12"/>
      <c r="AF835" s="12"/>
      <c r="AG835" s="12"/>
      <c r="AH835" s="12"/>
      <c r="AI835" s="12"/>
      <c r="AJ835" s="12"/>
      <c r="AK835" s="12"/>
      <c r="AL835" s="12"/>
      <c r="AM835" s="12"/>
      <c r="AN835" s="12"/>
      <c r="AO835" s="11"/>
    </row>
    <row r="836" spans="1:41" s="25" customFormat="1" ht="15" x14ac:dyDescent="0.25">
      <c r="A836" s="13"/>
      <c r="B836" s="12"/>
      <c r="C836" s="12"/>
      <c r="D836" s="12"/>
      <c r="E836" s="12"/>
      <c r="F836" s="12"/>
      <c r="G836" s="11"/>
      <c r="H836" s="12"/>
      <c r="I836" s="12"/>
      <c r="J836" s="12"/>
      <c r="L836" s="13"/>
      <c r="M836" s="12"/>
      <c r="N836" s="12"/>
      <c r="O836" s="12"/>
      <c r="P836" s="12"/>
      <c r="Q836" s="12"/>
      <c r="R836" s="11"/>
      <c r="T836" s="8"/>
      <c r="U836" s="7"/>
      <c r="V836" s="7"/>
      <c r="W836" s="7"/>
      <c r="X836" s="7"/>
      <c r="Y836" s="7"/>
      <c r="Z836" s="6"/>
      <c r="AA836" s="47"/>
      <c r="AC836" s="13"/>
      <c r="AD836" s="12"/>
      <c r="AE836" s="12"/>
      <c r="AF836" s="12"/>
      <c r="AG836" s="12"/>
      <c r="AH836" s="12"/>
      <c r="AI836" s="12"/>
      <c r="AJ836" s="12"/>
      <c r="AK836" s="12"/>
      <c r="AL836" s="12"/>
      <c r="AM836" s="12"/>
      <c r="AN836" s="12"/>
      <c r="AO836" s="11"/>
    </row>
    <row r="837" spans="1:41" s="25" customFormat="1" ht="15" x14ac:dyDescent="0.25">
      <c r="A837" s="13"/>
      <c r="B837" s="12"/>
      <c r="C837" s="12"/>
      <c r="D837" s="12"/>
      <c r="E837" s="12"/>
      <c r="F837" s="12"/>
      <c r="G837" s="11"/>
      <c r="H837" s="12"/>
      <c r="I837" s="12"/>
      <c r="J837" s="12"/>
      <c r="L837" s="13"/>
      <c r="M837" s="12"/>
      <c r="N837" s="12"/>
      <c r="O837" s="12"/>
      <c r="P837" s="12"/>
      <c r="Q837" s="12"/>
      <c r="R837" s="11"/>
      <c r="T837" s="8"/>
      <c r="U837" s="7"/>
      <c r="V837" s="7"/>
      <c r="W837" s="7"/>
      <c r="X837" s="7"/>
      <c r="Y837" s="7"/>
      <c r="Z837" s="6"/>
      <c r="AA837" s="47"/>
      <c r="AC837" s="13"/>
      <c r="AD837" s="12"/>
      <c r="AE837" s="12"/>
      <c r="AF837" s="12"/>
      <c r="AG837" s="12"/>
      <c r="AH837" s="12"/>
      <c r="AI837" s="12"/>
      <c r="AJ837" s="12"/>
      <c r="AK837" s="12"/>
      <c r="AL837" s="12"/>
      <c r="AM837" s="12"/>
      <c r="AN837" s="12"/>
      <c r="AO837" s="11"/>
    </row>
    <row r="838" spans="1:41" s="25" customFormat="1" ht="15" x14ac:dyDescent="0.25">
      <c r="A838" s="13"/>
      <c r="B838" s="12"/>
      <c r="C838" s="12"/>
      <c r="D838" s="12"/>
      <c r="E838" s="12"/>
      <c r="F838" s="12"/>
      <c r="G838" s="11"/>
      <c r="H838" s="12"/>
      <c r="I838" s="12"/>
      <c r="J838" s="12"/>
      <c r="L838" s="13"/>
      <c r="M838" s="12"/>
      <c r="N838" s="12"/>
      <c r="O838" s="12"/>
      <c r="P838" s="12"/>
      <c r="Q838" s="12"/>
      <c r="R838" s="11"/>
      <c r="T838" s="8"/>
      <c r="U838" s="7"/>
      <c r="V838" s="7"/>
      <c r="W838" s="7"/>
      <c r="X838" s="7"/>
      <c r="Y838" s="7"/>
      <c r="Z838" s="6"/>
      <c r="AA838" s="47"/>
      <c r="AC838" s="13"/>
      <c r="AD838" s="12"/>
      <c r="AE838" s="12"/>
      <c r="AF838" s="12"/>
      <c r="AG838" s="12"/>
      <c r="AH838" s="12"/>
      <c r="AI838" s="12"/>
      <c r="AJ838" s="12"/>
      <c r="AK838" s="12"/>
      <c r="AL838" s="12"/>
      <c r="AM838" s="12"/>
      <c r="AN838" s="12"/>
      <c r="AO838" s="11"/>
    </row>
    <row r="839" spans="1:41" s="25" customFormat="1" ht="15" x14ac:dyDescent="0.25">
      <c r="A839" s="13"/>
      <c r="B839" s="12"/>
      <c r="C839" s="12"/>
      <c r="D839" s="12"/>
      <c r="E839" s="12"/>
      <c r="F839" s="12"/>
      <c r="G839" s="11"/>
      <c r="H839" s="12"/>
      <c r="I839" s="12"/>
      <c r="J839" s="12"/>
      <c r="L839" s="13"/>
      <c r="M839" s="12"/>
      <c r="N839" s="12"/>
      <c r="O839" s="12"/>
      <c r="P839" s="12"/>
      <c r="Q839" s="12"/>
      <c r="R839" s="11"/>
      <c r="T839" s="8"/>
      <c r="U839" s="7"/>
      <c r="V839" s="7"/>
      <c r="W839" s="7"/>
      <c r="X839" s="7"/>
      <c r="Y839" s="7"/>
      <c r="Z839" s="6"/>
      <c r="AA839" s="47"/>
      <c r="AC839" s="13"/>
      <c r="AD839" s="12"/>
      <c r="AE839" s="12"/>
      <c r="AF839" s="12"/>
      <c r="AG839" s="12"/>
      <c r="AH839" s="12"/>
      <c r="AI839" s="12"/>
      <c r="AJ839" s="12"/>
      <c r="AK839" s="12"/>
      <c r="AL839" s="12"/>
      <c r="AM839" s="12"/>
      <c r="AN839" s="12"/>
      <c r="AO839" s="11"/>
    </row>
    <row r="840" spans="1:41" s="25" customFormat="1" ht="15" x14ac:dyDescent="0.25">
      <c r="A840" s="13"/>
      <c r="B840" s="12"/>
      <c r="C840" s="12"/>
      <c r="D840" s="12"/>
      <c r="E840" s="12"/>
      <c r="F840" s="12"/>
      <c r="G840" s="11"/>
      <c r="H840" s="12"/>
      <c r="I840" s="12"/>
      <c r="J840" s="12"/>
      <c r="L840" s="13"/>
      <c r="M840" s="12"/>
      <c r="N840" s="12"/>
      <c r="O840" s="12"/>
      <c r="P840" s="12"/>
      <c r="Q840" s="12"/>
      <c r="R840" s="11"/>
      <c r="T840" s="8"/>
      <c r="U840" s="7"/>
      <c r="V840" s="7"/>
      <c r="W840" s="7"/>
      <c r="X840" s="7"/>
      <c r="Y840" s="7"/>
      <c r="Z840" s="6"/>
      <c r="AA840" s="47"/>
      <c r="AC840" s="13"/>
      <c r="AD840" s="12"/>
      <c r="AE840" s="12"/>
      <c r="AF840" s="12"/>
      <c r="AG840" s="12"/>
      <c r="AH840" s="12"/>
      <c r="AI840" s="12"/>
      <c r="AJ840" s="12"/>
      <c r="AK840" s="12"/>
      <c r="AL840" s="12"/>
      <c r="AM840" s="12"/>
      <c r="AN840" s="12"/>
      <c r="AO840" s="11"/>
    </row>
    <row r="841" spans="1:41" s="25" customFormat="1" ht="15" x14ac:dyDescent="0.25">
      <c r="A841" s="13"/>
      <c r="B841" s="12"/>
      <c r="C841" s="12"/>
      <c r="D841" s="12"/>
      <c r="E841" s="12"/>
      <c r="F841" s="12"/>
      <c r="G841" s="11"/>
      <c r="H841" s="12"/>
      <c r="I841" s="12"/>
      <c r="J841" s="12"/>
      <c r="L841" s="13"/>
      <c r="M841" s="12"/>
      <c r="N841" s="12"/>
      <c r="O841" s="12"/>
      <c r="P841" s="12"/>
      <c r="Q841" s="12"/>
      <c r="R841" s="11"/>
      <c r="T841" s="8"/>
      <c r="U841" s="7"/>
      <c r="V841" s="7"/>
      <c r="W841" s="7"/>
      <c r="X841" s="7"/>
      <c r="Y841" s="7"/>
      <c r="Z841" s="6"/>
      <c r="AA841" s="47"/>
      <c r="AC841" s="13"/>
      <c r="AD841" s="12"/>
      <c r="AE841" s="12"/>
      <c r="AF841" s="12"/>
      <c r="AG841" s="12"/>
      <c r="AH841" s="12"/>
      <c r="AI841" s="12"/>
      <c r="AJ841" s="12"/>
      <c r="AK841" s="12"/>
      <c r="AL841" s="12"/>
      <c r="AM841" s="12"/>
      <c r="AN841" s="12"/>
      <c r="AO841" s="11"/>
    </row>
    <row r="842" spans="1:41" s="25" customFormat="1" ht="15" x14ac:dyDescent="0.25">
      <c r="A842" s="13"/>
      <c r="B842" s="12"/>
      <c r="C842" s="12"/>
      <c r="D842" s="12"/>
      <c r="E842" s="12"/>
      <c r="F842" s="12"/>
      <c r="G842" s="11"/>
      <c r="H842" s="12"/>
      <c r="I842" s="12"/>
      <c r="J842" s="12"/>
      <c r="L842" s="13"/>
      <c r="M842" s="12"/>
      <c r="N842" s="12"/>
      <c r="O842" s="12"/>
      <c r="P842" s="12"/>
      <c r="Q842" s="12"/>
      <c r="R842" s="11"/>
      <c r="T842" s="8"/>
      <c r="U842" s="7"/>
      <c r="V842" s="7"/>
      <c r="W842" s="7"/>
      <c r="X842" s="7"/>
      <c r="Y842" s="7"/>
      <c r="Z842" s="6"/>
      <c r="AA842" s="47"/>
      <c r="AC842" s="13"/>
      <c r="AD842" s="12"/>
      <c r="AE842" s="12"/>
      <c r="AF842" s="12"/>
      <c r="AG842" s="12"/>
      <c r="AH842" s="12"/>
      <c r="AI842" s="12"/>
      <c r="AJ842" s="12"/>
      <c r="AK842" s="12"/>
      <c r="AL842" s="12"/>
      <c r="AM842" s="12"/>
      <c r="AN842" s="12"/>
      <c r="AO842" s="11"/>
    </row>
    <row r="843" spans="1:41" s="25" customFormat="1" ht="15" x14ac:dyDescent="0.25">
      <c r="A843" s="13"/>
      <c r="B843" s="12"/>
      <c r="C843" s="12"/>
      <c r="D843" s="12"/>
      <c r="E843" s="12"/>
      <c r="F843" s="12"/>
      <c r="G843" s="11"/>
      <c r="H843" s="12"/>
      <c r="I843" s="12"/>
      <c r="J843" s="12"/>
      <c r="L843" s="13"/>
      <c r="M843" s="12"/>
      <c r="N843" s="12"/>
      <c r="O843" s="12"/>
      <c r="P843" s="12"/>
      <c r="Q843" s="12"/>
      <c r="R843" s="11"/>
      <c r="T843" s="8"/>
      <c r="U843" s="7"/>
      <c r="V843" s="7"/>
      <c r="W843" s="7"/>
      <c r="X843" s="7"/>
      <c r="Y843" s="7"/>
      <c r="Z843" s="6"/>
      <c r="AA843" s="47"/>
      <c r="AC843" s="13"/>
      <c r="AD843" s="12"/>
      <c r="AE843" s="12"/>
      <c r="AF843" s="12"/>
      <c r="AG843" s="12"/>
      <c r="AH843" s="12"/>
      <c r="AI843" s="12"/>
      <c r="AJ843" s="12"/>
      <c r="AK843" s="12"/>
      <c r="AL843" s="12"/>
      <c r="AM843" s="12"/>
      <c r="AN843" s="12"/>
      <c r="AO843" s="11"/>
    </row>
    <row r="844" spans="1:41" s="25" customFormat="1" ht="15" x14ac:dyDescent="0.25">
      <c r="A844" s="13"/>
      <c r="B844" s="12"/>
      <c r="C844" s="12"/>
      <c r="D844" s="12"/>
      <c r="E844" s="12"/>
      <c r="F844" s="12"/>
      <c r="G844" s="11"/>
      <c r="H844" s="12"/>
      <c r="I844" s="12"/>
      <c r="J844" s="12"/>
      <c r="L844" s="13"/>
      <c r="M844" s="12"/>
      <c r="N844" s="12"/>
      <c r="O844" s="12"/>
      <c r="P844" s="12"/>
      <c r="Q844" s="12"/>
      <c r="R844" s="11"/>
      <c r="T844" s="8"/>
      <c r="U844" s="7"/>
      <c r="V844" s="7"/>
      <c r="W844" s="7"/>
      <c r="X844" s="7"/>
      <c r="Y844" s="7"/>
      <c r="Z844" s="6"/>
      <c r="AA844" s="47"/>
      <c r="AC844" s="13"/>
      <c r="AD844" s="12"/>
      <c r="AE844" s="12"/>
      <c r="AF844" s="12"/>
      <c r="AG844" s="12"/>
      <c r="AH844" s="12"/>
      <c r="AI844" s="12"/>
      <c r="AJ844" s="12"/>
      <c r="AK844" s="12"/>
      <c r="AL844" s="12"/>
      <c r="AM844" s="12"/>
      <c r="AN844" s="12"/>
      <c r="AO844" s="11"/>
    </row>
    <row r="845" spans="1:41" s="25" customFormat="1" ht="15" x14ac:dyDescent="0.25">
      <c r="A845" s="13"/>
      <c r="B845" s="12"/>
      <c r="C845" s="12"/>
      <c r="D845" s="12"/>
      <c r="E845" s="12"/>
      <c r="F845" s="12"/>
      <c r="G845" s="11"/>
      <c r="H845" s="12"/>
      <c r="I845" s="12"/>
      <c r="J845" s="12"/>
      <c r="L845" s="13"/>
      <c r="M845" s="12"/>
      <c r="N845" s="12"/>
      <c r="O845" s="12"/>
      <c r="P845" s="12"/>
      <c r="Q845" s="12"/>
      <c r="R845" s="11"/>
      <c r="T845" s="8"/>
      <c r="U845" s="7"/>
      <c r="V845" s="7"/>
      <c r="W845" s="7"/>
      <c r="X845" s="7"/>
      <c r="Y845" s="7"/>
      <c r="Z845" s="6"/>
      <c r="AA845" s="47"/>
      <c r="AC845" s="13"/>
      <c r="AD845" s="12"/>
      <c r="AE845" s="12"/>
      <c r="AF845" s="12"/>
      <c r="AG845" s="12"/>
      <c r="AH845" s="12"/>
      <c r="AI845" s="12"/>
      <c r="AJ845" s="12"/>
      <c r="AK845" s="12"/>
      <c r="AL845" s="12"/>
      <c r="AM845" s="12"/>
      <c r="AN845" s="12"/>
      <c r="AO845" s="11"/>
    </row>
    <row r="846" spans="1:41" s="25" customFormat="1" ht="15" x14ac:dyDescent="0.25">
      <c r="A846" s="13"/>
      <c r="B846" s="12"/>
      <c r="C846" s="12"/>
      <c r="D846" s="12"/>
      <c r="E846" s="12"/>
      <c r="F846" s="12"/>
      <c r="G846" s="11"/>
      <c r="H846" s="12"/>
      <c r="I846" s="12"/>
      <c r="J846" s="12"/>
      <c r="L846" s="13"/>
      <c r="M846" s="12"/>
      <c r="N846" s="12"/>
      <c r="O846" s="12"/>
      <c r="P846" s="12"/>
      <c r="Q846" s="12"/>
      <c r="R846" s="11"/>
      <c r="T846" s="8"/>
      <c r="U846" s="7"/>
      <c r="V846" s="7"/>
      <c r="W846" s="7"/>
      <c r="X846" s="7"/>
      <c r="Y846" s="7"/>
      <c r="Z846" s="6"/>
      <c r="AA846" s="47"/>
      <c r="AC846" s="13"/>
      <c r="AD846" s="12"/>
      <c r="AE846" s="12"/>
      <c r="AF846" s="12"/>
      <c r="AG846" s="12"/>
      <c r="AH846" s="12"/>
      <c r="AI846" s="12"/>
      <c r="AJ846" s="12"/>
      <c r="AK846" s="12"/>
      <c r="AL846" s="12"/>
      <c r="AM846" s="12"/>
      <c r="AN846" s="12"/>
      <c r="AO846" s="11"/>
    </row>
    <row r="847" spans="1:41" s="25" customFormat="1" ht="15" x14ac:dyDescent="0.25">
      <c r="A847" s="13"/>
      <c r="B847" s="12"/>
      <c r="C847" s="12"/>
      <c r="D847" s="12"/>
      <c r="E847" s="12"/>
      <c r="F847" s="12"/>
      <c r="G847" s="11"/>
      <c r="H847" s="12"/>
      <c r="I847" s="12"/>
      <c r="J847" s="12"/>
      <c r="L847" s="13"/>
      <c r="M847" s="12"/>
      <c r="N847" s="12"/>
      <c r="O847" s="12"/>
      <c r="P847" s="12"/>
      <c r="Q847" s="12"/>
      <c r="R847" s="11"/>
      <c r="T847" s="8"/>
      <c r="U847" s="7"/>
      <c r="V847" s="7"/>
      <c r="W847" s="7"/>
      <c r="X847" s="7"/>
      <c r="Y847" s="7"/>
      <c r="Z847" s="6"/>
      <c r="AA847" s="47"/>
      <c r="AC847" s="13"/>
      <c r="AD847" s="12"/>
      <c r="AE847" s="12"/>
      <c r="AF847" s="12"/>
      <c r="AG847" s="12"/>
      <c r="AH847" s="12"/>
      <c r="AI847" s="12"/>
      <c r="AJ847" s="12"/>
      <c r="AK847" s="12"/>
      <c r="AL847" s="12"/>
      <c r="AM847" s="12"/>
      <c r="AN847" s="12"/>
      <c r="AO847" s="11"/>
    </row>
    <row r="848" spans="1:41" s="25" customFormat="1" ht="15" x14ac:dyDescent="0.25">
      <c r="A848" s="13"/>
      <c r="B848" s="12"/>
      <c r="C848" s="12"/>
      <c r="D848" s="12"/>
      <c r="E848" s="12"/>
      <c r="F848" s="12"/>
      <c r="G848" s="11"/>
      <c r="H848" s="12"/>
      <c r="I848" s="12"/>
      <c r="J848" s="12"/>
      <c r="L848" s="13"/>
      <c r="M848" s="12"/>
      <c r="N848" s="12"/>
      <c r="O848" s="12"/>
      <c r="P848" s="12"/>
      <c r="Q848" s="12"/>
      <c r="R848" s="11"/>
      <c r="T848" s="8"/>
      <c r="U848" s="7"/>
      <c r="V848" s="7"/>
      <c r="W848" s="7"/>
      <c r="X848" s="7"/>
      <c r="Y848" s="7"/>
      <c r="Z848" s="6"/>
      <c r="AA848" s="47"/>
      <c r="AC848" s="13"/>
      <c r="AD848" s="12"/>
      <c r="AE848" s="12"/>
      <c r="AF848" s="12"/>
      <c r="AG848" s="12"/>
      <c r="AH848" s="12"/>
      <c r="AI848" s="12"/>
      <c r="AJ848" s="12"/>
      <c r="AK848" s="12"/>
      <c r="AL848" s="12"/>
      <c r="AM848" s="12"/>
      <c r="AN848" s="12"/>
      <c r="AO848" s="11"/>
    </row>
    <row r="849" spans="1:41" s="25" customFormat="1" ht="15" x14ac:dyDescent="0.25">
      <c r="A849" s="13"/>
      <c r="B849" s="12"/>
      <c r="C849" s="12"/>
      <c r="D849" s="12"/>
      <c r="E849" s="12"/>
      <c r="F849" s="12"/>
      <c r="G849" s="11"/>
      <c r="H849" s="12"/>
      <c r="I849" s="12"/>
      <c r="J849" s="12"/>
      <c r="L849" s="13"/>
      <c r="M849" s="12"/>
      <c r="N849" s="12"/>
      <c r="O849" s="12"/>
      <c r="P849" s="12"/>
      <c r="Q849" s="12"/>
      <c r="R849" s="11"/>
      <c r="T849" s="8"/>
      <c r="U849" s="7"/>
      <c r="V849" s="7"/>
      <c r="W849" s="7"/>
      <c r="X849" s="7"/>
      <c r="Y849" s="7"/>
      <c r="Z849" s="6"/>
      <c r="AA849" s="47"/>
      <c r="AC849" s="13"/>
      <c r="AD849" s="12"/>
      <c r="AE849" s="12"/>
      <c r="AF849" s="12"/>
      <c r="AG849" s="12"/>
      <c r="AH849" s="12"/>
      <c r="AI849" s="12"/>
      <c r="AJ849" s="12"/>
      <c r="AK849" s="12"/>
      <c r="AL849" s="12"/>
      <c r="AM849" s="12"/>
      <c r="AN849" s="12"/>
      <c r="AO849" s="11"/>
    </row>
    <row r="850" spans="1:41" s="25" customFormat="1" ht="15" x14ac:dyDescent="0.25">
      <c r="A850" s="13"/>
      <c r="B850" s="12"/>
      <c r="C850" s="12"/>
      <c r="D850" s="12"/>
      <c r="E850" s="12"/>
      <c r="F850" s="12"/>
      <c r="G850" s="11"/>
      <c r="H850" s="12"/>
      <c r="I850" s="12"/>
      <c r="J850" s="12"/>
      <c r="L850" s="13"/>
      <c r="M850" s="12"/>
      <c r="N850" s="12"/>
      <c r="O850" s="12"/>
      <c r="P850" s="12"/>
      <c r="Q850" s="12"/>
      <c r="R850" s="11"/>
      <c r="T850" s="8"/>
      <c r="U850" s="7"/>
      <c r="V850" s="7"/>
      <c r="W850" s="7"/>
      <c r="X850" s="7"/>
      <c r="Y850" s="7"/>
      <c r="Z850" s="6"/>
      <c r="AA850" s="47"/>
      <c r="AC850" s="13"/>
      <c r="AD850" s="12"/>
      <c r="AE850" s="12"/>
      <c r="AF850" s="12"/>
      <c r="AG850" s="12"/>
      <c r="AH850" s="12"/>
      <c r="AI850" s="12"/>
      <c r="AJ850" s="12"/>
      <c r="AK850" s="12"/>
      <c r="AL850" s="12"/>
      <c r="AM850" s="12"/>
      <c r="AN850" s="12"/>
      <c r="AO850" s="11"/>
    </row>
    <row r="851" spans="1:41" s="25" customFormat="1" ht="15" x14ac:dyDescent="0.25">
      <c r="A851" s="13"/>
      <c r="B851" s="12"/>
      <c r="C851" s="12"/>
      <c r="D851" s="12"/>
      <c r="E851" s="12"/>
      <c r="F851" s="12"/>
      <c r="G851" s="11"/>
      <c r="H851" s="12"/>
      <c r="I851" s="12"/>
      <c r="J851" s="12"/>
      <c r="L851" s="13"/>
      <c r="M851" s="12"/>
      <c r="N851" s="12"/>
      <c r="O851" s="12"/>
      <c r="P851" s="12"/>
      <c r="Q851" s="12"/>
      <c r="R851" s="11"/>
      <c r="T851" s="8"/>
      <c r="U851" s="7"/>
      <c r="V851" s="7"/>
      <c r="W851" s="7"/>
      <c r="X851" s="7"/>
      <c r="Y851" s="7"/>
      <c r="Z851" s="6"/>
      <c r="AA851" s="47"/>
      <c r="AC851" s="13"/>
      <c r="AD851" s="12"/>
      <c r="AE851" s="12"/>
      <c r="AF851" s="12"/>
      <c r="AG851" s="12"/>
      <c r="AH851" s="12"/>
      <c r="AI851" s="12"/>
      <c r="AJ851" s="12"/>
      <c r="AK851" s="12"/>
      <c r="AL851" s="12"/>
      <c r="AM851" s="12"/>
      <c r="AN851" s="12"/>
      <c r="AO851" s="11"/>
    </row>
    <row r="852" spans="1:41" s="25" customFormat="1" ht="15" x14ac:dyDescent="0.25">
      <c r="A852" s="13"/>
      <c r="B852" s="12"/>
      <c r="C852" s="12"/>
      <c r="D852" s="12"/>
      <c r="E852" s="12"/>
      <c r="F852" s="12"/>
      <c r="G852" s="11"/>
      <c r="H852" s="12"/>
      <c r="I852" s="12"/>
      <c r="J852" s="12"/>
      <c r="L852" s="13"/>
      <c r="M852" s="12"/>
      <c r="N852" s="12"/>
      <c r="O852" s="12"/>
      <c r="P852" s="12"/>
      <c r="Q852" s="12"/>
      <c r="R852" s="11"/>
      <c r="T852" s="8"/>
      <c r="U852" s="7"/>
      <c r="V852" s="7"/>
      <c r="W852" s="7"/>
      <c r="X852" s="7"/>
      <c r="Y852" s="7"/>
      <c r="Z852" s="6"/>
      <c r="AA852" s="47"/>
      <c r="AC852" s="13"/>
      <c r="AD852" s="12"/>
      <c r="AE852" s="12"/>
      <c r="AF852" s="12"/>
      <c r="AG852" s="12"/>
      <c r="AH852" s="12"/>
      <c r="AI852" s="12"/>
      <c r="AJ852" s="12"/>
      <c r="AK852" s="12"/>
      <c r="AL852" s="12"/>
      <c r="AM852" s="12"/>
      <c r="AN852" s="12"/>
      <c r="AO852" s="11"/>
    </row>
    <row r="853" spans="1:41" s="25" customFormat="1" ht="15" x14ac:dyDescent="0.25">
      <c r="A853" s="13"/>
      <c r="B853" s="12"/>
      <c r="C853" s="12"/>
      <c r="D853" s="12"/>
      <c r="E853" s="12"/>
      <c r="F853" s="12"/>
      <c r="G853" s="11"/>
      <c r="H853" s="12"/>
      <c r="I853" s="12"/>
      <c r="J853" s="12"/>
      <c r="L853" s="13"/>
      <c r="M853" s="12"/>
      <c r="N853" s="12"/>
      <c r="O853" s="12"/>
      <c r="P853" s="12"/>
      <c r="Q853" s="12"/>
      <c r="R853" s="11"/>
      <c r="T853" s="8"/>
      <c r="U853" s="7"/>
      <c r="V853" s="7"/>
      <c r="W853" s="7"/>
      <c r="X853" s="7"/>
      <c r="Y853" s="7"/>
      <c r="Z853" s="6"/>
      <c r="AA853" s="47"/>
      <c r="AC853" s="13"/>
      <c r="AD853" s="12"/>
      <c r="AE853" s="12"/>
      <c r="AF853" s="12"/>
      <c r="AG853" s="12"/>
      <c r="AH853" s="12"/>
      <c r="AI853" s="12"/>
      <c r="AJ853" s="12"/>
      <c r="AK853" s="12"/>
      <c r="AL853" s="12"/>
      <c r="AM853" s="12"/>
      <c r="AN853" s="12"/>
      <c r="AO853" s="11"/>
    </row>
    <row r="854" spans="1:41" s="25" customFormat="1" ht="15" x14ac:dyDescent="0.25">
      <c r="A854" s="13"/>
      <c r="B854" s="12"/>
      <c r="C854" s="12"/>
      <c r="D854" s="12"/>
      <c r="E854" s="12"/>
      <c r="F854" s="12"/>
      <c r="G854" s="11"/>
      <c r="H854" s="12"/>
      <c r="I854" s="12"/>
      <c r="J854" s="12"/>
      <c r="L854" s="13"/>
      <c r="M854" s="12"/>
      <c r="N854" s="12"/>
      <c r="O854" s="12"/>
      <c r="P854" s="12"/>
      <c r="Q854" s="12"/>
      <c r="R854" s="11"/>
      <c r="T854" s="8"/>
      <c r="U854" s="7"/>
      <c r="V854" s="7"/>
      <c r="W854" s="7"/>
      <c r="X854" s="7"/>
      <c r="Y854" s="7"/>
      <c r="Z854" s="6"/>
      <c r="AA854" s="47"/>
      <c r="AC854" s="13"/>
      <c r="AD854" s="12"/>
      <c r="AE854" s="12"/>
      <c r="AF854" s="12"/>
      <c r="AG854" s="12"/>
      <c r="AH854" s="12"/>
      <c r="AI854" s="12"/>
      <c r="AJ854" s="12"/>
      <c r="AK854" s="12"/>
      <c r="AL854" s="12"/>
      <c r="AM854" s="12"/>
      <c r="AN854" s="12"/>
      <c r="AO854" s="11"/>
    </row>
    <row r="855" spans="1:41" s="25" customFormat="1" ht="15" x14ac:dyDescent="0.25">
      <c r="A855" s="13"/>
      <c r="B855" s="12"/>
      <c r="C855" s="12"/>
      <c r="D855" s="12"/>
      <c r="E855" s="12"/>
      <c r="F855" s="12"/>
      <c r="G855" s="11"/>
      <c r="H855" s="12"/>
      <c r="I855" s="12"/>
      <c r="J855" s="12"/>
      <c r="L855" s="13"/>
      <c r="M855" s="12"/>
      <c r="N855" s="12"/>
      <c r="O855" s="12"/>
      <c r="P855" s="12"/>
      <c r="Q855" s="12"/>
      <c r="R855" s="11"/>
      <c r="T855" s="8"/>
      <c r="U855" s="7"/>
      <c r="V855" s="7"/>
      <c r="W855" s="7"/>
      <c r="X855" s="7"/>
      <c r="Y855" s="7"/>
      <c r="Z855" s="6"/>
      <c r="AA855" s="47"/>
      <c r="AC855" s="13"/>
      <c r="AD855" s="12"/>
      <c r="AE855" s="12"/>
      <c r="AF855" s="12"/>
      <c r="AG855" s="12"/>
      <c r="AH855" s="12"/>
      <c r="AI855" s="12"/>
      <c r="AJ855" s="12"/>
      <c r="AK855" s="12"/>
      <c r="AL855" s="12"/>
      <c r="AM855" s="12"/>
      <c r="AN855" s="12"/>
      <c r="AO855" s="11"/>
    </row>
    <row r="856" spans="1:41" s="25" customFormat="1" ht="15" x14ac:dyDescent="0.25">
      <c r="A856" s="13"/>
      <c r="B856" s="12"/>
      <c r="C856" s="12"/>
      <c r="D856" s="12"/>
      <c r="E856" s="12"/>
      <c r="F856" s="12"/>
      <c r="G856" s="11"/>
      <c r="H856" s="12"/>
      <c r="I856" s="12"/>
      <c r="J856" s="12"/>
      <c r="L856" s="13"/>
      <c r="M856" s="12"/>
      <c r="N856" s="12"/>
      <c r="O856" s="12"/>
      <c r="P856" s="12"/>
      <c r="Q856" s="12"/>
      <c r="R856" s="11"/>
      <c r="T856" s="8"/>
      <c r="U856" s="7"/>
      <c r="V856" s="7"/>
      <c r="W856" s="7"/>
      <c r="X856" s="7"/>
      <c r="Y856" s="7"/>
      <c r="Z856" s="6"/>
      <c r="AA856" s="47"/>
      <c r="AC856" s="13"/>
      <c r="AD856" s="12"/>
      <c r="AE856" s="12"/>
      <c r="AF856" s="12"/>
      <c r="AG856" s="12"/>
      <c r="AH856" s="12"/>
      <c r="AI856" s="12"/>
      <c r="AJ856" s="12"/>
      <c r="AK856" s="12"/>
      <c r="AL856" s="12"/>
      <c r="AM856" s="12"/>
      <c r="AN856" s="12"/>
      <c r="AO856" s="11"/>
    </row>
    <row r="857" spans="1:41" s="25" customFormat="1" ht="15" x14ac:dyDescent="0.25">
      <c r="A857" s="13"/>
      <c r="B857" s="12"/>
      <c r="C857" s="12"/>
      <c r="D857" s="12"/>
      <c r="E857" s="12"/>
      <c r="F857" s="12"/>
      <c r="G857" s="11"/>
      <c r="H857" s="12"/>
      <c r="I857" s="12"/>
      <c r="J857" s="12"/>
      <c r="L857" s="13"/>
      <c r="M857" s="12"/>
      <c r="N857" s="12"/>
      <c r="O857" s="12"/>
      <c r="P857" s="12"/>
      <c r="Q857" s="12"/>
      <c r="R857" s="11"/>
      <c r="T857" s="8"/>
      <c r="U857" s="7"/>
      <c r="V857" s="7"/>
      <c r="W857" s="7"/>
      <c r="X857" s="7"/>
      <c r="Y857" s="7"/>
      <c r="Z857" s="6"/>
      <c r="AA857" s="47"/>
      <c r="AC857" s="13"/>
      <c r="AD857" s="12"/>
      <c r="AE857" s="12"/>
      <c r="AF857" s="12"/>
      <c r="AG857" s="12"/>
      <c r="AH857" s="12"/>
      <c r="AI857" s="12"/>
      <c r="AJ857" s="12"/>
      <c r="AK857" s="12"/>
      <c r="AL857" s="12"/>
      <c r="AM857" s="12"/>
      <c r="AN857" s="12"/>
      <c r="AO857" s="11"/>
    </row>
    <row r="858" spans="1:41" s="25" customFormat="1" ht="15" x14ac:dyDescent="0.25">
      <c r="A858" s="13"/>
      <c r="B858" s="12"/>
      <c r="C858" s="12"/>
      <c r="D858" s="12"/>
      <c r="E858" s="12"/>
      <c r="F858" s="12"/>
      <c r="G858" s="11"/>
      <c r="H858" s="12"/>
      <c r="I858" s="12"/>
      <c r="J858" s="12"/>
      <c r="L858" s="13"/>
      <c r="M858" s="12"/>
      <c r="N858" s="12"/>
      <c r="O858" s="12"/>
      <c r="P858" s="12"/>
      <c r="Q858" s="12"/>
      <c r="R858" s="11"/>
      <c r="T858" s="8"/>
      <c r="U858" s="7"/>
      <c r="V858" s="7"/>
      <c r="W858" s="7"/>
      <c r="X858" s="7"/>
      <c r="Y858" s="7"/>
      <c r="Z858" s="6"/>
      <c r="AA858" s="47"/>
      <c r="AC858" s="13"/>
      <c r="AD858" s="12"/>
      <c r="AE858" s="12"/>
      <c r="AF858" s="12"/>
      <c r="AG858" s="12"/>
      <c r="AH858" s="12"/>
      <c r="AI858" s="12"/>
      <c r="AJ858" s="12"/>
      <c r="AK858" s="12"/>
      <c r="AL858" s="12"/>
      <c r="AM858" s="12"/>
      <c r="AN858" s="12"/>
      <c r="AO858" s="11"/>
    </row>
    <row r="859" spans="1:41" s="25" customFormat="1" ht="15" x14ac:dyDescent="0.25">
      <c r="A859" s="13"/>
      <c r="B859" s="12"/>
      <c r="C859" s="12"/>
      <c r="D859" s="12"/>
      <c r="E859" s="12"/>
      <c r="F859" s="12"/>
      <c r="G859" s="11"/>
      <c r="H859" s="12"/>
      <c r="I859" s="12"/>
      <c r="J859" s="12"/>
      <c r="L859" s="13"/>
      <c r="M859" s="12"/>
      <c r="N859" s="12"/>
      <c r="O859" s="12"/>
      <c r="P859" s="12"/>
      <c r="Q859" s="12"/>
      <c r="R859" s="11"/>
      <c r="T859" s="8"/>
      <c r="U859" s="7"/>
      <c r="V859" s="7"/>
      <c r="W859" s="7"/>
      <c r="X859" s="7"/>
      <c r="Y859" s="7"/>
      <c r="Z859" s="6"/>
      <c r="AA859" s="47"/>
      <c r="AC859" s="13"/>
      <c r="AD859" s="12"/>
      <c r="AE859" s="12"/>
      <c r="AF859" s="12"/>
      <c r="AG859" s="12"/>
      <c r="AH859" s="12"/>
      <c r="AI859" s="12"/>
      <c r="AJ859" s="12"/>
      <c r="AK859" s="12"/>
      <c r="AL859" s="12"/>
      <c r="AM859" s="12"/>
      <c r="AN859" s="12"/>
      <c r="AO859" s="11"/>
    </row>
    <row r="860" spans="1:41" s="25" customFormat="1" ht="15" x14ac:dyDescent="0.25">
      <c r="A860" s="13"/>
      <c r="B860" s="12"/>
      <c r="C860" s="12"/>
      <c r="D860" s="12"/>
      <c r="E860" s="12"/>
      <c r="F860" s="12"/>
      <c r="G860" s="11"/>
      <c r="H860" s="12"/>
      <c r="I860" s="12"/>
      <c r="J860" s="12"/>
      <c r="L860" s="13"/>
      <c r="M860" s="12"/>
      <c r="N860" s="12"/>
      <c r="O860" s="12"/>
      <c r="P860" s="12"/>
      <c r="Q860" s="12"/>
      <c r="R860" s="11"/>
      <c r="T860" s="8"/>
      <c r="U860" s="7"/>
      <c r="V860" s="7"/>
      <c r="W860" s="7"/>
      <c r="X860" s="7"/>
      <c r="Y860" s="7"/>
      <c r="Z860" s="6"/>
      <c r="AA860" s="47"/>
      <c r="AC860" s="13"/>
      <c r="AD860" s="12"/>
      <c r="AE860" s="12"/>
      <c r="AF860" s="12"/>
      <c r="AG860" s="12"/>
      <c r="AH860" s="12"/>
      <c r="AI860" s="12"/>
      <c r="AJ860" s="12"/>
      <c r="AK860" s="12"/>
      <c r="AL860" s="12"/>
      <c r="AM860" s="12"/>
      <c r="AN860" s="12"/>
      <c r="AO860" s="11"/>
    </row>
    <row r="861" spans="1:41" s="25" customFormat="1" ht="15" x14ac:dyDescent="0.25">
      <c r="A861" s="13"/>
      <c r="B861" s="12"/>
      <c r="C861" s="12"/>
      <c r="D861" s="12"/>
      <c r="E861" s="12"/>
      <c r="F861" s="12"/>
      <c r="G861" s="11"/>
      <c r="H861" s="12"/>
      <c r="I861" s="12"/>
      <c r="J861" s="12"/>
      <c r="L861" s="13"/>
      <c r="M861" s="12"/>
      <c r="N861" s="12"/>
      <c r="O861" s="12"/>
      <c r="P861" s="12"/>
      <c r="Q861" s="12"/>
      <c r="R861" s="11"/>
      <c r="T861" s="8"/>
      <c r="U861" s="7"/>
      <c r="V861" s="7"/>
      <c r="W861" s="7"/>
      <c r="X861" s="7"/>
      <c r="Y861" s="7"/>
      <c r="Z861" s="6"/>
      <c r="AA861" s="47"/>
      <c r="AC861" s="13"/>
      <c r="AD861" s="12"/>
      <c r="AE861" s="12"/>
      <c r="AF861" s="12"/>
      <c r="AG861" s="12"/>
      <c r="AH861" s="12"/>
      <c r="AI861" s="12"/>
      <c r="AJ861" s="12"/>
      <c r="AK861" s="12"/>
      <c r="AL861" s="12"/>
      <c r="AM861" s="12"/>
      <c r="AN861" s="12"/>
      <c r="AO861" s="11"/>
    </row>
    <row r="862" spans="1:41" s="25" customFormat="1" ht="15" x14ac:dyDescent="0.25">
      <c r="A862" s="13"/>
      <c r="B862" s="12"/>
      <c r="C862" s="12"/>
      <c r="D862" s="12"/>
      <c r="E862" s="12"/>
      <c r="F862" s="12"/>
      <c r="G862" s="11"/>
      <c r="H862" s="12"/>
      <c r="I862" s="12"/>
      <c r="J862" s="12"/>
      <c r="L862" s="13"/>
      <c r="M862" s="12"/>
      <c r="N862" s="12"/>
      <c r="O862" s="12"/>
      <c r="P862" s="12"/>
      <c r="Q862" s="12"/>
      <c r="R862" s="11"/>
      <c r="T862" s="8"/>
      <c r="U862" s="7"/>
      <c r="V862" s="7"/>
      <c r="W862" s="7"/>
      <c r="X862" s="7"/>
      <c r="Y862" s="7"/>
      <c r="Z862" s="6"/>
      <c r="AA862" s="47"/>
      <c r="AC862" s="13"/>
      <c r="AD862" s="12"/>
      <c r="AE862" s="12"/>
      <c r="AF862" s="12"/>
      <c r="AG862" s="12"/>
      <c r="AH862" s="12"/>
      <c r="AI862" s="12"/>
      <c r="AJ862" s="12"/>
      <c r="AK862" s="12"/>
      <c r="AL862" s="12"/>
      <c r="AM862" s="12"/>
      <c r="AN862" s="12"/>
      <c r="AO862" s="11"/>
    </row>
    <row r="863" spans="1:41" s="25" customFormat="1" ht="15" x14ac:dyDescent="0.25">
      <c r="A863" s="13"/>
      <c r="B863" s="12"/>
      <c r="C863" s="12"/>
      <c r="D863" s="12"/>
      <c r="E863" s="12"/>
      <c r="F863" s="12"/>
      <c r="G863" s="11"/>
      <c r="H863" s="12"/>
      <c r="I863" s="12"/>
      <c r="J863" s="12"/>
      <c r="L863" s="13"/>
      <c r="M863" s="12"/>
      <c r="N863" s="12"/>
      <c r="O863" s="12"/>
      <c r="P863" s="12"/>
      <c r="Q863" s="12"/>
      <c r="R863" s="11"/>
      <c r="T863" s="8"/>
      <c r="U863" s="7"/>
      <c r="V863" s="7"/>
      <c r="W863" s="7"/>
      <c r="X863" s="7"/>
      <c r="Y863" s="7"/>
      <c r="Z863" s="6"/>
      <c r="AA863" s="47"/>
      <c r="AC863" s="13"/>
      <c r="AD863" s="12"/>
      <c r="AE863" s="12"/>
      <c r="AF863" s="12"/>
      <c r="AG863" s="12"/>
      <c r="AH863" s="12"/>
      <c r="AI863" s="12"/>
      <c r="AJ863" s="12"/>
      <c r="AK863" s="12"/>
      <c r="AL863" s="12"/>
      <c r="AM863" s="12"/>
      <c r="AN863" s="12"/>
      <c r="AO863" s="11"/>
    </row>
    <row r="864" spans="1:41" s="25" customFormat="1" ht="15" x14ac:dyDescent="0.25">
      <c r="A864" s="13"/>
      <c r="B864" s="12"/>
      <c r="C864" s="12"/>
      <c r="D864" s="12"/>
      <c r="E864" s="12"/>
      <c r="F864" s="12"/>
      <c r="G864" s="11"/>
      <c r="H864" s="12"/>
      <c r="I864" s="12"/>
      <c r="J864" s="12"/>
      <c r="L864" s="13"/>
      <c r="M864" s="12"/>
      <c r="N864" s="12"/>
      <c r="O864" s="12"/>
      <c r="P864" s="12"/>
      <c r="Q864" s="12"/>
      <c r="R864" s="11"/>
      <c r="T864" s="8"/>
      <c r="U864" s="7"/>
      <c r="V864" s="7"/>
      <c r="W864" s="7"/>
      <c r="X864" s="7"/>
      <c r="Y864" s="7"/>
      <c r="Z864" s="6"/>
      <c r="AA864" s="47"/>
      <c r="AC864" s="13"/>
      <c r="AD864" s="12"/>
      <c r="AE864" s="12"/>
      <c r="AF864" s="12"/>
      <c r="AG864" s="12"/>
      <c r="AH864" s="12"/>
      <c r="AI864" s="12"/>
      <c r="AJ864" s="12"/>
      <c r="AK864" s="12"/>
      <c r="AL864" s="12"/>
      <c r="AM864" s="12"/>
      <c r="AN864" s="12"/>
      <c r="AO864" s="11"/>
    </row>
    <row r="865" spans="1:41" s="25" customFormat="1" ht="15" x14ac:dyDescent="0.25">
      <c r="A865" s="13"/>
      <c r="B865" s="12"/>
      <c r="C865" s="12"/>
      <c r="D865" s="12"/>
      <c r="E865" s="12"/>
      <c r="F865" s="12"/>
      <c r="G865" s="11"/>
      <c r="H865" s="12"/>
      <c r="I865" s="12"/>
      <c r="J865" s="12"/>
      <c r="L865" s="13"/>
      <c r="M865" s="12"/>
      <c r="N865" s="12"/>
      <c r="O865" s="12"/>
      <c r="P865" s="12"/>
      <c r="Q865" s="12"/>
      <c r="R865" s="11"/>
      <c r="T865" s="8"/>
      <c r="U865" s="7"/>
      <c r="V865" s="7"/>
      <c r="W865" s="7"/>
      <c r="X865" s="7"/>
      <c r="Y865" s="7"/>
      <c r="Z865" s="6"/>
      <c r="AA865" s="47"/>
      <c r="AC865" s="13"/>
      <c r="AD865" s="12"/>
      <c r="AE865" s="12"/>
      <c r="AF865" s="12"/>
      <c r="AG865" s="12"/>
      <c r="AH865" s="12"/>
      <c r="AI865" s="12"/>
      <c r="AJ865" s="12"/>
      <c r="AK865" s="12"/>
      <c r="AL865" s="12"/>
      <c r="AM865" s="12"/>
      <c r="AN865" s="12"/>
      <c r="AO865" s="11"/>
    </row>
    <row r="866" spans="1:41" s="25" customFormat="1" ht="15" x14ac:dyDescent="0.25">
      <c r="A866" s="13"/>
      <c r="B866" s="12"/>
      <c r="C866" s="12"/>
      <c r="D866" s="12"/>
      <c r="E866" s="12"/>
      <c r="F866" s="12"/>
      <c r="G866" s="11"/>
      <c r="H866" s="12"/>
      <c r="I866" s="12"/>
      <c r="J866" s="12"/>
      <c r="L866" s="13"/>
      <c r="M866" s="12"/>
      <c r="N866" s="12"/>
      <c r="O866" s="12"/>
      <c r="P866" s="12"/>
      <c r="Q866" s="12"/>
      <c r="R866" s="11"/>
      <c r="T866" s="8"/>
      <c r="U866" s="7"/>
      <c r="V866" s="7"/>
      <c r="W866" s="7"/>
      <c r="X866" s="7"/>
      <c r="Y866" s="7"/>
      <c r="Z866" s="6"/>
      <c r="AA866" s="47"/>
      <c r="AC866" s="13"/>
      <c r="AD866" s="12"/>
      <c r="AE866" s="12"/>
      <c r="AF866" s="12"/>
      <c r="AG866" s="12"/>
      <c r="AH866" s="12"/>
      <c r="AI866" s="12"/>
      <c r="AJ866" s="12"/>
      <c r="AK866" s="12"/>
      <c r="AL866" s="12"/>
      <c r="AM866" s="12"/>
      <c r="AN866" s="12"/>
      <c r="AO866" s="11"/>
    </row>
    <row r="867" spans="1:41" s="25" customFormat="1" ht="15" x14ac:dyDescent="0.25">
      <c r="A867" s="13"/>
      <c r="B867" s="12"/>
      <c r="C867" s="12"/>
      <c r="D867" s="12"/>
      <c r="E867" s="12"/>
      <c r="F867" s="12"/>
      <c r="G867" s="11"/>
      <c r="H867" s="12"/>
      <c r="I867" s="12"/>
      <c r="J867" s="12"/>
      <c r="L867" s="13"/>
      <c r="M867" s="12"/>
      <c r="N867" s="12"/>
      <c r="O867" s="12"/>
      <c r="P867" s="12"/>
      <c r="Q867" s="12"/>
      <c r="R867" s="11"/>
      <c r="T867" s="8"/>
      <c r="U867" s="7"/>
      <c r="V867" s="7"/>
      <c r="W867" s="7"/>
      <c r="X867" s="7"/>
      <c r="Y867" s="7"/>
      <c r="Z867" s="6"/>
      <c r="AA867" s="47"/>
      <c r="AC867" s="13"/>
      <c r="AD867" s="12"/>
      <c r="AE867" s="12"/>
      <c r="AF867" s="12"/>
      <c r="AG867" s="12"/>
      <c r="AH867" s="12"/>
      <c r="AI867" s="12"/>
      <c r="AJ867" s="12"/>
      <c r="AK867" s="12"/>
      <c r="AL867" s="12"/>
      <c r="AM867" s="12"/>
      <c r="AN867" s="12"/>
      <c r="AO867" s="11"/>
    </row>
    <row r="868" spans="1:41" s="25" customFormat="1" ht="15" x14ac:dyDescent="0.25">
      <c r="A868" s="13"/>
      <c r="B868" s="12"/>
      <c r="C868" s="12"/>
      <c r="D868" s="12"/>
      <c r="E868" s="12"/>
      <c r="F868" s="12"/>
      <c r="G868" s="11"/>
      <c r="H868" s="12"/>
      <c r="I868" s="12"/>
      <c r="J868" s="12"/>
      <c r="L868" s="13"/>
      <c r="M868" s="12"/>
      <c r="N868" s="12"/>
      <c r="O868" s="12"/>
      <c r="P868" s="12"/>
      <c r="Q868" s="12"/>
      <c r="R868" s="11"/>
      <c r="T868" s="8"/>
      <c r="U868" s="7"/>
      <c r="V868" s="7"/>
      <c r="W868" s="7"/>
      <c r="X868" s="7"/>
      <c r="Y868" s="7"/>
      <c r="Z868" s="6"/>
      <c r="AA868" s="47"/>
      <c r="AC868" s="13"/>
      <c r="AD868" s="12"/>
      <c r="AE868" s="12"/>
      <c r="AF868" s="12"/>
      <c r="AG868" s="12"/>
      <c r="AH868" s="12"/>
      <c r="AI868" s="12"/>
      <c r="AJ868" s="12"/>
      <c r="AK868" s="12"/>
      <c r="AL868" s="12"/>
      <c r="AM868" s="12"/>
      <c r="AN868" s="12"/>
      <c r="AO868" s="11"/>
    </row>
    <row r="869" spans="1:41" s="25" customFormat="1" ht="15" x14ac:dyDescent="0.25">
      <c r="A869" s="13"/>
      <c r="B869" s="12"/>
      <c r="C869" s="12"/>
      <c r="D869" s="12"/>
      <c r="E869" s="12"/>
      <c r="F869" s="12"/>
      <c r="G869" s="11"/>
      <c r="H869" s="12"/>
      <c r="I869" s="12"/>
      <c r="J869" s="12"/>
      <c r="L869" s="13"/>
      <c r="M869" s="12"/>
      <c r="N869" s="12"/>
      <c r="O869" s="12"/>
      <c r="P869" s="12"/>
      <c r="Q869" s="12"/>
      <c r="R869" s="11"/>
      <c r="T869" s="8"/>
      <c r="U869" s="7"/>
      <c r="V869" s="7"/>
      <c r="W869" s="7"/>
      <c r="X869" s="7"/>
      <c r="Y869" s="7"/>
      <c r="Z869" s="6"/>
      <c r="AA869" s="47"/>
      <c r="AC869" s="13"/>
      <c r="AD869" s="12"/>
      <c r="AE869" s="12"/>
      <c r="AF869" s="12"/>
      <c r="AG869" s="12"/>
      <c r="AH869" s="12"/>
      <c r="AI869" s="12"/>
      <c r="AJ869" s="12"/>
      <c r="AK869" s="12"/>
      <c r="AL869" s="12"/>
      <c r="AM869" s="12"/>
      <c r="AN869" s="12"/>
      <c r="AO869" s="11"/>
    </row>
    <row r="870" spans="1:41" s="25" customFormat="1" ht="15" x14ac:dyDescent="0.25">
      <c r="A870" s="13"/>
      <c r="B870" s="12"/>
      <c r="C870" s="12"/>
      <c r="D870" s="12"/>
      <c r="E870" s="12"/>
      <c r="F870" s="12"/>
      <c r="G870" s="11"/>
      <c r="H870" s="12"/>
      <c r="I870" s="12"/>
      <c r="J870" s="12"/>
      <c r="L870" s="13"/>
      <c r="M870" s="12"/>
      <c r="N870" s="12"/>
      <c r="O870" s="12"/>
      <c r="P870" s="12"/>
      <c r="Q870" s="12"/>
      <c r="R870" s="11"/>
      <c r="T870" s="8"/>
      <c r="U870" s="7"/>
      <c r="V870" s="7"/>
      <c r="W870" s="7"/>
      <c r="X870" s="7"/>
      <c r="Y870" s="7"/>
      <c r="Z870" s="6"/>
      <c r="AA870" s="47"/>
      <c r="AC870" s="13"/>
      <c r="AD870" s="12"/>
      <c r="AE870" s="12"/>
      <c r="AF870" s="12"/>
      <c r="AG870" s="12"/>
      <c r="AH870" s="12"/>
      <c r="AI870" s="12"/>
      <c r="AJ870" s="12"/>
      <c r="AK870" s="12"/>
      <c r="AL870" s="12"/>
      <c r="AM870" s="12"/>
      <c r="AN870" s="12"/>
      <c r="AO870" s="11"/>
    </row>
    <row r="871" spans="1:41" s="25" customFormat="1" ht="15" x14ac:dyDescent="0.25">
      <c r="A871" s="13"/>
      <c r="B871" s="12"/>
      <c r="C871" s="12"/>
      <c r="D871" s="12"/>
      <c r="E871" s="12"/>
      <c r="F871" s="12"/>
      <c r="G871" s="11"/>
      <c r="H871" s="12"/>
      <c r="I871" s="12"/>
      <c r="J871" s="12"/>
      <c r="L871" s="13"/>
      <c r="M871" s="12"/>
      <c r="N871" s="12"/>
      <c r="O871" s="12"/>
      <c r="P871" s="12"/>
      <c r="Q871" s="12"/>
      <c r="R871" s="11"/>
      <c r="T871" s="8"/>
      <c r="U871" s="7"/>
      <c r="V871" s="7"/>
      <c r="W871" s="7"/>
      <c r="X871" s="7"/>
      <c r="Y871" s="7"/>
      <c r="Z871" s="6"/>
      <c r="AA871" s="47"/>
      <c r="AC871" s="13"/>
      <c r="AD871" s="12"/>
      <c r="AE871" s="12"/>
      <c r="AF871" s="12"/>
      <c r="AG871" s="12"/>
      <c r="AH871" s="12"/>
      <c r="AI871" s="12"/>
      <c r="AJ871" s="12"/>
      <c r="AK871" s="12"/>
      <c r="AL871" s="12"/>
      <c r="AM871" s="12"/>
      <c r="AN871" s="12"/>
      <c r="AO871" s="11"/>
    </row>
    <row r="872" spans="1:41" s="25" customFormat="1" ht="15" x14ac:dyDescent="0.25">
      <c r="A872" s="13"/>
      <c r="B872" s="12"/>
      <c r="C872" s="12"/>
      <c r="D872" s="12"/>
      <c r="E872" s="12"/>
      <c r="F872" s="12"/>
      <c r="G872" s="11"/>
      <c r="H872" s="12"/>
      <c r="I872" s="12"/>
      <c r="J872" s="12"/>
      <c r="L872" s="13"/>
      <c r="M872" s="12"/>
      <c r="N872" s="12"/>
      <c r="O872" s="12"/>
      <c r="P872" s="12"/>
      <c r="Q872" s="12"/>
      <c r="R872" s="11"/>
      <c r="T872" s="8"/>
      <c r="U872" s="7"/>
      <c r="V872" s="7"/>
      <c r="W872" s="7"/>
      <c r="X872" s="7"/>
      <c r="Y872" s="7"/>
      <c r="Z872" s="6"/>
      <c r="AA872" s="47"/>
      <c r="AC872" s="13"/>
      <c r="AD872" s="12"/>
      <c r="AE872" s="12"/>
      <c r="AF872" s="12"/>
      <c r="AG872" s="12"/>
      <c r="AH872" s="12"/>
      <c r="AI872" s="12"/>
      <c r="AJ872" s="12"/>
      <c r="AK872" s="12"/>
      <c r="AL872" s="12"/>
      <c r="AM872" s="12"/>
      <c r="AN872" s="12"/>
      <c r="AO872" s="11"/>
    </row>
    <row r="873" spans="1:41" s="25" customFormat="1" ht="15" x14ac:dyDescent="0.25">
      <c r="A873" s="13"/>
      <c r="B873" s="12"/>
      <c r="C873" s="12"/>
      <c r="D873" s="12"/>
      <c r="E873" s="12"/>
      <c r="F873" s="12"/>
      <c r="G873" s="11"/>
      <c r="H873" s="12"/>
      <c r="I873" s="12"/>
      <c r="J873" s="12"/>
      <c r="L873" s="13"/>
      <c r="M873" s="12"/>
      <c r="N873" s="12"/>
      <c r="O873" s="12"/>
      <c r="P873" s="12"/>
      <c r="Q873" s="12"/>
      <c r="R873" s="11"/>
      <c r="T873" s="8"/>
      <c r="U873" s="7"/>
      <c r="V873" s="7"/>
      <c r="W873" s="7"/>
      <c r="X873" s="7"/>
      <c r="Y873" s="7"/>
      <c r="Z873" s="6"/>
      <c r="AA873" s="47"/>
      <c r="AC873" s="13"/>
      <c r="AD873" s="12"/>
      <c r="AE873" s="12"/>
      <c r="AF873" s="12"/>
      <c r="AG873" s="12"/>
      <c r="AH873" s="12"/>
      <c r="AI873" s="12"/>
      <c r="AJ873" s="12"/>
      <c r="AK873" s="12"/>
      <c r="AL873" s="12"/>
      <c r="AM873" s="12"/>
      <c r="AN873" s="12"/>
      <c r="AO873" s="11"/>
    </row>
    <row r="874" spans="1:41" s="25" customFormat="1" ht="15" x14ac:dyDescent="0.25">
      <c r="A874" s="13"/>
      <c r="B874" s="12"/>
      <c r="C874" s="12"/>
      <c r="D874" s="12"/>
      <c r="E874" s="12"/>
      <c r="F874" s="12"/>
      <c r="G874" s="11"/>
      <c r="H874" s="12"/>
      <c r="I874" s="12"/>
      <c r="J874" s="12"/>
      <c r="L874" s="13"/>
      <c r="M874" s="12"/>
      <c r="N874" s="12"/>
      <c r="O874" s="12"/>
      <c r="P874" s="12"/>
      <c r="Q874" s="12"/>
      <c r="R874" s="11"/>
      <c r="T874" s="8"/>
      <c r="U874" s="7"/>
      <c r="V874" s="7"/>
      <c r="W874" s="7"/>
      <c r="X874" s="7"/>
      <c r="Y874" s="7"/>
      <c r="Z874" s="6"/>
      <c r="AA874" s="47"/>
      <c r="AC874" s="13"/>
      <c r="AD874" s="12"/>
      <c r="AE874" s="12"/>
      <c r="AF874" s="12"/>
      <c r="AG874" s="12"/>
      <c r="AH874" s="12"/>
      <c r="AI874" s="12"/>
      <c r="AJ874" s="12"/>
      <c r="AK874" s="12"/>
      <c r="AL874" s="12"/>
      <c r="AM874" s="12"/>
      <c r="AN874" s="12"/>
      <c r="AO874" s="11"/>
    </row>
    <row r="875" spans="1:41" s="25" customFormat="1" ht="15" x14ac:dyDescent="0.25">
      <c r="A875" s="13"/>
      <c r="B875" s="12"/>
      <c r="C875" s="12"/>
      <c r="D875" s="12"/>
      <c r="E875" s="12"/>
      <c r="F875" s="12"/>
      <c r="G875" s="11"/>
      <c r="H875" s="12"/>
      <c r="I875" s="12"/>
      <c r="J875" s="12"/>
      <c r="L875" s="13"/>
      <c r="M875" s="12"/>
      <c r="N875" s="12"/>
      <c r="O875" s="12"/>
      <c r="P875" s="12"/>
      <c r="Q875" s="12"/>
      <c r="R875" s="11"/>
      <c r="T875" s="8"/>
      <c r="U875" s="7"/>
      <c r="V875" s="7"/>
      <c r="W875" s="7"/>
      <c r="X875" s="7"/>
      <c r="Y875" s="7"/>
      <c r="Z875" s="6"/>
      <c r="AA875" s="47"/>
      <c r="AC875" s="13"/>
      <c r="AD875" s="12"/>
      <c r="AE875" s="12"/>
      <c r="AF875" s="12"/>
      <c r="AG875" s="12"/>
      <c r="AH875" s="12"/>
      <c r="AI875" s="12"/>
      <c r="AJ875" s="12"/>
      <c r="AK875" s="12"/>
      <c r="AL875" s="12"/>
      <c r="AM875" s="12"/>
      <c r="AN875" s="12"/>
      <c r="AO875" s="11"/>
    </row>
    <row r="876" spans="1:41" s="25" customFormat="1" ht="15" x14ac:dyDescent="0.25">
      <c r="A876" s="13"/>
      <c r="B876" s="12"/>
      <c r="C876" s="12"/>
      <c r="D876" s="12"/>
      <c r="E876" s="12"/>
      <c r="F876" s="12"/>
      <c r="G876" s="11"/>
      <c r="H876" s="12"/>
      <c r="I876" s="12"/>
      <c r="J876" s="12"/>
      <c r="L876" s="13"/>
      <c r="M876" s="12"/>
      <c r="N876" s="12"/>
      <c r="O876" s="12"/>
      <c r="P876" s="12"/>
      <c r="Q876" s="12"/>
      <c r="R876" s="11"/>
      <c r="T876" s="8"/>
      <c r="U876" s="7"/>
      <c r="V876" s="7"/>
      <c r="W876" s="7"/>
      <c r="X876" s="7"/>
      <c r="Y876" s="7"/>
      <c r="Z876" s="6"/>
      <c r="AA876" s="47"/>
      <c r="AC876" s="13"/>
      <c r="AD876" s="12"/>
      <c r="AE876" s="12"/>
      <c r="AF876" s="12"/>
      <c r="AG876" s="12"/>
      <c r="AH876" s="12"/>
      <c r="AI876" s="12"/>
      <c r="AJ876" s="12"/>
      <c r="AK876" s="12"/>
      <c r="AL876" s="12"/>
      <c r="AM876" s="12"/>
      <c r="AN876" s="12"/>
      <c r="AO876" s="11"/>
    </row>
    <row r="877" spans="1:41" s="25" customFormat="1" ht="15" x14ac:dyDescent="0.25">
      <c r="A877" s="13"/>
      <c r="B877" s="12"/>
      <c r="C877" s="12"/>
      <c r="D877" s="12"/>
      <c r="E877" s="12"/>
      <c r="F877" s="12"/>
      <c r="G877" s="11"/>
      <c r="H877" s="12"/>
      <c r="I877" s="12"/>
      <c r="J877" s="12"/>
      <c r="L877" s="13"/>
      <c r="M877" s="12"/>
      <c r="N877" s="12"/>
      <c r="O877" s="12"/>
      <c r="P877" s="12"/>
      <c r="Q877" s="12"/>
      <c r="R877" s="11"/>
      <c r="T877" s="8"/>
      <c r="U877" s="7"/>
      <c r="V877" s="7"/>
      <c r="W877" s="7"/>
      <c r="X877" s="7"/>
      <c r="Y877" s="7"/>
      <c r="Z877" s="6"/>
      <c r="AA877" s="47"/>
      <c r="AC877" s="13"/>
      <c r="AD877" s="12"/>
      <c r="AE877" s="12"/>
      <c r="AF877" s="12"/>
      <c r="AG877" s="12"/>
      <c r="AH877" s="12"/>
      <c r="AI877" s="12"/>
      <c r="AJ877" s="12"/>
      <c r="AK877" s="12"/>
      <c r="AL877" s="12"/>
      <c r="AM877" s="12"/>
      <c r="AN877" s="12"/>
      <c r="AO877" s="11"/>
    </row>
    <row r="878" spans="1:41" s="25" customFormat="1" ht="15" x14ac:dyDescent="0.25">
      <c r="A878" s="13"/>
      <c r="B878" s="12"/>
      <c r="C878" s="12"/>
      <c r="D878" s="12"/>
      <c r="E878" s="12"/>
      <c r="F878" s="12"/>
      <c r="G878" s="11"/>
      <c r="H878" s="12"/>
      <c r="I878" s="12"/>
      <c r="J878" s="12"/>
      <c r="L878" s="13"/>
      <c r="M878" s="12"/>
      <c r="N878" s="12"/>
      <c r="O878" s="12"/>
      <c r="P878" s="12"/>
      <c r="Q878" s="12"/>
      <c r="R878" s="11"/>
      <c r="T878" s="8"/>
      <c r="U878" s="7"/>
      <c r="V878" s="7"/>
      <c r="W878" s="7"/>
      <c r="X878" s="7"/>
      <c r="Y878" s="7"/>
      <c r="Z878" s="6"/>
      <c r="AA878" s="47"/>
      <c r="AC878" s="13"/>
      <c r="AD878" s="12"/>
      <c r="AE878" s="12"/>
      <c r="AF878" s="12"/>
      <c r="AG878" s="12"/>
      <c r="AH878" s="12"/>
      <c r="AI878" s="12"/>
      <c r="AJ878" s="12"/>
      <c r="AK878" s="12"/>
      <c r="AL878" s="12"/>
      <c r="AM878" s="12"/>
      <c r="AN878" s="12"/>
      <c r="AO878" s="11"/>
    </row>
    <row r="879" spans="1:41" s="25" customFormat="1" ht="15" x14ac:dyDescent="0.25">
      <c r="A879" s="13"/>
      <c r="B879" s="12"/>
      <c r="C879" s="12"/>
      <c r="D879" s="12"/>
      <c r="E879" s="12"/>
      <c r="F879" s="12"/>
      <c r="G879" s="11"/>
      <c r="H879" s="12"/>
      <c r="I879" s="12"/>
      <c r="J879" s="12"/>
      <c r="L879" s="13"/>
      <c r="M879" s="12"/>
      <c r="N879" s="12"/>
      <c r="O879" s="12"/>
      <c r="P879" s="12"/>
      <c r="Q879" s="12"/>
      <c r="R879" s="11"/>
      <c r="T879" s="8"/>
      <c r="U879" s="7"/>
      <c r="V879" s="7"/>
      <c r="W879" s="7"/>
      <c r="X879" s="7"/>
      <c r="Y879" s="7"/>
      <c r="Z879" s="6"/>
      <c r="AA879" s="47"/>
      <c r="AC879" s="13"/>
      <c r="AD879" s="12"/>
      <c r="AE879" s="12"/>
      <c r="AF879" s="12"/>
      <c r="AG879" s="12"/>
      <c r="AH879" s="12"/>
      <c r="AI879" s="12"/>
      <c r="AJ879" s="12"/>
      <c r="AK879" s="12"/>
      <c r="AL879" s="12"/>
      <c r="AM879" s="12"/>
      <c r="AN879" s="12"/>
      <c r="AO879" s="11"/>
    </row>
    <row r="880" spans="1:41" s="25" customFormat="1" ht="15" x14ac:dyDescent="0.25">
      <c r="A880" s="13"/>
      <c r="B880" s="12"/>
      <c r="C880" s="12"/>
      <c r="D880" s="12"/>
      <c r="E880" s="12"/>
      <c r="F880" s="12"/>
      <c r="G880" s="11"/>
      <c r="H880" s="12"/>
      <c r="I880" s="12"/>
      <c r="J880" s="12"/>
      <c r="L880" s="13"/>
      <c r="M880" s="12"/>
      <c r="N880" s="12"/>
      <c r="O880" s="12"/>
      <c r="P880" s="12"/>
      <c r="Q880" s="12"/>
      <c r="R880" s="11"/>
      <c r="T880" s="8"/>
      <c r="U880" s="7"/>
      <c r="V880" s="7"/>
      <c r="W880" s="7"/>
      <c r="X880" s="7"/>
      <c r="Y880" s="7"/>
      <c r="Z880" s="6"/>
      <c r="AA880" s="47"/>
      <c r="AC880" s="13"/>
      <c r="AD880" s="12"/>
      <c r="AE880" s="12"/>
      <c r="AF880" s="12"/>
      <c r="AG880" s="12"/>
      <c r="AH880" s="12"/>
      <c r="AI880" s="12"/>
      <c r="AJ880" s="12"/>
      <c r="AK880" s="12"/>
      <c r="AL880" s="12"/>
      <c r="AM880" s="12"/>
      <c r="AN880" s="12"/>
      <c r="AO880" s="11"/>
    </row>
    <row r="881" spans="1:41" s="25" customFormat="1" ht="15" x14ac:dyDescent="0.25">
      <c r="A881" s="13"/>
      <c r="B881" s="12"/>
      <c r="C881" s="12"/>
      <c r="D881" s="12"/>
      <c r="E881" s="12"/>
      <c r="F881" s="12"/>
      <c r="G881" s="11"/>
      <c r="H881" s="12"/>
      <c r="I881" s="12"/>
      <c r="J881" s="12"/>
      <c r="L881" s="13"/>
      <c r="M881" s="12"/>
      <c r="N881" s="12"/>
      <c r="O881" s="12"/>
      <c r="P881" s="12"/>
      <c r="Q881" s="12"/>
      <c r="R881" s="11"/>
      <c r="T881" s="8"/>
      <c r="U881" s="7"/>
      <c r="V881" s="7"/>
      <c r="W881" s="7"/>
      <c r="X881" s="7"/>
      <c r="Y881" s="7"/>
      <c r="Z881" s="6"/>
      <c r="AA881" s="47"/>
      <c r="AC881" s="13"/>
      <c r="AD881" s="12"/>
      <c r="AE881" s="12"/>
      <c r="AF881" s="12"/>
      <c r="AG881" s="12"/>
      <c r="AH881" s="12"/>
      <c r="AI881" s="12"/>
      <c r="AJ881" s="12"/>
      <c r="AK881" s="12"/>
      <c r="AL881" s="12"/>
      <c r="AM881" s="12"/>
      <c r="AN881" s="12"/>
      <c r="AO881" s="11"/>
    </row>
    <row r="882" spans="1:41" s="25" customFormat="1" ht="15" x14ac:dyDescent="0.25">
      <c r="A882" s="13"/>
      <c r="B882" s="12"/>
      <c r="C882" s="12"/>
      <c r="D882" s="12"/>
      <c r="E882" s="12"/>
      <c r="F882" s="12"/>
      <c r="G882" s="11"/>
      <c r="H882" s="12"/>
      <c r="I882" s="12"/>
      <c r="J882" s="12"/>
      <c r="L882" s="13"/>
      <c r="M882" s="12"/>
      <c r="N882" s="12"/>
      <c r="O882" s="12"/>
      <c r="P882" s="12"/>
      <c r="Q882" s="12"/>
      <c r="R882" s="11"/>
      <c r="T882" s="8"/>
      <c r="U882" s="7"/>
      <c r="V882" s="7"/>
      <c r="W882" s="7"/>
      <c r="X882" s="7"/>
      <c r="Y882" s="7"/>
      <c r="Z882" s="6"/>
      <c r="AA882" s="47"/>
      <c r="AC882" s="13"/>
      <c r="AD882" s="12"/>
      <c r="AE882" s="12"/>
      <c r="AF882" s="12"/>
      <c r="AG882" s="12"/>
      <c r="AH882" s="12"/>
      <c r="AI882" s="12"/>
      <c r="AJ882" s="12"/>
      <c r="AK882" s="12"/>
      <c r="AL882" s="12"/>
      <c r="AM882" s="12"/>
      <c r="AN882" s="12"/>
      <c r="AO882" s="11"/>
    </row>
    <row r="883" spans="1:41" s="25" customFormat="1" ht="15" x14ac:dyDescent="0.25">
      <c r="A883" s="13"/>
      <c r="B883" s="12"/>
      <c r="C883" s="12"/>
      <c r="D883" s="12"/>
      <c r="E883" s="12"/>
      <c r="F883" s="12"/>
      <c r="G883" s="11"/>
      <c r="H883" s="12"/>
      <c r="I883" s="12"/>
      <c r="J883" s="12"/>
      <c r="L883" s="13"/>
      <c r="M883" s="12"/>
      <c r="N883" s="12"/>
      <c r="O883" s="12"/>
      <c r="P883" s="12"/>
      <c r="Q883" s="12"/>
      <c r="R883" s="11"/>
      <c r="T883" s="8"/>
      <c r="U883" s="7"/>
      <c r="V883" s="7"/>
      <c r="W883" s="7"/>
      <c r="X883" s="7"/>
      <c r="Y883" s="7"/>
      <c r="Z883" s="6"/>
      <c r="AA883" s="47"/>
      <c r="AC883" s="13"/>
      <c r="AD883" s="12"/>
      <c r="AE883" s="12"/>
      <c r="AF883" s="12"/>
      <c r="AG883" s="12"/>
      <c r="AH883" s="12"/>
      <c r="AI883" s="12"/>
      <c r="AJ883" s="12"/>
      <c r="AK883" s="12"/>
      <c r="AL883" s="12"/>
      <c r="AM883" s="12"/>
      <c r="AN883" s="12"/>
      <c r="AO883" s="11"/>
    </row>
    <row r="884" spans="1:41" s="25" customFormat="1" ht="15" x14ac:dyDescent="0.25">
      <c r="A884" s="13"/>
      <c r="B884" s="12"/>
      <c r="C884" s="12"/>
      <c r="D884" s="12"/>
      <c r="E884" s="12"/>
      <c r="F884" s="12"/>
      <c r="G884" s="11"/>
      <c r="H884" s="12"/>
      <c r="I884" s="12"/>
      <c r="J884" s="12"/>
      <c r="L884" s="13"/>
      <c r="M884" s="12"/>
      <c r="N884" s="12"/>
      <c r="O884" s="12"/>
      <c r="P884" s="12"/>
      <c r="Q884" s="12"/>
      <c r="R884" s="11"/>
      <c r="T884" s="8"/>
      <c r="U884" s="7"/>
      <c r="V884" s="7"/>
      <c r="W884" s="7"/>
      <c r="X884" s="7"/>
      <c r="Y884" s="7"/>
      <c r="Z884" s="6"/>
      <c r="AA884" s="47"/>
      <c r="AC884" s="13"/>
      <c r="AD884" s="12"/>
      <c r="AE884" s="12"/>
      <c r="AF884" s="12"/>
      <c r="AG884" s="12"/>
      <c r="AH884" s="12"/>
      <c r="AI884" s="12"/>
      <c r="AJ884" s="12"/>
      <c r="AK884" s="12"/>
      <c r="AL884" s="12"/>
      <c r="AM884" s="12"/>
      <c r="AN884" s="12"/>
      <c r="AO884" s="11"/>
    </row>
    <row r="885" spans="1:41" s="25" customFormat="1" ht="15" x14ac:dyDescent="0.25">
      <c r="A885" s="13"/>
      <c r="B885" s="12"/>
      <c r="C885" s="12"/>
      <c r="D885" s="12"/>
      <c r="E885" s="12"/>
      <c r="F885" s="12"/>
      <c r="G885" s="11"/>
      <c r="H885" s="12"/>
      <c r="I885" s="12"/>
      <c r="J885" s="12"/>
      <c r="L885" s="13"/>
      <c r="M885" s="12"/>
      <c r="N885" s="12"/>
      <c r="O885" s="12"/>
      <c r="P885" s="12"/>
      <c r="Q885" s="12"/>
      <c r="R885" s="11"/>
      <c r="T885" s="8"/>
      <c r="U885" s="7"/>
      <c r="V885" s="7"/>
      <c r="W885" s="7"/>
      <c r="X885" s="7"/>
      <c r="Y885" s="7"/>
      <c r="Z885" s="6"/>
      <c r="AA885" s="47"/>
      <c r="AC885" s="13"/>
      <c r="AD885" s="12"/>
      <c r="AE885" s="12"/>
      <c r="AF885" s="12"/>
      <c r="AG885" s="12"/>
      <c r="AH885" s="12"/>
      <c r="AI885" s="12"/>
      <c r="AJ885" s="12"/>
      <c r="AK885" s="12"/>
      <c r="AL885" s="12"/>
      <c r="AM885" s="12"/>
      <c r="AN885" s="12"/>
      <c r="AO885" s="11"/>
    </row>
    <row r="886" spans="1:41" s="25" customFormat="1" ht="15" x14ac:dyDescent="0.25">
      <c r="A886" s="13"/>
      <c r="B886" s="12"/>
      <c r="C886" s="12"/>
      <c r="D886" s="12"/>
      <c r="E886" s="12"/>
      <c r="F886" s="12"/>
      <c r="G886" s="11"/>
      <c r="H886" s="12"/>
      <c r="I886" s="12"/>
      <c r="J886" s="12"/>
      <c r="L886" s="13"/>
      <c r="M886" s="12"/>
      <c r="N886" s="12"/>
      <c r="O886" s="12"/>
      <c r="P886" s="12"/>
      <c r="Q886" s="12"/>
      <c r="R886" s="11"/>
      <c r="T886" s="8"/>
      <c r="U886" s="7"/>
      <c r="V886" s="7"/>
      <c r="W886" s="7"/>
      <c r="X886" s="7"/>
      <c r="Y886" s="7"/>
      <c r="Z886" s="6"/>
      <c r="AA886" s="47"/>
      <c r="AC886" s="13"/>
      <c r="AD886" s="12"/>
      <c r="AE886" s="12"/>
      <c r="AF886" s="12"/>
      <c r="AG886" s="12"/>
      <c r="AH886" s="12"/>
      <c r="AI886" s="12"/>
      <c r="AJ886" s="12"/>
      <c r="AK886" s="12"/>
      <c r="AL886" s="12"/>
      <c r="AM886" s="12"/>
      <c r="AN886" s="12"/>
      <c r="AO886" s="11"/>
    </row>
    <row r="887" spans="1:41" s="25" customFormat="1" ht="15" x14ac:dyDescent="0.25">
      <c r="A887" s="13"/>
      <c r="B887" s="12"/>
      <c r="C887" s="12"/>
      <c r="D887" s="12"/>
      <c r="E887" s="12"/>
      <c r="F887" s="12"/>
      <c r="G887" s="11"/>
      <c r="H887" s="12"/>
      <c r="I887" s="12"/>
      <c r="J887" s="12"/>
      <c r="L887" s="13"/>
      <c r="M887" s="12"/>
      <c r="N887" s="12"/>
      <c r="O887" s="12"/>
      <c r="P887" s="12"/>
      <c r="Q887" s="12"/>
      <c r="R887" s="11"/>
      <c r="T887" s="8"/>
      <c r="U887" s="7"/>
      <c r="V887" s="7"/>
      <c r="W887" s="7"/>
      <c r="X887" s="7"/>
      <c r="Y887" s="7"/>
      <c r="Z887" s="6"/>
      <c r="AA887" s="47"/>
      <c r="AC887" s="13"/>
      <c r="AD887" s="12"/>
      <c r="AE887" s="12"/>
      <c r="AF887" s="12"/>
      <c r="AG887" s="12"/>
      <c r="AH887" s="12"/>
      <c r="AI887" s="12"/>
      <c r="AJ887" s="12"/>
      <c r="AK887" s="12"/>
      <c r="AL887" s="12"/>
      <c r="AM887" s="12"/>
      <c r="AN887" s="12"/>
      <c r="AO887" s="11"/>
    </row>
    <row r="888" spans="1:41" s="25" customFormat="1" ht="15" x14ac:dyDescent="0.25">
      <c r="A888" s="13"/>
      <c r="B888" s="12"/>
      <c r="C888" s="12"/>
      <c r="D888" s="12"/>
      <c r="E888" s="12"/>
      <c r="F888" s="12"/>
      <c r="G888" s="11"/>
      <c r="H888" s="12"/>
      <c r="I888" s="12"/>
      <c r="J888" s="12"/>
      <c r="L888" s="13"/>
      <c r="M888" s="12"/>
      <c r="N888" s="12"/>
      <c r="O888" s="12"/>
      <c r="P888" s="12"/>
      <c r="Q888" s="12"/>
      <c r="R888" s="11"/>
      <c r="T888" s="8"/>
      <c r="U888" s="7"/>
      <c r="V888" s="7"/>
      <c r="W888" s="7"/>
      <c r="X888" s="7"/>
      <c r="Y888" s="7"/>
      <c r="Z888" s="6"/>
      <c r="AA888" s="47"/>
      <c r="AC888" s="13"/>
      <c r="AD888" s="12"/>
      <c r="AE888" s="12"/>
      <c r="AF888" s="12"/>
      <c r="AG888" s="12"/>
      <c r="AH888" s="12"/>
      <c r="AI888" s="12"/>
      <c r="AJ888" s="12"/>
      <c r="AK888" s="12"/>
      <c r="AL888" s="12"/>
      <c r="AM888" s="12"/>
      <c r="AN888" s="12"/>
      <c r="AO888" s="11"/>
    </row>
    <row r="889" spans="1:41" s="25" customFormat="1" ht="15" x14ac:dyDescent="0.25">
      <c r="A889" s="13"/>
      <c r="B889" s="12"/>
      <c r="C889" s="12"/>
      <c r="D889" s="12"/>
      <c r="E889" s="12"/>
      <c r="F889" s="12"/>
      <c r="G889" s="11"/>
      <c r="H889" s="12"/>
      <c r="I889" s="12"/>
      <c r="J889" s="12"/>
      <c r="L889" s="13"/>
      <c r="M889" s="12"/>
      <c r="N889" s="12"/>
      <c r="O889" s="12"/>
      <c r="P889" s="12"/>
      <c r="Q889" s="12"/>
      <c r="R889" s="11"/>
      <c r="T889" s="8"/>
      <c r="U889" s="7"/>
      <c r="V889" s="7"/>
      <c r="W889" s="7"/>
      <c r="X889" s="7"/>
      <c r="Y889" s="7"/>
      <c r="Z889" s="6"/>
      <c r="AA889" s="47"/>
      <c r="AC889" s="13"/>
      <c r="AD889" s="12"/>
      <c r="AE889" s="12"/>
      <c r="AF889" s="12"/>
      <c r="AG889" s="12"/>
      <c r="AH889" s="12"/>
      <c r="AI889" s="12"/>
      <c r="AJ889" s="12"/>
      <c r="AK889" s="12"/>
      <c r="AL889" s="12"/>
      <c r="AM889" s="12"/>
      <c r="AN889" s="12"/>
      <c r="AO889" s="11"/>
    </row>
    <row r="890" spans="1:41" s="25" customFormat="1" ht="15" x14ac:dyDescent="0.25">
      <c r="A890" s="13"/>
      <c r="B890" s="12"/>
      <c r="C890" s="12"/>
      <c r="D890" s="12"/>
      <c r="E890" s="12"/>
      <c r="F890" s="12"/>
      <c r="G890" s="11"/>
      <c r="H890" s="12"/>
      <c r="I890" s="12"/>
      <c r="J890" s="12"/>
      <c r="L890" s="13"/>
      <c r="M890" s="12"/>
      <c r="N890" s="12"/>
      <c r="O890" s="12"/>
      <c r="P890" s="12"/>
      <c r="Q890" s="12"/>
      <c r="R890" s="11"/>
      <c r="T890" s="8"/>
      <c r="U890" s="7"/>
      <c r="V890" s="7"/>
      <c r="W890" s="7"/>
      <c r="X890" s="7"/>
      <c r="Y890" s="7"/>
      <c r="Z890" s="6"/>
      <c r="AA890" s="47"/>
      <c r="AC890" s="13"/>
      <c r="AD890" s="12"/>
      <c r="AE890" s="12"/>
      <c r="AF890" s="12"/>
      <c r="AG890" s="12"/>
      <c r="AH890" s="12"/>
      <c r="AI890" s="12"/>
      <c r="AJ890" s="12"/>
      <c r="AK890" s="12"/>
      <c r="AL890" s="12"/>
      <c r="AM890" s="12"/>
      <c r="AN890" s="12"/>
      <c r="AO890" s="11"/>
    </row>
    <row r="891" spans="1:41" s="25" customFormat="1" ht="15" x14ac:dyDescent="0.25">
      <c r="A891" s="13"/>
      <c r="B891" s="12"/>
      <c r="C891" s="12"/>
      <c r="D891" s="12"/>
      <c r="E891" s="12"/>
      <c r="F891" s="12"/>
      <c r="G891" s="11"/>
      <c r="H891" s="12"/>
      <c r="I891" s="12"/>
      <c r="J891" s="12"/>
      <c r="L891" s="13"/>
      <c r="M891" s="12"/>
      <c r="N891" s="12"/>
      <c r="O891" s="12"/>
      <c r="P891" s="12"/>
      <c r="Q891" s="12"/>
      <c r="R891" s="11"/>
      <c r="T891" s="8"/>
      <c r="U891" s="7"/>
      <c r="V891" s="7"/>
      <c r="W891" s="7"/>
      <c r="X891" s="7"/>
      <c r="Y891" s="7"/>
      <c r="Z891" s="6"/>
      <c r="AA891" s="47"/>
      <c r="AC891" s="13"/>
      <c r="AD891" s="12"/>
      <c r="AE891" s="12"/>
      <c r="AF891" s="12"/>
      <c r="AG891" s="12"/>
      <c r="AH891" s="12"/>
      <c r="AI891" s="12"/>
      <c r="AJ891" s="12"/>
      <c r="AK891" s="12"/>
      <c r="AL891" s="12"/>
      <c r="AM891" s="12"/>
      <c r="AN891" s="12"/>
      <c r="AO891" s="11"/>
    </row>
    <row r="892" spans="1:41" s="25" customFormat="1" ht="15" x14ac:dyDescent="0.25">
      <c r="A892" s="13"/>
      <c r="B892" s="12"/>
      <c r="C892" s="12"/>
      <c r="D892" s="12"/>
      <c r="E892" s="12"/>
      <c r="F892" s="12"/>
      <c r="G892" s="11"/>
      <c r="H892" s="12"/>
      <c r="I892" s="12"/>
      <c r="J892" s="12"/>
      <c r="L892" s="13"/>
      <c r="M892" s="12"/>
      <c r="N892" s="12"/>
      <c r="O892" s="12"/>
      <c r="P892" s="12"/>
      <c r="Q892" s="12"/>
      <c r="R892" s="11"/>
      <c r="T892" s="8"/>
      <c r="U892" s="7"/>
      <c r="V892" s="7"/>
      <c r="W892" s="7"/>
      <c r="X892" s="7"/>
      <c r="Y892" s="7"/>
      <c r="Z892" s="6"/>
      <c r="AA892" s="47"/>
      <c r="AC892" s="13"/>
      <c r="AD892" s="12"/>
      <c r="AE892" s="12"/>
      <c r="AF892" s="12"/>
      <c r="AG892" s="12"/>
      <c r="AH892" s="12"/>
      <c r="AI892" s="12"/>
      <c r="AJ892" s="12"/>
      <c r="AK892" s="12"/>
      <c r="AL892" s="12"/>
      <c r="AM892" s="12"/>
      <c r="AN892" s="12"/>
      <c r="AO892" s="11"/>
    </row>
    <row r="893" spans="1:41" s="25" customFormat="1" ht="15" x14ac:dyDescent="0.25">
      <c r="A893" s="13"/>
      <c r="B893" s="12"/>
      <c r="C893" s="12"/>
      <c r="D893" s="12"/>
      <c r="E893" s="12"/>
      <c r="F893" s="12"/>
      <c r="G893" s="11"/>
      <c r="H893" s="12"/>
      <c r="I893" s="12"/>
      <c r="J893" s="12"/>
      <c r="L893" s="13"/>
      <c r="M893" s="12"/>
      <c r="N893" s="12"/>
      <c r="O893" s="12"/>
      <c r="P893" s="12"/>
      <c r="Q893" s="12"/>
      <c r="R893" s="11"/>
      <c r="T893" s="8"/>
      <c r="U893" s="7"/>
      <c r="V893" s="7"/>
      <c r="W893" s="7"/>
      <c r="X893" s="7"/>
      <c r="Y893" s="7"/>
      <c r="Z893" s="6"/>
      <c r="AA893" s="47"/>
      <c r="AC893" s="13"/>
      <c r="AD893" s="12"/>
      <c r="AE893" s="12"/>
      <c r="AF893" s="12"/>
      <c r="AG893" s="12"/>
      <c r="AH893" s="12"/>
      <c r="AI893" s="12"/>
      <c r="AJ893" s="12"/>
      <c r="AK893" s="12"/>
      <c r="AL893" s="12"/>
      <c r="AM893" s="12"/>
      <c r="AN893" s="12"/>
      <c r="AO893" s="11"/>
    </row>
    <row r="894" spans="1:41" s="25" customFormat="1" ht="15" x14ac:dyDescent="0.25">
      <c r="A894" s="13"/>
      <c r="B894" s="12"/>
      <c r="C894" s="12"/>
      <c r="D894" s="12"/>
      <c r="E894" s="12"/>
      <c r="F894" s="12"/>
      <c r="G894" s="11"/>
      <c r="H894" s="12"/>
      <c r="I894" s="12"/>
      <c r="J894" s="12"/>
      <c r="L894" s="13"/>
      <c r="M894" s="12"/>
      <c r="N894" s="12"/>
      <c r="O894" s="12"/>
      <c r="P894" s="12"/>
      <c r="Q894" s="12"/>
      <c r="R894" s="11"/>
      <c r="T894" s="8"/>
      <c r="U894" s="7"/>
      <c r="V894" s="7"/>
      <c r="W894" s="7"/>
      <c r="X894" s="7"/>
      <c r="Y894" s="7"/>
      <c r="Z894" s="6"/>
      <c r="AA894" s="47"/>
      <c r="AC894" s="13"/>
      <c r="AD894" s="12"/>
      <c r="AE894" s="12"/>
      <c r="AF894" s="12"/>
      <c r="AG894" s="12"/>
      <c r="AH894" s="12"/>
      <c r="AI894" s="12"/>
      <c r="AJ894" s="12"/>
      <c r="AK894" s="12"/>
      <c r="AL894" s="12"/>
      <c r="AM894" s="12"/>
      <c r="AN894" s="12"/>
      <c r="AO894" s="11"/>
    </row>
    <row r="895" spans="1:41" s="25" customFormat="1" ht="15" x14ac:dyDescent="0.25">
      <c r="A895" s="13"/>
      <c r="B895" s="12"/>
      <c r="C895" s="12"/>
      <c r="D895" s="12"/>
      <c r="E895" s="12"/>
      <c r="F895" s="12"/>
      <c r="G895" s="11"/>
      <c r="H895" s="12"/>
      <c r="I895" s="12"/>
      <c r="J895" s="12"/>
      <c r="L895" s="13"/>
      <c r="M895" s="12"/>
      <c r="N895" s="12"/>
      <c r="O895" s="12"/>
      <c r="P895" s="12"/>
      <c r="Q895" s="12"/>
      <c r="R895" s="11"/>
      <c r="T895" s="8"/>
      <c r="U895" s="7"/>
      <c r="V895" s="7"/>
      <c r="W895" s="7"/>
      <c r="X895" s="7"/>
      <c r="Y895" s="7"/>
      <c r="Z895" s="6"/>
      <c r="AA895" s="47"/>
      <c r="AC895" s="13"/>
      <c r="AD895" s="12"/>
      <c r="AE895" s="12"/>
      <c r="AF895" s="12"/>
      <c r="AG895" s="12"/>
      <c r="AH895" s="12"/>
      <c r="AI895" s="12"/>
      <c r="AJ895" s="12"/>
      <c r="AK895" s="12"/>
      <c r="AL895" s="12"/>
      <c r="AM895" s="12"/>
      <c r="AN895" s="12"/>
      <c r="AO895" s="11"/>
    </row>
    <row r="896" spans="1:41" s="25" customFormat="1" ht="15" x14ac:dyDescent="0.25">
      <c r="A896" s="13"/>
      <c r="B896" s="12"/>
      <c r="C896" s="12"/>
      <c r="D896" s="12"/>
      <c r="E896" s="12"/>
      <c r="F896" s="12"/>
      <c r="G896" s="11"/>
      <c r="H896" s="12"/>
      <c r="I896" s="12"/>
      <c r="J896" s="12"/>
      <c r="L896" s="13"/>
      <c r="M896" s="12"/>
      <c r="N896" s="12"/>
      <c r="O896" s="12"/>
      <c r="P896" s="12"/>
      <c r="Q896" s="12"/>
      <c r="R896" s="11"/>
      <c r="T896" s="8"/>
      <c r="U896" s="7"/>
      <c r="V896" s="7"/>
      <c r="W896" s="7"/>
      <c r="X896" s="7"/>
      <c r="Y896" s="7"/>
      <c r="Z896" s="6"/>
      <c r="AA896" s="47"/>
      <c r="AC896" s="13"/>
      <c r="AD896" s="12"/>
      <c r="AE896" s="12"/>
      <c r="AF896" s="12"/>
      <c r="AG896" s="12"/>
      <c r="AH896" s="12"/>
      <c r="AI896" s="12"/>
      <c r="AJ896" s="12"/>
      <c r="AK896" s="12"/>
      <c r="AL896" s="12"/>
      <c r="AM896" s="12"/>
      <c r="AN896" s="12"/>
      <c r="AO896" s="11"/>
    </row>
    <row r="897" spans="1:41" s="25" customFormat="1" ht="15" x14ac:dyDescent="0.25">
      <c r="A897" s="13"/>
      <c r="B897" s="12"/>
      <c r="C897" s="12"/>
      <c r="D897" s="12"/>
      <c r="E897" s="12"/>
      <c r="F897" s="12"/>
      <c r="G897" s="11"/>
      <c r="H897" s="12"/>
      <c r="I897" s="12"/>
      <c r="J897" s="12"/>
      <c r="L897" s="13"/>
      <c r="M897" s="12"/>
      <c r="N897" s="12"/>
      <c r="O897" s="12"/>
      <c r="P897" s="12"/>
      <c r="Q897" s="12"/>
      <c r="R897" s="11"/>
      <c r="T897" s="8"/>
      <c r="U897" s="7"/>
      <c r="V897" s="7"/>
      <c r="W897" s="7"/>
      <c r="X897" s="7"/>
      <c r="Y897" s="7"/>
      <c r="Z897" s="6"/>
      <c r="AA897" s="47"/>
      <c r="AC897" s="13"/>
      <c r="AD897" s="12"/>
      <c r="AE897" s="12"/>
      <c r="AF897" s="12"/>
      <c r="AG897" s="12"/>
      <c r="AH897" s="12"/>
      <c r="AI897" s="12"/>
      <c r="AJ897" s="12"/>
      <c r="AK897" s="12"/>
      <c r="AL897" s="12"/>
      <c r="AM897" s="12"/>
      <c r="AN897" s="12"/>
      <c r="AO897" s="11"/>
    </row>
    <row r="898" spans="1:41" s="25" customFormat="1" ht="15" x14ac:dyDescent="0.25">
      <c r="A898" s="13"/>
      <c r="B898" s="12"/>
      <c r="C898" s="12"/>
      <c r="D898" s="12"/>
      <c r="E898" s="12"/>
      <c r="F898" s="12"/>
      <c r="G898" s="11"/>
      <c r="H898" s="12"/>
      <c r="I898" s="12"/>
      <c r="J898" s="12"/>
      <c r="L898" s="13"/>
      <c r="M898" s="12"/>
      <c r="N898" s="12"/>
      <c r="O898" s="12"/>
      <c r="P898" s="12"/>
      <c r="Q898" s="12"/>
      <c r="R898" s="11"/>
      <c r="T898" s="8"/>
      <c r="U898" s="7"/>
      <c r="V898" s="7"/>
      <c r="W898" s="7"/>
      <c r="X898" s="7"/>
      <c r="Y898" s="7"/>
      <c r="Z898" s="6"/>
      <c r="AA898" s="47"/>
      <c r="AC898" s="13"/>
      <c r="AD898" s="12"/>
      <c r="AE898" s="12"/>
      <c r="AF898" s="12"/>
      <c r="AG898" s="12"/>
      <c r="AH898" s="12"/>
      <c r="AI898" s="12"/>
      <c r="AJ898" s="12"/>
      <c r="AK898" s="12"/>
      <c r="AL898" s="12"/>
      <c r="AM898" s="12"/>
      <c r="AN898" s="12"/>
      <c r="AO898" s="11"/>
    </row>
    <row r="899" spans="1:41" s="25" customFormat="1" ht="15" x14ac:dyDescent="0.25">
      <c r="A899" s="13"/>
      <c r="B899" s="12"/>
      <c r="C899" s="12"/>
      <c r="D899" s="12"/>
      <c r="E899" s="12"/>
      <c r="F899" s="12"/>
      <c r="G899" s="11"/>
      <c r="H899" s="12"/>
      <c r="I899" s="12"/>
      <c r="J899" s="12"/>
      <c r="L899" s="13"/>
      <c r="M899" s="12"/>
      <c r="N899" s="12"/>
      <c r="O899" s="12"/>
      <c r="P899" s="12"/>
      <c r="Q899" s="12"/>
      <c r="R899" s="11"/>
      <c r="T899" s="8"/>
      <c r="U899" s="7"/>
      <c r="V899" s="7"/>
      <c r="W899" s="7"/>
      <c r="X899" s="7"/>
      <c r="Y899" s="7"/>
      <c r="Z899" s="6"/>
      <c r="AA899" s="47"/>
      <c r="AC899" s="13"/>
      <c r="AD899" s="12"/>
      <c r="AE899" s="12"/>
      <c r="AF899" s="12"/>
      <c r="AG899" s="12"/>
      <c r="AH899" s="12"/>
      <c r="AI899" s="12"/>
      <c r="AJ899" s="12"/>
      <c r="AK899" s="12"/>
      <c r="AL899" s="12"/>
      <c r="AM899" s="12"/>
      <c r="AN899" s="12"/>
      <c r="AO899" s="11"/>
    </row>
    <row r="900" spans="1:41" s="25" customFormat="1" ht="15" x14ac:dyDescent="0.25">
      <c r="A900" s="13"/>
      <c r="B900" s="12"/>
      <c r="C900" s="12"/>
      <c r="D900" s="12"/>
      <c r="E900" s="12"/>
      <c r="F900" s="12"/>
      <c r="G900" s="11"/>
      <c r="H900" s="12"/>
      <c r="I900" s="12"/>
      <c r="J900" s="12"/>
      <c r="L900" s="13"/>
      <c r="M900" s="12"/>
      <c r="N900" s="12"/>
      <c r="O900" s="12"/>
      <c r="P900" s="12"/>
      <c r="Q900" s="12"/>
      <c r="R900" s="11"/>
      <c r="T900" s="8"/>
      <c r="U900" s="7"/>
      <c r="V900" s="7"/>
      <c r="W900" s="7"/>
      <c r="X900" s="7"/>
      <c r="Y900" s="7"/>
      <c r="Z900" s="6"/>
      <c r="AA900" s="47"/>
      <c r="AC900" s="13"/>
      <c r="AD900" s="12"/>
      <c r="AE900" s="12"/>
      <c r="AF900" s="12"/>
      <c r="AG900" s="12"/>
      <c r="AH900" s="12"/>
      <c r="AI900" s="12"/>
      <c r="AJ900" s="12"/>
      <c r="AK900" s="12"/>
      <c r="AL900" s="12"/>
      <c r="AM900" s="12"/>
      <c r="AN900" s="12"/>
      <c r="AO900" s="11"/>
    </row>
    <row r="901" spans="1:41" s="25" customFormat="1" ht="15" x14ac:dyDescent="0.25">
      <c r="A901" s="13"/>
      <c r="B901" s="12"/>
      <c r="C901" s="12"/>
      <c r="D901" s="12"/>
      <c r="E901" s="12"/>
      <c r="F901" s="12"/>
      <c r="G901" s="11"/>
      <c r="H901" s="12"/>
      <c r="I901" s="12"/>
      <c r="J901" s="12"/>
      <c r="L901" s="13"/>
      <c r="M901" s="12"/>
      <c r="N901" s="12"/>
      <c r="O901" s="12"/>
      <c r="P901" s="12"/>
      <c r="Q901" s="12"/>
      <c r="R901" s="11"/>
      <c r="T901" s="8"/>
      <c r="U901" s="7"/>
      <c r="V901" s="7"/>
      <c r="W901" s="7"/>
      <c r="X901" s="7"/>
      <c r="Y901" s="7"/>
      <c r="Z901" s="6"/>
      <c r="AA901" s="47"/>
      <c r="AC901" s="13"/>
      <c r="AD901" s="12"/>
      <c r="AE901" s="12"/>
      <c r="AF901" s="12"/>
      <c r="AG901" s="12"/>
      <c r="AH901" s="12"/>
      <c r="AI901" s="12"/>
      <c r="AJ901" s="12"/>
      <c r="AK901" s="12"/>
      <c r="AL901" s="12"/>
      <c r="AM901" s="12"/>
      <c r="AN901" s="12"/>
      <c r="AO901" s="11"/>
    </row>
    <row r="902" spans="1:41" s="25" customFormat="1" ht="15" x14ac:dyDescent="0.25">
      <c r="A902" s="13"/>
      <c r="B902" s="12"/>
      <c r="C902" s="12"/>
      <c r="D902" s="12"/>
      <c r="E902" s="12"/>
      <c r="F902" s="12"/>
      <c r="G902" s="11"/>
      <c r="H902" s="12"/>
      <c r="I902" s="12"/>
      <c r="J902" s="12"/>
      <c r="L902" s="13"/>
      <c r="M902" s="12"/>
      <c r="N902" s="12"/>
      <c r="O902" s="12"/>
      <c r="P902" s="12"/>
      <c r="Q902" s="12"/>
      <c r="R902" s="11"/>
      <c r="T902" s="8"/>
      <c r="U902" s="7"/>
      <c r="V902" s="7"/>
      <c r="W902" s="7"/>
      <c r="X902" s="7"/>
      <c r="Y902" s="7"/>
      <c r="Z902" s="6"/>
      <c r="AA902" s="47"/>
      <c r="AC902" s="13"/>
      <c r="AD902" s="12"/>
      <c r="AE902" s="12"/>
      <c r="AF902" s="12"/>
      <c r="AG902" s="12"/>
      <c r="AH902" s="12"/>
      <c r="AI902" s="12"/>
      <c r="AJ902" s="12"/>
      <c r="AK902" s="12"/>
      <c r="AL902" s="12"/>
      <c r="AM902" s="12"/>
      <c r="AN902" s="12"/>
      <c r="AO902" s="11"/>
    </row>
    <row r="903" spans="1:41" s="25" customFormat="1" ht="15" x14ac:dyDescent="0.25">
      <c r="A903" s="13"/>
      <c r="B903" s="12"/>
      <c r="C903" s="12"/>
      <c r="D903" s="12"/>
      <c r="E903" s="12"/>
      <c r="F903" s="12"/>
      <c r="G903" s="11"/>
      <c r="H903" s="12"/>
      <c r="I903" s="12"/>
      <c r="J903" s="12"/>
      <c r="L903" s="13"/>
      <c r="M903" s="12"/>
      <c r="N903" s="12"/>
      <c r="O903" s="12"/>
      <c r="P903" s="12"/>
      <c r="Q903" s="12"/>
      <c r="R903" s="11"/>
      <c r="T903" s="8"/>
      <c r="U903" s="7"/>
      <c r="V903" s="7"/>
      <c r="W903" s="7"/>
      <c r="X903" s="7"/>
      <c r="Y903" s="7"/>
      <c r="Z903" s="6"/>
      <c r="AA903" s="47"/>
      <c r="AC903" s="13"/>
      <c r="AD903" s="12"/>
      <c r="AE903" s="12"/>
      <c r="AF903" s="12"/>
      <c r="AG903" s="12"/>
      <c r="AH903" s="12"/>
      <c r="AI903" s="12"/>
      <c r="AJ903" s="12"/>
      <c r="AK903" s="12"/>
      <c r="AL903" s="12"/>
      <c r="AM903" s="12"/>
      <c r="AN903" s="12"/>
      <c r="AO903" s="11"/>
    </row>
    <row r="904" spans="1:41" s="25" customFormat="1" ht="15" x14ac:dyDescent="0.25">
      <c r="A904" s="13"/>
      <c r="B904" s="12"/>
      <c r="C904" s="12"/>
      <c r="D904" s="12"/>
      <c r="E904" s="12"/>
      <c r="F904" s="12"/>
      <c r="G904" s="11"/>
      <c r="H904" s="12"/>
      <c r="I904" s="12"/>
      <c r="J904" s="12"/>
      <c r="L904" s="13"/>
      <c r="M904" s="12"/>
      <c r="N904" s="12"/>
      <c r="O904" s="12"/>
      <c r="P904" s="12"/>
      <c r="Q904" s="12"/>
      <c r="R904" s="11"/>
      <c r="T904" s="8"/>
      <c r="U904" s="7"/>
      <c r="V904" s="7"/>
      <c r="W904" s="7"/>
      <c r="X904" s="7"/>
      <c r="Y904" s="7"/>
      <c r="Z904" s="6"/>
      <c r="AA904" s="47"/>
      <c r="AC904" s="13"/>
      <c r="AD904" s="12"/>
      <c r="AE904" s="12"/>
      <c r="AF904" s="12"/>
      <c r="AG904" s="12"/>
      <c r="AH904" s="12"/>
      <c r="AI904" s="12"/>
      <c r="AJ904" s="12"/>
      <c r="AK904" s="12"/>
      <c r="AL904" s="12"/>
      <c r="AM904" s="12"/>
      <c r="AN904" s="12"/>
      <c r="AO904" s="11"/>
    </row>
    <row r="905" spans="1:41" s="25" customFormat="1" ht="15" x14ac:dyDescent="0.25">
      <c r="A905" s="13"/>
      <c r="B905" s="12"/>
      <c r="C905" s="12"/>
      <c r="D905" s="12"/>
      <c r="E905" s="12"/>
      <c r="F905" s="12"/>
      <c r="G905" s="11"/>
      <c r="H905" s="12"/>
      <c r="I905" s="12"/>
      <c r="J905" s="12"/>
      <c r="L905" s="13"/>
      <c r="M905" s="12"/>
      <c r="N905" s="12"/>
      <c r="O905" s="12"/>
      <c r="P905" s="12"/>
      <c r="Q905" s="12"/>
      <c r="R905" s="11"/>
      <c r="T905" s="8"/>
      <c r="U905" s="7"/>
      <c r="V905" s="7"/>
      <c r="W905" s="7"/>
      <c r="X905" s="7"/>
      <c r="Y905" s="7"/>
      <c r="Z905" s="6"/>
      <c r="AA905" s="47"/>
      <c r="AC905" s="13"/>
      <c r="AD905" s="12"/>
      <c r="AE905" s="12"/>
      <c r="AF905" s="12"/>
      <c r="AG905" s="12"/>
      <c r="AH905" s="12"/>
      <c r="AI905" s="12"/>
      <c r="AJ905" s="12"/>
      <c r="AK905" s="12"/>
      <c r="AL905" s="12"/>
      <c r="AM905" s="12"/>
      <c r="AN905" s="12"/>
      <c r="AO905" s="11"/>
    </row>
    <row r="906" spans="1:41" s="25" customFormat="1" ht="15" x14ac:dyDescent="0.25">
      <c r="A906" s="13"/>
      <c r="B906" s="12"/>
      <c r="C906" s="12"/>
      <c r="D906" s="12"/>
      <c r="E906" s="12"/>
      <c r="F906" s="12"/>
      <c r="G906" s="11"/>
      <c r="H906" s="12"/>
      <c r="I906" s="12"/>
      <c r="J906" s="12"/>
      <c r="L906" s="13"/>
      <c r="M906" s="12"/>
      <c r="N906" s="12"/>
      <c r="O906" s="12"/>
      <c r="P906" s="12"/>
      <c r="Q906" s="12"/>
      <c r="R906" s="11"/>
      <c r="T906" s="8"/>
      <c r="U906" s="7"/>
      <c r="V906" s="7"/>
      <c r="W906" s="7"/>
      <c r="X906" s="7"/>
      <c r="Y906" s="7"/>
      <c r="Z906" s="6"/>
      <c r="AA906" s="47"/>
      <c r="AC906" s="13"/>
      <c r="AD906" s="12"/>
      <c r="AE906" s="12"/>
      <c r="AF906" s="12"/>
      <c r="AG906" s="12"/>
      <c r="AH906" s="12"/>
      <c r="AI906" s="12"/>
      <c r="AJ906" s="12"/>
      <c r="AK906" s="12"/>
      <c r="AL906" s="12"/>
      <c r="AM906" s="12"/>
      <c r="AN906" s="12"/>
      <c r="AO906" s="11"/>
    </row>
    <row r="907" spans="1:41" s="25" customFormat="1" ht="15" x14ac:dyDescent="0.25">
      <c r="A907" s="13"/>
      <c r="B907" s="12"/>
      <c r="C907" s="12"/>
      <c r="D907" s="12"/>
      <c r="E907" s="12"/>
      <c r="F907" s="12"/>
      <c r="G907" s="11"/>
      <c r="H907" s="12"/>
      <c r="I907" s="12"/>
      <c r="J907" s="12"/>
      <c r="L907" s="13"/>
      <c r="M907" s="12"/>
      <c r="N907" s="12"/>
      <c r="O907" s="12"/>
      <c r="P907" s="12"/>
      <c r="Q907" s="12"/>
      <c r="R907" s="11"/>
      <c r="T907" s="8"/>
      <c r="U907" s="7"/>
      <c r="V907" s="7"/>
      <c r="W907" s="7"/>
      <c r="X907" s="7"/>
      <c r="Y907" s="7"/>
      <c r="Z907" s="6"/>
      <c r="AA907" s="47"/>
      <c r="AC907" s="13"/>
      <c r="AD907" s="12"/>
      <c r="AE907" s="12"/>
      <c r="AF907" s="12"/>
      <c r="AG907" s="12"/>
      <c r="AH907" s="12"/>
      <c r="AI907" s="12"/>
      <c r="AJ907" s="12"/>
      <c r="AK907" s="12"/>
      <c r="AL907" s="12"/>
      <c r="AM907" s="12"/>
      <c r="AN907" s="12"/>
      <c r="AO907" s="11"/>
    </row>
    <row r="908" spans="1:41" s="25" customFormat="1" ht="15" x14ac:dyDescent="0.25">
      <c r="A908" s="13"/>
      <c r="B908" s="12"/>
      <c r="C908" s="12"/>
      <c r="D908" s="12"/>
      <c r="E908" s="12"/>
      <c r="F908" s="12"/>
      <c r="G908" s="11"/>
      <c r="H908" s="12"/>
      <c r="I908" s="12"/>
      <c r="J908" s="12"/>
      <c r="L908" s="13"/>
      <c r="M908" s="12"/>
      <c r="N908" s="12"/>
      <c r="O908" s="12"/>
      <c r="P908" s="12"/>
      <c r="Q908" s="12"/>
      <c r="R908" s="11"/>
      <c r="T908" s="8"/>
      <c r="U908" s="7"/>
      <c r="V908" s="7"/>
      <c r="W908" s="7"/>
      <c r="X908" s="7"/>
      <c r="Y908" s="7"/>
      <c r="Z908" s="6"/>
      <c r="AA908" s="47"/>
      <c r="AC908" s="13"/>
      <c r="AD908" s="12"/>
      <c r="AE908" s="12"/>
      <c r="AF908" s="12"/>
      <c r="AG908" s="12"/>
      <c r="AH908" s="12"/>
      <c r="AI908" s="12"/>
      <c r="AJ908" s="12"/>
      <c r="AK908" s="12"/>
      <c r="AL908" s="12"/>
      <c r="AM908" s="12"/>
      <c r="AN908" s="12"/>
      <c r="AO908" s="11"/>
    </row>
    <row r="909" spans="1:41" s="25" customFormat="1" ht="15" x14ac:dyDescent="0.25">
      <c r="A909" s="13"/>
      <c r="B909" s="12"/>
      <c r="C909" s="12"/>
      <c r="D909" s="12"/>
      <c r="E909" s="12"/>
      <c r="F909" s="12"/>
      <c r="G909" s="11"/>
      <c r="H909" s="12"/>
      <c r="I909" s="12"/>
      <c r="J909" s="12"/>
      <c r="L909" s="13"/>
      <c r="M909" s="12"/>
      <c r="N909" s="12"/>
      <c r="O909" s="12"/>
      <c r="P909" s="12"/>
      <c r="Q909" s="12"/>
      <c r="R909" s="11"/>
      <c r="T909" s="8"/>
      <c r="U909" s="7"/>
      <c r="V909" s="7"/>
      <c r="W909" s="7"/>
      <c r="X909" s="7"/>
      <c r="Y909" s="7"/>
      <c r="Z909" s="6"/>
      <c r="AA909" s="47"/>
      <c r="AC909" s="13"/>
      <c r="AD909" s="12"/>
      <c r="AE909" s="12"/>
      <c r="AF909" s="12"/>
      <c r="AG909" s="12"/>
      <c r="AH909" s="12"/>
      <c r="AI909" s="12"/>
      <c r="AJ909" s="12"/>
      <c r="AK909" s="12"/>
      <c r="AL909" s="12"/>
      <c r="AM909" s="12"/>
      <c r="AN909" s="12"/>
      <c r="AO909" s="11"/>
    </row>
    <row r="910" spans="1:41" s="25" customFormat="1" ht="15" x14ac:dyDescent="0.25">
      <c r="A910" s="13"/>
      <c r="B910" s="12"/>
      <c r="C910" s="12"/>
      <c r="D910" s="12"/>
      <c r="E910" s="12"/>
      <c r="F910" s="12"/>
      <c r="G910" s="11"/>
      <c r="H910" s="12"/>
      <c r="I910" s="12"/>
      <c r="J910" s="12"/>
      <c r="L910" s="13"/>
      <c r="M910" s="12"/>
      <c r="N910" s="12"/>
      <c r="O910" s="12"/>
      <c r="P910" s="12"/>
      <c r="Q910" s="12"/>
      <c r="R910" s="11"/>
      <c r="T910" s="8"/>
      <c r="U910" s="7"/>
      <c r="V910" s="7"/>
      <c r="W910" s="7"/>
      <c r="X910" s="7"/>
      <c r="Y910" s="7"/>
      <c r="Z910" s="6"/>
      <c r="AA910" s="47"/>
      <c r="AC910" s="13"/>
      <c r="AD910" s="12"/>
      <c r="AE910" s="12"/>
      <c r="AF910" s="12"/>
      <c r="AG910" s="12"/>
      <c r="AH910" s="12"/>
      <c r="AI910" s="12"/>
      <c r="AJ910" s="12"/>
      <c r="AK910" s="12"/>
      <c r="AL910" s="12"/>
      <c r="AM910" s="12"/>
      <c r="AN910" s="12"/>
      <c r="AO910" s="11"/>
    </row>
    <row r="911" spans="1:41" s="25" customFormat="1" ht="15" x14ac:dyDescent="0.25">
      <c r="A911" s="13"/>
      <c r="B911" s="12"/>
      <c r="C911" s="12"/>
      <c r="D911" s="12"/>
      <c r="E911" s="12"/>
      <c r="F911" s="12"/>
      <c r="G911" s="11"/>
      <c r="H911" s="12"/>
      <c r="I911" s="12"/>
      <c r="J911" s="12"/>
      <c r="L911" s="13"/>
      <c r="M911" s="12"/>
      <c r="N911" s="12"/>
      <c r="O911" s="12"/>
      <c r="P911" s="12"/>
      <c r="Q911" s="12"/>
      <c r="R911" s="11"/>
      <c r="T911" s="8"/>
      <c r="U911" s="7"/>
      <c r="V911" s="7"/>
      <c r="W911" s="7"/>
      <c r="X911" s="7"/>
      <c r="Y911" s="7"/>
      <c r="Z911" s="6"/>
      <c r="AA911" s="47"/>
      <c r="AC911" s="13"/>
      <c r="AD911" s="12"/>
      <c r="AE911" s="12"/>
      <c r="AF911" s="12"/>
      <c r="AG911" s="12"/>
      <c r="AH911" s="12"/>
      <c r="AI911" s="12"/>
      <c r="AJ911" s="12"/>
      <c r="AK911" s="12"/>
      <c r="AL911" s="12"/>
      <c r="AM911" s="12"/>
      <c r="AN911" s="12"/>
      <c r="AO911" s="11"/>
    </row>
    <row r="912" spans="1:41" s="25" customFormat="1" ht="15" x14ac:dyDescent="0.25">
      <c r="A912" s="13"/>
      <c r="B912" s="12"/>
      <c r="C912" s="12"/>
      <c r="D912" s="12"/>
      <c r="E912" s="12"/>
      <c r="F912" s="12"/>
      <c r="G912" s="11"/>
      <c r="H912" s="12"/>
      <c r="I912" s="12"/>
      <c r="J912" s="12"/>
      <c r="L912" s="13"/>
      <c r="M912" s="12"/>
      <c r="N912" s="12"/>
      <c r="O912" s="12"/>
      <c r="P912" s="12"/>
      <c r="Q912" s="12"/>
      <c r="R912" s="11"/>
      <c r="T912" s="8"/>
      <c r="U912" s="7"/>
      <c r="V912" s="7"/>
      <c r="W912" s="7"/>
      <c r="X912" s="7"/>
      <c r="Y912" s="7"/>
      <c r="Z912" s="6"/>
      <c r="AA912" s="47"/>
      <c r="AC912" s="13"/>
      <c r="AD912" s="12"/>
      <c r="AE912" s="12"/>
      <c r="AF912" s="12"/>
      <c r="AG912" s="12"/>
      <c r="AH912" s="12"/>
      <c r="AI912" s="12"/>
      <c r="AJ912" s="12"/>
      <c r="AK912" s="12"/>
      <c r="AL912" s="12"/>
      <c r="AM912" s="12"/>
      <c r="AN912" s="12"/>
      <c r="AO912" s="11"/>
    </row>
    <row r="913" spans="1:41" s="25" customFormat="1" ht="15" x14ac:dyDescent="0.25">
      <c r="A913" s="13"/>
      <c r="B913" s="12"/>
      <c r="C913" s="12"/>
      <c r="D913" s="12"/>
      <c r="E913" s="12"/>
      <c r="F913" s="12"/>
      <c r="G913" s="11"/>
      <c r="H913" s="12"/>
      <c r="I913" s="12"/>
      <c r="J913" s="12"/>
      <c r="L913" s="13"/>
      <c r="M913" s="12"/>
      <c r="N913" s="12"/>
      <c r="O913" s="12"/>
      <c r="P913" s="12"/>
      <c r="Q913" s="12"/>
      <c r="R913" s="11"/>
      <c r="T913" s="8"/>
      <c r="U913" s="7"/>
      <c r="V913" s="7"/>
      <c r="W913" s="7"/>
      <c r="X913" s="7"/>
      <c r="Y913" s="7"/>
      <c r="Z913" s="6"/>
      <c r="AA913" s="47"/>
      <c r="AC913" s="13"/>
      <c r="AD913" s="12"/>
      <c r="AE913" s="12"/>
      <c r="AF913" s="12"/>
      <c r="AG913" s="12"/>
      <c r="AH913" s="12"/>
      <c r="AI913" s="12"/>
      <c r="AJ913" s="12"/>
      <c r="AK913" s="12"/>
      <c r="AL913" s="12"/>
      <c r="AM913" s="12"/>
      <c r="AN913" s="12"/>
      <c r="AO913" s="11"/>
    </row>
    <row r="914" spans="1:41" s="25" customFormat="1" ht="15" x14ac:dyDescent="0.25">
      <c r="A914" s="13"/>
      <c r="B914" s="12"/>
      <c r="C914" s="12"/>
      <c r="D914" s="12"/>
      <c r="E914" s="12"/>
      <c r="F914" s="12"/>
      <c r="G914" s="11"/>
      <c r="H914" s="12"/>
      <c r="I914" s="12"/>
      <c r="J914" s="12"/>
      <c r="L914" s="13"/>
      <c r="M914" s="12"/>
      <c r="N914" s="12"/>
      <c r="O914" s="12"/>
      <c r="P914" s="12"/>
      <c r="Q914" s="12"/>
      <c r="R914" s="11"/>
      <c r="T914" s="8"/>
      <c r="U914" s="7"/>
      <c r="V914" s="7"/>
      <c r="W914" s="7"/>
      <c r="X914" s="7"/>
      <c r="Y914" s="7"/>
      <c r="Z914" s="6"/>
      <c r="AA914" s="47"/>
      <c r="AC914" s="13"/>
      <c r="AD914" s="12"/>
      <c r="AE914" s="12"/>
      <c r="AF914" s="12"/>
      <c r="AG914" s="12"/>
      <c r="AH914" s="12"/>
      <c r="AI914" s="12"/>
      <c r="AJ914" s="12"/>
      <c r="AK914" s="12"/>
      <c r="AL914" s="12"/>
      <c r="AM914" s="12"/>
      <c r="AN914" s="12"/>
      <c r="AO914" s="11"/>
    </row>
    <row r="915" spans="1:41" s="25" customFormat="1" ht="15" x14ac:dyDescent="0.25">
      <c r="A915" s="13"/>
      <c r="B915" s="12"/>
      <c r="C915" s="12"/>
      <c r="D915" s="12"/>
      <c r="E915" s="12"/>
      <c r="F915" s="12"/>
      <c r="G915" s="11"/>
      <c r="H915" s="12"/>
      <c r="I915" s="12"/>
      <c r="J915" s="12"/>
      <c r="L915" s="13"/>
      <c r="M915" s="12"/>
      <c r="N915" s="12"/>
      <c r="O915" s="12"/>
      <c r="P915" s="12"/>
      <c r="Q915" s="12"/>
      <c r="R915" s="11"/>
      <c r="T915" s="8"/>
      <c r="U915" s="7"/>
      <c r="V915" s="7"/>
      <c r="W915" s="7"/>
      <c r="X915" s="7"/>
      <c r="Y915" s="7"/>
      <c r="Z915" s="6"/>
      <c r="AA915" s="47"/>
      <c r="AC915" s="13"/>
      <c r="AD915" s="12"/>
      <c r="AE915" s="12"/>
      <c r="AF915" s="12"/>
      <c r="AG915" s="12"/>
      <c r="AH915" s="12"/>
      <c r="AI915" s="12"/>
      <c r="AJ915" s="12"/>
      <c r="AK915" s="12"/>
      <c r="AL915" s="12"/>
      <c r="AM915" s="12"/>
      <c r="AN915" s="12"/>
      <c r="AO915" s="11"/>
    </row>
    <row r="916" spans="1:41" s="25" customFormat="1" ht="15" x14ac:dyDescent="0.25">
      <c r="A916" s="13"/>
      <c r="B916" s="12"/>
      <c r="C916" s="12"/>
      <c r="D916" s="12"/>
      <c r="E916" s="12"/>
      <c r="F916" s="12"/>
      <c r="G916" s="11"/>
      <c r="H916" s="12"/>
      <c r="I916" s="12"/>
      <c r="J916" s="12"/>
      <c r="L916" s="13"/>
      <c r="M916" s="12"/>
      <c r="N916" s="12"/>
      <c r="O916" s="12"/>
      <c r="P916" s="12"/>
      <c r="Q916" s="12"/>
      <c r="R916" s="11"/>
      <c r="T916" s="8"/>
      <c r="U916" s="7"/>
      <c r="V916" s="7"/>
      <c r="W916" s="7"/>
      <c r="X916" s="7"/>
      <c r="Y916" s="7"/>
      <c r="Z916" s="6"/>
      <c r="AA916" s="47"/>
      <c r="AC916" s="13"/>
      <c r="AD916" s="12"/>
      <c r="AE916" s="12"/>
      <c r="AF916" s="12"/>
      <c r="AG916" s="12"/>
      <c r="AH916" s="12"/>
      <c r="AI916" s="12"/>
      <c r="AJ916" s="12"/>
      <c r="AK916" s="12"/>
      <c r="AL916" s="12"/>
      <c r="AM916" s="12"/>
      <c r="AN916" s="12"/>
      <c r="AO916" s="11"/>
    </row>
    <row r="917" spans="1:41" s="25" customFormat="1" ht="15" x14ac:dyDescent="0.25">
      <c r="A917" s="13"/>
      <c r="B917" s="12"/>
      <c r="C917" s="12"/>
      <c r="D917" s="12"/>
      <c r="E917" s="12"/>
      <c r="F917" s="12"/>
      <c r="G917" s="11"/>
      <c r="H917" s="12"/>
      <c r="I917" s="12"/>
      <c r="J917" s="12"/>
      <c r="L917" s="13"/>
      <c r="M917" s="12"/>
      <c r="N917" s="12"/>
      <c r="O917" s="12"/>
      <c r="P917" s="12"/>
      <c r="Q917" s="12"/>
      <c r="R917" s="11"/>
      <c r="T917" s="8"/>
      <c r="U917" s="7"/>
      <c r="V917" s="7"/>
      <c r="W917" s="7"/>
      <c r="X917" s="7"/>
      <c r="Y917" s="7"/>
      <c r="Z917" s="6"/>
      <c r="AA917" s="47"/>
      <c r="AC917" s="13"/>
      <c r="AD917" s="12"/>
      <c r="AE917" s="12"/>
      <c r="AF917" s="12"/>
      <c r="AG917" s="12"/>
      <c r="AH917" s="12"/>
      <c r="AI917" s="12"/>
      <c r="AJ917" s="12"/>
      <c r="AK917" s="12"/>
      <c r="AL917" s="12"/>
      <c r="AM917" s="12"/>
      <c r="AN917" s="12"/>
      <c r="AO917" s="11"/>
    </row>
    <row r="918" spans="1:41" s="25" customFormat="1" ht="15" x14ac:dyDescent="0.25">
      <c r="A918" s="13"/>
      <c r="B918" s="12"/>
      <c r="C918" s="12"/>
      <c r="D918" s="12"/>
      <c r="E918" s="12"/>
      <c r="F918" s="12"/>
      <c r="G918" s="11"/>
      <c r="H918" s="12"/>
      <c r="I918" s="12"/>
      <c r="J918" s="12"/>
      <c r="L918" s="13"/>
      <c r="M918" s="12"/>
      <c r="N918" s="12"/>
      <c r="O918" s="12"/>
      <c r="P918" s="12"/>
      <c r="Q918" s="12"/>
      <c r="R918" s="11"/>
      <c r="T918" s="8"/>
      <c r="U918" s="7"/>
      <c r="V918" s="7"/>
      <c r="W918" s="7"/>
      <c r="X918" s="7"/>
      <c r="Y918" s="7"/>
      <c r="Z918" s="6"/>
      <c r="AA918" s="47"/>
      <c r="AC918" s="13"/>
      <c r="AD918" s="12"/>
      <c r="AE918" s="12"/>
      <c r="AF918" s="12"/>
      <c r="AG918" s="12"/>
      <c r="AH918" s="12"/>
      <c r="AI918" s="12"/>
      <c r="AJ918" s="12"/>
      <c r="AK918" s="12"/>
      <c r="AL918" s="12"/>
      <c r="AM918" s="12"/>
      <c r="AN918" s="12"/>
      <c r="AO918" s="11"/>
    </row>
    <row r="919" spans="1:41" s="25" customFormat="1" ht="15" x14ac:dyDescent="0.25">
      <c r="A919" s="13"/>
      <c r="B919" s="12"/>
      <c r="C919" s="12"/>
      <c r="D919" s="12"/>
      <c r="E919" s="12"/>
      <c r="F919" s="12"/>
      <c r="G919" s="11"/>
      <c r="H919" s="12"/>
      <c r="I919" s="12"/>
      <c r="J919" s="12"/>
      <c r="L919" s="13"/>
      <c r="M919" s="12"/>
      <c r="N919" s="12"/>
      <c r="O919" s="12"/>
      <c r="P919" s="12"/>
      <c r="Q919" s="12"/>
      <c r="R919" s="11"/>
      <c r="T919" s="8"/>
      <c r="U919" s="7"/>
      <c r="V919" s="7"/>
      <c r="W919" s="7"/>
      <c r="X919" s="7"/>
      <c r="Y919" s="7"/>
      <c r="Z919" s="6"/>
      <c r="AA919" s="47"/>
      <c r="AC919" s="13"/>
      <c r="AD919" s="12"/>
      <c r="AE919" s="12"/>
      <c r="AF919" s="12"/>
      <c r="AG919" s="12"/>
      <c r="AH919" s="12"/>
      <c r="AI919" s="12"/>
      <c r="AJ919" s="12"/>
      <c r="AK919" s="12"/>
      <c r="AL919" s="12"/>
      <c r="AM919" s="12"/>
      <c r="AN919" s="12"/>
      <c r="AO919" s="11"/>
    </row>
    <row r="920" spans="1:41" s="25" customFormat="1" ht="15" x14ac:dyDescent="0.25">
      <c r="A920" s="13"/>
      <c r="B920" s="12"/>
      <c r="C920" s="12"/>
      <c r="D920" s="12"/>
      <c r="E920" s="12"/>
      <c r="F920" s="12"/>
      <c r="G920" s="11"/>
      <c r="H920" s="12"/>
      <c r="I920" s="12"/>
      <c r="J920" s="12"/>
      <c r="L920" s="13"/>
      <c r="M920" s="12"/>
      <c r="N920" s="12"/>
      <c r="O920" s="12"/>
      <c r="P920" s="12"/>
      <c r="Q920" s="12"/>
      <c r="R920" s="11"/>
      <c r="T920" s="8"/>
      <c r="U920" s="7"/>
      <c r="V920" s="7"/>
      <c r="W920" s="7"/>
      <c r="X920" s="7"/>
      <c r="Y920" s="7"/>
      <c r="Z920" s="6"/>
      <c r="AA920" s="47"/>
      <c r="AC920" s="13"/>
      <c r="AD920" s="12"/>
      <c r="AE920" s="12"/>
      <c r="AF920" s="12"/>
      <c r="AG920" s="12"/>
      <c r="AH920" s="12"/>
      <c r="AI920" s="12"/>
      <c r="AJ920" s="12"/>
      <c r="AK920" s="12"/>
      <c r="AL920" s="12"/>
      <c r="AM920" s="12"/>
      <c r="AN920" s="12"/>
      <c r="AO920" s="11"/>
    </row>
    <row r="921" spans="1:41" s="25" customFormat="1" ht="15" x14ac:dyDescent="0.25">
      <c r="A921" s="13"/>
      <c r="B921" s="12"/>
      <c r="C921" s="12"/>
      <c r="D921" s="12"/>
      <c r="E921" s="12"/>
      <c r="F921" s="12"/>
      <c r="G921" s="11"/>
      <c r="H921" s="12"/>
      <c r="I921" s="12"/>
      <c r="J921" s="12"/>
      <c r="L921" s="13"/>
      <c r="M921" s="12"/>
      <c r="N921" s="12"/>
      <c r="O921" s="12"/>
      <c r="P921" s="12"/>
      <c r="Q921" s="12"/>
      <c r="R921" s="11"/>
      <c r="T921" s="8"/>
      <c r="U921" s="7"/>
      <c r="V921" s="7"/>
      <c r="W921" s="7"/>
      <c r="X921" s="7"/>
      <c r="Y921" s="7"/>
      <c r="Z921" s="6"/>
      <c r="AA921" s="47"/>
      <c r="AC921" s="13"/>
      <c r="AD921" s="12"/>
      <c r="AE921" s="12"/>
      <c r="AF921" s="12"/>
      <c r="AG921" s="12"/>
      <c r="AH921" s="12"/>
      <c r="AI921" s="12"/>
      <c r="AJ921" s="12"/>
      <c r="AK921" s="12"/>
      <c r="AL921" s="12"/>
      <c r="AM921" s="12"/>
      <c r="AN921" s="12"/>
      <c r="AO921" s="11"/>
    </row>
    <row r="922" spans="1:41" s="25" customFormat="1" ht="15" x14ac:dyDescent="0.25">
      <c r="A922" s="13"/>
      <c r="B922" s="12"/>
      <c r="C922" s="12"/>
      <c r="D922" s="12"/>
      <c r="E922" s="12"/>
      <c r="F922" s="12"/>
      <c r="G922" s="11"/>
      <c r="H922" s="12"/>
      <c r="I922" s="12"/>
      <c r="J922" s="12"/>
      <c r="L922" s="13"/>
      <c r="M922" s="12"/>
      <c r="N922" s="12"/>
      <c r="O922" s="12"/>
      <c r="P922" s="12"/>
      <c r="Q922" s="12"/>
      <c r="R922" s="11"/>
      <c r="T922" s="8"/>
      <c r="U922" s="7"/>
      <c r="V922" s="7"/>
      <c r="W922" s="7"/>
      <c r="X922" s="7"/>
      <c r="Y922" s="7"/>
      <c r="Z922" s="6"/>
      <c r="AA922" s="47"/>
      <c r="AC922" s="13"/>
      <c r="AD922" s="12"/>
      <c r="AE922" s="12"/>
      <c r="AF922" s="12"/>
      <c r="AG922" s="12"/>
      <c r="AH922" s="12"/>
      <c r="AI922" s="12"/>
      <c r="AJ922" s="12"/>
      <c r="AK922" s="12"/>
      <c r="AL922" s="12"/>
      <c r="AM922" s="12"/>
      <c r="AN922" s="12"/>
      <c r="AO922" s="11"/>
    </row>
    <row r="923" spans="1:41" s="25" customFormat="1" ht="15" x14ac:dyDescent="0.25">
      <c r="A923" s="13"/>
      <c r="B923" s="12"/>
      <c r="C923" s="12"/>
      <c r="D923" s="12"/>
      <c r="E923" s="12"/>
      <c r="F923" s="12"/>
      <c r="G923" s="11"/>
      <c r="H923" s="12"/>
      <c r="I923" s="12"/>
      <c r="J923" s="12"/>
      <c r="L923" s="13"/>
      <c r="M923" s="12"/>
      <c r="N923" s="12"/>
      <c r="O923" s="12"/>
      <c r="P923" s="12"/>
      <c r="Q923" s="12"/>
      <c r="R923" s="11"/>
      <c r="T923" s="8"/>
      <c r="U923" s="7"/>
      <c r="V923" s="7"/>
      <c r="W923" s="7"/>
      <c r="X923" s="7"/>
      <c r="Y923" s="7"/>
      <c r="Z923" s="6"/>
      <c r="AA923" s="47"/>
      <c r="AC923" s="13"/>
      <c r="AD923" s="12"/>
      <c r="AE923" s="12"/>
      <c r="AF923" s="12"/>
      <c r="AG923" s="12"/>
      <c r="AH923" s="12"/>
      <c r="AI923" s="12"/>
      <c r="AJ923" s="12"/>
      <c r="AK923" s="12"/>
      <c r="AL923" s="12"/>
      <c r="AM923" s="12"/>
      <c r="AN923" s="12"/>
      <c r="AO923" s="11"/>
    </row>
    <row r="924" spans="1:41" s="25" customFormat="1" ht="15" x14ac:dyDescent="0.25">
      <c r="A924" s="13"/>
      <c r="B924" s="12"/>
      <c r="C924" s="12"/>
      <c r="D924" s="12"/>
      <c r="E924" s="12"/>
      <c r="F924" s="12"/>
      <c r="G924" s="11"/>
      <c r="H924" s="12"/>
      <c r="I924" s="12"/>
      <c r="J924" s="12"/>
      <c r="L924" s="13"/>
      <c r="M924" s="12"/>
      <c r="N924" s="12"/>
      <c r="O924" s="12"/>
      <c r="P924" s="12"/>
      <c r="Q924" s="12"/>
      <c r="R924" s="11"/>
      <c r="T924" s="8"/>
      <c r="U924" s="7"/>
      <c r="V924" s="7"/>
      <c r="W924" s="7"/>
      <c r="X924" s="7"/>
      <c r="Y924" s="7"/>
      <c r="Z924" s="6"/>
      <c r="AA924" s="47"/>
      <c r="AC924" s="13"/>
      <c r="AD924" s="12"/>
      <c r="AE924" s="12"/>
      <c r="AF924" s="12"/>
      <c r="AG924" s="12"/>
      <c r="AH924" s="12"/>
      <c r="AI924" s="12"/>
      <c r="AJ924" s="12"/>
      <c r="AK924" s="12"/>
      <c r="AL924" s="12"/>
      <c r="AM924" s="12"/>
      <c r="AN924" s="12"/>
      <c r="AO924" s="11"/>
    </row>
    <row r="925" spans="1:41" s="25" customFormat="1" ht="15" x14ac:dyDescent="0.25">
      <c r="A925" s="13"/>
      <c r="B925" s="12"/>
      <c r="C925" s="12"/>
      <c r="D925" s="12"/>
      <c r="E925" s="12"/>
      <c r="F925" s="12"/>
      <c r="G925" s="11"/>
      <c r="H925" s="12"/>
      <c r="I925" s="12"/>
      <c r="J925" s="12"/>
      <c r="L925" s="13"/>
      <c r="M925" s="12"/>
      <c r="N925" s="12"/>
      <c r="O925" s="12"/>
      <c r="P925" s="12"/>
      <c r="Q925" s="12"/>
      <c r="R925" s="11"/>
      <c r="T925" s="8"/>
      <c r="U925" s="7"/>
      <c r="V925" s="7"/>
      <c r="W925" s="7"/>
      <c r="X925" s="7"/>
      <c r="Y925" s="7"/>
      <c r="Z925" s="6"/>
      <c r="AA925" s="47"/>
      <c r="AC925" s="13"/>
      <c r="AD925" s="12"/>
      <c r="AE925" s="12"/>
      <c r="AF925" s="12"/>
      <c r="AG925" s="12"/>
      <c r="AH925" s="12"/>
      <c r="AI925" s="12"/>
      <c r="AJ925" s="12"/>
      <c r="AK925" s="12"/>
      <c r="AL925" s="12"/>
      <c r="AM925" s="12"/>
      <c r="AN925" s="12"/>
      <c r="AO925" s="11"/>
    </row>
    <row r="926" spans="1:41" s="25" customFormat="1" ht="15" x14ac:dyDescent="0.25">
      <c r="A926" s="13"/>
      <c r="B926" s="12"/>
      <c r="C926" s="12"/>
      <c r="D926" s="12"/>
      <c r="E926" s="12"/>
      <c r="F926" s="12"/>
      <c r="G926" s="11"/>
      <c r="H926" s="12"/>
      <c r="I926" s="12"/>
      <c r="J926" s="12"/>
      <c r="L926" s="13"/>
      <c r="M926" s="12"/>
      <c r="N926" s="12"/>
      <c r="O926" s="12"/>
      <c r="P926" s="12"/>
      <c r="Q926" s="12"/>
      <c r="R926" s="11"/>
      <c r="T926" s="8"/>
      <c r="U926" s="7"/>
      <c r="V926" s="7"/>
      <c r="W926" s="7"/>
      <c r="X926" s="7"/>
      <c r="Y926" s="7"/>
      <c r="Z926" s="6"/>
      <c r="AA926" s="47"/>
      <c r="AC926" s="13"/>
      <c r="AD926" s="12"/>
      <c r="AE926" s="12"/>
      <c r="AF926" s="12"/>
      <c r="AG926" s="12"/>
      <c r="AH926" s="12"/>
      <c r="AI926" s="12"/>
      <c r="AJ926" s="12"/>
      <c r="AK926" s="12"/>
      <c r="AL926" s="12"/>
      <c r="AM926" s="12"/>
      <c r="AN926" s="12"/>
      <c r="AO926" s="11"/>
    </row>
    <row r="927" spans="1:41" s="25" customFormat="1" ht="15" x14ac:dyDescent="0.25">
      <c r="A927" s="13"/>
      <c r="B927" s="12"/>
      <c r="C927" s="12"/>
      <c r="D927" s="12"/>
      <c r="E927" s="12"/>
      <c r="F927" s="12"/>
      <c r="G927" s="11"/>
      <c r="H927" s="12"/>
      <c r="I927" s="12"/>
      <c r="J927" s="12"/>
      <c r="L927" s="13"/>
      <c r="M927" s="12"/>
      <c r="N927" s="12"/>
      <c r="O927" s="12"/>
      <c r="P927" s="12"/>
      <c r="Q927" s="12"/>
      <c r="R927" s="11"/>
      <c r="T927" s="8"/>
      <c r="U927" s="7"/>
      <c r="V927" s="7"/>
      <c r="W927" s="7"/>
      <c r="X927" s="7"/>
      <c r="Y927" s="7"/>
      <c r="Z927" s="6"/>
      <c r="AA927" s="47"/>
      <c r="AC927" s="13"/>
      <c r="AD927" s="12"/>
      <c r="AE927" s="12"/>
      <c r="AF927" s="12"/>
      <c r="AG927" s="12"/>
      <c r="AH927" s="12"/>
      <c r="AI927" s="12"/>
      <c r="AJ927" s="12"/>
      <c r="AK927" s="12"/>
      <c r="AL927" s="12"/>
      <c r="AM927" s="12"/>
      <c r="AN927" s="12"/>
      <c r="AO927" s="11"/>
    </row>
    <row r="928" spans="1:41" s="25" customFormat="1" ht="15" x14ac:dyDescent="0.25">
      <c r="A928" s="13"/>
      <c r="B928" s="12"/>
      <c r="C928" s="12"/>
      <c r="D928" s="12"/>
      <c r="E928" s="12"/>
      <c r="F928" s="12"/>
      <c r="G928" s="11"/>
      <c r="H928" s="12"/>
      <c r="I928" s="12"/>
      <c r="J928" s="12"/>
      <c r="L928" s="13"/>
      <c r="M928" s="12"/>
      <c r="N928" s="12"/>
      <c r="O928" s="12"/>
      <c r="P928" s="12"/>
      <c r="Q928" s="12"/>
      <c r="R928" s="11"/>
      <c r="T928" s="8"/>
      <c r="U928" s="7"/>
      <c r="V928" s="7"/>
      <c r="W928" s="7"/>
      <c r="X928" s="7"/>
      <c r="Y928" s="7"/>
      <c r="Z928" s="6"/>
      <c r="AA928" s="47"/>
      <c r="AC928" s="13"/>
      <c r="AD928" s="12"/>
      <c r="AE928" s="12"/>
      <c r="AF928" s="12"/>
      <c r="AG928" s="12"/>
      <c r="AH928" s="12"/>
      <c r="AI928" s="12"/>
      <c r="AJ928" s="12"/>
      <c r="AK928" s="12"/>
      <c r="AL928" s="12"/>
      <c r="AM928" s="12"/>
      <c r="AN928" s="12"/>
      <c r="AO928" s="11"/>
    </row>
    <row r="929" spans="1:41" s="25" customFormat="1" ht="15" x14ac:dyDescent="0.25">
      <c r="A929" s="13"/>
      <c r="B929" s="12"/>
      <c r="C929" s="12"/>
      <c r="D929" s="12"/>
      <c r="E929" s="12"/>
      <c r="F929" s="12"/>
      <c r="G929" s="11"/>
      <c r="H929" s="12"/>
      <c r="I929" s="12"/>
      <c r="J929" s="12"/>
      <c r="L929" s="13"/>
      <c r="M929" s="12"/>
      <c r="N929" s="12"/>
      <c r="O929" s="12"/>
      <c r="P929" s="12"/>
      <c r="Q929" s="12"/>
      <c r="R929" s="11"/>
      <c r="T929" s="8"/>
      <c r="U929" s="7"/>
      <c r="V929" s="7"/>
      <c r="W929" s="7"/>
      <c r="X929" s="7"/>
      <c r="Y929" s="7"/>
      <c r="Z929" s="6"/>
      <c r="AA929" s="47"/>
      <c r="AC929" s="13"/>
      <c r="AD929" s="12"/>
      <c r="AE929" s="12"/>
      <c r="AF929" s="12"/>
      <c r="AG929" s="12"/>
      <c r="AH929" s="12"/>
      <c r="AI929" s="12"/>
      <c r="AJ929" s="12"/>
      <c r="AK929" s="12"/>
      <c r="AL929" s="12"/>
      <c r="AM929" s="12"/>
      <c r="AN929" s="12"/>
      <c r="AO929" s="11"/>
    </row>
    <row r="930" spans="1:41" s="25" customFormat="1" ht="15" x14ac:dyDescent="0.25">
      <c r="A930" s="13"/>
      <c r="B930" s="12"/>
      <c r="C930" s="12"/>
      <c r="D930" s="12"/>
      <c r="E930" s="12"/>
      <c r="F930" s="12"/>
      <c r="G930" s="11"/>
      <c r="H930" s="12"/>
      <c r="I930" s="12"/>
      <c r="J930" s="12"/>
      <c r="L930" s="13"/>
      <c r="M930" s="12"/>
      <c r="N930" s="12"/>
      <c r="O930" s="12"/>
      <c r="P930" s="12"/>
      <c r="Q930" s="12"/>
      <c r="R930" s="11"/>
      <c r="T930" s="8"/>
      <c r="U930" s="7"/>
      <c r="V930" s="7"/>
      <c r="W930" s="7"/>
      <c r="X930" s="7"/>
      <c r="Y930" s="7"/>
      <c r="Z930" s="6"/>
      <c r="AA930" s="47"/>
      <c r="AC930" s="13"/>
      <c r="AD930" s="12"/>
      <c r="AE930" s="12"/>
      <c r="AF930" s="12"/>
      <c r="AG930" s="12"/>
      <c r="AH930" s="12"/>
      <c r="AI930" s="12"/>
      <c r="AJ930" s="12"/>
      <c r="AK930" s="12"/>
      <c r="AL930" s="12"/>
      <c r="AM930" s="12"/>
      <c r="AN930" s="12"/>
      <c r="AO930" s="11"/>
    </row>
    <row r="931" spans="1:41" s="25" customFormat="1" ht="15" x14ac:dyDescent="0.25">
      <c r="A931" s="13"/>
      <c r="B931" s="12"/>
      <c r="C931" s="12"/>
      <c r="D931" s="12"/>
      <c r="E931" s="12"/>
      <c r="F931" s="12"/>
      <c r="G931" s="11"/>
      <c r="H931" s="12"/>
      <c r="I931" s="12"/>
      <c r="J931" s="12"/>
      <c r="L931" s="13"/>
      <c r="M931" s="12"/>
      <c r="N931" s="12"/>
      <c r="O931" s="12"/>
      <c r="P931" s="12"/>
      <c r="Q931" s="12"/>
      <c r="R931" s="11"/>
      <c r="T931" s="8"/>
      <c r="U931" s="7"/>
      <c r="V931" s="7"/>
      <c r="W931" s="7"/>
      <c r="X931" s="7"/>
      <c r="Y931" s="7"/>
      <c r="Z931" s="6"/>
      <c r="AA931" s="47"/>
      <c r="AC931" s="13"/>
      <c r="AD931" s="12"/>
      <c r="AE931" s="12"/>
      <c r="AF931" s="12"/>
      <c r="AG931" s="12"/>
      <c r="AH931" s="12"/>
      <c r="AI931" s="12"/>
      <c r="AJ931" s="12"/>
      <c r="AK931" s="12"/>
      <c r="AL931" s="12"/>
      <c r="AM931" s="12"/>
      <c r="AN931" s="12"/>
      <c r="AO931" s="11"/>
    </row>
    <row r="932" spans="1:41" s="25" customFormat="1" ht="15" x14ac:dyDescent="0.25">
      <c r="A932" s="13"/>
      <c r="B932" s="12"/>
      <c r="C932" s="12"/>
      <c r="D932" s="12"/>
      <c r="E932" s="12"/>
      <c r="F932" s="12"/>
      <c r="G932" s="11"/>
      <c r="H932" s="12"/>
      <c r="I932" s="12"/>
      <c r="J932" s="12"/>
      <c r="L932" s="13"/>
      <c r="M932" s="12"/>
      <c r="N932" s="12"/>
      <c r="O932" s="12"/>
      <c r="P932" s="12"/>
      <c r="Q932" s="12"/>
      <c r="R932" s="11"/>
      <c r="T932" s="8"/>
      <c r="U932" s="7"/>
      <c r="V932" s="7"/>
      <c r="W932" s="7"/>
      <c r="X932" s="7"/>
      <c r="Y932" s="7"/>
      <c r="Z932" s="6"/>
      <c r="AA932" s="47"/>
      <c r="AC932" s="13"/>
      <c r="AD932" s="12"/>
      <c r="AE932" s="12"/>
      <c r="AF932" s="12"/>
      <c r="AG932" s="12"/>
      <c r="AH932" s="12"/>
      <c r="AI932" s="12"/>
      <c r="AJ932" s="12"/>
      <c r="AK932" s="12"/>
      <c r="AL932" s="12"/>
      <c r="AM932" s="12"/>
      <c r="AN932" s="12"/>
      <c r="AO932" s="11"/>
    </row>
    <row r="933" spans="1:41" s="25" customFormat="1" ht="15" x14ac:dyDescent="0.25">
      <c r="A933" s="13"/>
      <c r="B933" s="12"/>
      <c r="C933" s="12"/>
      <c r="D933" s="12"/>
      <c r="E933" s="12"/>
      <c r="F933" s="12"/>
      <c r="G933" s="11"/>
      <c r="H933" s="12"/>
      <c r="I933" s="12"/>
      <c r="J933" s="12"/>
      <c r="L933" s="13"/>
      <c r="M933" s="12"/>
      <c r="N933" s="12"/>
      <c r="O933" s="12"/>
      <c r="P933" s="12"/>
      <c r="Q933" s="12"/>
      <c r="R933" s="11"/>
      <c r="T933" s="8"/>
      <c r="U933" s="7"/>
      <c r="V933" s="7"/>
      <c r="W933" s="7"/>
      <c r="X933" s="7"/>
      <c r="Y933" s="7"/>
      <c r="Z933" s="6"/>
      <c r="AA933" s="47"/>
      <c r="AC933" s="13"/>
      <c r="AD933" s="12"/>
      <c r="AE933" s="12"/>
      <c r="AF933" s="12"/>
      <c r="AG933" s="12"/>
      <c r="AH933" s="12"/>
      <c r="AI933" s="12"/>
      <c r="AJ933" s="12"/>
      <c r="AK933" s="12"/>
      <c r="AL933" s="12"/>
      <c r="AM933" s="12"/>
      <c r="AN933" s="12"/>
      <c r="AO933" s="11"/>
    </row>
    <row r="934" spans="1:41" s="25" customFormat="1" ht="15" x14ac:dyDescent="0.25">
      <c r="A934" s="13"/>
      <c r="B934" s="12"/>
      <c r="C934" s="12"/>
      <c r="D934" s="12"/>
      <c r="E934" s="12"/>
      <c r="F934" s="12"/>
      <c r="G934" s="11"/>
      <c r="H934" s="12"/>
      <c r="I934" s="12"/>
      <c r="J934" s="12"/>
      <c r="L934" s="13"/>
      <c r="M934" s="12"/>
      <c r="N934" s="12"/>
      <c r="O934" s="12"/>
      <c r="P934" s="12"/>
      <c r="Q934" s="12"/>
      <c r="R934" s="11"/>
      <c r="T934" s="8"/>
      <c r="U934" s="7"/>
      <c r="V934" s="7"/>
      <c r="W934" s="7"/>
      <c r="X934" s="7"/>
      <c r="Y934" s="7"/>
      <c r="Z934" s="6"/>
      <c r="AA934" s="47"/>
      <c r="AC934" s="13"/>
      <c r="AD934" s="12"/>
      <c r="AE934" s="12"/>
      <c r="AF934" s="12"/>
      <c r="AG934" s="12"/>
      <c r="AH934" s="12"/>
      <c r="AI934" s="12"/>
      <c r="AJ934" s="12"/>
      <c r="AK934" s="12"/>
      <c r="AL934" s="12"/>
      <c r="AM934" s="12"/>
      <c r="AN934" s="12"/>
      <c r="AO934" s="11"/>
    </row>
    <row r="935" spans="1:41" s="25" customFormat="1" ht="15" x14ac:dyDescent="0.25">
      <c r="A935" s="13"/>
      <c r="B935" s="12"/>
      <c r="C935" s="12"/>
      <c r="D935" s="12"/>
      <c r="E935" s="12"/>
      <c r="F935" s="12"/>
      <c r="G935" s="11"/>
      <c r="H935" s="12"/>
      <c r="I935" s="12"/>
      <c r="J935" s="12"/>
      <c r="L935" s="13"/>
      <c r="M935" s="12"/>
      <c r="N935" s="12"/>
      <c r="O935" s="12"/>
      <c r="P935" s="12"/>
      <c r="Q935" s="12"/>
      <c r="R935" s="11"/>
      <c r="T935" s="8"/>
      <c r="U935" s="7"/>
      <c r="V935" s="7"/>
      <c r="W935" s="7"/>
      <c r="X935" s="7"/>
      <c r="Y935" s="7"/>
      <c r="Z935" s="6"/>
      <c r="AA935" s="47"/>
      <c r="AC935" s="13"/>
      <c r="AD935" s="12"/>
      <c r="AE935" s="12"/>
      <c r="AF935" s="12"/>
      <c r="AG935" s="12"/>
      <c r="AH935" s="12"/>
      <c r="AI935" s="12"/>
      <c r="AJ935" s="12"/>
      <c r="AK935" s="12"/>
      <c r="AL935" s="12"/>
      <c r="AM935" s="12"/>
      <c r="AN935" s="12"/>
      <c r="AO935" s="11"/>
    </row>
    <row r="936" spans="1:41" s="25" customFormat="1" ht="15" x14ac:dyDescent="0.25">
      <c r="A936" s="13"/>
      <c r="B936" s="12"/>
      <c r="C936" s="12"/>
      <c r="D936" s="12"/>
      <c r="E936" s="12"/>
      <c r="F936" s="12"/>
      <c r="G936" s="11"/>
      <c r="H936" s="12"/>
      <c r="I936" s="12"/>
      <c r="J936" s="12"/>
      <c r="L936" s="13"/>
      <c r="M936" s="12"/>
      <c r="N936" s="12"/>
      <c r="O936" s="12"/>
      <c r="P936" s="12"/>
      <c r="Q936" s="12"/>
      <c r="R936" s="11"/>
      <c r="T936" s="8"/>
      <c r="U936" s="7"/>
      <c r="V936" s="7"/>
      <c r="W936" s="7"/>
      <c r="X936" s="7"/>
      <c r="Y936" s="7"/>
      <c r="Z936" s="6"/>
      <c r="AA936" s="47"/>
      <c r="AC936" s="13"/>
      <c r="AD936" s="12"/>
      <c r="AE936" s="12"/>
      <c r="AF936" s="12"/>
      <c r="AG936" s="12"/>
      <c r="AH936" s="12"/>
      <c r="AI936" s="12"/>
      <c r="AJ936" s="12"/>
      <c r="AK936" s="12"/>
      <c r="AL936" s="12"/>
      <c r="AM936" s="12"/>
      <c r="AN936" s="12"/>
      <c r="AO936" s="11"/>
    </row>
    <row r="937" spans="1:41" s="25" customFormat="1" ht="15" x14ac:dyDescent="0.25">
      <c r="A937" s="13"/>
      <c r="B937" s="12"/>
      <c r="C937" s="12"/>
      <c r="D937" s="12"/>
      <c r="E937" s="12"/>
      <c r="F937" s="12"/>
      <c r="G937" s="11"/>
      <c r="H937" s="12"/>
      <c r="I937" s="12"/>
      <c r="J937" s="12"/>
      <c r="L937" s="13"/>
      <c r="M937" s="12"/>
      <c r="N937" s="12"/>
      <c r="O937" s="12"/>
      <c r="P937" s="12"/>
      <c r="Q937" s="12"/>
      <c r="R937" s="11"/>
      <c r="T937" s="8"/>
      <c r="U937" s="7"/>
      <c r="V937" s="7"/>
      <c r="W937" s="7"/>
      <c r="X937" s="7"/>
      <c r="Y937" s="7"/>
      <c r="Z937" s="6"/>
      <c r="AA937" s="47"/>
      <c r="AC937" s="13"/>
      <c r="AD937" s="12"/>
      <c r="AE937" s="12"/>
      <c r="AF937" s="12"/>
      <c r="AG937" s="12"/>
      <c r="AH937" s="12"/>
      <c r="AI937" s="12"/>
      <c r="AJ937" s="12"/>
      <c r="AK937" s="12"/>
      <c r="AL937" s="12"/>
      <c r="AM937" s="12"/>
      <c r="AN937" s="12"/>
      <c r="AO937" s="11"/>
    </row>
    <row r="938" spans="1:41" s="25" customFormat="1" ht="15" x14ac:dyDescent="0.25">
      <c r="A938" s="13"/>
      <c r="B938" s="12"/>
      <c r="C938" s="12"/>
      <c r="D938" s="12"/>
      <c r="E938" s="12"/>
      <c r="F938" s="12"/>
      <c r="G938" s="11"/>
      <c r="H938" s="12"/>
      <c r="I938" s="12"/>
      <c r="J938" s="12"/>
      <c r="L938" s="13"/>
      <c r="M938" s="12"/>
      <c r="N938" s="12"/>
      <c r="O938" s="12"/>
      <c r="P938" s="12"/>
      <c r="Q938" s="12"/>
      <c r="R938" s="11"/>
      <c r="T938" s="8"/>
      <c r="U938" s="7"/>
      <c r="V938" s="7"/>
      <c r="W938" s="7"/>
      <c r="X938" s="7"/>
      <c r="Y938" s="7"/>
      <c r="Z938" s="6"/>
      <c r="AA938" s="47"/>
      <c r="AC938" s="13"/>
      <c r="AD938" s="12"/>
      <c r="AE938" s="12"/>
      <c r="AF938" s="12"/>
      <c r="AG938" s="12"/>
      <c r="AH938" s="12"/>
      <c r="AI938" s="12"/>
      <c r="AJ938" s="12"/>
      <c r="AK938" s="12"/>
      <c r="AL938" s="12"/>
      <c r="AM938" s="12"/>
      <c r="AN938" s="12"/>
      <c r="AO938" s="11"/>
    </row>
    <row r="939" spans="1:41" s="25" customFormat="1" ht="15" x14ac:dyDescent="0.25">
      <c r="A939" s="13"/>
      <c r="B939" s="12"/>
      <c r="C939" s="12"/>
      <c r="D939" s="12"/>
      <c r="E939" s="12"/>
      <c r="F939" s="12"/>
      <c r="G939" s="11"/>
      <c r="H939" s="12"/>
      <c r="I939" s="12"/>
      <c r="J939" s="12"/>
      <c r="L939" s="13"/>
      <c r="M939" s="12"/>
      <c r="N939" s="12"/>
      <c r="O939" s="12"/>
      <c r="P939" s="12"/>
      <c r="Q939" s="12"/>
      <c r="R939" s="11"/>
      <c r="T939" s="8"/>
      <c r="U939" s="7"/>
      <c r="V939" s="7"/>
      <c r="W939" s="7"/>
      <c r="X939" s="7"/>
      <c r="Y939" s="7"/>
      <c r="Z939" s="6"/>
      <c r="AA939" s="47"/>
      <c r="AC939" s="13"/>
      <c r="AD939" s="12"/>
      <c r="AE939" s="12"/>
      <c r="AF939" s="12"/>
      <c r="AG939" s="12"/>
      <c r="AH939" s="12"/>
      <c r="AI939" s="12"/>
      <c r="AJ939" s="12"/>
      <c r="AK939" s="12"/>
      <c r="AL939" s="12"/>
      <c r="AM939" s="12"/>
      <c r="AN939" s="12"/>
      <c r="AO939" s="11"/>
    </row>
    <row r="940" spans="1:41" s="25" customFormat="1" ht="15" x14ac:dyDescent="0.25">
      <c r="A940" s="13"/>
      <c r="B940" s="12"/>
      <c r="C940" s="12"/>
      <c r="D940" s="12"/>
      <c r="E940" s="12"/>
      <c r="F940" s="12"/>
      <c r="G940" s="11"/>
      <c r="H940" s="12"/>
      <c r="I940" s="12"/>
      <c r="J940" s="12"/>
      <c r="L940" s="13"/>
      <c r="M940" s="12"/>
      <c r="N940" s="12"/>
      <c r="O940" s="12"/>
      <c r="P940" s="12"/>
      <c r="Q940" s="12"/>
      <c r="R940" s="11"/>
      <c r="T940" s="8"/>
      <c r="U940" s="7"/>
      <c r="V940" s="7"/>
      <c r="W940" s="7"/>
      <c r="X940" s="7"/>
      <c r="Y940" s="7"/>
      <c r="Z940" s="6"/>
      <c r="AA940" s="47"/>
      <c r="AC940" s="13"/>
      <c r="AD940" s="12"/>
      <c r="AE940" s="12"/>
      <c r="AF940" s="12"/>
      <c r="AG940" s="12"/>
      <c r="AH940" s="12"/>
      <c r="AI940" s="12"/>
      <c r="AJ940" s="12"/>
      <c r="AK940" s="12"/>
      <c r="AL940" s="12"/>
      <c r="AM940" s="12"/>
      <c r="AN940" s="12"/>
      <c r="AO940" s="11"/>
    </row>
    <row r="941" spans="1:41" s="25" customFormat="1" ht="15" x14ac:dyDescent="0.25">
      <c r="A941" s="13"/>
      <c r="B941" s="12"/>
      <c r="C941" s="12"/>
      <c r="D941" s="12"/>
      <c r="E941" s="12"/>
      <c r="F941" s="12"/>
      <c r="G941" s="11"/>
      <c r="H941" s="12"/>
      <c r="I941" s="12"/>
      <c r="J941" s="12"/>
      <c r="L941" s="13"/>
      <c r="M941" s="12"/>
      <c r="N941" s="12"/>
      <c r="O941" s="12"/>
      <c r="P941" s="12"/>
      <c r="Q941" s="12"/>
      <c r="R941" s="11"/>
      <c r="T941" s="8"/>
      <c r="U941" s="7"/>
      <c r="V941" s="7"/>
      <c r="W941" s="7"/>
      <c r="X941" s="7"/>
      <c r="Y941" s="7"/>
      <c r="Z941" s="6"/>
      <c r="AA941" s="47"/>
      <c r="AC941" s="13"/>
      <c r="AD941" s="12"/>
      <c r="AE941" s="12"/>
      <c r="AF941" s="12"/>
      <c r="AG941" s="12"/>
      <c r="AH941" s="12"/>
      <c r="AI941" s="12"/>
      <c r="AJ941" s="12"/>
      <c r="AK941" s="12"/>
      <c r="AL941" s="12"/>
      <c r="AM941" s="12"/>
      <c r="AN941" s="12"/>
      <c r="AO941" s="11"/>
    </row>
    <row r="942" spans="1:41" s="25" customFormat="1" ht="15" x14ac:dyDescent="0.25">
      <c r="A942" s="13"/>
      <c r="B942" s="12"/>
      <c r="C942" s="12"/>
      <c r="D942" s="12"/>
      <c r="E942" s="12"/>
      <c r="F942" s="12"/>
      <c r="G942" s="11"/>
      <c r="H942" s="12"/>
      <c r="I942" s="12"/>
      <c r="J942" s="12"/>
      <c r="L942" s="13"/>
      <c r="M942" s="12"/>
      <c r="N942" s="12"/>
      <c r="O942" s="12"/>
      <c r="P942" s="12"/>
      <c r="Q942" s="12"/>
      <c r="R942" s="11"/>
      <c r="T942" s="8"/>
      <c r="U942" s="7"/>
      <c r="V942" s="7"/>
      <c r="W942" s="7"/>
      <c r="X942" s="7"/>
      <c r="Y942" s="7"/>
      <c r="Z942" s="6"/>
      <c r="AA942" s="47"/>
      <c r="AC942" s="13"/>
      <c r="AD942" s="12"/>
      <c r="AE942" s="12"/>
      <c r="AF942" s="12"/>
      <c r="AG942" s="12"/>
      <c r="AH942" s="12"/>
      <c r="AI942" s="12"/>
      <c r="AJ942" s="12"/>
      <c r="AK942" s="12"/>
      <c r="AL942" s="12"/>
      <c r="AM942" s="12"/>
      <c r="AN942" s="12"/>
      <c r="AO942" s="11"/>
    </row>
    <row r="943" spans="1:41" s="25" customFormat="1" ht="15" x14ac:dyDescent="0.25">
      <c r="A943" s="13"/>
      <c r="B943" s="12"/>
      <c r="C943" s="12"/>
      <c r="D943" s="12"/>
      <c r="E943" s="12"/>
      <c r="F943" s="12"/>
      <c r="G943" s="11"/>
      <c r="H943" s="12"/>
      <c r="I943" s="12"/>
      <c r="J943" s="12"/>
      <c r="L943" s="13"/>
      <c r="M943" s="12"/>
      <c r="N943" s="12"/>
      <c r="O943" s="12"/>
      <c r="P943" s="12"/>
      <c r="Q943" s="12"/>
      <c r="R943" s="11"/>
      <c r="T943" s="8"/>
      <c r="U943" s="7"/>
      <c r="V943" s="7"/>
      <c r="W943" s="7"/>
      <c r="X943" s="7"/>
      <c r="Y943" s="7"/>
      <c r="Z943" s="6"/>
      <c r="AA943" s="47"/>
      <c r="AC943" s="13"/>
      <c r="AD943" s="12"/>
      <c r="AE943" s="12"/>
      <c r="AF943" s="12"/>
      <c r="AG943" s="12"/>
      <c r="AH943" s="12"/>
      <c r="AI943" s="12"/>
      <c r="AJ943" s="12"/>
      <c r="AK943" s="12"/>
      <c r="AL943" s="12"/>
      <c r="AM943" s="12"/>
      <c r="AN943" s="12"/>
      <c r="AO943" s="11"/>
    </row>
    <row r="944" spans="1:41" s="25" customFormat="1" ht="15" x14ac:dyDescent="0.25">
      <c r="A944" s="13"/>
      <c r="B944" s="12"/>
      <c r="C944" s="12"/>
      <c r="D944" s="12"/>
      <c r="E944" s="12"/>
      <c r="F944" s="12"/>
      <c r="G944" s="11"/>
      <c r="H944" s="12"/>
      <c r="I944" s="12"/>
      <c r="J944" s="12"/>
      <c r="L944" s="13"/>
      <c r="M944" s="12"/>
      <c r="N944" s="12"/>
      <c r="O944" s="12"/>
      <c r="P944" s="12"/>
      <c r="Q944" s="12"/>
      <c r="R944" s="11"/>
      <c r="T944" s="8"/>
      <c r="U944" s="7"/>
      <c r="V944" s="7"/>
      <c r="W944" s="7"/>
      <c r="X944" s="7"/>
      <c r="Y944" s="7"/>
      <c r="Z944" s="6"/>
      <c r="AA944" s="47"/>
      <c r="AC944" s="13"/>
      <c r="AD944" s="12"/>
      <c r="AE944" s="12"/>
      <c r="AF944" s="12"/>
      <c r="AG944" s="12"/>
      <c r="AH944" s="12"/>
      <c r="AI944" s="12"/>
      <c r="AJ944" s="12"/>
      <c r="AK944" s="12"/>
      <c r="AL944" s="12"/>
      <c r="AM944" s="12"/>
      <c r="AN944" s="12"/>
      <c r="AO944" s="11"/>
    </row>
    <row r="945" spans="1:41" s="25" customFormat="1" ht="15" x14ac:dyDescent="0.25">
      <c r="A945" s="13"/>
      <c r="B945" s="12"/>
      <c r="C945" s="12"/>
      <c r="D945" s="12"/>
      <c r="E945" s="12"/>
      <c r="F945" s="12"/>
      <c r="G945" s="11"/>
      <c r="H945" s="12"/>
      <c r="I945" s="12"/>
      <c r="J945" s="12"/>
      <c r="L945" s="13"/>
      <c r="M945" s="12"/>
      <c r="N945" s="12"/>
      <c r="O945" s="12"/>
      <c r="P945" s="12"/>
      <c r="Q945" s="12"/>
      <c r="R945" s="11"/>
      <c r="T945" s="8"/>
      <c r="U945" s="7"/>
      <c r="V945" s="7"/>
      <c r="W945" s="7"/>
      <c r="X945" s="7"/>
      <c r="Y945" s="7"/>
      <c r="Z945" s="6"/>
      <c r="AA945" s="47"/>
      <c r="AC945" s="13"/>
      <c r="AD945" s="12"/>
      <c r="AE945" s="12"/>
      <c r="AF945" s="12"/>
      <c r="AG945" s="12"/>
      <c r="AH945" s="12"/>
      <c r="AI945" s="12"/>
      <c r="AJ945" s="12"/>
      <c r="AK945" s="12"/>
      <c r="AL945" s="12"/>
      <c r="AM945" s="12"/>
      <c r="AN945" s="12"/>
      <c r="AO945" s="11"/>
    </row>
    <row r="946" spans="1:41" s="25" customFormat="1" ht="15" x14ac:dyDescent="0.25">
      <c r="A946" s="13"/>
      <c r="B946" s="12"/>
      <c r="C946" s="12"/>
      <c r="D946" s="12"/>
      <c r="E946" s="12"/>
      <c r="F946" s="12"/>
      <c r="G946" s="11"/>
      <c r="H946" s="12"/>
      <c r="I946" s="12"/>
      <c r="J946" s="12"/>
      <c r="L946" s="13"/>
      <c r="M946" s="12"/>
      <c r="N946" s="12"/>
      <c r="O946" s="12"/>
      <c r="P946" s="12"/>
      <c r="Q946" s="12"/>
      <c r="R946" s="11"/>
      <c r="T946" s="8"/>
      <c r="U946" s="7"/>
      <c r="V946" s="7"/>
      <c r="W946" s="7"/>
      <c r="X946" s="7"/>
      <c r="Y946" s="7"/>
      <c r="Z946" s="6"/>
      <c r="AA946" s="47"/>
      <c r="AC946" s="13"/>
      <c r="AD946" s="12"/>
      <c r="AE946" s="12"/>
      <c r="AF946" s="12"/>
      <c r="AG946" s="12"/>
      <c r="AH946" s="12"/>
      <c r="AI946" s="12"/>
      <c r="AJ946" s="12"/>
      <c r="AK946" s="12"/>
      <c r="AL946" s="12"/>
      <c r="AM946" s="12"/>
      <c r="AN946" s="12"/>
      <c r="AO946" s="11"/>
    </row>
    <row r="947" spans="1:41" s="25" customFormat="1" ht="15" x14ac:dyDescent="0.25">
      <c r="A947" s="13"/>
      <c r="B947" s="12"/>
      <c r="C947" s="12"/>
      <c r="D947" s="12"/>
      <c r="E947" s="12"/>
      <c r="F947" s="12"/>
      <c r="G947" s="11"/>
      <c r="H947" s="12"/>
      <c r="I947" s="12"/>
      <c r="J947" s="12"/>
      <c r="L947" s="13"/>
      <c r="M947" s="12"/>
      <c r="N947" s="12"/>
      <c r="O947" s="12"/>
      <c r="P947" s="12"/>
      <c r="Q947" s="12"/>
      <c r="R947" s="11"/>
      <c r="T947" s="8"/>
      <c r="U947" s="7"/>
      <c r="V947" s="7"/>
      <c r="W947" s="7"/>
      <c r="X947" s="7"/>
      <c r="Y947" s="7"/>
      <c r="Z947" s="6"/>
      <c r="AA947" s="47"/>
      <c r="AC947" s="13"/>
      <c r="AD947" s="12"/>
      <c r="AE947" s="12"/>
      <c r="AF947" s="12"/>
      <c r="AG947" s="12"/>
      <c r="AH947" s="12"/>
      <c r="AI947" s="12"/>
      <c r="AJ947" s="12"/>
      <c r="AK947" s="12"/>
      <c r="AL947" s="12"/>
      <c r="AM947" s="12"/>
      <c r="AN947" s="12"/>
      <c r="AO947" s="11"/>
    </row>
    <row r="948" spans="1:41" s="25" customFormat="1" ht="15" x14ac:dyDescent="0.25">
      <c r="A948" s="13"/>
      <c r="B948" s="12"/>
      <c r="C948" s="12"/>
      <c r="D948" s="12"/>
      <c r="E948" s="12"/>
      <c r="F948" s="12"/>
      <c r="G948" s="11"/>
      <c r="H948" s="12"/>
      <c r="I948" s="12"/>
      <c r="J948" s="12"/>
      <c r="L948" s="13"/>
      <c r="M948" s="12"/>
      <c r="N948" s="12"/>
      <c r="O948" s="12"/>
      <c r="P948" s="12"/>
      <c r="Q948" s="12"/>
      <c r="R948" s="11"/>
      <c r="T948" s="8"/>
      <c r="U948" s="7"/>
      <c r="V948" s="7"/>
      <c r="W948" s="7"/>
      <c r="X948" s="7"/>
      <c r="Y948" s="7"/>
      <c r="Z948" s="6"/>
      <c r="AA948" s="47"/>
      <c r="AC948" s="13"/>
      <c r="AD948" s="12"/>
      <c r="AE948" s="12"/>
      <c r="AF948" s="12"/>
      <c r="AG948" s="12"/>
      <c r="AH948" s="12"/>
      <c r="AI948" s="12"/>
      <c r="AJ948" s="12"/>
      <c r="AK948" s="12"/>
      <c r="AL948" s="12"/>
      <c r="AM948" s="12"/>
      <c r="AN948" s="12"/>
      <c r="AO948" s="11"/>
    </row>
    <row r="949" spans="1:41" s="25" customFormat="1" ht="15" x14ac:dyDescent="0.25">
      <c r="A949" s="13"/>
      <c r="B949" s="12"/>
      <c r="C949" s="12"/>
      <c r="D949" s="12"/>
      <c r="E949" s="12"/>
      <c r="F949" s="12"/>
      <c r="G949" s="11"/>
      <c r="H949" s="12"/>
      <c r="I949" s="12"/>
      <c r="J949" s="12"/>
      <c r="L949" s="13"/>
      <c r="M949" s="12"/>
      <c r="N949" s="12"/>
      <c r="O949" s="12"/>
      <c r="P949" s="12"/>
      <c r="Q949" s="12"/>
      <c r="R949" s="11"/>
      <c r="T949" s="8"/>
      <c r="U949" s="7"/>
      <c r="V949" s="7"/>
      <c r="W949" s="7"/>
      <c r="X949" s="7"/>
      <c r="Y949" s="7"/>
      <c r="Z949" s="6"/>
      <c r="AA949" s="47"/>
      <c r="AC949" s="13"/>
      <c r="AD949" s="12"/>
      <c r="AE949" s="12"/>
      <c r="AF949" s="12"/>
      <c r="AG949" s="12"/>
      <c r="AH949" s="12"/>
      <c r="AI949" s="12"/>
      <c r="AJ949" s="12"/>
      <c r="AK949" s="12"/>
      <c r="AL949" s="12"/>
      <c r="AM949" s="12"/>
      <c r="AN949" s="12"/>
      <c r="AO949" s="11"/>
    </row>
    <row r="950" spans="1:41" s="25" customFormat="1" ht="15" x14ac:dyDescent="0.25">
      <c r="A950" s="13"/>
      <c r="B950" s="12"/>
      <c r="C950" s="12"/>
      <c r="D950" s="12"/>
      <c r="E950" s="12"/>
      <c r="F950" s="12"/>
      <c r="G950" s="11"/>
      <c r="H950" s="12"/>
      <c r="I950" s="12"/>
      <c r="J950" s="12"/>
      <c r="L950" s="13"/>
      <c r="M950" s="12"/>
      <c r="N950" s="12"/>
      <c r="O950" s="12"/>
      <c r="P950" s="12"/>
      <c r="Q950" s="12"/>
      <c r="R950" s="11"/>
      <c r="T950" s="8"/>
      <c r="U950" s="7"/>
      <c r="V950" s="7"/>
      <c r="W950" s="7"/>
      <c r="X950" s="7"/>
      <c r="Y950" s="7"/>
      <c r="Z950" s="6"/>
      <c r="AA950" s="47"/>
      <c r="AC950" s="13"/>
      <c r="AD950" s="12"/>
      <c r="AE950" s="12"/>
      <c r="AF950" s="12"/>
      <c r="AG950" s="12"/>
      <c r="AH950" s="12"/>
      <c r="AI950" s="12"/>
      <c r="AJ950" s="12"/>
      <c r="AK950" s="12"/>
      <c r="AL950" s="12"/>
      <c r="AM950" s="12"/>
      <c r="AN950" s="12"/>
      <c r="AO950" s="11"/>
    </row>
    <row r="951" spans="1:41" s="25" customFormat="1" ht="15" x14ac:dyDescent="0.25">
      <c r="A951" s="13"/>
      <c r="B951" s="12"/>
      <c r="C951" s="12"/>
      <c r="D951" s="12"/>
      <c r="E951" s="12"/>
      <c r="F951" s="12"/>
      <c r="G951" s="11"/>
      <c r="H951" s="12"/>
      <c r="I951" s="12"/>
      <c r="J951" s="12"/>
      <c r="L951" s="13"/>
      <c r="M951" s="12"/>
      <c r="N951" s="12"/>
      <c r="O951" s="12"/>
      <c r="P951" s="12"/>
      <c r="Q951" s="12"/>
      <c r="R951" s="11"/>
      <c r="T951" s="8"/>
      <c r="U951" s="7"/>
      <c r="V951" s="7"/>
      <c r="W951" s="7"/>
      <c r="X951" s="7"/>
      <c r="Y951" s="7"/>
      <c r="Z951" s="6"/>
      <c r="AA951" s="47"/>
      <c r="AC951" s="13"/>
      <c r="AD951" s="12"/>
      <c r="AE951" s="12"/>
      <c r="AF951" s="12"/>
      <c r="AG951" s="12"/>
      <c r="AH951" s="12"/>
      <c r="AI951" s="12"/>
      <c r="AJ951" s="12"/>
      <c r="AK951" s="12"/>
      <c r="AL951" s="12"/>
      <c r="AM951" s="12"/>
      <c r="AN951" s="12"/>
      <c r="AO951" s="11"/>
    </row>
    <row r="952" spans="1:41" s="25" customFormat="1" ht="15" x14ac:dyDescent="0.25">
      <c r="A952" s="13"/>
      <c r="B952" s="12"/>
      <c r="C952" s="12"/>
      <c r="D952" s="12"/>
      <c r="E952" s="12"/>
      <c r="F952" s="12"/>
      <c r="G952" s="11"/>
      <c r="H952" s="12"/>
      <c r="I952" s="12"/>
      <c r="J952" s="12"/>
      <c r="L952" s="13"/>
      <c r="M952" s="12"/>
      <c r="N952" s="12"/>
      <c r="O952" s="12"/>
      <c r="P952" s="12"/>
      <c r="Q952" s="12"/>
      <c r="R952" s="11"/>
      <c r="T952" s="8"/>
      <c r="U952" s="7"/>
      <c r="V952" s="7"/>
      <c r="W952" s="7"/>
      <c r="X952" s="7"/>
      <c r="Y952" s="7"/>
      <c r="Z952" s="6"/>
      <c r="AA952" s="47"/>
      <c r="AC952" s="13"/>
      <c r="AD952" s="12"/>
      <c r="AE952" s="12"/>
      <c r="AF952" s="12"/>
      <c r="AG952" s="12"/>
      <c r="AH952" s="12"/>
      <c r="AI952" s="12"/>
      <c r="AJ952" s="12"/>
      <c r="AK952" s="12"/>
      <c r="AL952" s="12"/>
      <c r="AM952" s="12"/>
      <c r="AN952" s="12"/>
      <c r="AO952" s="11"/>
    </row>
    <row r="953" spans="1:41" s="25" customFormat="1" ht="15" x14ac:dyDescent="0.25">
      <c r="A953" s="13"/>
      <c r="B953" s="12"/>
      <c r="C953" s="12"/>
      <c r="D953" s="12"/>
      <c r="E953" s="12"/>
      <c r="F953" s="12"/>
      <c r="G953" s="11"/>
      <c r="H953" s="12"/>
      <c r="I953" s="12"/>
      <c r="J953" s="12"/>
      <c r="L953" s="13"/>
      <c r="M953" s="12"/>
      <c r="N953" s="12"/>
      <c r="O953" s="12"/>
      <c r="P953" s="12"/>
      <c r="Q953" s="12"/>
      <c r="R953" s="11"/>
      <c r="T953" s="8"/>
      <c r="U953" s="7"/>
      <c r="V953" s="7"/>
      <c r="W953" s="7"/>
      <c r="X953" s="7"/>
      <c r="Y953" s="7"/>
      <c r="Z953" s="6"/>
      <c r="AA953" s="47"/>
      <c r="AC953" s="13"/>
      <c r="AD953" s="12"/>
      <c r="AE953" s="12"/>
      <c r="AF953" s="12"/>
      <c r="AG953" s="12"/>
      <c r="AH953" s="12"/>
      <c r="AI953" s="12"/>
      <c r="AJ953" s="12"/>
      <c r="AK953" s="12"/>
      <c r="AL953" s="12"/>
      <c r="AM953" s="12"/>
      <c r="AN953" s="12"/>
      <c r="AO953" s="11"/>
    </row>
    <row r="954" spans="1:41" s="25" customFormat="1" ht="15" x14ac:dyDescent="0.25">
      <c r="A954" s="13"/>
      <c r="B954" s="12"/>
      <c r="C954" s="12"/>
      <c r="D954" s="12"/>
      <c r="E954" s="12"/>
      <c r="F954" s="12"/>
      <c r="G954" s="11"/>
      <c r="H954" s="12"/>
      <c r="I954" s="12"/>
      <c r="J954" s="12"/>
      <c r="L954" s="13"/>
      <c r="M954" s="12"/>
      <c r="N954" s="12"/>
      <c r="O954" s="12"/>
      <c r="P954" s="12"/>
      <c r="Q954" s="12"/>
      <c r="R954" s="11"/>
      <c r="T954" s="8"/>
      <c r="U954" s="7"/>
      <c r="V954" s="7"/>
      <c r="W954" s="7"/>
      <c r="X954" s="7"/>
      <c r="Y954" s="7"/>
      <c r="Z954" s="6"/>
      <c r="AA954" s="47"/>
      <c r="AC954" s="13"/>
      <c r="AD954" s="12"/>
      <c r="AE954" s="12"/>
      <c r="AF954" s="12"/>
      <c r="AG954" s="12"/>
      <c r="AH954" s="12"/>
      <c r="AI954" s="12"/>
      <c r="AJ954" s="12"/>
      <c r="AK954" s="12"/>
      <c r="AL954" s="12"/>
      <c r="AM954" s="12"/>
      <c r="AN954" s="12"/>
      <c r="AO954" s="11"/>
    </row>
    <row r="955" spans="1:41" s="25" customFormat="1" ht="15" x14ac:dyDescent="0.25">
      <c r="A955" s="13"/>
      <c r="B955" s="12"/>
      <c r="C955" s="12"/>
      <c r="D955" s="12"/>
      <c r="E955" s="12"/>
      <c r="F955" s="12"/>
      <c r="G955" s="11"/>
      <c r="H955" s="12"/>
      <c r="I955" s="12"/>
      <c r="J955" s="12"/>
      <c r="L955" s="13"/>
      <c r="M955" s="12"/>
      <c r="N955" s="12"/>
      <c r="O955" s="12"/>
      <c r="P955" s="12"/>
      <c r="Q955" s="12"/>
      <c r="R955" s="11"/>
      <c r="T955" s="8"/>
      <c r="U955" s="7"/>
      <c r="V955" s="7"/>
      <c r="W955" s="7"/>
      <c r="X955" s="7"/>
      <c r="Y955" s="7"/>
      <c r="Z955" s="6"/>
      <c r="AA955" s="47"/>
      <c r="AC955" s="13"/>
      <c r="AD955" s="12"/>
      <c r="AE955" s="12"/>
      <c r="AF955" s="12"/>
      <c r="AG955" s="12"/>
      <c r="AH955" s="12"/>
      <c r="AI955" s="12"/>
      <c r="AJ955" s="12"/>
      <c r="AK955" s="12"/>
      <c r="AL955" s="12"/>
      <c r="AM955" s="12"/>
      <c r="AN955" s="12"/>
      <c r="AO955" s="11"/>
    </row>
    <row r="956" spans="1:41" s="25" customFormat="1" ht="15" x14ac:dyDescent="0.25">
      <c r="A956" s="13"/>
      <c r="B956" s="12"/>
      <c r="C956" s="12"/>
      <c r="D956" s="12"/>
      <c r="E956" s="12"/>
      <c r="F956" s="12"/>
      <c r="G956" s="11"/>
      <c r="H956" s="12"/>
      <c r="I956" s="12"/>
      <c r="J956" s="12"/>
      <c r="L956" s="13"/>
      <c r="M956" s="12"/>
      <c r="N956" s="12"/>
      <c r="O956" s="12"/>
      <c r="P956" s="12"/>
      <c r="Q956" s="12"/>
      <c r="R956" s="11"/>
      <c r="T956" s="8"/>
      <c r="U956" s="7"/>
      <c r="V956" s="7"/>
      <c r="W956" s="7"/>
      <c r="X956" s="7"/>
      <c r="Y956" s="7"/>
      <c r="Z956" s="6"/>
      <c r="AA956" s="47"/>
      <c r="AC956" s="13"/>
      <c r="AD956" s="12"/>
      <c r="AE956" s="12"/>
      <c r="AF956" s="12"/>
      <c r="AG956" s="12"/>
      <c r="AH956" s="12"/>
      <c r="AI956" s="12"/>
      <c r="AJ956" s="12"/>
      <c r="AK956" s="12"/>
      <c r="AL956" s="12"/>
      <c r="AM956" s="12"/>
      <c r="AN956" s="12"/>
      <c r="AO956" s="11"/>
    </row>
    <row r="957" spans="1:41" s="25" customFormat="1" ht="15" x14ac:dyDescent="0.25">
      <c r="A957" s="13"/>
      <c r="B957" s="12"/>
      <c r="C957" s="12"/>
      <c r="D957" s="12"/>
      <c r="E957" s="12"/>
      <c r="F957" s="12"/>
      <c r="G957" s="11"/>
      <c r="H957" s="12"/>
      <c r="I957" s="12"/>
      <c r="J957" s="12"/>
      <c r="L957" s="13"/>
      <c r="M957" s="12"/>
      <c r="N957" s="12"/>
      <c r="O957" s="12"/>
      <c r="P957" s="12"/>
      <c r="Q957" s="12"/>
      <c r="R957" s="11"/>
      <c r="T957" s="8"/>
      <c r="U957" s="7"/>
      <c r="V957" s="7"/>
      <c r="W957" s="7"/>
      <c r="X957" s="7"/>
      <c r="Y957" s="7"/>
      <c r="Z957" s="6"/>
      <c r="AA957" s="47"/>
      <c r="AC957" s="13"/>
      <c r="AD957" s="12"/>
      <c r="AE957" s="12"/>
      <c r="AF957" s="12"/>
      <c r="AG957" s="12"/>
      <c r="AH957" s="12"/>
      <c r="AI957" s="12"/>
      <c r="AJ957" s="12"/>
      <c r="AK957" s="12"/>
      <c r="AL957" s="12"/>
      <c r="AM957" s="12"/>
      <c r="AN957" s="12"/>
      <c r="AO957" s="11"/>
    </row>
    <row r="958" spans="1:41" s="25" customFormat="1" ht="15" x14ac:dyDescent="0.25">
      <c r="A958" s="13"/>
      <c r="B958" s="12"/>
      <c r="C958" s="12"/>
      <c r="D958" s="12"/>
      <c r="E958" s="12"/>
      <c r="F958" s="12"/>
      <c r="G958" s="11"/>
      <c r="H958" s="12"/>
      <c r="I958" s="12"/>
      <c r="J958" s="12"/>
      <c r="L958" s="13"/>
      <c r="M958" s="12"/>
      <c r="N958" s="12"/>
      <c r="O958" s="12"/>
      <c r="P958" s="12"/>
      <c r="Q958" s="12"/>
      <c r="R958" s="11"/>
      <c r="T958" s="8"/>
      <c r="U958" s="7"/>
      <c r="V958" s="7"/>
      <c r="W958" s="7"/>
      <c r="X958" s="7"/>
      <c r="Y958" s="7"/>
      <c r="Z958" s="6"/>
      <c r="AA958" s="47"/>
      <c r="AC958" s="13"/>
      <c r="AD958" s="12"/>
      <c r="AE958" s="12"/>
      <c r="AF958" s="12"/>
      <c r="AG958" s="12"/>
      <c r="AH958" s="12"/>
      <c r="AI958" s="12"/>
      <c r="AJ958" s="12"/>
      <c r="AK958" s="12"/>
      <c r="AL958" s="12"/>
      <c r="AM958" s="12"/>
      <c r="AN958" s="12"/>
      <c r="AO958" s="11"/>
    </row>
    <row r="959" spans="1:41" s="25" customFormat="1" ht="15" x14ac:dyDescent="0.25">
      <c r="A959" s="13"/>
      <c r="B959" s="12"/>
      <c r="C959" s="12"/>
      <c r="D959" s="12"/>
      <c r="E959" s="12"/>
      <c r="F959" s="12"/>
      <c r="G959" s="11"/>
      <c r="H959" s="12"/>
      <c r="I959" s="12"/>
      <c r="J959" s="12"/>
      <c r="L959" s="13"/>
      <c r="M959" s="12"/>
      <c r="N959" s="12"/>
      <c r="O959" s="12"/>
      <c r="P959" s="12"/>
      <c r="Q959" s="12"/>
      <c r="R959" s="11"/>
      <c r="T959" s="8"/>
      <c r="U959" s="7"/>
      <c r="V959" s="7"/>
      <c r="W959" s="7"/>
      <c r="X959" s="7"/>
      <c r="Y959" s="7"/>
      <c r="Z959" s="6"/>
      <c r="AA959" s="47"/>
      <c r="AC959" s="13"/>
      <c r="AD959" s="12"/>
      <c r="AE959" s="12"/>
      <c r="AF959" s="12"/>
      <c r="AG959" s="12"/>
      <c r="AH959" s="12"/>
      <c r="AI959" s="12"/>
      <c r="AJ959" s="12"/>
      <c r="AK959" s="12"/>
      <c r="AL959" s="12"/>
      <c r="AM959" s="12"/>
      <c r="AN959" s="12"/>
      <c r="AO959" s="11"/>
    </row>
    <row r="960" spans="1:41" s="25" customFormat="1" ht="15" x14ac:dyDescent="0.25">
      <c r="A960" s="13"/>
      <c r="B960" s="12"/>
      <c r="C960" s="12"/>
      <c r="D960" s="12"/>
      <c r="E960" s="12"/>
      <c r="F960" s="12"/>
      <c r="G960" s="11"/>
      <c r="H960" s="12"/>
      <c r="I960" s="12"/>
      <c r="J960" s="12"/>
      <c r="L960" s="13"/>
      <c r="M960" s="12"/>
      <c r="N960" s="12"/>
      <c r="O960" s="12"/>
      <c r="P960" s="12"/>
      <c r="Q960" s="12"/>
      <c r="R960" s="11"/>
      <c r="T960" s="8"/>
      <c r="U960" s="7"/>
      <c r="V960" s="7"/>
      <c r="W960" s="7"/>
      <c r="X960" s="7"/>
      <c r="Y960" s="7"/>
      <c r="Z960" s="6"/>
      <c r="AA960" s="47"/>
      <c r="AC960" s="13"/>
      <c r="AD960" s="12"/>
      <c r="AE960" s="12"/>
      <c r="AF960" s="12"/>
      <c r="AG960" s="12"/>
      <c r="AH960" s="12"/>
      <c r="AI960" s="12"/>
      <c r="AJ960" s="12"/>
      <c r="AK960" s="12"/>
      <c r="AL960" s="12"/>
      <c r="AM960" s="12"/>
      <c r="AN960" s="12"/>
      <c r="AO960" s="11"/>
    </row>
    <row r="961" spans="1:41" s="25" customFormat="1" ht="15" x14ac:dyDescent="0.25">
      <c r="A961" s="13"/>
      <c r="B961" s="12"/>
      <c r="C961" s="12"/>
      <c r="D961" s="12"/>
      <c r="E961" s="12"/>
      <c r="F961" s="12"/>
      <c r="G961" s="11"/>
      <c r="H961" s="12"/>
      <c r="I961" s="12"/>
      <c r="J961" s="12"/>
      <c r="L961" s="13"/>
      <c r="M961" s="12"/>
      <c r="N961" s="12"/>
      <c r="O961" s="12"/>
      <c r="P961" s="12"/>
      <c r="Q961" s="12"/>
      <c r="R961" s="11"/>
      <c r="T961" s="8"/>
      <c r="U961" s="7"/>
      <c r="V961" s="7"/>
      <c r="W961" s="7"/>
      <c r="X961" s="7"/>
      <c r="Y961" s="7"/>
      <c r="Z961" s="6"/>
      <c r="AA961" s="47"/>
      <c r="AC961" s="13"/>
      <c r="AD961" s="12"/>
      <c r="AE961" s="12"/>
      <c r="AF961" s="12"/>
      <c r="AG961" s="12"/>
      <c r="AH961" s="12"/>
      <c r="AI961" s="12"/>
      <c r="AJ961" s="12"/>
      <c r="AK961" s="12"/>
      <c r="AL961" s="12"/>
      <c r="AM961" s="12"/>
      <c r="AN961" s="12"/>
      <c r="AO961" s="11"/>
    </row>
    <row r="962" spans="1:41" s="25" customFormat="1" ht="15" x14ac:dyDescent="0.25">
      <c r="A962" s="13"/>
      <c r="B962" s="12"/>
      <c r="C962" s="12"/>
      <c r="D962" s="12"/>
      <c r="E962" s="12"/>
      <c r="F962" s="12"/>
      <c r="G962" s="11"/>
      <c r="H962" s="12"/>
      <c r="I962" s="12"/>
      <c r="J962" s="12"/>
      <c r="L962" s="13"/>
      <c r="M962" s="12"/>
      <c r="N962" s="12"/>
      <c r="O962" s="12"/>
      <c r="P962" s="12"/>
      <c r="Q962" s="12"/>
      <c r="R962" s="11"/>
      <c r="T962" s="8"/>
      <c r="U962" s="7"/>
      <c r="V962" s="7"/>
      <c r="W962" s="7"/>
      <c r="X962" s="7"/>
      <c r="Y962" s="7"/>
      <c r="Z962" s="6"/>
      <c r="AA962" s="47"/>
      <c r="AC962" s="13"/>
      <c r="AD962" s="12"/>
      <c r="AE962" s="12"/>
      <c r="AF962" s="12"/>
      <c r="AG962" s="12"/>
      <c r="AH962" s="12"/>
      <c r="AI962" s="12"/>
      <c r="AJ962" s="12"/>
      <c r="AK962" s="12"/>
      <c r="AL962" s="12"/>
      <c r="AM962" s="12"/>
      <c r="AN962" s="12"/>
      <c r="AO962" s="11"/>
    </row>
    <row r="963" spans="1:41" s="25" customFormat="1" ht="15" x14ac:dyDescent="0.25">
      <c r="A963" s="13"/>
      <c r="B963" s="12"/>
      <c r="C963" s="12"/>
      <c r="D963" s="12"/>
      <c r="E963" s="12"/>
      <c r="F963" s="12"/>
      <c r="G963" s="11"/>
      <c r="H963" s="12"/>
      <c r="I963" s="12"/>
      <c r="J963" s="12"/>
      <c r="L963" s="13"/>
      <c r="M963" s="12"/>
      <c r="N963" s="12"/>
      <c r="O963" s="12"/>
      <c r="P963" s="12"/>
      <c r="Q963" s="12"/>
      <c r="R963" s="11"/>
      <c r="T963" s="8"/>
      <c r="U963" s="7"/>
      <c r="V963" s="7"/>
      <c r="W963" s="7"/>
      <c r="X963" s="7"/>
      <c r="Y963" s="7"/>
      <c r="Z963" s="6"/>
      <c r="AA963" s="47"/>
      <c r="AC963" s="13"/>
      <c r="AD963" s="12"/>
      <c r="AE963" s="12"/>
      <c r="AF963" s="12"/>
      <c r="AG963" s="12"/>
      <c r="AH963" s="12"/>
      <c r="AI963" s="12"/>
      <c r="AJ963" s="12"/>
      <c r="AK963" s="12"/>
      <c r="AL963" s="12"/>
      <c r="AM963" s="12"/>
      <c r="AN963" s="12"/>
      <c r="AO963" s="11"/>
    </row>
    <row r="964" spans="1:41" s="25" customFormat="1" ht="15" x14ac:dyDescent="0.25">
      <c r="A964" s="13"/>
      <c r="B964" s="12"/>
      <c r="C964" s="12"/>
      <c r="D964" s="12"/>
      <c r="E964" s="12"/>
      <c r="F964" s="12"/>
      <c r="G964" s="11"/>
      <c r="H964" s="12"/>
      <c r="I964" s="12"/>
      <c r="J964" s="12"/>
      <c r="L964" s="13"/>
      <c r="M964" s="12"/>
      <c r="N964" s="12"/>
      <c r="O964" s="12"/>
      <c r="P964" s="12"/>
      <c r="Q964" s="12"/>
      <c r="R964" s="11"/>
      <c r="T964" s="8"/>
      <c r="U964" s="7"/>
      <c r="V964" s="7"/>
      <c r="W964" s="7"/>
      <c r="X964" s="7"/>
      <c r="Y964" s="7"/>
      <c r="Z964" s="6"/>
      <c r="AA964" s="47"/>
      <c r="AC964" s="13"/>
      <c r="AD964" s="12"/>
      <c r="AE964" s="12"/>
      <c r="AF964" s="12"/>
      <c r="AG964" s="12"/>
      <c r="AH964" s="12"/>
      <c r="AI964" s="12"/>
      <c r="AJ964" s="12"/>
      <c r="AK964" s="12"/>
      <c r="AL964" s="12"/>
      <c r="AM964" s="12"/>
      <c r="AN964" s="12"/>
      <c r="AO964" s="11"/>
    </row>
    <row r="965" spans="1:41" s="25" customFormat="1" ht="15" x14ac:dyDescent="0.25">
      <c r="A965" s="13"/>
      <c r="B965" s="12"/>
      <c r="C965" s="12"/>
      <c r="D965" s="12"/>
      <c r="E965" s="12"/>
      <c r="F965" s="12"/>
      <c r="G965" s="11"/>
      <c r="H965" s="12"/>
      <c r="I965" s="12"/>
      <c r="J965" s="12"/>
      <c r="L965" s="13"/>
      <c r="M965" s="12"/>
      <c r="N965" s="12"/>
      <c r="O965" s="12"/>
      <c r="P965" s="12"/>
      <c r="Q965" s="12"/>
      <c r="R965" s="11"/>
      <c r="T965" s="8"/>
      <c r="U965" s="7"/>
      <c r="V965" s="7"/>
      <c r="W965" s="7"/>
      <c r="X965" s="7"/>
      <c r="Y965" s="7"/>
      <c r="Z965" s="6"/>
      <c r="AA965" s="47"/>
      <c r="AC965" s="13"/>
      <c r="AD965" s="12"/>
      <c r="AE965" s="12"/>
      <c r="AF965" s="12"/>
      <c r="AG965" s="12"/>
      <c r="AH965" s="12"/>
      <c r="AI965" s="12"/>
      <c r="AJ965" s="12"/>
      <c r="AK965" s="12"/>
      <c r="AL965" s="12"/>
      <c r="AM965" s="12"/>
      <c r="AN965" s="12"/>
      <c r="AO965" s="11"/>
    </row>
    <row r="966" spans="1:41" s="25" customFormat="1" ht="15" x14ac:dyDescent="0.25">
      <c r="A966" s="13"/>
      <c r="B966" s="12"/>
      <c r="C966" s="12"/>
      <c r="D966" s="12"/>
      <c r="E966" s="12"/>
      <c r="F966" s="12"/>
      <c r="G966" s="11"/>
      <c r="H966" s="12"/>
      <c r="I966" s="12"/>
      <c r="J966" s="12"/>
      <c r="L966" s="13"/>
      <c r="M966" s="12"/>
      <c r="N966" s="12"/>
      <c r="O966" s="12"/>
      <c r="P966" s="12"/>
      <c r="Q966" s="12"/>
      <c r="R966" s="11"/>
      <c r="T966" s="8"/>
      <c r="U966" s="7"/>
      <c r="V966" s="7"/>
      <c r="W966" s="7"/>
      <c r="X966" s="7"/>
      <c r="Y966" s="7"/>
      <c r="Z966" s="6"/>
      <c r="AA966" s="47"/>
      <c r="AC966" s="13"/>
      <c r="AD966" s="12"/>
      <c r="AE966" s="12"/>
      <c r="AF966" s="12"/>
      <c r="AG966" s="12"/>
      <c r="AH966" s="12"/>
      <c r="AI966" s="12"/>
      <c r="AJ966" s="12"/>
      <c r="AK966" s="12"/>
      <c r="AL966" s="12"/>
      <c r="AM966" s="12"/>
      <c r="AN966" s="12"/>
      <c r="AO966" s="11"/>
    </row>
    <row r="967" spans="1:41" s="25" customFormat="1" ht="15" x14ac:dyDescent="0.25">
      <c r="A967" s="13"/>
      <c r="B967" s="12"/>
      <c r="C967" s="12"/>
      <c r="D967" s="12"/>
      <c r="E967" s="12"/>
      <c r="F967" s="12"/>
      <c r="G967" s="11"/>
      <c r="H967" s="12"/>
      <c r="I967" s="12"/>
      <c r="J967" s="12"/>
      <c r="L967" s="13"/>
      <c r="M967" s="12"/>
      <c r="N967" s="12"/>
      <c r="O967" s="12"/>
      <c r="P967" s="12"/>
      <c r="Q967" s="12"/>
      <c r="R967" s="11"/>
      <c r="T967" s="8"/>
      <c r="U967" s="7"/>
      <c r="V967" s="7"/>
      <c r="W967" s="7"/>
      <c r="X967" s="7"/>
      <c r="Y967" s="7"/>
      <c r="Z967" s="6"/>
      <c r="AA967" s="47"/>
      <c r="AC967" s="13"/>
      <c r="AD967" s="12"/>
      <c r="AE967" s="12"/>
      <c r="AF967" s="12"/>
      <c r="AG967" s="12"/>
      <c r="AH967" s="12"/>
      <c r="AI967" s="12"/>
      <c r="AJ967" s="12"/>
      <c r="AK967" s="12"/>
      <c r="AL967" s="12"/>
      <c r="AM967" s="12"/>
      <c r="AN967" s="12"/>
      <c r="AO967" s="11"/>
    </row>
    <row r="968" spans="1:41" s="25" customFormat="1" ht="15" x14ac:dyDescent="0.25">
      <c r="A968" s="13"/>
      <c r="B968" s="12"/>
      <c r="C968" s="12"/>
      <c r="D968" s="12"/>
      <c r="E968" s="12"/>
      <c r="F968" s="12"/>
      <c r="G968" s="11"/>
      <c r="H968" s="12"/>
      <c r="I968" s="12"/>
      <c r="J968" s="12"/>
      <c r="L968" s="13"/>
      <c r="M968" s="12"/>
      <c r="N968" s="12"/>
      <c r="O968" s="12"/>
      <c r="P968" s="12"/>
      <c r="Q968" s="12"/>
      <c r="R968" s="11"/>
      <c r="T968" s="8"/>
      <c r="U968" s="7"/>
      <c r="V968" s="7"/>
      <c r="W968" s="7"/>
      <c r="X968" s="7"/>
      <c r="Y968" s="7"/>
      <c r="Z968" s="6"/>
      <c r="AA968" s="47"/>
      <c r="AC968" s="13"/>
      <c r="AD968" s="12"/>
      <c r="AE968" s="12"/>
      <c r="AF968" s="12"/>
      <c r="AG968" s="12"/>
      <c r="AH968" s="12"/>
      <c r="AI968" s="12"/>
      <c r="AJ968" s="12"/>
      <c r="AK968" s="12"/>
      <c r="AL968" s="12"/>
      <c r="AM968" s="12"/>
      <c r="AN968" s="12"/>
      <c r="AO968" s="11"/>
    </row>
    <row r="969" spans="1:41" s="25" customFormat="1" ht="15" x14ac:dyDescent="0.25">
      <c r="A969" s="13"/>
      <c r="B969" s="12"/>
      <c r="C969" s="12"/>
      <c r="D969" s="12"/>
      <c r="E969" s="12"/>
      <c r="F969" s="12"/>
      <c r="G969" s="11"/>
      <c r="H969" s="12"/>
      <c r="I969" s="12"/>
      <c r="J969" s="12"/>
      <c r="L969" s="13"/>
      <c r="M969" s="12"/>
      <c r="N969" s="12"/>
      <c r="O969" s="12"/>
      <c r="P969" s="12"/>
      <c r="Q969" s="12"/>
      <c r="R969" s="11"/>
      <c r="T969" s="8"/>
      <c r="U969" s="7"/>
      <c r="V969" s="7"/>
      <c r="W969" s="7"/>
      <c r="X969" s="7"/>
      <c r="Y969" s="7"/>
      <c r="Z969" s="6"/>
      <c r="AA969" s="47"/>
      <c r="AC969" s="13"/>
      <c r="AD969" s="12"/>
      <c r="AE969" s="12"/>
      <c r="AF969" s="12"/>
      <c r="AG969" s="12"/>
      <c r="AH969" s="12"/>
      <c r="AI969" s="12"/>
      <c r="AJ969" s="12"/>
      <c r="AK969" s="12"/>
      <c r="AL969" s="12"/>
      <c r="AM969" s="12"/>
      <c r="AN969" s="12"/>
      <c r="AO969" s="11"/>
    </row>
    <row r="970" spans="1:41" s="25" customFormat="1" ht="15" x14ac:dyDescent="0.25">
      <c r="A970" s="13"/>
      <c r="B970" s="12"/>
      <c r="C970" s="12"/>
      <c r="D970" s="12"/>
      <c r="E970" s="12"/>
      <c r="F970" s="12"/>
      <c r="G970" s="11"/>
      <c r="H970" s="12"/>
      <c r="I970" s="12"/>
      <c r="J970" s="12"/>
      <c r="L970" s="13"/>
      <c r="M970" s="12"/>
      <c r="N970" s="12"/>
      <c r="O970" s="12"/>
      <c r="P970" s="12"/>
      <c r="Q970" s="12"/>
      <c r="R970" s="11"/>
      <c r="T970" s="8"/>
      <c r="U970" s="7"/>
      <c r="V970" s="7"/>
      <c r="W970" s="7"/>
      <c r="X970" s="7"/>
      <c r="Y970" s="7"/>
      <c r="Z970" s="6"/>
      <c r="AA970" s="47"/>
      <c r="AC970" s="13"/>
      <c r="AD970" s="12"/>
      <c r="AE970" s="12"/>
      <c r="AF970" s="12"/>
      <c r="AG970" s="12"/>
      <c r="AH970" s="12"/>
      <c r="AI970" s="12"/>
      <c r="AJ970" s="12"/>
      <c r="AK970" s="12"/>
      <c r="AL970" s="12"/>
      <c r="AM970" s="12"/>
      <c r="AN970" s="12"/>
      <c r="AO970" s="11"/>
    </row>
    <row r="971" spans="1:41" s="25" customFormat="1" ht="15" x14ac:dyDescent="0.25">
      <c r="A971" s="13"/>
      <c r="B971" s="12"/>
      <c r="C971" s="12"/>
      <c r="D971" s="12"/>
      <c r="E971" s="12"/>
      <c r="F971" s="12"/>
      <c r="G971" s="11"/>
      <c r="H971" s="12"/>
      <c r="I971" s="12"/>
      <c r="J971" s="12"/>
      <c r="L971" s="13"/>
      <c r="M971" s="12"/>
      <c r="N971" s="12"/>
      <c r="O971" s="12"/>
      <c r="P971" s="12"/>
      <c r="Q971" s="12"/>
      <c r="R971" s="11"/>
      <c r="T971" s="8"/>
      <c r="U971" s="7"/>
      <c r="V971" s="7"/>
      <c r="W971" s="7"/>
      <c r="X971" s="7"/>
      <c r="Y971" s="7"/>
      <c r="Z971" s="6"/>
      <c r="AA971" s="47"/>
      <c r="AC971" s="13"/>
      <c r="AD971" s="12"/>
      <c r="AE971" s="12"/>
      <c r="AF971" s="12"/>
      <c r="AG971" s="12"/>
      <c r="AH971" s="12"/>
      <c r="AI971" s="12"/>
      <c r="AJ971" s="12"/>
      <c r="AK971" s="12"/>
      <c r="AL971" s="12"/>
      <c r="AM971" s="12"/>
      <c r="AN971" s="12"/>
      <c r="AO971" s="11"/>
    </row>
    <row r="972" spans="1:41" s="25" customFormat="1" ht="15" x14ac:dyDescent="0.25">
      <c r="A972" s="13"/>
      <c r="B972" s="12"/>
      <c r="C972" s="12"/>
      <c r="D972" s="12"/>
      <c r="E972" s="12"/>
      <c r="F972" s="12"/>
      <c r="G972" s="11"/>
      <c r="H972" s="12"/>
      <c r="I972" s="12"/>
      <c r="J972" s="12"/>
      <c r="L972" s="13"/>
      <c r="M972" s="12"/>
      <c r="N972" s="12"/>
      <c r="O972" s="12"/>
      <c r="P972" s="12"/>
      <c r="Q972" s="12"/>
      <c r="R972" s="11"/>
      <c r="T972" s="8"/>
      <c r="U972" s="7"/>
      <c r="V972" s="7"/>
      <c r="W972" s="7"/>
      <c r="X972" s="7"/>
      <c r="Y972" s="7"/>
      <c r="Z972" s="6"/>
      <c r="AA972" s="47"/>
      <c r="AC972" s="13"/>
      <c r="AD972" s="12"/>
      <c r="AE972" s="12"/>
      <c r="AF972" s="12"/>
      <c r="AG972" s="12"/>
      <c r="AH972" s="12"/>
      <c r="AI972" s="12"/>
      <c r="AJ972" s="12"/>
      <c r="AK972" s="12"/>
      <c r="AL972" s="12"/>
      <c r="AM972" s="12"/>
      <c r="AN972" s="12"/>
      <c r="AO972" s="11"/>
    </row>
    <row r="973" spans="1:41" s="25" customFormat="1" ht="15" x14ac:dyDescent="0.25">
      <c r="A973" s="13"/>
      <c r="B973" s="12"/>
      <c r="C973" s="12"/>
      <c r="D973" s="12"/>
      <c r="E973" s="12"/>
      <c r="F973" s="12"/>
      <c r="G973" s="11"/>
      <c r="H973" s="12"/>
      <c r="I973" s="12"/>
      <c r="J973" s="12"/>
      <c r="L973" s="13"/>
      <c r="M973" s="12"/>
      <c r="N973" s="12"/>
      <c r="O973" s="12"/>
      <c r="P973" s="12"/>
      <c r="Q973" s="12"/>
      <c r="R973" s="11"/>
      <c r="T973" s="8"/>
      <c r="U973" s="7"/>
      <c r="V973" s="7"/>
      <c r="W973" s="7"/>
      <c r="X973" s="7"/>
      <c r="Y973" s="7"/>
      <c r="Z973" s="6"/>
      <c r="AA973" s="47"/>
      <c r="AC973" s="13"/>
      <c r="AD973" s="12"/>
      <c r="AE973" s="12"/>
      <c r="AF973" s="12"/>
      <c r="AG973" s="12"/>
      <c r="AH973" s="12"/>
      <c r="AI973" s="12"/>
      <c r="AJ973" s="12"/>
      <c r="AK973" s="12"/>
      <c r="AL973" s="12"/>
      <c r="AM973" s="12"/>
      <c r="AN973" s="12"/>
      <c r="AO973" s="11"/>
    </row>
    <row r="974" spans="1:41" s="25" customFormat="1" ht="15" x14ac:dyDescent="0.25">
      <c r="A974" s="13"/>
      <c r="B974" s="12"/>
      <c r="C974" s="12"/>
      <c r="D974" s="12"/>
      <c r="E974" s="12"/>
      <c r="F974" s="12"/>
      <c r="G974" s="11"/>
      <c r="H974" s="12"/>
      <c r="I974" s="12"/>
      <c r="J974" s="12"/>
      <c r="L974" s="13"/>
      <c r="M974" s="12"/>
      <c r="N974" s="12"/>
      <c r="O974" s="12"/>
      <c r="P974" s="12"/>
      <c r="Q974" s="12"/>
      <c r="R974" s="11"/>
      <c r="T974" s="8"/>
      <c r="U974" s="7"/>
      <c r="V974" s="7"/>
      <c r="W974" s="7"/>
      <c r="X974" s="7"/>
      <c r="Y974" s="7"/>
      <c r="Z974" s="6"/>
      <c r="AA974" s="47"/>
      <c r="AC974" s="13"/>
      <c r="AD974" s="12"/>
      <c r="AE974" s="12"/>
      <c r="AF974" s="12"/>
      <c r="AG974" s="12"/>
      <c r="AH974" s="12"/>
      <c r="AI974" s="12"/>
      <c r="AJ974" s="12"/>
      <c r="AK974" s="12"/>
      <c r="AL974" s="12"/>
      <c r="AM974" s="12"/>
      <c r="AN974" s="12"/>
      <c r="AO974" s="11"/>
    </row>
    <row r="975" spans="1:41" s="25" customFormat="1" ht="15" x14ac:dyDescent="0.25">
      <c r="A975" s="13"/>
      <c r="B975" s="12"/>
      <c r="C975" s="12"/>
      <c r="D975" s="12"/>
      <c r="E975" s="12"/>
      <c r="F975" s="12"/>
      <c r="G975" s="11"/>
      <c r="H975" s="12"/>
      <c r="I975" s="12"/>
      <c r="J975" s="12"/>
      <c r="L975" s="13"/>
      <c r="M975" s="12"/>
      <c r="N975" s="12"/>
      <c r="O975" s="12"/>
      <c r="P975" s="12"/>
      <c r="Q975" s="12"/>
      <c r="R975" s="11"/>
      <c r="T975" s="8"/>
      <c r="U975" s="7"/>
      <c r="V975" s="7"/>
      <c r="W975" s="7"/>
      <c r="X975" s="7"/>
      <c r="Y975" s="7"/>
      <c r="Z975" s="6"/>
      <c r="AA975" s="47"/>
      <c r="AC975" s="13"/>
      <c r="AD975" s="12"/>
      <c r="AE975" s="12"/>
      <c r="AF975" s="12"/>
      <c r="AG975" s="12"/>
      <c r="AH975" s="12"/>
      <c r="AI975" s="12"/>
      <c r="AJ975" s="12"/>
      <c r="AK975" s="12"/>
      <c r="AL975" s="12"/>
      <c r="AM975" s="12"/>
      <c r="AN975" s="12"/>
      <c r="AO975" s="11"/>
    </row>
    <row r="976" spans="1:41" s="25" customFormat="1" ht="15" x14ac:dyDescent="0.25">
      <c r="A976" s="13"/>
      <c r="B976" s="12"/>
      <c r="C976" s="12"/>
      <c r="D976" s="12"/>
      <c r="E976" s="12"/>
      <c r="F976" s="12"/>
      <c r="G976" s="11"/>
      <c r="H976" s="12"/>
      <c r="I976" s="12"/>
      <c r="J976" s="12"/>
      <c r="L976" s="13"/>
      <c r="M976" s="12"/>
      <c r="N976" s="12"/>
      <c r="O976" s="12"/>
      <c r="P976" s="12"/>
      <c r="Q976" s="12"/>
      <c r="R976" s="11"/>
      <c r="T976" s="8"/>
      <c r="U976" s="7"/>
      <c r="V976" s="7"/>
      <c r="W976" s="7"/>
      <c r="X976" s="7"/>
      <c r="Y976" s="7"/>
      <c r="Z976" s="6"/>
      <c r="AA976" s="47"/>
      <c r="AC976" s="13"/>
      <c r="AD976" s="12"/>
      <c r="AE976" s="12"/>
      <c r="AF976" s="12"/>
      <c r="AG976" s="12"/>
      <c r="AH976" s="12"/>
      <c r="AI976" s="12"/>
      <c r="AJ976" s="12"/>
      <c r="AK976" s="12"/>
      <c r="AL976" s="12"/>
      <c r="AM976" s="12"/>
      <c r="AN976" s="12"/>
      <c r="AO976" s="11"/>
    </row>
    <row r="977" spans="1:41" s="25" customFormat="1" ht="15" x14ac:dyDescent="0.25">
      <c r="A977" s="13"/>
      <c r="B977" s="12"/>
      <c r="C977" s="12"/>
      <c r="D977" s="12"/>
      <c r="E977" s="12"/>
      <c r="F977" s="12"/>
      <c r="G977" s="11"/>
      <c r="H977" s="12"/>
      <c r="I977" s="12"/>
      <c r="J977" s="12"/>
      <c r="L977" s="13"/>
      <c r="M977" s="12"/>
      <c r="N977" s="12"/>
      <c r="O977" s="12"/>
      <c r="P977" s="12"/>
      <c r="Q977" s="12"/>
      <c r="R977" s="11"/>
      <c r="T977" s="8"/>
      <c r="U977" s="7"/>
      <c r="V977" s="7"/>
      <c r="W977" s="7"/>
      <c r="X977" s="7"/>
      <c r="Y977" s="7"/>
      <c r="Z977" s="6"/>
      <c r="AA977" s="47"/>
      <c r="AC977" s="13"/>
      <c r="AD977" s="12"/>
      <c r="AE977" s="12"/>
      <c r="AF977" s="12"/>
      <c r="AG977" s="12"/>
      <c r="AH977" s="12"/>
      <c r="AI977" s="12"/>
      <c r="AJ977" s="12"/>
      <c r="AK977" s="12"/>
      <c r="AL977" s="12"/>
      <c r="AM977" s="12"/>
      <c r="AN977" s="12"/>
      <c r="AO977" s="11"/>
    </row>
    <row r="978" spans="1:41" s="25" customFormat="1" ht="15" x14ac:dyDescent="0.25">
      <c r="A978" s="13"/>
      <c r="B978" s="12"/>
      <c r="C978" s="12"/>
      <c r="D978" s="12"/>
      <c r="E978" s="12"/>
      <c r="F978" s="12"/>
      <c r="G978" s="11"/>
      <c r="H978" s="12"/>
      <c r="I978" s="12"/>
      <c r="J978" s="12"/>
      <c r="L978" s="13"/>
      <c r="M978" s="12"/>
      <c r="N978" s="12"/>
      <c r="O978" s="12"/>
      <c r="P978" s="12"/>
      <c r="Q978" s="12"/>
      <c r="R978" s="11"/>
      <c r="T978" s="8"/>
      <c r="U978" s="7"/>
      <c r="V978" s="7"/>
      <c r="W978" s="7"/>
      <c r="X978" s="7"/>
      <c r="Y978" s="7"/>
      <c r="Z978" s="6"/>
      <c r="AA978" s="47"/>
      <c r="AC978" s="13"/>
      <c r="AD978" s="12"/>
      <c r="AE978" s="12"/>
      <c r="AF978" s="12"/>
      <c r="AG978" s="12"/>
      <c r="AH978" s="12"/>
      <c r="AI978" s="12"/>
      <c r="AJ978" s="12"/>
      <c r="AK978" s="12"/>
      <c r="AL978" s="12"/>
      <c r="AM978" s="12"/>
      <c r="AN978" s="12"/>
      <c r="AO978" s="11"/>
    </row>
    <row r="979" spans="1:41" s="25" customFormat="1" ht="15" x14ac:dyDescent="0.25">
      <c r="A979" s="13"/>
      <c r="B979" s="12"/>
      <c r="C979" s="12"/>
      <c r="D979" s="12"/>
      <c r="E979" s="12"/>
      <c r="F979" s="12"/>
      <c r="G979" s="11"/>
      <c r="H979" s="12"/>
      <c r="I979" s="12"/>
      <c r="J979" s="12"/>
      <c r="L979" s="13"/>
      <c r="M979" s="12"/>
      <c r="N979" s="12"/>
      <c r="O979" s="12"/>
      <c r="P979" s="12"/>
      <c r="Q979" s="12"/>
      <c r="R979" s="11"/>
      <c r="T979" s="8"/>
      <c r="U979" s="7"/>
      <c r="V979" s="7"/>
      <c r="W979" s="7"/>
      <c r="X979" s="7"/>
      <c r="Y979" s="7"/>
      <c r="Z979" s="6"/>
      <c r="AA979" s="47"/>
      <c r="AC979" s="13"/>
      <c r="AD979" s="12"/>
      <c r="AE979" s="12"/>
      <c r="AF979" s="12"/>
      <c r="AG979" s="12"/>
      <c r="AH979" s="12"/>
      <c r="AI979" s="12"/>
      <c r="AJ979" s="12"/>
      <c r="AK979" s="12"/>
      <c r="AL979" s="12"/>
      <c r="AM979" s="12"/>
      <c r="AN979" s="12"/>
      <c r="AO979" s="11"/>
    </row>
    <row r="980" spans="1:41" s="25" customFormat="1" ht="15" x14ac:dyDescent="0.25">
      <c r="A980" s="13"/>
      <c r="B980" s="12"/>
      <c r="C980" s="12"/>
      <c r="D980" s="12"/>
      <c r="E980" s="12"/>
      <c r="F980" s="12"/>
      <c r="G980" s="11"/>
      <c r="H980" s="12"/>
      <c r="I980" s="12"/>
      <c r="J980" s="12"/>
      <c r="L980" s="13"/>
      <c r="M980" s="12"/>
      <c r="N980" s="12"/>
      <c r="O980" s="12"/>
      <c r="P980" s="12"/>
      <c r="Q980" s="12"/>
      <c r="R980" s="11"/>
      <c r="T980" s="8"/>
      <c r="U980" s="7"/>
      <c r="V980" s="7"/>
      <c r="W980" s="7"/>
      <c r="X980" s="7"/>
      <c r="Y980" s="7"/>
      <c r="Z980" s="6"/>
      <c r="AA980" s="47"/>
      <c r="AC980" s="13"/>
      <c r="AD980" s="12"/>
      <c r="AE980" s="12"/>
      <c r="AF980" s="12"/>
      <c r="AG980" s="12"/>
      <c r="AH980" s="12"/>
      <c r="AI980" s="12"/>
      <c r="AJ980" s="12"/>
      <c r="AK980" s="12"/>
      <c r="AL980" s="12"/>
      <c r="AM980" s="12"/>
      <c r="AN980" s="12"/>
      <c r="AO980" s="11"/>
    </row>
    <row r="981" spans="1:41" s="25" customFormat="1" ht="15" x14ac:dyDescent="0.25">
      <c r="A981" s="13"/>
      <c r="B981" s="12"/>
      <c r="C981" s="12"/>
      <c r="D981" s="12"/>
      <c r="E981" s="12"/>
      <c r="F981" s="12"/>
      <c r="G981" s="11"/>
      <c r="H981" s="12"/>
      <c r="I981" s="12"/>
      <c r="J981" s="12"/>
      <c r="L981" s="13"/>
      <c r="M981" s="12"/>
      <c r="N981" s="12"/>
      <c r="O981" s="12"/>
      <c r="P981" s="12"/>
      <c r="Q981" s="12"/>
      <c r="R981" s="11"/>
      <c r="T981" s="8"/>
      <c r="U981" s="7"/>
      <c r="V981" s="7"/>
      <c r="W981" s="7"/>
      <c r="X981" s="7"/>
      <c r="Y981" s="7"/>
      <c r="Z981" s="6"/>
      <c r="AA981" s="47"/>
      <c r="AC981" s="13"/>
      <c r="AD981" s="12"/>
      <c r="AE981" s="12"/>
      <c r="AF981" s="12"/>
      <c r="AG981" s="12"/>
      <c r="AH981" s="12"/>
      <c r="AI981" s="12"/>
      <c r="AJ981" s="12"/>
      <c r="AK981" s="12"/>
      <c r="AL981" s="12"/>
      <c r="AM981" s="12"/>
      <c r="AN981" s="12"/>
      <c r="AO981" s="11"/>
    </row>
    <row r="982" spans="1:41" s="25" customFormat="1" ht="15" x14ac:dyDescent="0.25">
      <c r="A982" s="13"/>
      <c r="B982" s="12"/>
      <c r="C982" s="12"/>
      <c r="D982" s="12"/>
      <c r="E982" s="12"/>
      <c r="F982" s="12"/>
      <c r="G982" s="11"/>
      <c r="H982" s="12"/>
      <c r="I982" s="12"/>
      <c r="J982" s="12"/>
      <c r="L982" s="13"/>
      <c r="M982" s="12"/>
      <c r="N982" s="12"/>
      <c r="O982" s="12"/>
      <c r="P982" s="12"/>
      <c r="Q982" s="12"/>
      <c r="R982" s="11"/>
      <c r="T982" s="8"/>
      <c r="U982" s="7"/>
      <c r="V982" s="7"/>
      <c r="W982" s="7"/>
      <c r="X982" s="7"/>
      <c r="Y982" s="7"/>
      <c r="Z982" s="6"/>
      <c r="AA982" s="47"/>
      <c r="AC982" s="13"/>
      <c r="AD982" s="12"/>
      <c r="AE982" s="12"/>
      <c r="AF982" s="12"/>
      <c r="AG982" s="12"/>
      <c r="AH982" s="12"/>
      <c r="AI982" s="12"/>
      <c r="AJ982" s="12"/>
      <c r="AK982" s="12"/>
      <c r="AL982" s="12"/>
      <c r="AM982" s="12"/>
      <c r="AN982" s="12"/>
      <c r="AO982" s="11"/>
    </row>
    <row r="983" spans="1:41" s="25" customFormat="1" ht="15" x14ac:dyDescent="0.25">
      <c r="A983" s="13"/>
      <c r="B983" s="12"/>
      <c r="C983" s="12"/>
      <c r="D983" s="12"/>
      <c r="E983" s="12"/>
      <c r="F983" s="12"/>
      <c r="G983" s="11"/>
      <c r="H983" s="12"/>
      <c r="I983" s="12"/>
      <c r="J983" s="12"/>
      <c r="L983" s="13"/>
      <c r="M983" s="12"/>
      <c r="N983" s="12"/>
      <c r="O983" s="12"/>
      <c r="P983" s="12"/>
      <c r="Q983" s="12"/>
      <c r="R983" s="11"/>
      <c r="T983" s="8"/>
      <c r="U983" s="7"/>
      <c r="V983" s="7"/>
      <c r="W983" s="7"/>
      <c r="X983" s="7"/>
      <c r="Y983" s="7"/>
      <c r="Z983" s="6"/>
      <c r="AA983" s="47"/>
      <c r="AC983" s="13"/>
      <c r="AD983" s="12"/>
      <c r="AE983" s="12"/>
      <c r="AF983" s="12"/>
      <c r="AG983" s="12"/>
      <c r="AH983" s="12"/>
      <c r="AI983" s="12"/>
      <c r="AJ983" s="12"/>
      <c r="AK983" s="12"/>
      <c r="AL983" s="12"/>
      <c r="AM983" s="12"/>
      <c r="AN983" s="12"/>
      <c r="AO983" s="11"/>
    </row>
    <row r="984" spans="1:41" s="25" customFormat="1" ht="15" x14ac:dyDescent="0.25">
      <c r="A984" s="13"/>
      <c r="B984" s="12"/>
      <c r="C984" s="12"/>
      <c r="D984" s="12"/>
      <c r="E984" s="12"/>
      <c r="F984" s="12"/>
      <c r="G984" s="11"/>
      <c r="H984" s="12"/>
      <c r="I984" s="12"/>
      <c r="J984" s="12"/>
      <c r="L984" s="13"/>
      <c r="M984" s="12"/>
      <c r="N984" s="12"/>
      <c r="O984" s="12"/>
      <c r="P984" s="12"/>
      <c r="Q984" s="12"/>
      <c r="R984" s="11"/>
      <c r="T984" s="8"/>
      <c r="U984" s="7"/>
      <c r="V984" s="7"/>
      <c r="W984" s="7"/>
      <c r="X984" s="7"/>
      <c r="Y984" s="7"/>
      <c r="Z984" s="6"/>
      <c r="AA984" s="47"/>
      <c r="AC984" s="13"/>
      <c r="AD984" s="12"/>
      <c r="AE984" s="12"/>
      <c r="AF984" s="12"/>
      <c r="AG984" s="12"/>
      <c r="AH984" s="12"/>
      <c r="AI984" s="12"/>
      <c r="AJ984" s="12"/>
      <c r="AK984" s="12"/>
      <c r="AL984" s="12"/>
      <c r="AM984" s="12"/>
      <c r="AN984" s="12"/>
      <c r="AO984" s="11"/>
    </row>
    <row r="985" spans="1:41" s="25" customFormat="1" ht="15" x14ac:dyDescent="0.25">
      <c r="A985" s="13"/>
      <c r="B985" s="12"/>
      <c r="C985" s="12"/>
      <c r="D985" s="12"/>
      <c r="E985" s="12"/>
      <c r="F985" s="12"/>
      <c r="G985" s="11"/>
      <c r="H985" s="12"/>
      <c r="I985" s="12"/>
      <c r="J985" s="12"/>
      <c r="L985" s="13"/>
      <c r="M985" s="12"/>
      <c r="N985" s="12"/>
      <c r="O985" s="12"/>
      <c r="P985" s="12"/>
      <c r="Q985" s="12"/>
      <c r="R985" s="11"/>
      <c r="T985" s="8"/>
      <c r="U985" s="7"/>
      <c r="V985" s="7"/>
      <c r="W985" s="7"/>
      <c r="X985" s="7"/>
      <c r="Y985" s="7"/>
      <c r="Z985" s="6"/>
      <c r="AA985" s="47"/>
      <c r="AC985" s="13"/>
      <c r="AD985" s="12"/>
      <c r="AE985" s="12"/>
      <c r="AF985" s="12"/>
      <c r="AG985" s="12"/>
      <c r="AH985" s="12"/>
      <c r="AI985" s="12"/>
      <c r="AJ985" s="12"/>
      <c r="AK985" s="12"/>
      <c r="AL985" s="12"/>
      <c r="AM985" s="12"/>
      <c r="AN985" s="12"/>
      <c r="AO985" s="11"/>
    </row>
    <row r="986" spans="1:41" s="25" customFormat="1" ht="15" x14ac:dyDescent="0.25">
      <c r="A986" s="13"/>
      <c r="B986" s="12"/>
      <c r="C986" s="12"/>
      <c r="D986" s="12"/>
      <c r="E986" s="12"/>
      <c r="F986" s="12"/>
      <c r="G986" s="11"/>
      <c r="H986" s="12"/>
      <c r="I986" s="12"/>
      <c r="J986" s="12"/>
      <c r="L986" s="13"/>
      <c r="M986" s="12"/>
      <c r="N986" s="12"/>
      <c r="O986" s="12"/>
      <c r="P986" s="12"/>
      <c r="Q986" s="12"/>
      <c r="R986" s="11"/>
      <c r="T986" s="8"/>
      <c r="U986" s="7"/>
      <c r="V986" s="7"/>
      <c r="W986" s="7"/>
      <c r="X986" s="7"/>
      <c r="Y986" s="7"/>
      <c r="Z986" s="6"/>
      <c r="AA986" s="47"/>
      <c r="AC986" s="13"/>
      <c r="AD986" s="12"/>
      <c r="AE986" s="12"/>
      <c r="AF986" s="12"/>
      <c r="AG986" s="12"/>
      <c r="AH986" s="12"/>
      <c r="AI986" s="12"/>
      <c r="AJ986" s="12"/>
      <c r="AK986" s="12"/>
      <c r="AL986" s="12"/>
      <c r="AM986" s="12"/>
      <c r="AN986" s="12"/>
      <c r="AO986" s="11"/>
    </row>
    <row r="987" spans="1:41" s="25" customFormat="1" ht="15" x14ac:dyDescent="0.25">
      <c r="A987" s="13"/>
      <c r="B987" s="12"/>
      <c r="C987" s="12"/>
      <c r="D987" s="12"/>
      <c r="E987" s="12"/>
      <c r="F987" s="12"/>
      <c r="G987" s="11"/>
      <c r="H987" s="12"/>
      <c r="I987" s="12"/>
      <c r="J987" s="12"/>
      <c r="L987" s="13"/>
      <c r="M987" s="12"/>
      <c r="N987" s="12"/>
      <c r="O987" s="12"/>
      <c r="P987" s="12"/>
      <c r="Q987" s="12"/>
      <c r="R987" s="11"/>
      <c r="T987" s="8"/>
      <c r="U987" s="7"/>
      <c r="V987" s="7"/>
      <c r="W987" s="7"/>
      <c r="X987" s="7"/>
      <c r="Y987" s="7"/>
      <c r="Z987" s="6"/>
      <c r="AA987" s="47"/>
      <c r="AC987" s="13"/>
      <c r="AD987" s="12"/>
      <c r="AE987" s="12"/>
      <c r="AF987" s="12"/>
      <c r="AG987" s="12"/>
      <c r="AH987" s="12"/>
      <c r="AI987" s="12"/>
      <c r="AJ987" s="12"/>
      <c r="AK987" s="12"/>
      <c r="AL987" s="12"/>
      <c r="AM987" s="12"/>
      <c r="AN987" s="12"/>
      <c r="AO987" s="11"/>
    </row>
    <row r="988" spans="1:41" s="25" customFormat="1" ht="15" x14ac:dyDescent="0.25">
      <c r="A988" s="13"/>
      <c r="B988" s="12"/>
      <c r="C988" s="12"/>
      <c r="D988" s="12"/>
      <c r="E988" s="12"/>
      <c r="F988" s="12"/>
      <c r="G988" s="11"/>
      <c r="H988" s="12"/>
      <c r="I988" s="12"/>
      <c r="J988" s="12"/>
      <c r="L988" s="13"/>
      <c r="M988" s="12"/>
      <c r="N988" s="12"/>
      <c r="O988" s="12"/>
      <c r="P988" s="12"/>
      <c r="Q988" s="12"/>
      <c r="R988" s="11"/>
      <c r="T988" s="8"/>
      <c r="U988" s="7"/>
      <c r="V988" s="7"/>
      <c r="W988" s="7"/>
      <c r="X988" s="7"/>
      <c r="Y988" s="7"/>
      <c r="Z988" s="6"/>
      <c r="AA988" s="47"/>
      <c r="AC988" s="13"/>
      <c r="AD988" s="12"/>
      <c r="AE988" s="12"/>
      <c r="AF988" s="12"/>
      <c r="AG988" s="12"/>
      <c r="AH988" s="12"/>
      <c r="AI988" s="12"/>
      <c r="AJ988" s="12"/>
      <c r="AK988" s="12"/>
      <c r="AL988" s="12"/>
      <c r="AM988" s="12"/>
      <c r="AN988" s="12"/>
      <c r="AO988" s="1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SP</vt:lpstr>
      <vt:lpstr>Cap. Struc. Figure</vt:lpstr>
      <vt:lpstr>Afkast Figur</vt:lpstr>
      <vt:lpstr>EUR003M E300</vt:lpstr>
      <vt:lpstr>LECPTREU Index</vt:lpstr>
      <vt:lpstr>NYKRINDX Index</vt:lpstr>
      <vt:lpstr>Renter</vt:lpstr>
      <vt:lpstr>CLO</vt:lpstr>
      <vt:lpstr>'Cap. Struc. Figure'!Print_Area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Mathias Vikner</cp:lastModifiedBy>
  <dcterms:created xsi:type="dcterms:W3CDTF">2013-04-03T15:49:21Z</dcterms:created>
  <dcterms:modified xsi:type="dcterms:W3CDTF">2023-05-02T08:53:41Z</dcterms:modified>
</cp:coreProperties>
</file>