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uan/Documents/University/3학년/2학기/설계/project/문서/"/>
    </mc:Choice>
  </mc:AlternateContent>
  <xr:revisionPtr revIDLastSave="0" documentId="13_ncr:1_{68644370-A9E3-CD49-B002-DC2AA430CC88}" xr6:coauthVersionLast="47" xr6:coauthVersionMax="47" xr10:uidLastSave="{00000000-0000-0000-0000-000000000000}"/>
  <bookViews>
    <workbookView xWindow="-32040" yWindow="-5420" windowWidth="32040" windowHeight="28300" tabRatio="894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8" l="1"/>
  <c r="K17" i="8"/>
  <c r="K18" i="8"/>
  <c r="G38" i="8"/>
  <c r="G39" i="8"/>
  <c r="G40" i="8"/>
  <c r="G42" i="8"/>
  <c r="G43" i="8"/>
  <c r="G45" i="8"/>
  <c r="G37" i="8"/>
  <c r="G25" i="8"/>
  <c r="G26" i="8"/>
  <c r="G27" i="8"/>
  <c r="G32" i="8"/>
  <c r="G34" i="8"/>
  <c r="G30" i="8"/>
  <c r="G29" i="8"/>
  <c r="I12" i="8"/>
  <c r="I22" i="8"/>
  <c r="I23" i="8"/>
  <c r="I21" i="8"/>
  <c r="K13" i="8"/>
  <c r="K14" i="8"/>
  <c r="K15" i="8"/>
  <c r="K12" i="8"/>
  <c r="I17" i="8"/>
  <c r="I15" i="8"/>
  <c r="I14" i="8"/>
  <c r="I13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GL9" i="8" l="1"/>
  <c r="GK9" i="8"/>
  <c r="GJ9" i="8"/>
  <c r="GI9" i="8"/>
  <c r="GH9" i="8"/>
  <c r="GG9" i="8"/>
  <c r="GF9" i="8"/>
  <c r="GE9" i="8"/>
  <c r="GD9" i="8"/>
  <c r="GC9" i="8"/>
  <c r="GB9" i="8"/>
  <c r="GA9" i="8"/>
  <c r="FZ9" i="8"/>
  <c r="FY9" i="8"/>
  <c r="FX9" i="8"/>
  <c r="FW9" i="8"/>
  <c r="FV9" i="8"/>
  <c r="FU9" i="8"/>
  <c r="FT9" i="8"/>
  <c r="FS9" i="8"/>
  <c r="FR9" i="8"/>
  <c r="FQ9" i="8"/>
  <c r="FP9" i="8"/>
  <c r="FO9" i="8"/>
  <c r="FN9" i="8"/>
  <c r="FM9" i="8"/>
  <c r="FL9" i="8"/>
  <c r="FK9" i="8"/>
  <c r="FJ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M1" i="19"/>
</calcChain>
</file>

<file path=xl/sharedStrings.xml><?xml version="1.0" encoding="utf-8"?>
<sst xmlns="http://schemas.openxmlformats.org/spreadsheetml/2006/main" count="256" uniqueCount="190">
  <si>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</si>
  <si>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</si>
  <si>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</si>
  <si>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</si>
  <si>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</si>
  <si>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</si>
  <si>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</si>
  <si>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</si>
  <si>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</si>
  <si>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3" type="noConversion"/>
  </si>
  <si>
    <t>Procedures</t>
  </si>
  <si>
    <t>Steps</t>
  </si>
  <si>
    <t>Tasks</t>
  </si>
  <si>
    <t>담당자</t>
  </si>
  <si>
    <t>schedule</t>
    <phoneticPr fontId="83" type="noConversion"/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</si>
  <si>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</si>
  <si>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</si>
  <si>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</si>
  <si>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</si>
  <si>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</si>
  <si>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</si>
  <si>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</si>
  <si>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</si>
  <si>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</si>
  <si>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</si>
  <si>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</si>
  <si>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</si>
  <si>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</si>
  <si>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</si>
  <si>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</si>
  <si>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</si>
  <si>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</si>
  <si>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</si>
  <si>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</si>
  <si>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</si>
  <si>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</si>
  <si>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</si>
  <si>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</si>
  <si>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</si>
  <si>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</si>
  <si>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</si>
  <si>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</si>
  <si>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</si>
  <si>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</si>
  <si>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</si>
  <si>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</si>
  <si>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</si>
  <si>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</si>
  <si>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</si>
  <si>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</si>
  <si>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</si>
  <si>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</si>
  <si>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</si>
  <si>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</si>
  <si>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</si>
  <si>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</si>
  <si>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</si>
  <si>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</si>
  <si>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</si>
  <si>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</si>
  <si>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</si>
  <si>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</si>
  <si>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</si>
  <si>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</si>
  <si>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</si>
  <si>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</si>
  <si>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</si>
  <si>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</si>
  <si>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</si>
  <si>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</si>
  <si>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</si>
  <si>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</si>
  <si>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</si>
  <si>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</si>
  <si>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</si>
  <si>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</si>
  <si>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</si>
  <si>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</si>
  <si>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</si>
  <si>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</si>
  <si>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</si>
  <si>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</si>
  <si>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</si>
  <si>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</si>
  <si>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산출물/비고</t>
    <phoneticPr fontId="85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</si>
  <si>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</si>
  <si>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</si>
  <si>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</si>
  <si>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</si>
  <si>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</si>
  <si>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테스트</t>
    <phoneticPr fontId="1" type="noConversion"/>
  </si>
  <si>
    <t>6주</t>
    <phoneticPr fontId="1" type="noConversion"/>
  </si>
  <si>
    <t>3월</t>
    <phoneticPr fontId="1" type="noConversion"/>
  </si>
  <si>
    <t>4월</t>
    <phoneticPr fontId="1" type="noConversion"/>
  </si>
  <si>
    <t>이정훈</t>
    <phoneticPr fontId="83" type="noConversion"/>
  </si>
  <si>
    <t>권익현</t>
    <phoneticPr fontId="1" type="noConversion"/>
  </si>
  <si>
    <t>김미래</t>
    <phoneticPr fontId="1" type="noConversion"/>
  </si>
  <si>
    <t>김현지</t>
    <phoneticPr fontId="1" type="noConversion"/>
  </si>
  <si>
    <t>이정훈</t>
    <phoneticPr fontId="1" type="noConversion"/>
  </si>
  <si>
    <t>이준용</t>
    <phoneticPr fontId="1" type="noConversion"/>
  </si>
  <si>
    <t>우선순위</t>
    <phoneticPr fontId="1" type="noConversion"/>
  </si>
  <si>
    <t>진행률(%)</t>
    <phoneticPr fontId="1" type="noConversion"/>
  </si>
  <si>
    <t>미정</t>
    <phoneticPr fontId="1" type="noConversion"/>
  </si>
  <si>
    <t>Team</t>
    <phoneticPr fontId="1" type="noConversion"/>
  </si>
  <si>
    <t>1순위</t>
  </si>
  <si>
    <t>작업일</t>
    <phoneticPr fontId="1" type="noConversion"/>
  </si>
  <si>
    <t>착수 및 프로젝트 관리</t>
    <phoneticPr fontId="1" type="noConversion"/>
  </si>
  <si>
    <t>백엔드 개발</t>
    <phoneticPr fontId="1" type="noConversion"/>
  </si>
  <si>
    <t>개발 표준 정의서 작성</t>
    <phoneticPr fontId="1" type="noConversion"/>
  </si>
  <si>
    <t>2순위</t>
  </si>
  <si>
    <t>3순위</t>
  </si>
  <si>
    <t>산출물 종합 정리</t>
    <phoneticPr fontId="1" type="noConversion"/>
  </si>
  <si>
    <t>현행자료수집</t>
    <phoneticPr fontId="1" type="noConversion"/>
  </si>
  <si>
    <t>현행 업무 분석</t>
    <phoneticPr fontId="1" type="noConversion"/>
  </si>
  <si>
    <t>현행시스템 분석</t>
    <phoneticPr fontId="1" type="noConversion"/>
  </si>
  <si>
    <t>사용자 인터뷰</t>
    <phoneticPr fontId="1" type="noConversion"/>
  </si>
  <si>
    <t>업무 요구사항 정의</t>
    <phoneticPr fontId="1" type="noConversion"/>
  </si>
  <si>
    <t>시스템 요구사항 정의</t>
    <phoneticPr fontId="1" type="noConversion"/>
  </si>
  <si>
    <t>프로토타이핑</t>
    <phoneticPr fontId="1" type="noConversion"/>
  </si>
  <si>
    <t>프로토타입 구축</t>
    <phoneticPr fontId="1" type="noConversion"/>
  </si>
  <si>
    <t>프론트엔드 개발</t>
    <phoneticPr fontId="1" type="noConversion"/>
  </si>
  <si>
    <t>개발 환경 셋업</t>
    <phoneticPr fontId="1" type="noConversion"/>
  </si>
  <si>
    <t>단위 테스트</t>
    <phoneticPr fontId="1" type="noConversion"/>
  </si>
  <si>
    <t>통합 테스트</t>
    <phoneticPr fontId="1" type="noConversion"/>
  </si>
  <si>
    <t>릴리즈 계획 수립</t>
    <phoneticPr fontId="1" type="noConversion"/>
  </si>
  <si>
    <t>비상 계획 수립</t>
    <phoneticPr fontId="1" type="noConversion"/>
  </si>
  <si>
    <t>릴리즈</t>
    <phoneticPr fontId="1" type="noConversion"/>
  </si>
  <si>
    <t>결함/오류 보고서
오류코드 정의서 
테스트 결과서</t>
    <phoneticPr fontId="1" type="noConversion"/>
  </si>
  <si>
    <t>사용자 메뉴얼</t>
    <phoneticPr fontId="1" type="noConversion"/>
  </si>
  <si>
    <t>문제 정의</t>
    <phoneticPr fontId="1" type="noConversion"/>
  </si>
  <si>
    <t>문제 분석</t>
    <phoneticPr fontId="1" type="noConversion"/>
  </si>
  <si>
    <t>프로젝트 착수</t>
    <phoneticPr fontId="1" type="noConversion"/>
  </si>
  <si>
    <t>문제 해결 방안 정의</t>
    <phoneticPr fontId="1" type="noConversion"/>
  </si>
  <si>
    <t>직책 부여 및 조직도 구성</t>
    <phoneticPr fontId="1" type="noConversion"/>
  </si>
  <si>
    <t>프로젝트 관리 준비</t>
    <phoneticPr fontId="1" type="noConversion"/>
  </si>
  <si>
    <t>WBS</t>
    <phoneticPr fontId="1" type="noConversion"/>
  </si>
  <si>
    <t>완료</t>
  </si>
  <si>
    <t>릴리즈 준비</t>
    <phoneticPr fontId="1" type="noConversion"/>
  </si>
  <si>
    <t>계획 수립서</t>
    <phoneticPr fontId="1" type="noConversion"/>
  </si>
  <si>
    <t xml:space="preserve">개발 표준 정의서 </t>
    <phoneticPr fontId="1" type="noConversion"/>
  </si>
  <si>
    <t>All</t>
  </si>
  <si>
    <t>All</t>
    <phoneticPr fontId="1" type="noConversion"/>
  </si>
  <si>
    <t>CM</t>
    <phoneticPr fontId="1" type="noConversion"/>
  </si>
  <si>
    <t>QA</t>
    <phoneticPr fontId="1" type="noConversion"/>
  </si>
  <si>
    <t>이정훈(PM)</t>
  </si>
  <si>
    <t xml:space="preserve">문서 정의서 </t>
    <phoneticPr fontId="1" type="noConversion"/>
  </si>
  <si>
    <t>01. 일정 추가는 원하는 row_number 클릭 후 삽입(선택한 열 위에 추가로 생성됨.) 
02. 시작일 작성 시 yyyy/mm/dd 형식으로 작성할것 (셀 속성은 날짜로(yyyy-mm-dd))
03. 종료일은 셀에 ( = 시작일 좌표+ 작업일 좌표 - 1)로 작성하면 자동 생성
04. 종료일 생성 시 타임 라인 자동 생성(시작일과 종료일이 작성되면 생성)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</si>
  <si>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</si>
  <si>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</si>
  <si>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</si>
  <si>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요구사항분석</t>
    <phoneticPr fontId="1" type="noConversion"/>
  </si>
  <si>
    <t>형상관리계획</t>
    <phoneticPr fontId="1" type="noConversion"/>
  </si>
  <si>
    <t>형상관리 계획서 작성</t>
    <phoneticPr fontId="1" type="noConversion"/>
  </si>
  <si>
    <t>품질관리계획</t>
    <phoneticPr fontId="1" type="noConversion"/>
  </si>
  <si>
    <t>위험관리계획</t>
    <phoneticPr fontId="1" type="noConversion"/>
  </si>
  <si>
    <t>시나리오 작성</t>
    <phoneticPr fontId="1" type="noConversion"/>
  </si>
  <si>
    <t>단위 테스트 시나리오 작성</t>
    <phoneticPr fontId="1" type="noConversion"/>
  </si>
  <si>
    <t>통합 테스트 시나리오 작성</t>
    <phoneticPr fontId="1" type="noConversion"/>
  </si>
  <si>
    <t>통합 테스트 양식</t>
    <phoneticPr fontId="1" type="noConversion"/>
  </si>
  <si>
    <t>단위 테스트 양식</t>
    <phoneticPr fontId="1" type="noConversion"/>
  </si>
  <si>
    <t>품질관리 계획서 작성</t>
    <phoneticPr fontId="1" type="noConversion"/>
  </si>
  <si>
    <t>위험관리 계획서 작성</t>
    <phoneticPr fontId="1" type="noConversion"/>
  </si>
  <si>
    <t>품질관리 계획서</t>
    <phoneticPr fontId="1" type="noConversion"/>
  </si>
  <si>
    <t>위험관리 계획서</t>
    <phoneticPr fontId="1" type="noConversion"/>
  </si>
  <si>
    <t>형상관리 계획서</t>
    <phoneticPr fontId="1" type="noConversion"/>
  </si>
  <si>
    <t>산출물 정의서</t>
    <phoneticPr fontId="1" type="noConversion"/>
  </si>
  <si>
    <t>사용자 메뉴얼 작성</t>
    <phoneticPr fontId="1" type="noConversion"/>
  </si>
  <si>
    <t xml:space="preserve">사용자 메뉴얼 </t>
    <phoneticPr fontId="1" type="noConversion"/>
  </si>
  <si>
    <t xml:space="preserve">요구사항 정의서 
요구사항 추적표 </t>
    <phoneticPr fontId="1" type="noConversion"/>
  </si>
  <si>
    <t>CM</t>
  </si>
  <si>
    <t>김미래(CM)</t>
  </si>
  <si>
    <t>김현지(QA)</t>
  </si>
  <si>
    <t>QA</t>
  </si>
  <si>
    <t>권익현(CM)</t>
  </si>
  <si>
    <t>이준용(QA)</t>
  </si>
  <si>
    <t>유스케이스 명세서 작성</t>
    <phoneticPr fontId="1" type="noConversion"/>
  </si>
  <si>
    <t>설계 착수</t>
    <phoneticPr fontId="1" type="noConversion"/>
  </si>
  <si>
    <t>클래스 설계</t>
    <phoneticPr fontId="1" type="noConversion"/>
  </si>
  <si>
    <t>UI/인터페이스 설계</t>
    <phoneticPr fontId="1" type="noConversion"/>
  </si>
  <si>
    <t>데이터베이스 설계</t>
    <phoneticPr fontId="1" type="noConversion"/>
  </si>
  <si>
    <t>Front</t>
  </si>
  <si>
    <t>Front</t>
    <phoneticPr fontId="1" type="noConversion"/>
  </si>
  <si>
    <t>Back</t>
  </si>
  <si>
    <t>Back</t>
    <phoneticPr fontId="1" type="noConversion"/>
  </si>
  <si>
    <t>아키텍쳐 설계</t>
    <phoneticPr fontId="1" type="noConversion"/>
  </si>
  <si>
    <t>클래스 설계서</t>
    <phoneticPr fontId="1" type="noConversion"/>
  </si>
  <si>
    <t>아키텍처 설계서</t>
    <phoneticPr fontId="1" type="noConversion"/>
  </si>
  <si>
    <t>UI/인터페이스 설계서</t>
    <phoneticPr fontId="1" type="noConversion"/>
  </si>
  <si>
    <t>데이터베이스 걸계서</t>
    <phoneticPr fontId="1" type="noConversion"/>
  </si>
  <si>
    <t>프로토 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</si>
</sst>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5"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&quot;₩&quot;#,##0;\-&quot;₩&quot;#,##0"/>
    <numFmt numFmtId="177" formatCode="_-&quot;₩&quot;* #,##0_-;\-&quot;₩&quot;* #,##0_-;_-&quot;₩&quot;* &quot;-&quot;_-;_-@_-"/>
    <numFmt numFmtId="178" formatCode="###&quot;일&quot;"/>
    <numFmt numFmtId="179" formatCode="m&quot;월&quot;\ d&quot;일&quot;;@"/>
    <numFmt numFmtId="180" formatCode="#,##0_ "/>
    <numFmt numFmtId="181" formatCode="_ * #,##0_ ;_ * \-#,##0_ ;_ * &quot;-&quot;_ ;_ @_ "/>
    <numFmt numFmtId="182" formatCode="_ * #,##0.00_ ;_ * \-#,##0.00_ ;_ * &quot;-&quot;??_ ;_ @_ "/>
    <numFmt numFmtId="183" formatCode="_(&quot;$&quot;* #,##0.00_);_(&quot;$&quot;* \(#,##0.00\);_(&quot;$&quot;* &quot;-&quot;??_);_(@_)"/>
    <numFmt numFmtId="184" formatCode="#,##0.00&quot; F&quot;_);\(#,##0.00&quot; F&quot;\)"/>
    <numFmt numFmtId="185" formatCode="&quot;$&quot;#,##0.00_);[Red]\(&quot;$&quot;#,##0.00\)"/>
    <numFmt numFmtId="186" formatCode="#,##0.00000"/>
    <numFmt numFmtId="187" formatCode="#,##0.0000000"/>
    <numFmt numFmtId="188" formatCode="#,##0.0_);[Red]\(#,##0.0\)"/>
    <numFmt numFmtId="189" formatCode="#,##0;&quot;-&quot;#,##0"/>
    <numFmt numFmtId="190" formatCode="_ &quot;₩&quot;* #,##0.00_ ;_ &quot;₩&quot;* \-#,##0.00_ ;_ &quot;₩&quot;* &quot;-&quot;??_ ;_ @_ "/>
    <numFmt numFmtId="191" formatCode="&quot;₩&quot;#,##0;[Red]&quot;₩&quot;&quot;-&quot;#,##0"/>
    <numFmt numFmtId="192" formatCode="\$#,##0.00"/>
    <numFmt numFmtId="193" formatCode="&quot;₩&quot;&quot;₩&quot;\$#,##0_);[Red]&quot;₩&quot;&quot;₩&quot;\(&quot;₩&quot;&quot;₩&quot;\$#,##0&quot;₩&quot;&quot;₩&quot;\)"/>
    <numFmt numFmtId="194" formatCode="&quot;₩&quot;&quot;₩&quot;\$#,##0.00_);&quot;₩&quot;&quot;₩&quot;\(&quot;₩&quot;&quot;₩&quot;\$#,##0.00&quot;₩&quot;&quot;₩&quot;\)"/>
    <numFmt numFmtId="195" formatCode="&quot;₩&quot;&quot;₩&quot;\$#,##0_);&quot;₩&quot;&quot;₩&quot;\(&quot;₩&quot;&quot;₩&quot;\$#,##0&quot;₩&quot;&quot;₩&quot;\)"/>
    <numFmt numFmtId="196" formatCode="&quot;₩&quot;#,##0.00;[Red]&quot;₩&quot;&quot;-&quot;#,##0.00"/>
    <numFmt numFmtId="197" formatCode="&quot;?#,##0.00;\-&quot;&quot;?&quot;#,##0.00"/>
    <numFmt numFmtId="198" formatCode="0.0000"/>
    <numFmt numFmtId="199" formatCode="&quot;₩&quot;#,##0.00;&quot;₩&quot;&quot;₩&quot;&quot;₩&quot;\-#,##0.00"/>
    <numFmt numFmtId="200" formatCode="&quot;₩&quot;#,##0.00;[Red]&quot;₩&quot;&quot;₩&quot;&quot;₩&quot;\-#,##0.00"/>
    <numFmt numFmtId="201" formatCode="_-&quot;$&quot;* #,##0.00_-;\-&quot;$&quot;* #,##0.00_-;_-&quot;$&quot;* &quot;-&quot;??_-;_-@_-"/>
    <numFmt numFmtId="202" formatCode="&quot;?#,##0.00;[Red]\-&quot;&quot;?&quot;#,##0.00"/>
    <numFmt numFmtId="203" formatCode="&quot;₩&quot;#,##0.00;[Red]&quot;₩&quot;\-&quot;₩&quot;#,##0.00"/>
    <numFmt numFmtId="204" formatCode="_ &quot;₩&quot;* #,##0_ ;_ &quot;₩&quot;* &quot;₩&quot;&quot;₩&quot;\-#,##0_ ;_ &quot;₩&quot;* &quot;-&quot;_ ;_ @_ "/>
    <numFmt numFmtId="205" formatCode="&quot;$&quot;#,##0_);\(&quot;$&quot;#,##0\)"/>
    <numFmt numFmtId="206" formatCode="_ * #,##0_ ;_ * &quot;₩&quot;&quot;₩&quot;\-#,##0_ ;_ * &quot;-&quot;_ ;_ @_ "/>
    <numFmt numFmtId="207" formatCode="&quot;₩&quot;#,##0.00;&quot;₩&quot;\-#,##0.00"/>
    <numFmt numFmtId="208" formatCode="#,##0.0"/>
    <numFmt numFmtId="209" formatCode="###,###,"/>
    <numFmt numFmtId="210" formatCode="_ * #,##0.000000_ ;_ * &quot;₩&quot;\-#,##0.000000_ ;_ * &quot;-&quot;??_ ;_ @_ "/>
    <numFmt numFmtId="211" formatCode="000.000"/>
    <numFmt numFmtId="212" formatCode="#,##0.00_ "/>
    <numFmt numFmtId="213" formatCode="&quot;$&quot;#,##0.00_);\(&quot;$&quot;#,##0.00\)"/>
    <numFmt numFmtId="214" formatCode="_-&quot;₩&quot;* #,##0.00_-;&quot;₩&quot;&quot;₩&quot;&quot;₩&quot;&quot;₩&quot;\!\!\-&quot;₩&quot;* #,##0.00_-;_-&quot;₩&quot;* &quot;-&quot;??_-;_-@_-"/>
    <numFmt numFmtId="215" formatCode="_-* #,##0.00_-;&quot;₩&quot;&quot;₩&quot;&quot;₩&quot;&quot;₩&quot;\!\!\-* #,##0.00_-;_-* &quot;-&quot;??_-;_-@_-"/>
    <numFmt numFmtId="216" formatCode="&quot;₩&quot;#,##0;&quot;₩&quot;&quot;₩&quot;&quot;₩&quot;&quot;₩&quot;&quot;₩&quot;&quot;₩&quot;\!\!\-#,##0"/>
    <numFmt numFmtId="217" formatCode="&quot;₩&quot;#,##0;[Red]&quot;₩&quot;&quot;₩&quot;&quot;₩&quot;&quot;₩&quot;&quot;₩&quot;&quot;₩&quot;\!\!\-#,##0"/>
    <numFmt numFmtId="218" formatCode="&quot;₩&quot;#,##0.00;&quot;₩&quot;&quot;₩&quot;&quot;₩&quot;&quot;₩&quot;&quot;₩&quot;&quot;₩&quot;\!\!\-#,##0.00"/>
    <numFmt numFmtId="219" formatCode="#,##0;[Red]&quot;-&quot;#,##0"/>
    <numFmt numFmtId="220" formatCode="#,##0\ &quot;DM&quot;;[Red]\-#,##0\ &quot;DM&quot;"/>
    <numFmt numFmtId="221" formatCode="#,##0.00\ &quot;DM&quot;;[Red]\-#,##0.00\ &quot;DM&quot;"/>
    <numFmt numFmtId="222" formatCode="#."/>
    <numFmt numFmtId="223" formatCode="#,##0.000"/>
    <numFmt numFmtId="224" formatCode="_-* #,##0.0_-;&quot;₩&quot;\!\-* #,##0.0_-;_-* &quot;-&quot;_-;_-@_-"/>
    <numFmt numFmtId="225" formatCode="&quot;₩&quot;\!\$#\!\,##0_);[Red]&quot;₩&quot;\!\(&quot;₩&quot;\!\$#\!\,##0&quot;₩&quot;\!\)"/>
    <numFmt numFmtId="226" formatCode="#\!\,##0;&quot;₩&quot;\!\-#\!\,##0\!.00"/>
    <numFmt numFmtId="227" formatCode="#,##0;\-#,##0.00"/>
    <numFmt numFmtId="228" formatCode="\$#.00"/>
    <numFmt numFmtId="229" formatCode="%#.00"/>
    <numFmt numFmtId="230" formatCode="#.00"/>
    <numFmt numFmtId="231" formatCode="#,##0."/>
    <numFmt numFmtId="232" formatCode="\$#."/>
    <numFmt numFmtId="233" formatCode="_-* #,##0.0_-;\-* #,##0.0_-;_-* &quot;-&quot;_-;_-@_-"/>
    <numFmt numFmtId="234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5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6" formatCode="mmm&quot;-&quot;yy"/>
    <numFmt numFmtId="237" formatCode="m&quot;/&quot;d;@"/>
    <numFmt numFmtId="238" formatCode="aaa"/>
    <numFmt numFmtId="239" formatCode="d"/>
    <numFmt numFmtId="240" formatCode="#,##0_);[Red]\(#,##0\)"/>
    <numFmt numFmtId="241" formatCode="0.00_)"/>
    <numFmt numFmtId="242" formatCode="yy&quot;₩&quot;/mm&quot;₩&quot;/dd"/>
    <numFmt numFmtId="243" formatCode="_(* #,##0.0_);_(* \(#,##0.0\);_(* &quot;-&quot;??_);_(@_)"/>
    <numFmt numFmtId="244" formatCode="_-* #,##0.0_-;\-* #,##0.0_-;_-* &quot;-&quot;??_-;_-@_-"/>
    <numFmt numFmtId="245" formatCode="&quot;$&quot;#\!\,##0\!.00_);[Red]&quot;₩&quot;\!\(&quot;$&quot;#\!\,##0\!.00&quot;₩&quot;\!\)"/>
    <numFmt numFmtId="246" formatCode="0\!.0000000000000000"/>
    <numFmt numFmtId="247" formatCode="&quot;$&quot;#,##0;[Red]\-&quot;$&quot;#,##0"/>
    <numFmt numFmtId="248" formatCode="#,##0.0000;[Red]\-#,##0.0000"/>
    <numFmt numFmtId="249" formatCode="_(&quot;$&quot;* #,##0_);_(&quot;$&quot;* \(#,##0\);_(&quot;$&quot;* &quot;-&quot;_);_(@_)"/>
    <numFmt numFmtId="250" formatCode="#,##0&quot; &quot;;[Red]&quot;△&quot;#,##0&quot; &quot;"/>
    <numFmt numFmtId="251" formatCode="* #,##0&quot; &quot;;[Red]* &quot;△&quot;#,##0&quot; &quot;;* @"/>
    <numFmt numFmtId="252" formatCode="#,##0.####;[Red]&quot;△&quot;#,##0.####"/>
    <numFmt numFmtId="253" formatCode="#,##0.00##;[Red]&quot;△&quot;#,##0.00##"/>
    <numFmt numFmtId="254" formatCode="&quot;(&quot;###.00&quot;)&quot;"/>
    <numFmt numFmtId="255" formatCode="[Red]\+#;[Red]\-#;[Red]0"/>
    <numFmt numFmtId="256" formatCode="#,##0;[Red]&quot;△&quot;#,##0"/>
    <numFmt numFmtId="257" formatCode="#,##0_ ;[Red]&quot;△&quot;#,##0\ "/>
    <numFmt numFmtId="258" formatCode="0.0%;[Red]&quot;△&quot;0.0%"/>
    <numFmt numFmtId="259" formatCode="0.00%;[Red]&quot;△&quot;0.00%"/>
    <numFmt numFmtId="260" formatCode="0.00000%"/>
    <numFmt numFmtId="261" formatCode="0.00000000"/>
    <numFmt numFmtId="262" formatCode="_-* #,##0&quot;₩&quot;\ _D_M_-;&quot;₩&quot;\-* #,##0&quot;₩&quot;\ _D_M_-;_-* &quot;-&quot;&quot;₩&quot;\ _D_M_-;_-@_-"/>
    <numFmt numFmtId="263" formatCode="* #,##0.0"/>
    <numFmt numFmtId="264" formatCode="_ * #,##0_ ;_ * &quot;₩&quot;\-#,##0_ ;_ * &quot;-&quot;??_ ;_ @_ "/>
    <numFmt numFmtId="265" formatCode="_ &quot;₩&quot;* #,##0.0000000_ ;_ &quot;₩&quot;* &quot;₩&quot;\-#,##0.0000000_ ;_ &quot;₩&quot;* &quot;-&quot;??_ ;_ @_ "/>
    <numFmt numFmtId="266" formatCode="yyyy&quot;년&quot;\ m&quot;월&quot;\ d&quot;일&quot;;@"/>
    <numFmt numFmtId="267" formatCode="yyyy\-mm\-dd;@"/>
  </numFmts>
  <fonts count="1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9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8"/>
      <color indexed="8"/>
      <name val="맑은 고딕"/>
      <family val="3"/>
      <charset val="129"/>
      <scheme val="major"/>
    </font>
    <font>
      <b/>
      <u/>
      <sz val="10"/>
      <color indexed="8"/>
      <name val="맑은 고딕"/>
      <family val="3"/>
      <charset val="129"/>
      <scheme val="major"/>
    </font>
    <font>
      <b/>
      <sz val="6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i/>
      <sz val="16"/>
      <name val="Helv"/>
      <family val="2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8"/>
      <color theme="1"/>
      <name val="맑은 고딕"/>
      <family val="3"/>
      <charset val="129"/>
      <scheme val="major"/>
    </font>
    <font>
      <sz val="8"/>
      <color indexed="8"/>
      <name val="맑은 고딕"/>
      <family val="2"/>
      <charset val="129"/>
      <scheme val="major"/>
    </font>
    <font>
      <b/>
      <sz val="9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ajor"/>
    </font>
    <font>
      <b/>
      <sz val="11"/>
      <color theme="1"/>
      <name val="맑은 고딕"/>
      <family val="2"/>
      <charset val="129"/>
      <scheme val="minor"/>
    </font>
    <font>
      <b/>
      <sz val="9"/>
      <color indexed="8"/>
      <name val="맑은 고딕"/>
      <family val="2"/>
      <charset val="129"/>
      <scheme val="major"/>
    </font>
    <font>
      <b/>
      <sz val="9"/>
      <color theme="0"/>
      <name val="맑은 고딕"/>
      <family val="2"/>
      <charset val="129"/>
      <scheme val="major"/>
    </font>
    <font>
      <sz val="9"/>
      <color theme="1"/>
      <name val="맑은 고딕 (본문)"/>
      <family val="3"/>
      <charset val="129"/>
    </font>
    <font>
      <b/>
      <sz val="9"/>
      <color indexed="8"/>
      <name val="맑은 고딕 (본문)"/>
      <family val="3"/>
      <charset val="129"/>
    </font>
    <font>
      <sz val="9"/>
      <color theme="0"/>
      <name val="맑은 고딕 (본문)"/>
      <family val="3"/>
      <charset val="129"/>
    </font>
    <font>
      <sz val="9"/>
      <name val="맑은 고딕 (본문)"/>
      <family val="3"/>
      <charset val="129"/>
    </font>
    <font>
      <sz val="9"/>
      <color theme="1"/>
      <name val="맑은 고딕"/>
      <family val="3"/>
    </font>
    <font>
      <sz val="9"/>
      <name val="맑은 고딕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71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8" fontId="10" fillId="0" borderId="0">
      <alignment vertical="center"/>
    </xf>
    <xf numFmtId="4" fontId="10" fillId="0" borderId="0">
      <alignment vertical="center"/>
    </xf>
    <xf numFmtId="223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5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3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2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4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3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9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4" fontId="37" fillId="0" borderId="0">
      <protection locked="0"/>
    </xf>
    <xf numFmtId="231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66" fillId="0" borderId="0"/>
    <xf numFmtId="0" fontId="7" fillId="0" borderId="0" applyFill="0" applyBorder="0" applyAlignment="0"/>
    <xf numFmtId="197" fontId="7" fillId="0" borderId="0" applyFill="0" applyBorder="0" applyAlignment="0"/>
    <xf numFmtId="198" fontId="11" fillId="0" borderId="0" applyFill="0" applyBorder="0" applyAlignment="0"/>
    <xf numFmtId="199" fontId="7" fillId="0" borderId="0" applyFill="0" applyBorder="0" applyAlignment="0"/>
    <xf numFmtId="200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14" fillId="0" borderId="0"/>
    <xf numFmtId="0" fontId="37" fillId="0" borderId="52">
      <protection locked="0"/>
    </xf>
    <xf numFmtId="181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1" fontId="9" fillId="0" borderId="0" applyFont="0" applyFill="0" applyBorder="0" applyAlignment="0" applyProtection="0"/>
    <xf numFmtId="185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1" fontId="28" fillId="0" borderId="0">
      <protection locked="0"/>
    </xf>
    <xf numFmtId="0" fontId="12" fillId="0" borderId="0" applyFont="0" applyFill="0" applyBorder="0" applyAlignment="0" applyProtection="0"/>
    <xf numFmtId="197" fontId="7" fillId="0" borderId="0" applyFont="0" applyFill="0" applyBorder="0" applyAlignment="0" applyProtection="0"/>
    <xf numFmtId="192" fontId="38" fillId="0" borderId="1" applyFill="0" applyBorder="0" applyAlignment="0"/>
    <xf numFmtId="183" fontId="11" fillId="0" borderId="0" applyFont="0" applyFill="0" applyBorder="0" applyAlignment="0" applyProtection="0"/>
    <xf numFmtId="207" fontId="7" fillId="0" borderId="0" applyFont="0" applyFill="0" applyBorder="0" applyAlignment="0" applyProtection="0"/>
    <xf numFmtId="186" fontId="7" fillId="0" borderId="0"/>
    <xf numFmtId="193" fontId="28" fillId="0" borderId="0">
      <protection locked="0"/>
    </xf>
    <xf numFmtId="14" fontId="39" fillId="0" borderId="0" applyFill="0" applyBorder="0" applyAlignment="0"/>
    <xf numFmtId="207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7" fontId="7" fillId="0" borderId="0"/>
    <xf numFmtId="228" fontId="37" fillId="0" borderId="0">
      <protection locked="0"/>
    </xf>
    <xf numFmtId="232" fontId="37" fillId="0" borderId="0">
      <protection locked="0"/>
    </xf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4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5" fontId="28" fillId="0" borderId="0">
      <protection locked="0"/>
    </xf>
    <xf numFmtId="195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0" fontId="19" fillId="0" borderId="1" applyFill="0" applyBorder="0" applyProtection="0">
      <alignment vertical="center"/>
    </xf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4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6" fontId="28" fillId="0" borderId="0">
      <protection locked="0"/>
    </xf>
    <xf numFmtId="200" fontId="7" fillId="0" borderId="0" applyFont="0" applyFill="0" applyBorder="0" applyAlignment="0" applyProtection="0"/>
    <xf numFmtId="203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4" fontId="7" fillId="0" borderId="0" applyFont="0" applyFill="0" applyBorder="0" applyAlignment="0" applyProtection="0"/>
    <xf numFmtId="201" fontId="9" fillId="0" borderId="0" applyFill="0" applyBorder="0" applyAlignment="0"/>
    <xf numFmtId="197" fontId="7" fillId="0" borderId="0" applyFill="0" applyBorder="0" applyAlignment="0"/>
    <xf numFmtId="201" fontId="9" fillId="0" borderId="0" applyFill="0" applyBorder="0" applyAlignment="0"/>
    <xf numFmtId="202" fontId="7" fillId="0" borderId="0" applyFill="0" applyBorder="0" applyAlignment="0"/>
    <xf numFmtId="197" fontId="7" fillId="0" borderId="0" applyFill="0" applyBorder="0" applyAlignment="0"/>
    <xf numFmtId="205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4" fontId="7" fillId="0" borderId="0" applyFill="0" applyBorder="0" applyAlignment="0"/>
    <xf numFmtId="206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5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10" fontId="7" fillId="0" borderId="0" applyFont="0" applyFill="0" applyBorder="0" applyAlignment="0" applyProtection="0"/>
    <xf numFmtId="208" fontId="7" fillId="0" borderId="0" applyFont="0" applyFill="0" applyBorder="0" applyAlignment="0" applyProtection="0"/>
    <xf numFmtId="220" fontId="12" fillId="0" borderId="0" applyFont="0" applyFill="0" applyBorder="0" applyAlignment="0" applyProtection="0"/>
    <xf numFmtId="221" fontId="12" fillId="0" borderId="0" applyFont="0" applyFill="0" applyBorder="0" applyAlignment="0" applyProtection="0"/>
    <xf numFmtId="216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236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55" fillId="0" borderId="0"/>
    <xf numFmtId="0" fontId="31" fillId="0" borderId="0"/>
    <xf numFmtId="180" fontId="7" fillId="0" borderId="0" applyNumberFormat="0" applyFont="0" applyFill="0" applyBorder="0" applyProtection="0">
      <alignment horizontal="centerContinuous"/>
    </xf>
    <xf numFmtId="180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9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9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189" fontId="33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1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7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81" fontId="63" fillId="0" borderId="0">
      <alignment vertical="center"/>
    </xf>
    <xf numFmtId="0" fontId="10" fillId="0" borderId="0"/>
    <xf numFmtId="190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81" fontId="10" fillId="0" borderId="0" applyNumberFormat="0" applyFont="0" applyFill="0" applyBorder="0" applyProtection="0">
      <alignment vertical="center"/>
    </xf>
    <xf numFmtId="212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8" fontId="7" fillId="0" borderId="0" applyFont="0" applyFill="0" applyBorder="0" applyAlignment="0" applyProtection="0">
      <alignment vertical="center"/>
    </xf>
    <xf numFmtId="20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215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3" fontId="10" fillId="0" borderId="0" applyFont="0" applyFill="0" applyBorder="0" applyAlignment="0" applyProtection="0"/>
    <xf numFmtId="176" fontId="7" fillId="0" borderId="0" applyBorder="0"/>
    <xf numFmtId="0" fontId="37" fillId="0" borderId="52">
      <protection locked="0"/>
    </xf>
    <xf numFmtId="214" fontId="10" fillId="0" borderId="0">
      <protection locked="0"/>
    </xf>
    <xf numFmtId="218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5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6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6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4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5" fontId="54" fillId="0" borderId="0" applyFont="0" applyFill="0" applyBorder="0" applyProtection="0">
      <alignment vertical="center"/>
    </xf>
    <xf numFmtId="256" fontId="54" fillId="0" borderId="0">
      <alignment vertical="center"/>
    </xf>
    <xf numFmtId="257" fontId="54" fillId="0" borderId="0" applyFont="0" applyFill="0" applyBorder="0" applyAlignment="0" applyProtection="0">
      <alignment vertical="center"/>
    </xf>
    <xf numFmtId="249" fontId="11" fillId="0" borderId="0" applyFont="0" applyFill="0" applyBorder="0" applyAlignment="0" applyProtection="0"/>
    <xf numFmtId="0" fontId="66" fillId="0" borderId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262" fontId="7" fillId="0" borderId="0" applyFill="0" applyBorder="0" applyAlignment="0"/>
    <xf numFmtId="263" fontId="7" fillId="0" borderId="0" applyFill="0" applyBorder="0" applyAlignment="0"/>
    <xf numFmtId="186" fontId="7" fillId="0" borderId="0" applyFill="0" applyBorder="0" applyAlignment="0"/>
    <xf numFmtId="264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4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8" fontId="7" fillId="0" borderId="0" applyFont="0" applyFill="0" applyBorder="0" applyAlignment="0" applyProtection="0"/>
    <xf numFmtId="243" fontId="7" fillId="0" borderId="0"/>
    <xf numFmtId="231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2" fontId="7" fillId="0" borderId="0" applyFont="0" applyFill="0" applyBorder="0" applyAlignment="0" applyProtection="0"/>
    <xf numFmtId="232" fontId="37" fillId="0" borderId="0">
      <protection locked="0"/>
    </xf>
    <xf numFmtId="0" fontId="22" fillId="0" borderId="0"/>
    <xf numFmtId="247" fontId="95" fillId="0" borderId="0">
      <protection locked="0"/>
    </xf>
    <xf numFmtId="242" fontId="7" fillId="0" borderId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0" fontId="96" fillId="0" borderId="0" applyNumberFormat="0" applyFont="0" applyFill="0" applyBorder="0" applyAlignment="0" applyProtection="0"/>
    <xf numFmtId="244" fontId="11" fillId="0" borderId="0">
      <protection locked="0"/>
    </xf>
    <xf numFmtId="0" fontId="97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8" fontId="26" fillId="0" borderId="0">
      <protection locked="0"/>
    </xf>
    <xf numFmtId="248" fontId="26" fillId="0" borderId="0">
      <protection locked="0"/>
    </xf>
    <xf numFmtId="0" fontId="98" fillId="0" borderId="0" applyNumberFormat="0" applyFill="0" applyBorder="0" applyAlignment="0" applyProtection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0" fontId="99" fillId="0" borderId="47" applyNumberFormat="0" applyFont="0" applyBorder="0" applyProtection="0">
      <alignment horizontal="center" vertical="center"/>
    </xf>
    <xf numFmtId="241" fontId="93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4" fontId="7" fillId="0" borderId="0" applyFont="0" applyFill="0" applyBorder="0" applyAlignment="0" applyProtection="0"/>
    <xf numFmtId="260" fontId="7" fillId="0" borderId="0" applyFont="0" applyFill="0" applyBorder="0" applyAlignment="0" applyProtection="0"/>
    <xf numFmtId="258" fontId="7" fillId="0" borderId="0" applyFill="0" applyBorder="0" applyAlignment="0"/>
    <xf numFmtId="262" fontId="7" fillId="0" borderId="0" applyFill="0" applyBorder="0" applyAlignment="0"/>
    <xf numFmtId="258" fontId="7" fillId="0" borderId="0" applyFill="0" applyBorder="0" applyAlignment="0"/>
    <xf numFmtId="261" fontId="7" fillId="0" borderId="0" applyFill="0" applyBorder="0" applyAlignment="0"/>
    <xf numFmtId="262" fontId="7" fillId="0" borderId="0" applyFill="0" applyBorder="0" applyAlignment="0"/>
    <xf numFmtId="265" fontId="7" fillId="0" borderId="0" applyFill="0" applyBorder="0" applyAlignment="0"/>
    <xf numFmtId="256" fontId="7" fillId="0" borderId="0" applyFill="0" applyBorder="0" applyAlignment="0"/>
    <xf numFmtId="9" fontId="7" fillId="0" borderId="0" applyFont="0" applyFill="0" applyBorder="0" applyAlignment="0" applyProtection="0"/>
    <xf numFmtId="49" fontId="100" fillId="0" borderId="0" applyFill="0" applyBorder="0" applyProtection="0">
      <alignment horizontal="centerContinuous" vertical="center"/>
    </xf>
    <xf numFmtId="248" fontId="26" fillId="0" borderId="54"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240" fontId="26" fillId="0" borderId="0"/>
    <xf numFmtId="240" fontId="27" fillId="0" borderId="0"/>
    <xf numFmtId="3" fontId="12" fillId="0" borderId="68">
      <alignment horizontal="center"/>
    </xf>
    <xf numFmtId="9" fontId="7" fillId="0" borderId="0" applyFont="0" applyFill="0" applyBorder="0" applyAlignment="0" applyProtection="0"/>
    <xf numFmtId="258" fontId="54" fillId="0" borderId="0" applyFont="0" applyFill="0" applyBorder="0" applyProtection="0">
      <alignment horizontal="center" vertical="center"/>
    </xf>
    <xf numFmtId="259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6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27" fontId="7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253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8" fontId="6" fillId="0" borderId="0" xfId="0" applyNumberFormat="1" applyFont="1">
      <alignment vertical="center"/>
    </xf>
    <xf numFmtId="58" fontId="3" fillId="0" borderId="26" xfId="0" applyNumberFormat="1" applyFont="1" applyFill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86" fillId="0" borderId="0" xfId="0" applyFo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0" fillId="0" borderId="0" xfId="0">
      <alignment vertical="center"/>
    </xf>
    <xf numFmtId="58" fontId="3" fillId="0" borderId="42" xfId="0" applyNumberFormat="1" applyFont="1" applyFill="1" applyBorder="1" applyAlignment="1">
      <alignment horizontal="center" vertical="center"/>
    </xf>
    <xf numFmtId="58" fontId="3" fillId="0" borderId="21" xfId="0" applyNumberFormat="1" applyFont="1" applyFill="1" applyBorder="1" applyAlignment="1">
      <alignment horizontal="center" vertical="center"/>
    </xf>
    <xf numFmtId="58" fontId="3" fillId="0" borderId="32" xfId="0" applyNumberFormat="1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58" fontId="3" fillId="0" borderId="41" xfId="0" applyNumberFormat="1" applyFont="1" applyFill="1" applyBorder="1" applyAlignment="1">
      <alignment horizontal="center" vertical="center"/>
    </xf>
    <xf numFmtId="58" fontId="3" fillId="0" borderId="12" xfId="0" applyNumberFormat="1" applyFont="1" applyFill="1" applyBorder="1" applyAlignment="1">
      <alignment horizontal="center" vertical="center"/>
    </xf>
    <xf numFmtId="58" fontId="3" fillId="0" borderId="34" xfId="0" applyNumberFormat="1" applyFont="1" applyFill="1" applyBorder="1" applyAlignment="1">
      <alignment horizontal="center" vertical="center"/>
    </xf>
    <xf numFmtId="58" fontId="3" fillId="0" borderId="3" xfId="0" applyNumberFormat="1" applyFont="1" applyFill="1" applyBorder="1" applyAlignment="1">
      <alignment horizontal="center" vertical="center"/>
    </xf>
    <xf numFmtId="58" fontId="3" fillId="0" borderId="31" xfId="0" applyNumberFormat="1" applyFont="1" applyFill="1" applyBorder="1" applyAlignment="1">
      <alignment horizontal="center" vertical="center"/>
    </xf>
    <xf numFmtId="58" fontId="3" fillId="0" borderId="43" xfId="0" applyNumberFormat="1" applyFont="1" applyFill="1" applyBorder="1" applyAlignment="1">
      <alignment horizontal="center" vertical="center"/>
    </xf>
    <xf numFmtId="0" fontId="2" fillId="2" borderId="37" xfId="0" applyNumberFormat="1" applyFont="1" applyFill="1" applyBorder="1" applyAlignment="1">
      <alignment horizontal="center" vertical="center"/>
    </xf>
    <xf numFmtId="0" fontId="2" fillId="2" borderId="59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58" fontId="3" fillId="0" borderId="23" xfId="0" applyNumberFormat="1" applyFont="1" applyFill="1" applyBorder="1" applyAlignment="1">
      <alignment horizontal="center" vertical="center"/>
    </xf>
    <xf numFmtId="58" fontId="3" fillId="0" borderId="25" xfId="0" applyNumberFormat="1" applyFont="1" applyFill="1" applyBorder="1" applyAlignment="1">
      <alignment horizontal="center" vertical="center"/>
    </xf>
    <xf numFmtId="58" fontId="3" fillId="0" borderId="11" xfId="0" applyNumberFormat="1" applyFont="1" applyFill="1" applyBorder="1" applyAlignment="1">
      <alignment horizontal="center" vertical="center"/>
    </xf>
    <xf numFmtId="58" fontId="3" fillId="0" borderId="7" xfId="0" applyNumberFormat="1" applyFont="1" applyFill="1" applyBorder="1" applyAlignment="1">
      <alignment horizontal="center" vertical="center"/>
    </xf>
    <xf numFmtId="58" fontId="3" fillId="0" borderId="13" xfId="0" applyNumberFormat="1" applyFont="1" applyFill="1" applyBorder="1" applyAlignment="1">
      <alignment horizontal="center" vertical="center"/>
    </xf>
    <xf numFmtId="58" fontId="3" fillId="0" borderId="6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3" fillId="0" borderId="2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Fill="1" applyBorder="1" applyAlignment="1">
      <alignment horizontal="center" vertical="center"/>
    </xf>
    <xf numFmtId="58" fontId="3" fillId="0" borderId="9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Fill="1" applyBorder="1" applyAlignment="1">
      <alignment horizontal="center" vertical="center"/>
    </xf>
    <xf numFmtId="58" fontId="3" fillId="0" borderId="14" xfId="0" applyNumberFormat="1" applyFont="1" applyFill="1" applyBorder="1" applyAlignment="1">
      <alignment horizontal="center" vertical="center"/>
    </xf>
    <xf numFmtId="239" fontId="0" fillId="0" borderId="0" xfId="0" applyNumberFormat="1">
      <alignment vertical="center"/>
    </xf>
    <xf numFmtId="238" fontId="0" fillId="0" borderId="0" xfId="0" applyNumberFormat="1">
      <alignment vertical="center"/>
    </xf>
    <xf numFmtId="0" fontId="0" fillId="20" borderId="0" xfId="0" applyFill="1">
      <alignment vertical="center"/>
    </xf>
    <xf numFmtId="239" fontId="0" fillId="0" borderId="7" xfId="0" applyNumberForma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0" fillId="19" borderId="1" xfId="0" applyFill="1" applyBorder="1">
      <alignment vertical="center"/>
    </xf>
    <xf numFmtId="0" fontId="0" fillId="0" borderId="1" xfId="0" applyBorder="1">
      <alignment vertical="center"/>
    </xf>
    <xf numFmtId="237" fontId="84" fillId="3" borderId="1" xfId="2" applyNumberFormat="1" applyFont="1" applyFill="1" applyBorder="1" applyAlignment="1">
      <alignment horizontal="center" vertical="center"/>
    </xf>
    <xf numFmtId="0" fontId="91" fillId="19" borderId="7" xfId="2" applyFont="1" applyFill="1" applyBorder="1" applyAlignment="1">
      <alignment horizontal="left" vertical="center"/>
    </xf>
    <xf numFmtId="0" fontId="91" fillId="19" borderId="7" xfId="2" applyFont="1" applyFill="1" applyBorder="1" applyAlignment="1">
      <alignment vertical="center"/>
    </xf>
    <xf numFmtId="0" fontId="84" fillId="19" borderId="7" xfId="2" applyFont="1" applyFill="1" applyBorder="1" applyAlignment="1">
      <alignment vertical="center"/>
    </xf>
    <xf numFmtId="0" fontId="0" fillId="21" borderId="1" xfId="0" applyFill="1" applyBorder="1">
      <alignment vertical="center"/>
    </xf>
    <xf numFmtId="237" fontId="92" fillId="19" borderId="7" xfId="2" applyNumberFormat="1" applyFont="1" applyFill="1" applyBorder="1" applyAlignment="1">
      <alignment horizontal="center" vertical="center"/>
    </xf>
    <xf numFmtId="0" fontId="84" fillId="0" borderId="6" xfId="2" applyFont="1" applyFill="1" applyBorder="1" applyAlignment="1">
      <alignment vertical="center"/>
    </xf>
    <xf numFmtId="0" fontId="84" fillId="0" borderId="8" xfId="2" applyFont="1" applyFill="1" applyBorder="1" applyAlignment="1">
      <alignment horizontal="left" vertical="center"/>
    </xf>
    <xf numFmtId="0" fontId="84" fillId="0" borderId="8" xfId="2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238" fontId="0" fillId="0" borderId="3" xfId="0" applyNumberFormat="1" applyFill="1" applyBorder="1" applyAlignment="1">
      <alignment horizontal="center" vertical="center"/>
    </xf>
    <xf numFmtId="0" fontId="84" fillId="0" borderId="39" xfId="2" applyFont="1" applyFill="1" applyBorder="1" applyAlignment="1">
      <alignment vertical="center"/>
    </xf>
    <xf numFmtId="0" fontId="84" fillId="0" borderId="62" xfId="2" applyFont="1" applyFill="1" applyBorder="1" applyAlignment="1">
      <alignment horizontal="left" vertical="center"/>
    </xf>
    <xf numFmtId="0" fontId="84" fillId="0" borderId="62" xfId="2" applyFont="1" applyFill="1" applyBorder="1" applyAlignment="1">
      <alignment vertical="center"/>
    </xf>
    <xf numFmtId="237" fontId="84" fillId="3" borderId="7" xfId="2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2" borderId="0" xfId="0" applyFill="1">
      <alignment vertical="center"/>
    </xf>
    <xf numFmtId="0" fontId="0" fillId="13" borderId="0" xfId="0" applyFill="1">
      <alignment vertical="center"/>
    </xf>
    <xf numFmtId="0" fontId="0" fillId="23" borderId="0" xfId="0" applyFont="1" applyFill="1">
      <alignment vertical="center"/>
    </xf>
    <xf numFmtId="0" fontId="0" fillId="24" borderId="0" xfId="0" applyFill="1">
      <alignment vertical="center"/>
    </xf>
    <xf numFmtId="0" fontId="86" fillId="25" borderId="0" xfId="0" applyFont="1" applyFill="1">
      <alignment vertical="center"/>
    </xf>
    <xf numFmtId="0" fontId="102" fillId="0" borderId="1" xfId="0" applyFont="1" applyBorder="1">
      <alignment vertical="center"/>
    </xf>
    <xf numFmtId="0" fontId="103" fillId="6" borderId="5" xfId="2" applyFont="1" applyFill="1" applyBorder="1" applyAlignment="1">
      <alignment vertical="center"/>
    </xf>
    <xf numFmtId="0" fontId="103" fillId="6" borderId="40" xfId="2" applyFont="1" applyFill="1" applyBorder="1" applyAlignment="1">
      <alignment vertical="center"/>
    </xf>
    <xf numFmtId="0" fontId="86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92" fillId="19" borderId="7" xfId="2" applyNumberFormat="1" applyFont="1" applyFill="1" applyBorder="1" applyAlignment="1">
      <alignment horizontal="center" vertical="center"/>
    </xf>
    <xf numFmtId="0" fontId="84" fillId="0" borderId="1" xfId="2" applyNumberFormat="1" applyFont="1" applyBorder="1" applyAlignment="1">
      <alignment horizontal="center" vertical="center"/>
    </xf>
    <xf numFmtId="0" fontId="84" fillId="3" borderId="1" xfId="2" applyNumberFormat="1" applyFont="1" applyFill="1" applyBorder="1" applyAlignment="1">
      <alignment horizontal="center" vertical="center"/>
    </xf>
    <xf numFmtId="0" fontId="84" fillId="0" borderId="7" xfId="2" applyNumberFormat="1" applyFont="1" applyBorder="1" applyAlignment="1">
      <alignment horizontal="center" vertical="center"/>
    </xf>
    <xf numFmtId="267" fontId="86" fillId="0" borderId="0" xfId="0" applyNumberFormat="1" applyFont="1">
      <alignment vertical="center"/>
    </xf>
    <xf numFmtId="0" fontId="0" fillId="0" borderId="0" xfId="0" applyNumberFormat="1" applyFill="1" applyAlignment="1">
      <alignment horizontal="center" vertical="center"/>
    </xf>
    <xf numFmtId="0" fontId="86" fillId="0" borderId="0" xfId="0" applyNumberFormat="1" applyFont="1" applyFill="1" applyAlignment="1">
      <alignment horizontal="center" vertical="center"/>
    </xf>
    <xf numFmtId="0" fontId="90" fillId="18" borderId="1" xfId="2" applyNumberFormat="1" applyFont="1" applyFill="1" applyBorder="1" applyAlignment="1">
      <alignment horizontal="center" vertical="center"/>
    </xf>
    <xf numFmtId="0" fontId="84" fillId="3" borderId="7" xfId="2" applyNumberFormat="1" applyFont="1" applyFill="1" applyBorder="1" applyAlignment="1">
      <alignment horizontal="center" vertical="center"/>
    </xf>
    <xf numFmtId="267" fontId="0" fillId="0" borderId="0" xfId="0" applyNumberFormat="1">
      <alignment vertical="center"/>
    </xf>
    <xf numFmtId="267" fontId="90" fillId="18" borderId="7" xfId="2" applyNumberFormat="1" applyFont="1" applyFill="1" applyBorder="1" applyAlignment="1">
      <alignment horizontal="center" vertical="center"/>
    </xf>
    <xf numFmtId="267" fontId="92" fillId="19" borderId="7" xfId="2" applyNumberFormat="1" applyFont="1" applyFill="1" applyBorder="1" applyAlignment="1">
      <alignment horizontal="center" vertical="center"/>
    </xf>
    <xf numFmtId="267" fontId="84" fillId="3" borderId="1" xfId="2" applyNumberFormat="1" applyFont="1" applyFill="1" applyBorder="1" applyAlignment="1">
      <alignment horizontal="center" vertical="center"/>
    </xf>
    <xf numFmtId="267" fontId="84" fillId="3" borderId="7" xfId="2" applyNumberFormat="1" applyFont="1" applyFill="1" applyBorder="1" applyAlignment="1">
      <alignment horizontal="center" vertical="center"/>
    </xf>
    <xf numFmtId="266" fontId="110" fillId="18" borderId="7" xfId="2" applyNumberFormat="1" applyFont="1" applyFill="1" applyBorder="1" applyAlignment="1">
      <alignment horizontal="center" vertical="center"/>
    </xf>
    <xf numFmtId="266" fontId="111" fillId="19" borderId="7" xfId="2" applyNumberFormat="1" applyFont="1" applyFill="1" applyBorder="1" applyAlignment="1">
      <alignment horizontal="center" vertical="center"/>
    </xf>
    <xf numFmtId="266" fontId="112" fillId="0" borderId="1" xfId="2" applyNumberFormat="1" applyFont="1" applyBorder="1" applyAlignment="1">
      <alignment horizontal="center" vertical="center"/>
    </xf>
    <xf numFmtId="266" fontId="112" fillId="0" borderId="7" xfId="2" applyNumberFormat="1" applyFont="1" applyBorder="1" applyAlignment="1">
      <alignment horizontal="center" vertical="center"/>
    </xf>
    <xf numFmtId="0" fontId="84" fillId="0" borderId="5" xfId="2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21" borderId="7" xfId="0" applyFill="1" applyBorder="1">
      <alignment vertical="center"/>
    </xf>
    <xf numFmtId="0" fontId="86" fillId="0" borderId="1" xfId="0" applyFont="1" applyBorder="1">
      <alignment vertical="center"/>
    </xf>
    <xf numFmtId="0" fontId="84" fillId="0" borderId="1" xfId="2" applyFont="1" applyFill="1" applyBorder="1" applyAlignment="1">
      <alignment vertical="center"/>
    </xf>
    <xf numFmtId="0" fontId="86" fillId="0" borderId="1" xfId="0" applyNumberFormat="1" applyFont="1" applyBorder="1">
      <alignment vertical="center"/>
    </xf>
    <xf numFmtId="267" fontId="86" fillId="0" borderId="1" xfId="0" applyNumberFormat="1" applyFont="1" applyBorder="1">
      <alignment vertical="center"/>
    </xf>
    <xf numFmtId="0" fontId="84" fillId="3" borderId="5" xfId="2" applyNumberFormat="1" applyFont="1" applyFill="1" applyBorder="1" applyAlignment="1">
      <alignment horizontal="center" vertical="center"/>
    </xf>
    <xf numFmtId="0" fontId="86" fillId="0" borderId="0" xfId="0" applyFont="1" applyBorder="1">
      <alignment vertical="center"/>
    </xf>
    <xf numFmtId="0" fontId="86" fillId="0" borderId="0" xfId="0" applyNumberFormat="1" applyFont="1" applyBorder="1">
      <alignment vertical="center"/>
    </xf>
    <xf numFmtId="267" fontId="86" fillId="0" borderId="0" xfId="0" applyNumberFormat="1" applyFont="1" applyBorder="1">
      <alignment vertical="center"/>
    </xf>
    <xf numFmtId="0" fontId="86" fillId="0" borderId="6" xfId="0" applyFont="1" applyBorder="1">
      <alignment vertical="center"/>
    </xf>
    <xf numFmtId="0" fontId="86" fillId="0" borderId="8" xfId="0" applyFont="1" applyBorder="1">
      <alignment vertical="center"/>
    </xf>
    <xf numFmtId="0" fontId="86" fillId="0" borderId="5" xfId="0" applyFont="1" applyBorder="1">
      <alignment vertical="center"/>
    </xf>
    <xf numFmtId="0" fontId="86" fillId="0" borderId="1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86" fillId="0" borderId="0" xfId="0" applyNumberFormat="1" applyFont="1" applyAlignment="1">
      <alignment horizontal="center" vertical="center"/>
    </xf>
    <xf numFmtId="267" fontId="112" fillId="0" borderId="1" xfId="2" applyNumberFormat="1" applyFont="1" applyBorder="1" applyAlignment="1">
      <alignment horizontal="center" vertical="center"/>
    </xf>
    <xf numFmtId="267" fontId="112" fillId="3" borderId="1" xfId="2" applyNumberFormat="1" applyFont="1" applyFill="1" applyBorder="1" applyAlignment="1">
      <alignment horizontal="center" vertical="center"/>
    </xf>
    <xf numFmtId="266" fontId="109" fillId="26" borderId="0" xfId="0" applyNumberFormat="1" applyFont="1" applyFill="1" applyAlignment="1">
      <alignment horizontal="center" vertical="center"/>
    </xf>
    <xf numFmtId="266" fontId="109" fillId="28" borderId="0" xfId="0" applyNumberFormat="1" applyFont="1" applyFill="1" applyAlignment="1">
      <alignment horizontal="center" vertical="center"/>
    </xf>
    <xf numFmtId="266" fontId="109" fillId="27" borderId="0" xfId="0" applyNumberFormat="1" applyFont="1" applyFill="1" applyAlignment="1">
      <alignment horizontal="center" vertical="center"/>
    </xf>
    <xf numFmtId="266" fontId="109" fillId="0" borderId="0" xfId="0" applyNumberFormat="1" applyFont="1" applyFill="1" applyAlignment="1">
      <alignment horizontal="center" vertical="center"/>
    </xf>
    <xf numFmtId="267" fontId="109" fillId="0" borderId="3" xfId="0" applyNumberFormat="1" applyFont="1" applyBorder="1" applyAlignment="1">
      <alignment horizontal="center" vertical="center"/>
    </xf>
    <xf numFmtId="267" fontId="113" fillId="0" borderId="0" xfId="0" applyNumberFormat="1" applyFont="1" applyAlignment="1">
      <alignment horizontal="center" vertical="center"/>
    </xf>
    <xf numFmtId="266" fontId="109" fillId="0" borderId="1" xfId="0" applyNumberFormat="1" applyFont="1" applyBorder="1" applyAlignment="1">
      <alignment horizontal="center" vertical="center"/>
    </xf>
    <xf numFmtId="266" fontId="109" fillId="0" borderId="0" xfId="0" applyNumberFormat="1" applyFont="1" applyAlignment="1">
      <alignment horizontal="center" vertical="center"/>
    </xf>
    <xf numFmtId="10" fontId="105" fillId="0" borderId="0" xfId="870" applyNumberFormat="1" applyFont="1">
      <alignment vertical="center"/>
    </xf>
    <xf numFmtId="10" fontId="106" fillId="0" borderId="0" xfId="870" applyNumberFormat="1" applyFont="1" applyFill="1">
      <alignment vertical="center"/>
    </xf>
    <xf numFmtId="10" fontId="108" fillId="19" borderId="7" xfId="870" applyNumberFormat="1" applyFont="1" applyFill="1" applyBorder="1" applyAlignment="1">
      <alignment horizontal="center" vertical="center"/>
    </xf>
    <xf numFmtId="10" fontId="104" fillId="0" borderId="1" xfId="870" applyNumberFormat="1" applyFont="1" applyBorder="1" applyAlignment="1">
      <alignment horizontal="center" vertical="center"/>
    </xf>
    <xf numFmtId="10" fontId="104" fillId="0" borderId="7" xfId="870" applyNumberFormat="1" applyFont="1" applyBorder="1" applyAlignment="1">
      <alignment horizontal="center" vertical="center"/>
    </xf>
    <xf numFmtId="10" fontId="104" fillId="3" borderId="1" xfId="870" applyNumberFormat="1" applyFont="1" applyFill="1" applyBorder="1" applyAlignment="1">
      <alignment horizontal="center" vertical="center"/>
    </xf>
    <xf numFmtId="10" fontId="105" fillId="0" borderId="1" xfId="870" applyNumberFormat="1" applyFont="1" applyBorder="1">
      <alignment vertical="center"/>
    </xf>
    <xf numFmtId="0" fontId="84" fillId="3" borderId="67" xfId="2" applyNumberFormat="1" applyFont="1" applyFill="1" applyBorder="1" applyAlignment="1">
      <alignment horizontal="center" vertical="center" wrapText="1"/>
    </xf>
    <xf numFmtId="0" fontId="84" fillId="3" borderId="67" xfId="2" applyNumberFormat="1" applyFont="1" applyFill="1" applyBorder="1" applyAlignment="1">
      <alignment horizontal="center" vertical="center" wrapText="1"/>
    </xf>
    <xf numFmtId="0" fontId="84" fillId="3" borderId="1" xfId="2" applyNumberFormat="1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37" fontId="90" fillId="18" borderId="59" xfId="2" applyNumberFormat="1" applyFont="1" applyFill="1" applyBorder="1" applyAlignment="1">
      <alignment horizontal="center" vertical="center"/>
    </xf>
    <xf numFmtId="237" fontId="90" fillId="18" borderId="67" xfId="2" applyNumberFormat="1" applyFont="1" applyFill="1" applyBorder="1" applyAlignment="1">
      <alignment horizontal="center" vertical="center"/>
    </xf>
    <xf numFmtId="0" fontId="88" fillId="8" borderId="39" xfId="2" applyFont="1" applyFill="1" applyBorder="1" applyAlignment="1">
      <alignment horizontal="center" vertical="center" wrapText="1"/>
    </xf>
    <xf numFmtId="0" fontId="88" fillId="8" borderId="62" xfId="2" applyFont="1" applyFill="1" applyBorder="1" applyAlignment="1">
      <alignment horizontal="center" vertical="center" wrapText="1"/>
    </xf>
    <xf numFmtId="0" fontId="88" fillId="8" borderId="17" xfId="2" applyFont="1" applyFill="1" applyBorder="1" applyAlignment="1">
      <alignment horizontal="center" vertical="center" wrapText="1"/>
    </xf>
    <xf numFmtId="0" fontId="88" fillId="8" borderId="49" xfId="2" applyFont="1" applyFill="1" applyBorder="1" applyAlignment="1">
      <alignment horizontal="center" vertical="center" wrapText="1"/>
    </xf>
    <xf numFmtId="0" fontId="89" fillId="8" borderId="21" xfId="2" applyFont="1" applyFill="1" applyBorder="1" applyAlignment="1">
      <alignment horizontal="center" vertical="center"/>
    </xf>
    <xf numFmtId="0" fontId="89" fillId="8" borderId="7" xfId="2" applyFont="1" applyFill="1" applyBorder="1" applyAlignment="1">
      <alignment horizontal="center" vertical="center"/>
    </xf>
    <xf numFmtId="0" fontId="90" fillId="8" borderId="21" xfId="2" applyFont="1" applyFill="1" applyBorder="1" applyAlignment="1">
      <alignment horizontal="center" vertical="center" wrapText="1"/>
    </xf>
    <xf numFmtId="0" fontId="90" fillId="8" borderId="7" xfId="2" applyFont="1" applyFill="1" applyBorder="1" applyAlignment="1">
      <alignment horizontal="center" vertical="center" wrapText="1"/>
    </xf>
    <xf numFmtId="0" fontId="90" fillId="18" borderId="59" xfId="2" applyNumberFormat="1" applyFont="1" applyFill="1" applyBorder="1" applyAlignment="1">
      <alignment horizontal="center" vertical="center"/>
    </xf>
    <xf numFmtId="0" fontId="90" fillId="18" borderId="3" xfId="2" applyNumberFormat="1" applyFont="1" applyFill="1" applyBorder="1" applyAlignment="1">
      <alignment horizontal="center" vertical="center"/>
    </xf>
    <xf numFmtId="179" fontId="90" fillId="18" borderId="22" xfId="2" applyNumberFormat="1" applyFont="1" applyFill="1" applyBorder="1" applyAlignment="1">
      <alignment horizontal="center" vertical="center"/>
    </xf>
    <xf numFmtId="179" fontId="90" fillId="18" borderId="70" xfId="2" applyNumberFormat="1" applyFont="1" applyFill="1" applyBorder="1" applyAlignment="1">
      <alignment horizontal="center" vertical="center"/>
    </xf>
    <xf numFmtId="179" fontId="90" fillId="18" borderId="20" xfId="2" applyNumberFormat="1" applyFont="1" applyFill="1" applyBorder="1" applyAlignment="1">
      <alignment horizontal="center" vertical="center"/>
    </xf>
    <xf numFmtId="10" fontId="107" fillId="18" borderId="59" xfId="870" applyNumberFormat="1" applyFont="1" applyFill="1" applyBorder="1" applyAlignment="1">
      <alignment horizontal="center" vertical="center"/>
    </xf>
    <xf numFmtId="10" fontId="107" fillId="18" borderId="3" xfId="870" applyNumberFormat="1" applyFont="1" applyFill="1" applyBorder="1" applyAlignment="1">
      <alignment horizontal="center" vertical="center"/>
    </xf>
    <xf numFmtId="14" fontId="87" fillId="6" borderId="39" xfId="2" applyNumberFormat="1" applyFont="1" applyFill="1" applyBorder="1" applyAlignment="1">
      <alignment horizontal="left" vertical="center" wrapText="1"/>
    </xf>
    <xf numFmtId="0" fontId="87" fillId="6" borderId="62" xfId="2" applyFont="1" applyFill="1" applyBorder="1" applyAlignment="1">
      <alignment horizontal="left" vertical="center" wrapText="1"/>
    </xf>
    <xf numFmtId="0" fontId="82" fillId="6" borderId="1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vertical="center" wrapText="1"/>
    </xf>
    <xf numFmtId="0" fontId="82" fillId="6" borderId="8" xfId="2" applyFont="1" applyFill="1" applyBorder="1" applyAlignment="1">
      <alignment vertical="center" wrapText="1"/>
    </xf>
    <xf numFmtId="0" fontId="82" fillId="6" borderId="6" xfId="2" applyFont="1" applyFill="1" applyBorder="1" applyAlignment="1">
      <alignment horizontal="left" vertical="center" wrapText="1"/>
    </xf>
    <xf numFmtId="0" fontId="82" fillId="6" borderId="8" xfId="2" applyFont="1" applyFill="1" applyBorder="1" applyAlignment="1">
      <alignment horizontal="left" vertical="center" wrapText="1"/>
    </xf>
    <xf numFmtId="0" fontId="81" fillId="6" borderId="6" xfId="2" applyFont="1" applyFill="1" applyBorder="1" applyAlignment="1">
      <alignment horizontal="left" vertical="center" wrapText="1"/>
    </xf>
    <xf numFmtId="0" fontId="81" fillId="6" borderId="8" xfId="2" applyFont="1" applyFill="1" applyBorder="1" applyAlignment="1">
      <alignment horizontal="left" vertical="center" wrapText="1"/>
    </xf>
    <xf numFmtId="0" fontId="84" fillId="3" borderId="7" xfId="2" applyNumberFormat="1" applyFont="1" applyFill="1" applyBorder="1" applyAlignment="1">
      <alignment horizontal="center" vertical="center" wrapText="1"/>
    </xf>
    <xf numFmtId="0" fontId="84" fillId="3" borderId="67" xfId="2" applyNumberFormat="1" applyFont="1" applyFill="1" applyBorder="1" applyAlignment="1">
      <alignment horizontal="center" vertical="center" wrapText="1"/>
    </xf>
    <xf numFmtId="0" fontId="84" fillId="3" borderId="3" xfId="2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69" xfId="0" applyFill="1" applyBorder="1" applyAlignment="1">
      <alignment horizontal="left" vertical="center"/>
    </xf>
    <xf numFmtId="0" fontId="8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66" fontId="109" fillId="29" borderId="0" xfId="0" applyNumberFormat="1" applyFont="1" applyFill="1" applyAlignment="1">
      <alignment horizontal="center" vertical="center"/>
    </xf>
    <xf numFmtId="266" fontId="109" fillId="18" borderId="0" xfId="0" applyNumberFormat="1" applyFont="1" applyFill="1" applyAlignment="1">
      <alignment horizontal="center" vertical="center"/>
    </xf>
    <xf numFmtId="267" fontId="114" fillId="0" borderId="7" xfId="2" applyNumberFormat="1" applyFont="1" applyBorder="1" applyAlignment="1">
      <alignment horizontal="center" vertical="center"/>
    </xf>
    <xf numFmtId="267" fontId="114" fillId="0" borderId="1" xfId="2" applyNumberFormat="1" applyFont="1" applyBorder="1" applyAlignment="1">
      <alignment horizontal="center" vertical="center"/>
    </xf>
  </cellXfs>
  <cellStyles count="871"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          _x000d__x000a_386grabber=vga.3gr_x000d__x000a_" xfId="4" xr:uid="{00000000-0005-0000-0000-000000000000}"/>
    <cellStyle name="_01.일위대가_센터(시스템)" xfId="141" xr:uid="{00000000-0005-0000-0000-000092000000}"/>
    <cellStyle name="_0106-06-007 금속 및 수장공사 단가견적- 대림" xfId="756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.실시설계총괄내역서_vds(loop)_최종_이상훈" xfId="148" xr:uid="{00000000-0005-0000-0000-00009A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57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_요청서" xfId="200" xr:uid="{00000000-0005-0000-0000-0000D2000000}"/>
    <cellStyle name="_견적(Cisco_범정부 3단계)_0727_Total" xfId="199" xr:uid="{00000000-0005-0000-0000-0000D1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62" xr:uid="{00000000-0005-0000-0000-0000DD000000}"/>
    <cellStyle name="_과기원재료비" xfId="763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64" xr:uid="{00000000-0005-0000-0000-0000E1000000}"/>
    <cellStyle name="_군산시_UIS설계서(0308)" xfId="214" xr:uid="{00000000-0005-0000-0000-0000E3000000}"/>
    <cellStyle name="_군산ITS 설계 원가 조사20031224" xfId="213" xr:uid="{00000000-0005-0000-0000-0000E2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도로와 지하시설물 공동구축사업 설계서_계약(1차년도)_1" xfId="219" xr:uid="{00000000-0005-0000-0000-0000E8000000}"/>
    <cellStyle name="_김제시 GIS 구축사업 설계내역서_시스템부문_4" xfId="218" xr:uid="{00000000-0005-0000-0000-0000E7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_VDS(최신11-07)" xfId="226" xr:uid="{00000000-0005-0000-0000-0000EF000000}"/>
    <cellStyle name="_내역서(센터_하드웨어_통합_V2)" xfId="225" xr:uid="{00000000-0005-0000-0000-0000EE000000}"/>
    <cellStyle name="_내역서(센터_하드웨어_v1)" xfId="224" xr:uid="{00000000-0005-0000-0000-0000ED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65" xr:uid="{00000000-0005-0000-0000-0000F5000000}"/>
    <cellStyle name="_도로명 통합시스템 예산설계(051130" xfId="766" xr:uid="{00000000-0005-0000-0000-0000F6000000}"/>
    <cellStyle name="_도로명주소 DB이행 필요예산(안)" xfId="767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69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_1.2" xfId="247" xr:uid="{00000000-0005-0000-0000-000008010000}"/>
    <cellStyle name="_범용프로그램도입 예산설계서(2003기준)_1.6" xfId="246" xr:uid="{00000000-0005-0000-0000-000007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오라클_P630" xfId="259" xr:uid="{00000000-0005-0000-0000-000014010000}"/>
    <cellStyle name="_서울고속도로_EDMS_핸디소프트" xfId="258" xr:uid="{00000000-0005-0000-0000-000013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0" xr:uid="{00000000-0005-0000-0000-00001D010000}"/>
    <cellStyle name="_서울시 도로굴착복구관리시스템 구축용역사업 설계서(FP방식)_최종" xfId="771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72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73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74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75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76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-(케이비)" xfId="299" xr:uid="{00000000-0005-0000-0000-000043010000}"/>
    <cellStyle name="_전자지불(삼성SDS)" xfId="298" xr:uid="{00000000-0005-0000-0000-000042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77" xr:uid="{00000000-0005-0000-0000-000048010000}"/>
    <cellStyle name="_창(에리트-최종)" xfId="778" xr:uid="{00000000-0005-0000-0000-00004A010000}"/>
    <cellStyle name="_창(에리트(설치제외)" xfId="304" xr:uid="{00000000-0005-0000-0000-000049010000}"/>
    <cellStyle name="_최종견적_2005_0202" xfId="305" xr:uid="{00000000-0005-0000-0000-00004B010000}"/>
    <cellStyle name="_추가물량" xfId="779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_BIS내역서 안형기 작성지원" xfId="160" xr:uid="{00000000-0005-0000-0000-0000A7000000}"/>
    <cellStyle name="_Book1" xfId="161" xr:uid="{00000000-0005-0000-0000-0000A8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Cisco_spec(To_LGCNS) 견적" xfId="162" xr:uid="{00000000-0005-0000-0000-0000A9000000}"/>
    <cellStyle name="_DB구축설계서(남양주0816)" xfId="758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59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증설_PA_0602_계약견적" xfId="179" xr:uid="{00000000-0005-0000-0000-0000BC000000}"/>
    <cellStyle name="_KLI 증설_PA_0627_계약견적" xfId="180" xr:uid="{00000000-0005-0000-0000-0000BD000000}"/>
    <cellStyle name="_KLI ACS센터구축_PA_1014(Web)" xfId="177" xr:uid="{00000000-0005-0000-0000-0000BA000000}"/>
    <cellStyle name="_KLI CC 120석 증설 PA_040310" xfId="178" xr:uid="{00000000-0005-0000-0000-0000BB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0" xr:uid="{00000000-0005-0000-0000-0000CB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?&amp;쏗?뷐9_x0008__x0011__x0007_?_x0007__x0001__x0001_" xfId="128" xr:uid="{00000000-0005-0000-0000-000085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曹%U?&amp;H?_x0008_?s_x000a__x0007__x0001__x0001_" xfId="135" xr:uid="{00000000-0005-0000-0000-00008C000000}"/>
    <cellStyle name="?W?_laroux" xfId="134" xr:uid="{00000000-0005-0000-0000-00008B000000}"/>
    <cellStyle name="?Þ¸¶ [0]_¸ð??¸·" xfId="132" xr:uid="{00000000-0005-0000-0000-000089000000}"/>
    <cellStyle name="?Þ¸¶_¸ð??¸·" xfId="133" xr:uid="{00000000-0005-0000-0000-00008A000000}"/>
    <cellStyle name="’E‰Y [0.00]_laroux" xfId="316" xr:uid="{00000000-0005-0000-0000-000057010000}"/>
    <cellStyle name="’E‰Y_laroux" xfId="317" xr:uid="{00000000-0005-0000-0000-000058010000}"/>
    <cellStyle name="&quot;" xfId="5" xr:uid="{00000000-0005-0000-0000-000001000000}"/>
    <cellStyle name="(##.00)" xfId="755" xr:uid="{00000000-0005-0000-0000-000081000000}"/>
    <cellStyle name="(표준)" xfId="125" xr:uid="{00000000-0005-0000-0000-000082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´þ·?" xfId="315" xr:uid="{00000000-0005-0000-0000-000056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+,-,0" xfId="780" xr:uid="{00000000-0005-0000-0000-00005A010000}"/>
    <cellStyle name="=C:\WINDOWS\SYSTEM32\COMMAND.COM" xfId="319" xr:uid="{00000000-0005-0000-0000-00005B010000}"/>
    <cellStyle name="△ []" xfId="781" xr:uid="{00000000-0005-0000-0000-00005C010000}"/>
    <cellStyle name="△ [0]" xfId="782" xr:uid="{00000000-0005-0000-0000-00005D010000}"/>
    <cellStyle name="¤@?e_TEST-1 " xfId="318" xr:uid="{00000000-0005-0000-0000-000059010000}"/>
    <cellStyle name="$" xfId="11" xr:uid="{00000000-0005-0000-0000-000007000000}"/>
    <cellStyle name="$ 2" xfId="745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1KIST소각설비제작설치" xfId="14" xr:uid="{00000000-0005-0000-0000-00000B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47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간지,목차,페이지,표지" xfId="88" xr:uid="{00000000-0005-0000-0000-000058000000}"/>
    <cellStyle name="$_견적2" xfId="89" xr:uid="{00000000-0005-0000-0000-000059000000}"/>
    <cellStyle name="$_견적2 2" xfId="751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52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53" xr:uid="{00000000-0005-0000-0000-000064000000}"/>
    <cellStyle name="$_도로공사tcssw" xfId="754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조달청-B판사천강교제작(최종본)" xfId="108" xr:uid="{00000000-0005-0000-0000-000070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$_db진흥" xfId="83" xr:uid="{00000000-0005-0000-0000-000051000000}"/>
    <cellStyle name="$_db진흥 2" xfId="749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0" xr:uid="{00000000-0005-0000-0000-000056000000}"/>
    <cellStyle name="$_SW(케이비)" xfId="87" xr:uid="{00000000-0005-0000-0000-000057000000}"/>
    <cellStyle name="0,0_x000d__x000a_NA_x000d__x000a_" xfId="331" xr:uid="{00000000-0005-0000-0000-000069010000}"/>
    <cellStyle name="0,0_x000d__x000a_NA_x000d__x000a_ 2" xfId="783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0%" xfId="330" xr:uid="{00000000-0005-0000-0000-000068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800" xfId="345" xr:uid="{00000000-0005-0000-0000-000078010000}"/>
    <cellStyle name="82" xfId="784" xr:uid="{00000000-0005-0000-0000-000079010000}"/>
    <cellStyle name="견적" xfId="852" xr:uid="{00000000-0005-0000-0000-000065020000}"/>
    <cellStyle name="고정소숫점" xfId="503" xr:uid="{00000000-0005-0000-0000-000066020000}"/>
    <cellStyle name="고정출력1" xfId="504" xr:uid="{00000000-0005-0000-0000-000067020000}"/>
    <cellStyle name="고정출력2" xfId="505" xr:uid="{00000000-0005-0000-0000-000068020000}"/>
    <cellStyle name="咬訌裝?INCOM1" xfId="506" xr:uid="{00000000-0005-0000-0000-000069020000}"/>
    <cellStyle name="咬訌裝?INCOM10" xfId="507" xr:uid="{00000000-0005-0000-0000-00006A020000}"/>
    <cellStyle name="咬訌裝?INCOM2" xfId="508" xr:uid="{00000000-0005-0000-0000-00006B020000}"/>
    <cellStyle name="咬訌裝?INCOM3" xfId="509" xr:uid="{00000000-0005-0000-0000-00006C020000}"/>
    <cellStyle name="咬訌裝?INCOM4" xfId="510" xr:uid="{00000000-0005-0000-0000-00006D020000}"/>
    <cellStyle name="咬訌裝?INCOM5" xfId="511" xr:uid="{00000000-0005-0000-0000-00006E020000}"/>
    <cellStyle name="咬訌裝?INCOM6" xfId="512" xr:uid="{00000000-0005-0000-0000-00006F020000}"/>
    <cellStyle name="咬訌裝?INCOM7" xfId="513" xr:uid="{00000000-0005-0000-0000-000070020000}"/>
    <cellStyle name="咬訌裝?INCOM8" xfId="514" xr:uid="{00000000-0005-0000-0000-000071020000}"/>
    <cellStyle name="咬訌裝?INCOM9" xfId="515" xr:uid="{00000000-0005-0000-0000-000072020000}"/>
    <cellStyle name="咬訌裝?PRIB11" xfId="516" xr:uid="{00000000-0005-0000-0000-000073020000}"/>
    <cellStyle name="권혁종" xfId="726" xr:uid="{00000000-0005-0000-0000-000074020000}"/>
    <cellStyle name="금액" xfId="517" xr:uid="{00000000-0005-0000-0000-000075020000}"/>
    <cellStyle name="기계" xfId="853" xr:uid="{00000000-0005-0000-0000-000076020000}"/>
    <cellStyle name="기희석" xfId="724" xr:uid="{00000000-0005-0000-0000-000077020000}"/>
    <cellStyle name="김인직" xfId="727" xr:uid="{00000000-0005-0000-0000-000078020000}"/>
    <cellStyle name="김찬영" xfId="721" xr:uid="{00000000-0005-0000-0000-000079020000}"/>
    <cellStyle name="김혜진" xfId="723" xr:uid="{00000000-0005-0000-0000-00007A020000}"/>
    <cellStyle name="날짜" xfId="518" xr:uid="{00000000-0005-0000-0000-00007B020000}"/>
    <cellStyle name="내역서" xfId="854" xr:uid="{00000000-0005-0000-0000-00007C020000}"/>
    <cellStyle name="단위(원)" xfId="519" xr:uid="{00000000-0005-0000-0000-00007D020000}"/>
    <cellStyle name="달러" xfId="520" xr:uid="{00000000-0005-0000-0000-00007E020000}"/>
    <cellStyle name="도봉구청" xfId="725" xr:uid="{00000000-0005-0000-0000-00007F020000}"/>
    <cellStyle name="뒤에 오는 하이퍼링크" xfId="521" xr:uid="{00000000-0005-0000-0000-000080020000}"/>
    <cellStyle name="똿뗦먛귟 [0.00]_laroux" xfId="522" xr:uid="{00000000-0005-0000-0000-000081020000}"/>
    <cellStyle name="똿뗦먛귟_laroux" xfId="523" xr:uid="{00000000-0005-0000-0000-000082020000}"/>
    <cellStyle name="믅됞 [0.00]_laroux" xfId="524" xr:uid="{00000000-0005-0000-0000-000083020000}"/>
    <cellStyle name="믅됞_laroux" xfId="525" xr:uid="{00000000-0005-0000-0000-000084020000}"/>
    <cellStyle name="배분" xfId="526" xr:uid="{00000000-0005-0000-0000-000085020000}"/>
    <cellStyle name="백분율" xfId="870" builtinId="5"/>
    <cellStyle name="백분율 [△1]" xfId="856" xr:uid="{00000000-0005-0000-0000-000086020000}"/>
    <cellStyle name="백분율 [△2]" xfId="857" xr:uid="{00000000-0005-0000-0000-000087020000}"/>
    <cellStyle name="백분율 [0]" xfId="527" xr:uid="{00000000-0005-0000-0000-000088020000}"/>
    <cellStyle name="백분율 [2]" xfId="528" xr:uid="{00000000-0005-0000-0000-000089020000}"/>
    <cellStyle name="백분율 2" xfId="529" xr:uid="{00000000-0005-0000-0000-00008A020000}"/>
    <cellStyle name="백분율 3" xfId="855" xr:uid="{00000000-0005-0000-0000-00008B020000}"/>
    <cellStyle name="백분율 4" xfId="746" xr:uid="{00000000-0005-0000-0000-00008C020000}"/>
    <cellStyle name="백분율 5" xfId="848" xr:uid="{00000000-0005-0000-0000-00008D020000}"/>
    <cellStyle name="백분율［△1］" xfId="530" xr:uid="{00000000-0005-0000-0000-00008E020000}"/>
    <cellStyle name="백분율［△2］" xfId="531" xr:uid="{00000000-0005-0000-0000-00008F020000}"/>
    <cellStyle name="뷭?_빟랹둴봃섟 " xfId="532" xr:uid="{00000000-0005-0000-0000-000090020000}"/>
    <cellStyle name="常规_OPTION_9910" xfId="533" xr:uid="{00000000-0005-0000-0000-000091020000}"/>
    <cellStyle name="선택영역의 가운데로" xfId="534" xr:uid="{00000000-0005-0000-0000-000092020000}"/>
    <cellStyle name="설계서" xfId="535" xr:uid="{00000000-0005-0000-0000-000093020000}"/>
    <cellStyle name="설계서-내용" xfId="536" xr:uid="{00000000-0005-0000-0000-000094020000}"/>
    <cellStyle name="설계서-내용-소수점" xfId="537" xr:uid="{00000000-0005-0000-0000-000095020000}"/>
    <cellStyle name="설계서-내용-우" xfId="538" xr:uid="{00000000-0005-0000-0000-000096020000}"/>
    <cellStyle name="설계서-내용-좌" xfId="539" xr:uid="{00000000-0005-0000-0000-000097020000}"/>
    <cellStyle name="설계서-소제목" xfId="540" xr:uid="{00000000-0005-0000-0000-000098020000}"/>
    <cellStyle name="설계서-타이틀" xfId="541" xr:uid="{00000000-0005-0000-0000-000099020000}"/>
    <cellStyle name="설계서-항목" xfId="542" xr:uid="{00000000-0005-0000-0000-00009A020000}"/>
    <cellStyle name="수당" xfId="543" xr:uid="{00000000-0005-0000-0000-00009B020000}"/>
    <cellStyle name="수당2" xfId="544" xr:uid="{00000000-0005-0000-0000-00009C020000}"/>
    <cellStyle name="수산" xfId="545" xr:uid="{00000000-0005-0000-0000-00009D020000}"/>
    <cellStyle name="숫자(R)" xfId="546" xr:uid="{00000000-0005-0000-0000-00009E020000}"/>
    <cellStyle name="쉼표 [0] 2" xfId="548" xr:uid="{00000000-0005-0000-0000-00009F020000}"/>
    <cellStyle name="쉼표 [0] 3" xfId="549" xr:uid="{00000000-0005-0000-0000-0000A0020000}"/>
    <cellStyle name="쉼표 [0] 4" xfId="547" xr:uid="{00000000-0005-0000-0000-0000A1020000}"/>
    <cellStyle name="쉼표 2" xfId="550" xr:uid="{00000000-0005-0000-0000-0000A2020000}"/>
    <cellStyle name="스타일 1" xfId="551" xr:uid="{00000000-0005-0000-0000-0000A3020000}"/>
    <cellStyle name="스타일 1 2" xfId="858" xr:uid="{00000000-0005-0000-0000-0000A4020000}"/>
    <cellStyle name="스타일 10" xfId="552" xr:uid="{00000000-0005-0000-0000-0000A5020000}"/>
    <cellStyle name="스타일 11" xfId="553" xr:uid="{00000000-0005-0000-0000-0000A6020000}"/>
    <cellStyle name="스타일 12" xfId="554" xr:uid="{00000000-0005-0000-0000-0000A7020000}"/>
    <cellStyle name="스타일 13" xfId="555" xr:uid="{00000000-0005-0000-0000-0000A8020000}"/>
    <cellStyle name="스타일 14" xfId="556" xr:uid="{00000000-0005-0000-0000-0000A9020000}"/>
    <cellStyle name="스타일 15" xfId="557" xr:uid="{00000000-0005-0000-0000-0000AA020000}"/>
    <cellStyle name="스타일 16" xfId="558" xr:uid="{00000000-0005-0000-0000-0000AB020000}"/>
    <cellStyle name="스타일 17" xfId="559" xr:uid="{00000000-0005-0000-0000-0000AC020000}"/>
    <cellStyle name="스타일 18" xfId="560" xr:uid="{00000000-0005-0000-0000-0000AD020000}"/>
    <cellStyle name="스타일 2" xfId="561" xr:uid="{00000000-0005-0000-0000-0000AE020000}"/>
    <cellStyle name="스타일 2 2" xfId="859" xr:uid="{00000000-0005-0000-0000-0000AF020000}"/>
    <cellStyle name="스타일 3" xfId="562" xr:uid="{00000000-0005-0000-0000-0000B0020000}"/>
    <cellStyle name="스타일 4" xfId="563" xr:uid="{00000000-0005-0000-0000-0000B1020000}"/>
    <cellStyle name="스타일 5" xfId="564" xr:uid="{00000000-0005-0000-0000-0000B2020000}"/>
    <cellStyle name="스타일 6" xfId="565" xr:uid="{00000000-0005-0000-0000-0000B3020000}"/>
    <cellStyle name="스타일 7" xfId="566" xr:uid="{00000000-0005-0000-0000-0000B4020000}"/>
    <cellStyle name="스타일 8" xfId="567" xr:uid="{00000000-0005-0000-0000-0000B5020000}"/>
    <cellStyle name="스타일 9" xfId="568" xr:uid="{00000000-0005-0000-0000-0000B6020000}"/>
    <cellStyle name="안건회계법인" xfId="569" xr:uid="{00000000-0005-0000-0000-0000B7020000}"/>
    <cellStyle name="원" xfId="570" xr:uid="{00000000-0005-0000-0000-0000B8020000}"/>
    <cellStyle name="원 2" xfId="860" xr:uid="{00000000-0005-0000-0000-0000B9020000}"/>
    <cellStyle name="원_0008금감원통합감독검사정보시스템" xfId="571" xr:uid="{00000000-0005-0000-0000-0000BA020000}"/>
    <cellStyle name="원_0009김포공항LED교체공사(광일)" xfId="572" xr:uid="{00000000-0005-0000-0000-0000BB020000}"/>
    <cellStyle name="원_0011긴급전화기정산(99년형광일)" xfId="574" xr:uid="{00000000-0005-0000-0000-0000BD020000}"/>
    <cellStyle name="원_0011부산종합경기장전광판" xfId="575" xr:uid="{00000000-0005-0000-0000-0000BE020000}"/>
    <cellStyle name="원_0011KIST소각설비제작설치" xfId="573" xr:uid="{00000000-0005-0000-0000-0000BC020000}"/>
    <cellStyle name="원_0012문화유적지표석제작설치" xfId="576" xr:uid="{00000000-0005-0000-0000-0000BF020000}"/>
    <cellStyle name="원_0102국제조명신공항분수조명" xfId="577" xr:uid="{00000000-0005-0000-0000-0000C0020000}"/>
    <cellStyle name="원_0103회전식현수막게시대제작설치" xfId="578" xr:uid="{00000000-0005-0000-0000-0000C1020000}"/>
    <cellStyle name="원_0104포항시침출수처리시스템" xfId="579" xr:uid="{00000000-0005-0000-0000-0000C2020000}"/>
    <cellStyle name="원_0105담배자판기개조원가" xfId="580" xr:uid="{00000000-0005-0000-0000-0000C3020000}"/>
    <cellStyle name="원_0106LG인버터냉난방기제작-1" xfId="581" xr:uid="{00000000-0005-0000-0000-0000C4020000}"/>
    <cellStyle name="원_0107광전송장비구매설치" xfId="582" xr:uid="{00000000-0005-0000-0000-0000C5020000}"/>
    <cellStyle name="원_0107도공IBS설비SW부문(참조)" xfId="583" xr:uid="{00000000-0005-0000-0000-0000C6020000}"/>
    <cellStyle name="원_0107문화재복원용목재-8월6일" xfId="584" xr:uid="{00000000-0005-0000-0000-0000C7020000}"/>
    <cellStyle name="원_0107포천영중수배전반(제조,설치)" xfId="585" xr:uid="{00000000-0005-0000-0000-0000C8020000}"/>
    <cellStyle name="원_0108농기반미곡건조기제작설치" xfId="586" xr:uid="{00000000-0005-0000-0000-0000C9020000}"/>
    <cellStyle name="원_0108담배인삼공사영업춘추복" xfId="587" xr:uid="{00000000-0005-0000-0000-0000CA020000}"/>
    <cellStyle name="원_0108한국전기교통-LED교통신호등((원본))" xfId="588" xr:uid="{00000000-0005-0000-0000-0000CB020000}"/>
    <cellStyle name="원_0111해양수산부등명기제작" xfId="589" xr:uid="{00000000-0005-0000-0000-0000CC020000}"/>
    <cellStyle name="원_0111핸디소프트-전자표준문서시스템" xfId="590" xr:uid="{00000000-0005-0000-0000-0000CD020000}"/>
    <cellStyle name="원_0112금감원사무자동화시스템" xfId="591" xr:uid="{00000000-0005-0000-0000-0000CE020000}"/>
    <cellStyle name="원_0112수도권매립지SW원가" xfId="592" xr:uid="{00000000-0005-0000-0000-0000CF020000}"/>
    <cellStyle name="원_0112중고원-HRD종합정보망구축(完)" xfId="593" xr:uid="{00000000-0005-0000-0000-0000D0020000}"/>
    <cellStyle name="원_0201종합예술회관의자제작설치-1" xfId="594" xr:uid="{00000000-0005-0000-0000-0000D1020000}"/>
    <cellStyle name="원_0202마사회근무복" xfId="595" xr:uid="{00000000-0005-0000-0000-0000D2020000}"/>
    <cellStyle name="원_0202부경교재-승강칠판" xfId="596" xr:uid="{00000000-0005-0000-0000-0000D3020000}"/>
    <cellStyle name="원_0204한국석묘납골함-1규격" xfId="597" xr:uid="{00000000-0005-0000-0000-0000D4020000}"/>
    <cellStyle name="원_0206금감원금융정보교환망재구축" xfId="598" xr:uid="{00000000-0005-0000-0000-0000D5020000}"/>
    <cellStyle name="원_0206정통부수납장표기기제작설치" xfId="599" xr:uid="{00000000-0005-0000-0000-0000D6020000}"/>
    <cellStyle name="원_0207담배인삼공사-담요" xfId="600" xr:uid="{00000000-0005-0000-0000-0000D7020000}"/>
    <cellStyle name="원_0208레비텍-다층여과기설계변경" xfId="601" xr:uid="{00000000-0005-0000-0000-0000D8020000}"/>
    <cellStyle name="원_0209이산화염소발생기-설치(50K)" xfId="602" xr:uid="{00000000-0005-0000-0000-0000D9020000}"/>
    <cellStyle name="원_0210현대정보기술-TD이중계" xfId="603" xr:uid="{00000000-0005-0000-0000-0000DA020000}"/>
    <cellStyle name="원_0211조달청-#1대북지원사업정산(1월7일)" xfId="604" xr:uid="{00000000-0005-0000-0000-0000DB020000}"/>
    <cellStyle name="원_0212금감원-법규정보시스템(完)" xfId="605" xr:uid="{00000000-0005-0000-0000-0000DC020000}"/>
    <cellStyle name="원_0301교통방송-CCTV유지보수" xfId="606" xr:uid="{00000000-0005-0000-0000-0000DD020000}"/>
    <cellStyle name="원_0302인천경찰청-무인단속기위탁관리" xfId="607" xr:uid="{00000000-0005-0000-0000-0000DE020000}"/>
    <cellStyle name="원_0302조달청-대북지원2차(안성연)" xfId="608" xr:uid="{00000000-0005-0000-0000-0000DF020000}"/>
    <cellStyle name="원_0302조달청-대북지원2차(최수현)" xfId="609" xr:uid="{00000000-0005-0000-0000-0000E0020000}"/>
    <cellStyle name="원_0302표준문서-쌍용정보통신(신)" xfId="610" xr:uid="{00000000-0005-0000-0000-0000E1020000}"/>
    <cellStyle name="원_0304소프트파워-정부표준전자문서시스템" xfId="611" xr:uid="{00000000-0005-0000-0000-0000E2020000}"/>
    <cellStyle name="원_0304소프트파워-정부표준전자문서시스템(完)" xfId="612" xr:uid="{00000000-0005-0000-0000-0000E3020000}"/>
    <cellStyle name="원_0304철도청-주변환장치-1" xfId="613" xr:uid="{00000000-0005-0000-0000-0000E4020000}"/>
    <cellStyle name="원_0305금감원-금융통계정보시스템구축(完)" xfId="614" xr:uid="{00000000-0005-0000-0000-0000E5020000}"/>
    <cellStyle name="원_0305제낭조합-면범포지" xfId="615" xr:uid="{00000000-0005-0000-0000-0000E6020000}"/>
    <cellStyle name="원_0306제낭공업협동조합-면범포지원단(경비까지)" xfId="616" xr:uid="{00000000-0005-0000-0000-0000E7020000}"/>
    <cellStyle name="원_0307경찰청-무인교통단속표준SW개발용역(完)" xfId="617" xr:uid="{00000000-0005-0000-0000-0000E8020000}"/>
    <cellStyle name="원_0308조달청-#8대북지원사업정산" xfId="618" xr:uid="{00000000-0005-0000-0000-0000E9020000}"/>
    <cellStyle name="원_0309두합크린텍-설치원가" xfId="619" xr:uid="{00000000-0005-0000-0000-0000EA020000}"/>
    <cellStyle name="원_0309조달청-#9대북지원사업정산" xfId="620" xr:uid="{00000000-0005-0000-0000-0000EB020000}"/>
    <cellStyle name="원_0310여주상수도-탈수기(유천ENG)" xfId="621" xr:uid="{00000000-0005-0000-0000-0000EC020000}"/>
    <cellStyle name="원_0311대기해양작업시간" xfId="622" xr:uid="{00000000-0005-0000-0000-0000ED020000}"/>
    <cellStyle name="원_0311대기해양중형등명기" xfId="623" xr:uid="{00000000-0005-0000-0000-0000EE020000}"/>
    <cellStyle name="원_0312국민체육진흥공단-전기부문" xfId="624" xr:uid="{00000000-0005-0000-0000-0000EF020000}"/>
    <cellStyle name="원_0312대기해양-중형등명기제작설치" xfId="625" xr:uid="{00000000-0005-0000-0000-0000F0020000}"/>
    <cellStyle name="원_0312라이준-칼라아스콘4규격" xfId="626" xr:uid="{00000000-0005-0000-0000-0000F1020000}"/>
    <cellStyle name="원_0401집진기프로그램SW개발비산정" xfId="627" xr:uid="{00000000-0005-0000-0000-0000F2020000}"/>
    <cellStyle name="원_0404도로공사-전자지불(SW부문)" xfId="861" xr:uid="{00000000-0005-0000-0000-0000F3020000}"/>
    <cellStyle name="원_0407B_삼성에스디에스_토피스건_품셈" xfId="628" xr:uid="{00000000-0005-0000-0000-0000F4020000}"/>
    <cellStyle name="원_2001-06조달청신성-한냉지형" xfId="629" xr:uid="{00000000-0005-0000-0000-0000F5020000}"/>
    <cellStyle name="원_2002-03경찰대학-졸업식" xfId="630" xr:uid="{00000000-0005-0000-0000-0000F6020000}"/>
    <cellStyle name="원_2002-03경찰청-경찰표지장" xfId="631" xr:uid="{00000000-0005-0000-0000-0000F7020000}"/>
    <cellStyle name="원_2002-03반디-가로등(열주형)" xfId="632" xr:uid="{00000000-0005-0000-0000-0000F8020000}"/>
    <cellStyle name="원_2002-03신화전자-감지기" xfId="633" xr:uid="{00000000-0005-0000-0000-0000F9020000}"/>
    <cellStyle name="원_2002-04강원랜드-슬러트머신" xfId="634" xr:uid="{00000000-0005-0000-0000-0000FA020000}"/>
    <cellStyle name="원_2002-04메가컴-외주무대" xfId="635" xr:uid="{00000000-0005-0000-0000-0000FB020000}"/>
    <cellStyle name="원_2002-04엘지애드-무대" xfId="636" xr:uid="{00000000-0005-0000-0000-0000FC020000}"/>
    <cellStyle name="원_2002-05강원랜드-슬러트머신(넥스터)" xfId="637" xr:uid="{00000000-0005-0000-0000-0000FD020000}"/>
    <cellStyle name="원_2002-05경기경찰청-냉온수기공사" xfId="638" xr:uid="{00000000-0005-0000-0000-0000FE020000}"/>
    <cellStyle name="원_2002-05대통령비서실-카페트" xfId="639" xr:uid="{00000000-0005-0000-0000-0000FF020000}"/>
    <cellStyle name="원_2002결과표" xfId="640" xr:uid="{00000000-0005-0000-0000-000000030000}"/>
    <cellStyle name="원_2002결과표1" xfId="641" xr:uid="{00000000-0005-0000-0000-000001030000}"/>
    <cellStyle name="원_2003-01정일사-표창5종" xfId="642" xr:uid="{00000000-0005-0000-0000-000002030000}"/>
    <cellStyle name="원_간지,목차,페이지,표지" xfId="647" xr:uid="{00000000-0005-0000-0000-000007030000}"/>
    <cellStyle name="원_경찰청-근무,기동복" xfId="648" xr:uid="{00000000-0005-0000-0000-000008030000}"/>
    <cellStyle name="원_공사일반관리비양식" xfId="649" xr:uid="{00000000-0005-0000-0000-000009030000}"/>
    <cellStyle name="원_교통관리내역서-1008" xfId="650" xr:uid="{00000000-0005-0000-0000-00000A030000}"/>
    <cellStyle name="원_기초공사" xfId="651" xr:uid="{00000000-0005-0000-0000-00000B030000}"/>
    <cellStyle name="원_네인텍정보기술-회로카드(수현)" xfId="652" xr:uid="{00000000-0005-0000-0000-00000C030000}"/>
    <cellStyle name="원_대기해양노무비" xfId="653" xr:uid="{00000000-0005-0000-0000-00000D030000}"/>
    <cellStyle name="원_대북자재8월분" xfId="654" xr:uid="{00000000-0005-0000-0000-00000E030000}"/>
    <cellStyle name="원_대북자재8월분-1" xfId="655" xr:uid="{00000000-0005-0000-0000-00000F030000}"/>
    <cellStyle name="원_도로공사MM" xfId="862" xr:uid="{00000000-0005-0000-0000-000010030000}"/>
    <cellStyle name="원_도로공사tcssw" xfId="863" xr:uid="{00000000-0005-0000-0000-000011030000}"/>
    <cellStyle name="원_동산용사촌수현(원본)" xfId="656" xr:uid="{00000000-0005-0000-0000-000012030000}"/>
    <cellStyle name="원_방송장비 품셈" xfId="657" xr:uid="{00000000-0005-0000-0000-000013030000}"/>
    <cellStyle name="원_백제군사전시1" xfId="658" xr:uid="{00000000-0005-0000-0000-000014030000}"/>
    <cellStyle name="원_본부동" xfId="659" xr:uid="{00000000-0005-0000-0000-000015030000}"/>
    <cellStyle name="원_서울시통합유지보수견적내역-090106" xfId="660" xr:uid="{00000000-0005-0000-0000-000016030000}"/>
    <cellStyle name="원_설치위치별세부내역(VMS)-0323" xfId="661" xr:uid="{00000000-0005-0000-0000-000017030000}"/>
    <cellStyle name="원_수초제거기(대양기계)" xfId="662" xr:uid="{00000000-0005-0000-0000-000018030000}"/>
    <cellStyle name="원_시설용역" xfId="663" xr:uid="{00000000-0005-0000-0000-000019030000}"/>
    <cellStyle name="원_암전정밀실체현미경(수현)" xfId="664" xr:uid="{00000000-0005-0000-0000-00001A030000}"/>
    <cellStyle name="원_오리엔탈" xfId="665" xr:uid="{00000000-0005-0000-0000-00001B030000}"/>
    <cellStyle name="원_원가계산-교통1011" xfId="666" xr:uid="{00000000-0005-0000-0000-00001C030000}"/>
    <cellStyle name="원_원본 - 한국전기교통-개선형신호등 4종" xfId="667" xr:uid="{00000000-0005-0000-0000-00001D030000}"/>
    <cellStyle name="원_일위대가표" xfId="668" xr:uid="{00000000-0005-0000-0000-00001E030000}"/>
    <cellStyle name="원_제경비율모음" xfId="669" xr:uid="{00000000-0005-0000-0000-00001F030000}"/>
    <cellStyle name="원_제조원가" xfId="670" xr:uid="{00000000-0005-0000-0000-000020030000}"/>
    <cellStyle name="원_조달청-대북지원3차(최수현)" xfId="672" xr:uid="{00000000-0005-0000-0000-000022030000}"/>
    <cellStyle name="원_조달청-대북지원4차(최수현)" xfId="673" xr:uid="{00000000-0005-0000-0000-000023030000}"/>
    <cellStyle name="원_조달청-대북지원5차(최수현)" xfId="674" xr:uid="{00000000-0005-0000-0000-000024030000}"/>
    <cellStyle name="원_조달청-대북지원6차(번호)" xfId="675" xr:uid="{00000000-0005-0000-0000-000025030000}"/>
    <cellStyle name="원_조달청-대북지원6차(최수현)" xfId="676" xr:uid="{00000000-0005-0000-0000-000026030000}"/>
    <cellStyle name="원_조달청-대북지원7차(최수현)" xfId="677" xr:uid="{00000000-0005-0000-0000-000027030000}"/>
    <cellStyle name="원_조달청-대북지원8차(최수현)" xfId="678" xr:uid="{00000000-0005-0000-0000-000028030000}"/>
    <cellStyle name="원_조달청-대북지원9차(최수현)" xfId="679" xr:uid="{00000000-0005-0000-0000-000029030000}"/>
    <cellStyle name="원_조달청-B판사천강교제작(최종본)" xfId="671" xr:uid="{00000000-0005-0000-0000-000021030000}"/>
    <cellStyle name="원_중앙선관위(투표,개표)" xfId="680" xr:uid="{00000000-0005-0000-0000-00002A030000}"/>
    <cellStyle name="원_중앙선관위(투표,개표)-사본" xfId="681" xr:uid="{00000000-0005-0000-0000-00002B030000}"/>
    <cellStyle name="원_철공가공조립" xfId="682" xr:uid="{00000000-0005-0000-0000-00002C030000}"/>
    <cellStyle name="원_최종-한국전기교통-개선형신호등 4종(공수조정)" xfId="683" xr:uid="{00000000-0005-0000-0000-00002D030000}"/>
    <cellStyle name="원_코솔라-제조원가" xfId="684" xr:uid="{00000000-0005-0000-0000-00002E030000}"/>
    <cellStyle name="원_토지공사-간접비" xfId="685" xr:uid="{00000000-0005-0000-0000-00002F030000}"/>
    <cellStyle name="원_한국도로공사" xfId="686" xr:uid="{00000000-0005-0000-0000-000030030000}"/>
    <cellStyle name="원_한전내역서-최종" xfId="687" xr:uid="{00000000-0005-0000-0000-000031030000}"/>
    <cellStyle name="원_install" xfId="643" xr:uid="{00000000-0005-0000-0000-000003030000}"/>
    <cellStyle name="원_Pilot플랜트-계변경" xfId="644" xr:uid="{00000000-0005-0000-0000-000004030000}"/>
    <cellStyle name="원_Pilot플랜트이전설치-변경최종" xfId="645" xr:uid="{00000000-0005-0000-0000-000005030000}"/>
    <cellStyle name="원_SW(케이비)" xfId="646" xr:uid="{00000000-0005-0000-0000-000006030000}"/>
    <cellStyle name="일위대가" xfId="688" xr:uid="{00000000-0005-0000-0000-000032030000}"/>
    <cellStyle name="자리수" xfId="689" xr:uid="{00000000-0005-0000-0000-000033030000}"/>
    <cellStyle name="자리수0" xfId="690" xr:uid="{00000000-0005-0000-0000-000034030000}"/>
    <cellStyle name="점선" xfId="691" xr:uid="{00000000-0005-0000-0000-000035030000}"/>
    <cellStyle name="제목[1 줄]" xfId="692" xr:uid="{00000000-0005-0000-0000-000036030000}"/>
    <cellStyle name="제목[2줄 아래]" xfId="693" xr:uid="{00000000-0005-0000-0000-000037030000}"/>
    <cellStyle name="제목[2줄 위]" xfId="694" xr:uid="{00000000-0005-0000-0000-000038030000}"/>
    <cellStyle name="제목1" xfId="695" xr:uid="{00000000-0005-0000-0000-000039030000}"/>
    <cellStyle name="주식회사 예거" xfId="722" xr:uid="{00000000-0005-0000-0000-00003A030000}"/>
    <cellStyle name="지정되지 않음" xfId="696" xr:uid="{00000000-0005-0000-0000-00003B030000}"/>
    <cellStyle name="콤마 []" xfId="698" xr:uid="{00000000-0005-0000-0000-00003D030000}"/>
    <cellStyle name="콤마 [#]" xfId="697" xr:uid="{00000000-0005-0000-0000-00003C030000}"/>
    <cellStyle name="콤마 [0]" xfId="699" xr:uid="{00000000-0005-0000-0000-00003E030000}"/>
    <cellStyle name="콤마 [0]기기자재비" xfId="700" xr:uid="{00000000-0005-0000-0000-00003F030000}"/>
    <cellStyle name="콤마 [2]" xfId="701" xr:uid="{00000000-0005-0000-0000-000040030000}"/>
    <cellStyle name="콤마 [금액]" xfId="702" xr:uid="{00000000-0005-0000-0000-000041030000}"/>
    <cellStyle name="콤마 [소수]" xfId="703" xr:uid="{00000000-0005-0000-0000-000042030000}"/>
    <cellStyle name="콤마 [수량]" xfId="704" xr:uid="{00000000-0005-0000-0000-000043030000}"/>
    <cellStyle name="콤마_  종  합  " xfId="868" xr:uid="{00000000-0005-0000-0000-000048030000}"/>
    <cellStyle name="콤마[ ]" xfId="864" xr:uid="{00000000-0005-0000-0000-000044030000}"/>
    <cellStyle name="콤마[.]" xfId="866" xr:uid="{00000000-0005-0000-0000-000046030000}"/>
    <cellStyle name="콤마[*]" xfId="865" xr:uid="{00000000-0005-0000-0000-000045030000}"/>
    <cellStyle name="콤마[0]" xfId="867" xr:uid="{00000000-0005-0000-0000-000047030000}"/>
    <cellStyle name="통화 [0] 2" xfId="705" xr:uid="{00000000-0005-0000-0000-000049030000}"/>
    <cellStyle name="통화 [0] 3" xfId="706" xr:uid="{00000000-0005-0000-0000-00004A030000}"/>
    <cellStyle name="퍼센트" xfId="707" xr:uid="{00000000-0005-0000-0000-00004B030000}"/>
    <cellStyle name="표준" xfId="0" builtinId="0"/>
    <cellStyle name="표준 2" xfId="2" xr:uid="{00000000-0005-0000-0000-00004D030000}"/>
    <cellStyle name="표준 2 2" xfId="709" xr:uid="{00000000-0005-0000-0000-00004E030000}"/>
    <cellStyle name="표준 2 2 2" xfId="732" xr:uid="{00000000-0005-0000-0000-00004F030000}"/>
    <cellStyle name="표준 2 2 3" xfId="735" xr:uid="{00000000-0005-0000-0000-000050030000}"/>
    <cellStyle name="표준 2 2 4" xfId="738" xr:uid="{00000000-0005-0000-0000-000051030000}"/>
    <cellStyle name="표준 2 2 5" xfId="741" xr:uid="{00000000-0005-0000-0000-000052030000}"/>
    <cellStyle name="표준 2 2 6" xfId="744" xr:uid="{00000000-0005-0000-0000-000053030000}"/>
    <cellStyle name="표준 2 3" xfId="708" xr:uid="{00000000-0005-0000-0000-000054030000}"/>
    <cellStyle name="표준 2 4" xfId="731" xr:uid="{00000000-0005-0000-0000-000055030000}"/>
    <cellStyle name="표준 2 5" xfId="734" xr:uid="{00000000-0005-0000-0000-000056030000}"/>
    <cellStyle name="표준 2 6" xfId="737" xr:uid="{00000000-0005-0000-0000-000057030000}"/>
    <cellStyle name="표준 2 7" xfId="740" xr:uid="{00000000-0005-0000-0000-000058030000}"/>
    <cellStyle name="표준 2 8" xfId="743" xr:uid="{00000000-0005-0000-0000-000059030000}"/>
    <cellStyle name="표준 2_서울시통합유지보수견적내역-090106" xfId="710" xr:uid="{00000000-0005-0000-0000-00005A030000}"/>
    <cellStyle name="표준 3" xfId="1" xr:uid="{00000000-0005-0000-0000-00005B030000}"/>
    <cellStyle name="표준 3 2" xfId="711" xr:uid="{00000000-0005-0000-0000-00005C030000}"/>
    <cellStyle name="표준 3 3" xfId="730" xr:uid="{00000000-0005-0000-0000-00005D030000}"/>
    <cellStyle name="표준 3 4" xfId="733" xr:uid="{00000000-0005-0000-0000-00005E030000}"/>
    <cellStyle name="표준 3 5" xfId="736" xr:uid="{00000000-0005-0000-0000-00005F030000}"/>
    <cellStyle name="표준 3 6" xfId="739" xr:uid="{00000000-0005-0000-0000-000060030000}"/>
    <cellStyle name="표준 3 7" xfId="742" xr:uid="{00000000-0005-0000-0000-000061030000}"/>
    <cellStyle name="표준 3 8" xfId="869" xr:uid="{00000000-0005-0000-0000-000062030000}"/>
    <cellStyle name="표준 4" xfId="3" xr:uid="{00000000-0005-0000-0000-000063030000}"/>
    <cellStyle name="표준 5" xfId="720" xr:uid="{00000000-0005-0000-0000-000064030000}"/>
    <cellStyle name="표준 6" xfId="728" xr:uid="{00000000-0005-0000-0000-000065030000}"/>
    <cellStyle name="표준 7" xfId="729" xr:uid="{00000000-0005-0000-0000-000066030000}"/>
    <cellStyle name="標準_Akia(F）-8" xfId="712" xr:uid="{00000000-0005-0000-0000-000067030000}"/>
    <cellStyle name="표준1" xfId="713" xr:uid="{00000000-0005-0000-0000-000068030000}"/>
    <cellStyle name="표준날짜" xfId="714" xr:uid="{00000000-0005-0000-0000-000069030000}"/>
    <cellStyle name="표준숫자" xfId="715" xr:uid="{00000000-0005-0000-0000-00006A030000}"/>
    <cellStyle name="합계" xfId="716" xr:uid="{00000000-0005-0000-0000-00006B030000}"/>
    <cellStyle name="합산" xfId="717" xr:uid="{00000000-0005-0000-0000-00006C030000}"/>
    <cellStyle name="화폐기호" xfId="718" xr:uid="{00000000-0005-0000-0000-00006D030000}"/>
    <cellStyle name="화폐기호0" xfId="719" xr:uid="{00000000-0005-0000-0000-00006E030000}"/>
    <cellStyle name="A¨­￠￢￠O [0]_INQUIRY ￠?￥i¨u¡AAⓒ￢Aⓒª " xfId="346" xr:uid="{00000000-0005-0000-0000-00007A010000}"/>
    <cellStyle name="A¨­￠￢￠O_INQUIRY ￠?￥i¨u¡AAⓒ￢Aⓒª " xfId="347" xr:uid="{00000000-0005-0000-0000-00007B010000}"/>
    <cellStyle name="aa" xfId="348" xr:uid="{00000000-0005-0000-0000-00007C010000}"/>
    <cellStyle name="Actual Date" xfId="349" xr:uid="{00000000-0005-0000-0000-00007D010000}"/>
    <cellStyle name="Aee­ " xfId="350" xr:uid="{00000000-0005-0000-0000-00007E010000}"/>
    <cellStyle name="AeE­ [0]_¿μ¹RA¶A÷μμ" xfId="785" xr:uid="{00000000-0005-0000-0000-000080010000}"/>
    <cellStyle name="ÅëÈ­ [0]_¸ðÇü¸·" xfId="351" xr:uid="{00000000-0005-0000-0000-00007F010000}"/>
    <cellStyle name="AeE­ [0]_INQUIRY ¿μ¾÷AßAø " xfId="352" xr:uid="{00000000-0005-0000-0000-000082010000}"/>
    <cellStyle name="AeE­_¿μ¹RA¶A÷μμ" xfId="786" xr:uid="{00000000-0005-0000-0000-000085010000}"/>
    <cellStyle name="ÅëÈ­_¸ðÇü¸·" xfId="353" xr:uid="{00000000-0005-0000-0000-000084010000}"/>
    <cellStyle name="AeE­_INQUIRY ¿μ¾÷AßAø " xfId="354" xr:uid="{00000000-0005-0000-0000-000087010000}"/>
    <cellStyle name="AeE¡ⓒ [0]_INQUIRY ￠?￥i¨u¡AAⓒ￢Aⓒª " xfId="355" xr:uid="{00000000-0005-0000-0000-000088010000}"/>
    <cellStyle name="AeE¡ⓒ_INQUIRY ￠?￥i¨u¡AAⓒ￢Aⓒª " xfId="356" xr:uid="{00000000-0005-0000-0000-000089010000}"/>
    <cellStyle name="Æu¼¾æR" xfId="357" xr:uid="{00000000-0005-0000-0000-00008A010000}"/>
    <cellStyle name="ALIGNMENT" xfId="358" xr:uid="{00000000-0005-0000-0000-00008B010000}"/>
    <cellStyle name="Au¸R¼o" xfId="361" xr:uid="{00000000-0005-0000-0000-000094010000}"/>
    <cellStyle name="Au¸R¼o0" xfId="362" xr:uid="{00000000-0005-0000-0000-000095010000}"/>
    <cellStyle name="ÄÞ¸¶ [0]_¸ðÇü¸·" xfId="359" xr:uid="{00000000-0005-0000-0000-00008C010000}"/>
    <cellStyle name="AÞ¸¶ [0]_±a¼uAe½A " xfId="787" xr:uid="{00000000-0005-0000-0000-00008D010000}"/>
    <cellStyle name="ÄÞ¸¶_¸ðÇü¸·" xfId="360" xr:uid="{00000000-0005-0000-0000-000090010000}"/>
    <cellStyle name="AÞ¸¶_±a¼uAe½A " xfId="788" xr:uid="{00000000-0005-0000-0000-000091010000}"/>
    <cellStyle name="b?þ?b?þ?b?þ?b?þ?b?þ?b?þ?b?þ?b?þ?b?þ?b?þ?b灌þ?b?þ?&lt;?b?þ?b濬þ?b?þ?b?þ昰_x0018_?þ????_x0008_" xfId="363" xr:uid="{00000000-0005-0000-0000-000096010000}"/>
    <cellStyle name="b?þ?b?þ?b?þ?b灌þ?b?þ?&lt;?b?þ?b濬þ?b?þ?b?þ昰_x0018_?þ????_x0008_" xfId="364" xr:uid="{00000000-0005-0000-0000-000097010000}"/>
    <cellStyle name="b␌þකb濰þඪb瀠þයb灌þ්b炈þ宐&lt;෢b濈þෲb濬þขb瀐þฒb瀰þ昰_x0018_⋸þ㤕䰀ጤܕ_x0008_" xfId="365" xr:uid="{00000000-0005-0000-0000-000098010000}"/>
    <cellStyle name="b嬜þപb嬼þഺb孬þൊb⍜þ൚b⍼þ൪b⎨þൺb⏜þඊb␌þකb濰þඪb瀠þයb灌þ්b炈þ宐&lt;෢b濈þෲb濬þขb瀐þฒb瀰þ昰_x0018_⋸þ㤕䰀ጤܕ_x0008_" xfId="367" xr:uid="{00000000-0005-0000-0000-00009A010000}"/>
    <cellStyle name="body" xfId="366" xr:uid="{00000000-0005-0000-0000-000099010000}"/>
    <cellStyle name="C¡IA¨ª_¡ic¨u¡A¨￢I¨￢¡Æ AN¡Æe " xfId="368" xr:uid="{00000000-0005-0000-0000-00009B010000}"/>
    <cellStyle name="C￥AØ_  FAB AIA¤  " xfId="369" xr:uid="{00000000-0005-0000-0000-00009C010000}"/>
    <cellStyle name="Ç¥ÁØ_¸ðÇü¸·" xfId="370" xr:uid="{00000000-0005-0000-0000-00009D010000}"/>
    <cellStyle name="C￥AØ_³e¹≪" xfId="371" xr:uid="{00000000-0005-0000-0000-0000A0010000}"/>
    <cellStyle name="Calc Currency (0)" xfId="372" xr:uid="{00000000-0005-0000-0000-0000A1010000}"/>
    <cellStyle name="Calc Currency (2)" xfId="373" xr:uid="{00000000-0005-0000-0000-0000A2010000}"/>
    <cellStyle name="Calc Currency (2) 2" xfId="790" xr:uid="{00000000-0005-0000-0000-0000A3010000}"/>
    <cellStyle name="Calc Percent (0)" xfId="374" xr:uid="{00000000-0005-0000-0000-0000A4010000}"/>
    <cellStyle name="Calc Percent (0) 2" xfId="791" xr:uid="{00000000-0005-0000-0000-0000A5010000}"/>
    <cellStyle name="Calc Percent (1)" xfId="375" xr:uid="{00000000-0005-0000-0000-0000A6010000}"/>
    <cellStyle name="Calc Percent (1) 2" xfId="792" xr:uid="{00000000-0005-0000-0000-0000A7010000}"/>
    <cellStyle name="Calc Percent (2)" xfId="376" xr:uid="{00000000-0005-0000-0000-0000A8010000}"/>
    <cellStyle name="Calc Percent (2) 2" xfId="793" xr:uid="{00000000-0005-0000-0000-0000A9010000}"/>
    <cellStyle name="Calc Units (0)" xfId="377" xr:uid="{00000000-0005-0000-0000-0000AA010000}"/>
    <cellStyle name="Calc Units (0) 2" xfId="794" xr:uid="{00000000-0005-0000-0000-0000AB010000}"/>
    <cellStyle name="Calc Units (1)" xfId="378" xr:uid="{00000000-0005-0000-0000-0000AC010000}"/>
    <cellStyle name="Calc Units (1) 2" xfId="795" xr:uid="{00000000-0005-0000-0000-0000AD010000}"/>
    <cellStyle name="Calc Units (2)" xfId="379" xr:uid="{00000000-0005-0000-0000-0000AE010000}"/>
    <cellStyle name="Calc Units (2) 2" xfId="796" xr:uid="{00000000-0005-0000-0000-0000AF010000}"/>
    <cellStyle name="category" xfId="380" xr:uid="{00000000-0005-0000-0000-0000B0010000}"/>
    <cellStyle name="CIAIÆU¸μAⓒ" xfId="797" xr:uid="{00000000-0005-0000-0000-0000B1010000}"/>
    <cellStyle name="Co≫e" xfId="381" xr:uid="{00000000-0005-0000-0000-0000B2010000}"/>
    <cellStyle name="columns_array" xfId="382" xr:uid="{00000000-0005-0000-0000-0000B3010000}"/>
    <cellStyle name="Comma" xfId="383" xr:uid="{00000000-0005-0000-0000-0000B4010000}"/>
    <cellStyle name="Comma [0]" xfId="384" xr:uid="{00000000-0005-0000-0000-0000B5010000}"/>
    <cellStyle name="Comma [0] 2" xfId="798" xr:uid="{00000000-0005-0000-0000-0000B6010000}"/>
    <cellStyle name="Comma [00]" xfId="385" xr:uid="{00000000-0005-0000-0000-0000B7010000}"/>
    <cellStyle name="Comma [00] 2" xfId="799" xr:uid="{00000000-0005-0000-0000-0000B8010000}"/>
    <cellStyle name="comma zerodec" xfId="386" xr:uid="{00000000-0005-0000-0000-0000B9010000}"/>
    <cellStyle name="comma zerodec 2" xfId="800" xr:uid="{00000000-0005-0000-0000-0000BA010000}"/>
    <cellStyle name="Comma_ SG&amp;A Bridge " xfId="387" xr:uid="{00000000-0005-0000-0000-0000BB010000}"/>
    <cellStyle name="Comma0" xfId="388" xr:uid="{00000000-0005-0000-0000-0000BC010000}"/>
    <cellStyle name="Comma0 2" xfId="801" xr:uid="{00000000-0005-0000-0000-0000BD010000}"/>
    <cellStyle name="Copied" xfId="389" xr:uid="{00000000-0005-0000-0000-0000BE010000}"/>
    <cellStyle name="Curren?_x0012_퐀_x0017_?" xfId="390" xr:uid="{00000000-0005-0000-0000-0000BF010000}"/>
    <cellStyle name="Currency" xfId="391" xr:uid="{00000000-0005-0000-0000-0000C0010000}"/>
    <cellStyle name="Currency [0]" xfId="392" xr:uid="{00000000-0005-0000-0000-0000C1010000}"/>
    <cellStyle name="Currency [0] 2" xfId="803" xr:uid="{00000000-0005-0000-0000-0000C2010000}"/>
    <cellStyle name="Currency [00]" xfId="393" xr:uid="{00000000-0005-0000-0000-0000C3010000}"/>
    <cellStyle name="Currency [00] 2" xfId="804" xr:uid="{00000000-0005-0000-0000-0000C4010000}"/>
    <cellStyle name="Currency 2" xfId="802" xr:uid="{00000000-0005-0000-0000-0000C5010000}"/>
    <cellStyle name="Currency 3" xfId="768" xr:uid="{00000000-0005-0000-0000-0000C6010000}"/>
    <cellStyle name="Currency 4" xfId="761" xr:uid="{00000000-0005-0000-0000-0000C7010000}"/>
    <cellStyle name="Currency_ SG&amp;A Bridge " xfId="395" xr:uid="{00000000-0005-0000-0000-0000C9010000}"/>
    <cellStyle name="currency-$" xfId="394" xr:uid="{00000000-0005-0000-0000-0000C8010000}"/>
    <cellStyle name="Currency0" xfId="396" xr:uid="{00000000-0005-0000-0000-0000CA010000}"/>
    <cellStyle name="Currency0 2" xfId="805" xr:uid="{00000000-0005-0000-0000-0000CB010000}"/>
    <cellStyle name="Currency1" xfId="397" xr:uid="{00000000-0005-0000-0000-0000CC010000}"/>
    <cellStyle name="Currency1 2" xfId="806" xr:uid="{00000000-0005-0000-0000-0000CD010000}"/>
    <cellStyle name="Date" xfId="398" xr:uid="{00000000-0005-0000-0000-0000CE010000}"/>
    <cellStyle name="Date 2" xfId="807" xr:uid="{00000000-0005-0000-0000-0000CF010000}"/>
    <cellStyle name="Date Short" xfId="399" xr:uid="{00000000-0005-0000-0000-0000D0010000}"/>
    <cellStyle name="Date_0124_심사결과요약서_참고" xfId="400" xr:uid="{00000000-0005-0000-0000-0000D1010000}"/>
    <cellStyle name="Description" xfId="401" xr:uid="{00000000-0005-0000-0000-0000D2010000}"/>
    <cellStyle name="Dezimal [0]_Ausdruck RUND (D)" xfId="402" xr:uid="{00000000-0005-0000-0000-0000D3010000}"/>
    <cellStyle name="Dezimal_Ausdruck RUND (D)" xfId="403" xr:uid="{00000000-0005-0000-0000-0000D4010000}"/>
    <cellStyle name="discount" xfId="404" xr:uid="{00000000-0005-0000-0000-0000D5010000}"/>
    <cellStyle name="Dollar (zero dec)" xfId="405" xr:uid="{00000000-0005-0000-0000-0000D6010000}"/>
    <cellStyle name="Dollar (zero dec) 2" xfId="808" xr:uid="{00000000-0005-0000-0000-0000D7010000}"/>
    <cellStyle name="E­æo±ae￡" xfId="406" xr:uid="{00000000-0005-0000-0000-0000D8010000}"/>
    <cellStyle name="E­æo±ae￡0" xfId="407" xr:uid="{00000000-0005-0000-0000-0000D9010000}"/>
    <cellStyle name="Enter Currency (0)" xfId="408" xr:uid="{00000000-0005-0000-0000-0000DA010000}"/>
    <cellStyle name="Enter Currency (0) 2" xfId="809" xr:uid="{00000000-0005-0000-0000-0000DB010000}"/>
    <cellStyle name="Enter Currency (2)" xfId="409" xr:uid="{00000000-0005-0000-0000-0000DC010000}"/>
    <cellStyle name="Enter Currency (2) 2" xfId="810" xr:uid="{00000000-0005-0000-0000-0000DD010000}"/>
    <cellStyle name="Enter Units (0)" xfId="410" xr:uid="{00000000-0005-0000-0000-0000DE010000}"/>
    <cellStyle name="Enter Units (0) 2" xfId="811" xr:uid="{00000000-0005-0000-0000-0000DF010000}"/>
    <cellStyle name="Enter Units (1)" xfId="411" xr:uid="{00000000-0005-0000-0000-0000E0010000}"/>
    <cellStyle name="Enter Units (1) 2" xfId="812" xr:uid="{00000000-0005-0000-0000-0000E1010000}"/>
    <cellStyle name="Enter Units (2)" xfId="412" xr:uid="{00000000-0005-0000-0000-0000E2010000}"/>
    <cellStyle name="Enter Units (2) 2" xfId="813" xr:uid="{00000000-0005-0000-0000-0000E3010000}"/>
    <cellStyle name="Entered" xfId="413" xr:uid="{00000000-0005-0000-0000-0000E4010000}"/>
    <cellStyle name="ÊÝ [0.00]_PRODUCT DETAIL Q1" xfId="326" xr:uid="{00000000-0005-0000-0000-000064010000}"/>
    <cellStyle name="ÊÝ_PRODUCT DETAIL Q1" xfId="327" xr:uid="{00000000-0005-0000-0000-000065010000}"/>
    <cellStyle name="F2" xfId="414" xr:uid="{00000000-0005-0000-0000-0000E5010000}"/>
    <cellStyle name="F2 2" xfId="814" xr:uid="{00000000-0005-0000-0000-0000E6010000}"/>
    <cellStyle name="F3" xfId="415" xr:uid="{00000000-0005-0000-0000-0000E7010000}"/>
    <cellStyle name="F3 2" xfId="815" xr:uid="{00000000-0005-0000-0000-0000E8010000}"/>
    <cellStyle name="F4" xfId="416" xr:uid="{00000000-0005-0000-0000-0000E9010000}"/>
    <cellStyle name="F4 2" xfId="816" xr:uid="{00000000-0005-0000-0000-0000EA010000}"/>
    <cellStyle name="F5" xfId="417" xr:uid="{00000000-0005-0000-0000-0000EB010000}"/>
    <cellStyle name="F5 2" xfId="817" xr:uid="{00000000-0005-0000-0000-0000EC010000}"/>
    <cellStyle name="F6" xfId="418" xr:uid="{00000000-0005-0000-0000-0000ED010000}"/>
    <cellStyle name="F6 2" xfId="818" xr:uid="{00000000-0005-0000-0000-0000EE010000}"/>
    <cellStyle name="F7" xfId="419" xr:uid="{00000000-0005-0000-0000-0000EF010000}"/>
    <cellStyle name="F7 2" xfId="819" xr:uid="{00000000-0005-0000-0000-0000F0010000}"/>
    <cellStyle name="F8" xfId="420" xr:uid="{00000000-0005-0000-0000-0000F1010000}"/>
    <cellStyle name="F8 2" xfId="820" xr:uid="{00000000-0005-0000-0000-0000F2010000}"/>
    <cellStyle name="Fixed" xfId="421" xr:uid="{00000000-0005-0000-0000-0000F3010000}"/>
    <cellStyle name="Fixed 2" xfId="821" xr:uid="{00000000-0005-0000-0000-0000F4010000}"/>
    <cellStyle name="Followed Hyperlink" xfId="822" xr:uid="{00000000-0005-0000-0000-0000F5010000}"/>
    <cellStyle name="G/표준" xfId="422" xr:uid="{00000000-0005-0000-0000-0000F6010000}"/>
    <cellStyle name="Grey" xfId="423" xr:uid="{00000000-0005-0000-0000-0000F7010000}"/>
    <cellStyle name="head" xfId="424" xr:uid="{00000000-0005-0000-0000-0000F8010000}"/>
    <cellStyle name="head 1" xfId="425" xr:uid="{00000000-0005-0000-0000-0000F9010000}"/>
    <cellStyle name="head 1-1" xfId="426" xr:uid="{00000000-0005-0000-0000-0000FA010000}"/>
    <cellStyle name="HEADER" xfId="427" xr:uid="{00000000-0005-0000-0000-0000FB010000}"/>
    <cellStyle name="Header1" xfId="428" xr:uid="{00000000-0005-0000-0000-0000FC010000}"/>
    <cellStyle name="Header2" xfId="429" xr:uid="{00000000-0005-0000-0000-0000FD010000}"/>
    <cellStyle name="Heading 1" xfId="430" xr:uid="{00000000-0005-0000-0000-0000FE010000}"/>
    <cellStyle name="Heading 1 2" xfId="823" xr:uid="{00000000-0005-0000-0000-0000FF010000}"/>
    <cellStyle name="Heading 2" xfId="431" xr:uid="{00000000-0005-0000-0000-000000020000}"/>
    <cellStyle name="Heading 2 2" xfId="824" xr:uid="{00000000-0005-0000-0000-000001020000}"/>
    <cellStyle name="Heading1" xfId="432" xr:uid="{00000000-0005-0000-0000-000002020000}"/>
    <cellStyle name="Heading1 2" xfId="825" xr:uid="{00000000-0005-0000-0000-000003020000}"/>
    <cellStyle name="Heading2" xfId="433" xr:uid="{00000000-0005-0000-0000-000004020000}"/>
    <cellStyle name="Heading2 2" xfId="826" xr:uid="{00000000-0005-0000-0000-000005020000}"/>
    <cellStyle name="Helv8_PFD4.XLS" xfId="434" xr:uid="{00000000-0005-0000-0000-000006020000}"/>
    <cellStyle name="HIGHLIGHT" xfId="435" xr:uid="{00000000-0005-0000-0000-000007020000}"/>
    <cellStyle name="Hyperlink" xfId="436" xr:uid="{00000000-0005-0000-0000-000008020000}"/>
    <cellStyle name="Hyperlink 2" xfId="827" xr:uid="{00000000-0005-0000-0000-000009020000}"/>
    <cellStyle name="Input [yellow]" xfId="437" xr:uid="{00000000-0005-0000-0000-00000A020000}"/>
    <cellStyle name="Komma [0]_BINV" xfId="438" xr:uid="{00000000-0005-0000-0000-00000B020000}"/>
    <cellStyle name="Komma_BINV" xfId="439" xr:uid="{00000000-0005-0000-0000-00000C020000}"/>
    <cellStyle name="Link Currency (0)" xfId="440" xr:uid="{00000000-0005-0000-0000-00000D020000}"/>
    <cellStyle name="Link Currency (0) 2" xfId="828" xr:uid="{00000000-0005-0000-0000-00000E020000}"/>
    <cellStyle name="Link Currency (2)" xfId="441" xr:uid="{00000000-0005-0000-0000-00000F020000}"/>
    <cellStyle name="Link Currency (2) 2" xfId="829" xr:uid="{00000000-0005-0000-0000-000010020000}"/>
    <cellStyle name="Link Units (0)" xfId="442" xr:uid="{00000000-0005-0000-0000-000011020000}"/>
    <cellStyle name="Link Units (0) 2" xfId="830" xr:uid="{00000000-0005-0000-0000-000012020000}"/>
    <cellStyle name="Link Units (1)" xfId="443" xr:uid="{00000000-0005-0000-0000-000013020000}"/>
    <cellStyle name="Link Units (1) 2" xfId="831" xr:uid="{00000000-0005-0000-0000-000014020000}"/>
    <cellStyle name="Link Units (2)" xfId="444" xr:uid="{00000000-0005-0000-0000-000015020000}"/>
    <cellStyle name="Link Units (2) 2" xfId="832" xr:uid="{00000000-0005-0000-0000-000016020000}"/>
    <cellStyle name="LongDesc" xfId="445" xr:uid="{00000000-0005-0000-0000-000017020000}"/>
    <cellStyle name="Milliers [0]_Arabian Spec" xfId="446" xr:uid="{00000000-0005-0000-0000-000018020000}"/>
    <cellStyle name="Milliers_Arabian Spec" xfId="447" xr:uid="{00000000-0005-0000-0000-000019020000}"/>
    <cellStyle name="Model" xfId="448" xr:uid="{00000000-0005-0000-0000-00001A020000}"/>
    <cellStyle name="Mon?aire [0]_Arabian Spec" xfId="449" xr:uid="{00000000-0005-0000-0000-00001B020000}"/>
    <cellStyle name="Mon?aire_Arabian Spec" xfId="450" xr:uid="{00000000-0005-0000-0000-00001C020000}"/>
    <cellStyle name="New" xfId="451" xr:uid="{00000000-0005-0000-0000-00001D020000}"/>
    <cellStyle name="no dec" xfId="452" xr:uid="{00000000-0005-0000-0000-00001E020000}"/>
    <cellStyle name="nohs" xfId="833" xr:uid="{00000000-0005-0000-0000-00001F020000}"/>
    <cellStyle name="Normal - 유형1" xfId="461" xr:uid="{00000000-0005-0000-0000-000029020000}"/>
    <cellStyle name="Normal - Style1" xfId="453" xr:uid="{00000000-0005-0000-0000-000020020000}"/>
    <cellStyle name="Normal - Style1 2" xfId="834" xr:uid="{00000000-0005-0000-0000-000021020000}"/>
    <cellStyle name="Normal - Style2" xfId="454" xr:uid="{00000000-0005-0000-0000-000022020000}"/>
    <cellStyle name="Normal - Style3" xfId="455" xr:uid="{00000000-0005-0000-0000-000023020000}"/>
    <cellStyle name="Normal - Style4" xfId="456" xr:uid="{00000000-0005-0000-0000-000024020000}"/>
    <cellStyle name="Normal - Style5" xfId="457" xr:uid="{00000000-0005-0000-0000-000025020000}"/>
    <cellStyle name="Normal - Style6" xfId="458" xr:uid="{00000000-0005-0000-0000-000026020000}"/>
    <cellStyle name="Normal - Style7" xfId="459" xr:uid="{00000000-0005-0000-0000-000027020000}"/>
    <cellStyle name="Normal - Style8" xfId="460" xr:uid="{00000000-0005-0000-0000-000028020000}"/>
    <cellStyle name="Normal_ SG&amp;A Bridge" xfId="835" xr:uid="{00000000-0005-0000-0000-00002A020000}"/>
    <cellStyle name="Notes" xfId="462" xr:uid="{00000000-0005-0000-0000-00002B020000}"/>
    <cellStyle name="Numbers" xfId="463" xr:uid="{00000000-0005-0000-0000-00002C020000}"/>
    <cellStyle name="Œ…?æ맖?e [0.00]_guyan" xfId="836" xr:uid="{00000000-0005-0000-0000-00002D020000}"/>
    <cellStyle name="Œ…?æ맖?e_guyan" xfId="837" xr:uid="{00000000-0005-0000-0000-00002E020000}"/>
    <cellStyle name="oft Excel]_x000d__x000a_Comment=The open=/f lines load custom functions into the Paste Function list._x000d__x000a_Maximized=3_x000d__x000a_AutoFormat=" xfId="464" xr:uid="{00000000-0005-0000-0000-00002F020000}"/>
    <cellStyle name="Percent" xfId="465" xr:uid="{00000000-0005-0000-0000-000030020000}"/>
    <cellStyle name="Percent [0]" xfId="466" xr:uid="{00000000-0005-0000-0000-000031020000}"/>
    <cellStyle name="Percent [0] 2" xfId="839" xr:uid="{00000000-0005-0000-0000-000032020000}"/>
    <cellStyle name="Percent [00]" xfId="467" xr:uid="{00000000-0005-0000-0000-000033020000}"/>
    <cellStyle name="Percent [00] 2" xfId="840" xr:uid="{00000000-0005-0000-0000-000034020000}"/>
    <cellStyle name="Percent [2]" xfId="468" xr:uid="{00000000-0005-0000-0000-000035020000}"/>
    <cellStyle name="Percent 2" xfId="838" xr:uid="{00000000-0005-0000-0000-000036020000}"/>
    <cellStyle name="Percent 3" xfId="748" xr:uid="{00000000-0005-0000-0000-000037020000}"/>
    <cellStyle name="Percent 4" xfId="789" xr:uid="{00000000-0005-0000-0000-000038020000}"/>
    <cellStyle name="Percent_#6 Temps &amp; Contractors" xfId="469" xr:uid="{00000000-0005-0000-0000-000039020000}"/>
    <cellStyle name="PrePop Currency (0)" xfId="470" xr:uid="{00000000-0005-0000-0000-00003A020000}"/>
    <cellStyle name="PrePop Currency (0) 2" xfId="841" xr:uid="{00000000-0005-0000-0000-00003B020000}"/>
    <cellStyle name="PrePop Currency (2)" xfId="471" xr:uid="{00000000-0005-0000-0000-00003C020000}"/>
    <cellStyle name="PrePop Currency (2) 2" xfId="842" xr:uid="{00000000-0005-0000-0000-00003D020000}"/>
    <cellStyle name="PrePop Units (0)" xfId="472" xr:uid="{00000000-0005-0000-0000-00003E020000}"/>
    <cellStyle name="PrePop Units (0) 2" xfId="843" xr:uid="{00000000-0005-0000-0000-00003F020000}"/>
    <cellStyle name="PrePop Units (1)" xfId="473" xr:uid="{00000000-0005-0000-0000-000040020000}"/>
    <cellStyle name="PrePop Units (1) 2" xfId="844" xr:uid="{00000000-0005-0000-0000-000041020000}"/>
    <cellStyle name="PrePop Units (2)" xfId="474" xr:uid="{00000000-0005-0000-0000-000042020000}"/>
    <cellStyle name="PrePop Units (2) 2" xfId="845" xr:uid="{00000000-0005-0000-0000-000043020000}"/>
    <cellStyle name="Prices" xfId="475" xr:uid="{00000000-0005-0000-0000-000044020000}"/>
    <cellStyle name="Procent_BINV" xfId="476" xr:uid="{00000000-0005-0000-0000-000045020000}"/>
    <cellStyle name="PropGenCurrencyFormat" xfId="477" xr:uid="{00000000-0005-0000-0000-000046020000}"/>
    <cellStyle name="Released" xfId="478" xr:uid="{00000000-0005-0000-0000-000047020000}"/>
    <cellStyle name="RevList" xfId="479" xr:uid="{00000000-0005-0000-0000-000048020000}"/>
    <cellStyle name="Standaard_BINV" xfId="480" xr:uid="{00000000-0005-0000-0000-000049020000}"/>
    <cellStyle name="STANDARD" xfId="481" xr:uid="{00000000-0005-0000-0000-00004A020000}"/>
    <cellStyle name="STD" xfId="482" xr:uid="{00000000-0005-0000-0000-00004B020000}"/>
    <cellStyle name="subhead" xfId="483" xr:uid="{00000000-0005-0000-0000-00004C020000}"/>
    <cellStyle name="Subtotal" xfId="484" xr:uid="{00000000-0005-0000-0000-00004D020000}"/>
    <cellStyle name="Text Indent A" xfId="485" xr:uid="{00000000-0005-0000-0000-00004E020000}"/>
    <cellStyle name="Text Indent B" xfId="486" xr:uid="{00000000-0005-0000-0000-00004F020000}"/>
    <cellStyle name="Text Indent B 2" xfId="846" xr:uid="{00000000-0005-0000-0000-000050020000}"/>
    <cellStyle name="Text Indent C" xfId="487" xr:uid="{00000000-0005-0000-0000-000051020000}"/>
    <cellStyle name="Text Indent C 2" xfId="847" xr:uid="{00000000-0005-0000-0000-000052020000}"/>
    <cellStyle name="Title" xfId="491" xr:uid="{00000000-0005-0000-0000-000056020000}"/>
    <cellStyle name="title [1]" xfId="492" xr:uid="{00000000-0005-0000-0000-000057020000}"/>
    <cellStyle name="title [2]" xfId="493" xr:uid="{00000000-0005-0000-0000-000058020000}"/>
    <cellStyle name="Title_국토지리정보원 홈페이지 개선용역 예산설계_v2.1" xfId="849" xr:uid="{00000000-0005-0000-0000-000059020000}"/>
    <cellStyle name="Total" xfId="494" xr:uid="{00000000-0005-0000-0000-00005A020000}"/>
    <cellStyle name="Total 2" xfId="850" xr:uid="{00000000-0005-0000-0000-00005B020000}"/>
    <cellStyle name="UM" xfId="495" xr:uid="{00000000-0005-0000-0000-00005C020000}"/>
    <cellStyle name="Unprot" xfId="496" xr:uid="{00000000-0005-0000-0000-00005D020000}"/>
    <cellStyle name="Unprot$" xfId="497" xr:uid="{00000000-0005-0000-0000-00005E020000}"/>
    <cellStyle name="Unprotect" xfId="498" xr:uid="{00000000-0005-0000-0000-00005F020000}"/>
    <cellStyle name="Valuta [0]_BINV" xfId="499" xr:uid="{00000000-0005-0000-0000-000060020000}"/>
    <cellStyle name="Valuta_BINV" xfId="500" xr:uid="{00000000-0005-0000-0000-000061020000}"/>
    <cellStyle name="W_BOOKSHIP" xfId="329" xr:uid="{00000000-0005-0000-0000-000067010000}"/>
    <cellStyle name="W?_BOOKSHIP" xfId="328" xr:uid="{00000000-0005-0000-0000-000066010000}"/>
    <cellStyle name="W?rung [0]_Ausdruck RUND (D)" xfId="501" xr:uid="{00000000-0005-0000-0000-000062020000}"/>
    <cellStyle name="W?rung_Ausdruck RUND (D)" xfId="502" xr:uid="{00000000-0005-0000-0000-000063020000}"/>
    <cellStyle name="þ?b?þ?b?þ?b?þ?b?þ?b?þ?b?þ?b灌þ?b?þ?&lt;?b?þ?b濬þ?b?þ?b?þ昰_x0018_?þ????_x0008_" xfId="488" xr:uid="{00000000-0005-0000-0000-000053020000}"/>
    <cellStyle name="þ൚b⍼þ൪b⎨þൺb⏜þඊb␌þකb濰þඪb瀠þයb灌þ්b炈þ宐&lt;෢b濈þෲb濬þขb瀐þฒb瀰þ昰_x0018_⋸þ㤕䰀ጤܕ_x0008_" xfId="489" xr:uid="{00000000-0005-0000-0000-000054020000}"/>
    <cellStyle name="þ_x001d_ð'&amp;Oy?Hy9_x0008_E_x000c_￠_x000d__x0007__x0001__x0001_" xfId="490" xr:uid="{00000000-0005-0000-0000-000055020000}"/>
    <cellStyle name="μU¿¡ ¿A´A CIAIÆU¸μAⓒ" xfId="851" xr:uid="{00000000-0005-0000-0000-000064020000}"/>
  </cellStyles>
  <dxfs count="6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BFBFBF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1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ill>
        <patternFill>
          <bgColor rgb="FFBFBFBF"/>
        </patternFill>
      </fill>
    </dxf>
    <dxf>
      <fill>
        <patternFill>
          <bgColor theme="1"/>
        </patternFill>
      </fill>
    </dxf>
    <dxf>
      <font>
        <color theme="1"/>
      </font>
    </dxf>
    <dxf>
      <font>
        <color rgb="FF00B050"/>
      </font>
    </dxf>
    <dxf>
      <font>
        <color rgb="FFFED854"/>
      </font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theme="1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9966FF"/>
        </patternFill>
      </fill>
    </dxf>
    <dxf>
      <fill>
        <patternFill>
          <bgColor theme="8" tint="-0.24994659260841701"/>
        </patternFill>
      </fill>
    </dxf>
    <dxf>
      <font>
        <color theme="1"/>
      </font>
    </dxf>
    <dxf>
      <font>
        <color rgb="FF00B050"/>
      </font>
    </dxf>
    <dxf>
      <font>
        <color rgb="FFFED854"/>
      </font>
    </dxf>
    <dxf>
      <font>
        <color rgb="FFFF0000"/>
      </font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BFBFBF"/>
      <color rgb="FF9966FF"/>
      <color rgb="FFFF99FF"/>
      <color rgb="FFFED854"/>
      <color rgb="FFFFFFFF"/>
      <color rgb="FFCC99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baseColWidth="10" defaultColWidth="9" defaultRowHeight="17"/>
  <cols>
    <col min="1" max="1" width="2.83203125" style="31" customWidth="1"/>
    <col min="2" max="2" width="14.6640625" style="22" customWidth="1"/>
    <col min="3" max="3" width="30.33203125" style="22" bestFit="1" customWidth="1"/>
    <col min="4" max="4" width="11.1640625" style="22" customWidth="1"/>
    <col min="5" max="5" width="8.83203125" style="22" hidden="1" customWidth="1"/>
    <col min="6" max="11" width="12" style="31" hidden="1" customWidth="1"/>
    <col min="12" max="15" width="18.5" style="26" customWidth="1"/>
    <col min="16" max="16384" width="9" style="31"/>
  </cols>
  <sheetData>
    <row r="1" spans="2:18" ht="18" thickBot="1">
      <c r="B1" s="52" t="s">
        <v>3</v>
      </c>
      <c r="C1" s="53">
        <v>42272</v>
      </c>
      <c r="D1" s="23"/>
      <c r="L1" s="52" t="s">
        <v>0</v>
      </c>
      <c r="M1" s="53">
        <f ca="1">TODAY()</f>
        <v>44472</v>
      </c>
      <c r="N1" s="52"/>
      <c r="O1" s="54"/>
      <c r="P1" s="23"/>
      <c r="Q1" s="24"/>
      <c r="R1" s="23"/>
    </row>
    <row r="2" spans="2:18" ht="18" thickBot="1">
      <c r="B2" s="160" t="s">
        <v>18</v>
      </c>
      <c r="C2" s="161"/>
      <c r="D2" s="164" t="s">
        <v>72</v>
      </c>
      <c r="E2" s="164" t="s">
        <v>1</v>
      </c>
      <c r="F2" s="166" t="s">
        <v>2</v>
      </c>
      <c r="G2" s="167"/>
      <c r="H2" s="167"/>
      <c r="I2" s="167"/>
      <c r="J2" s="167"/>
      <c r="K2" s="167"/>
      <c r="L2" s="167"/>
      <c r="M2" s="167"/>
      <c r="N2" s="167"/>
      <c r="O2" s="168"/>
    </row>
    <row r="3" spans="2:18" ht="18" thickBot="1">
      <c r="B3" s="162"/>
      <c r="C3" s="163"/>
      <c r="D3" s="165"/>
      <c r="E3" s="165"/>
      <c r="F3" s="1">
        <v>1</v>
      </c>
      <c r="G3" s="28">
        <v>2</v>
      </c>
      <c r="H3" s="28">
        <v>3</v>
      </c>
      <c r="I3" s="28">
        <v>4</v>
      </c>
      <c r="J3" s="28">
        <v>5</v>
      </c>
      <c r="K3" s="2">
        <v>6</v>
      </c>
      <c r="L3" s="43">
        <v>9</v>
      </c>
      <c r="M3" s="44">
        <v>10</v>
      </c>
      <c r="N3" s="44">
        <v>11</v>
      </c>
      <c r="O3" s="45">
        <v>12</v>
      </c>
    </row>
    <row r="4" spans="2:18" ht="16.5" customHeight="1">
      <c r="B4" s="169" t="s">
        <v>19</v>
      </c>
      <c r="C4" s="3" t="s">
        <v>23</v>
      </c>
      <c r="D4" s="4"/>
      <c r="E4" s="4"/>
      <c r="F4" s="5"/>
      <c r="G4" s="6"/>
      <c r="H4" s="6"/>
      <c r="I4" s="6"/>
      <c r="J4" s="6"/>
      <c r="K4" s="7"/>
      <c r="L4" s="46" t="s">
        <v>25</v>
      </c>
      <c r="M4" s="33"/>
      <c r="N4" s="33"/>
      <c r="O4" s="34"/>
    </row>
    <row r="5" spans="2:18">
      <c r="B5" s="170"/>
      <c r="C5" s="8" t="s">
        <v>26</v>
      </c>
      <c r="D5" s="9"/>
      <c r="E5" s="9"/>
      <c r="F5" s="10"/>
      <c r="G5" s="11"/>
      <c r="H5" s="11"/>
      <c r="I5" s="11"/>
      <c r="J5" s="11"/>
      <c r="K5" s="12"/>
      <c r="L5" s="47"/>
      <c r="M5" s="35" t="s">
        <v>39</v>
      </c>
      <c r="N5" s="35"/>
      <c r="O5" s="36"/>
    </row>
    <row r="6" spans="2:18">
      <c r="B6" s="170"/>
      <c r="C6" s="8" t="s">
        <v>27</v>
      </c>
      <c r="D6" s="9"/>
      <c r="E6" s="9"/>
      <c r="F6" s="10"/>
      <c r="G6" s="11"/>
      <c r="H6" s="11"/>
      <c r="I6" s="11"/>
      <c r="J6" s="11"/>
      <c r="K6" s="12"/>
      <c r="L6" s="47"/>
      <c r="M6" s="35" t="s">
        <v>40</v>
      </c>
      <c r="N6" s="35"/>
      <c r="O6" s="36"/>
    </row>
    <row r="7" spans="2:18">
      <c r="B7" s="170"/>
      <c r="C7" s="8" t="s">
        <v>28</v>
      </c>
      <c r="D7" s="9"/>
      <c r="E7" s="9"/>
      <c r="F7" s="10"/>
      <c r="G7" s="11"/>
      <c r="H7" s="11"/>
      <c r="I7" s="11"/>
      <c r="J7" s="11"/>
      <c r="K7" s="12"/>
      <c r="L7" s="47"/>
      <c r="M7" s="35" t="s">
        <v>41</v>
      </c>
      <c r="N7" s="35"/>
      <c r="O7" s="36"/>
    </row>
    <row r="8" spans="2:18">
      <c r="B8" s="170"/>
      <c r="C8" s="8" t="s">
        <v>29</v>
      </c>
      <c r="D8" s="9"/>
      <c r="E8" s="9"/>
      <c r="F8" s="10"/>
      <c r="G8" s="11"/>
      <c r="H8" s="11"/>
      <c r="I8" s="11"/>
      <c r="J8" s="11"/>
      <c r="K8" s="12"/>
      <c r="L8" s="47"/>
      <c r="M8" s="35" t="s">
        <v>42</v>
      </c>
      <c r="N8" s="35"/>
      <c r="O8" s="36"/>
    </row>
    <row r="9" spans="2:18">
      <c r="B9" s="170"/>
      <c r="C9" s="8" t="s">
        <v>30</v>
      </c>
      <c r="D9" s="9"/>
      <c r="E9" s="9"/>
      <c r="F9" s="10"/>
      <c r="G9" s="11"/>
      <c r="H9" s="11"/>
      <c r="I9" s="11"/>
      <c r="J9" s="11"/>
      <c r="K9" s="12"/>
      <c r="L9" s="47"/>
      <c r="M9" s="35" t="s">
        <v>43</v>
      </c>
      <c r="N9" s="35"/>
      <c r="O9" s="36"/>
    </row>
    <row r="10" spans="2:18">
      <c r="B10" s="170"/>
      <c r="C10" s="8" t="s">
        <v>31</v>
      </c>
      <c r="D10" s="9"/>
      <c r="E10" s="9"/>
      <c r="F10" s="10"/>
      <c r="G10" s="11"/>
      <c r="H10" s="11"/>
      <c r="I10" s="11"/>
      <c r="J10" s="11"/>
      <c r="K10" s="12"/>
      <c r="L10" s="47"/>
      <c r="M10" s="35" t="s">
        <v>45</v>
      </c>
      <c r="N10" s="35"/>
      <c r="O10" s="36"/>
    </row>
    <row r="11" spans="2:18">
      <c r="B11" s="170"/>
      <c r="C11" s="8" t="s">
        <v>32</v>
      </c>
      <c r="D11" s="9"/>
      <c r="E11" s="9"/>
      <c r="F11" s="10"/>
      <c r="G11" s="11"/>
      <c r="H11" s="11"/>
      <c r="I11" s="11"/>
      <c r="J11" s="11"/>
      <c r="K11" s="12"/>
      <c r="L11" s="47"/>
      <c r="M11" s="35" t="s">
        <v>44</v>
      </c>
      <c r="N11" s="35"/>
      <c r="O11" s="36"/>
    </row>
    <row r="12" spans="2:18">
      <c r="B12" s="170"/>
      <c r="C12" s="8" t="s">
        <v>33</v>
      </c>
      <c r="D12" s="9"/>
      <c r="E12" s="9"/>
      <c r="F12" s="10"/>
      <c r="G12" s="11"/>
      <c r="H12" s="11"/>
      <c r="I12" s="11"/>
      <c r="J12" s="11"/>
      <c r="K12" s="12"/>
      <c r="L12" s="47"/>
      <c r="M12" s="35"/>
      <c r="N12" s="35" t="s">
        <v>46</v>
      </c>
      <c r="O12" s="36"/>
    </row>
    <row r="13" spans="2:18">
      <c r="B13" s="170"/>
      <c r="C13" s="8" t="s">
        <v>34</v>
      </c>
      <c r="D13" s="9"/>
      <c r="E13" s="9"/>
      <c r="F13" s="10"/>
      <c r="G13" s="11"/>
      <c r="H13" s="11"/>
      <c r="I13" s="11"/>
      <c r="J13" s="11"/>
      <c r="K13" s="12"/>
      <c r="L13" s="47"/>
      <c r="M13" s="35"/>
      <c r="N13" s="35" t="s">
        <v>47</v>
      </c>
      <c r="O13" s="36"/>
    </row>
    <row r="14" spans="2:18">
      <c r="B14" s="170"/>
      <c r="C14" s="8" t="s">
        <v>35</v>
      </c>
      <c r="D14" s="9"/>
      <c r="E14" s="9"/>
      <c r="F14" s="10"/>
      <c r="G14" s="11"/>
      <c r="H14" s="11"/>
      <c r="I14" s="11"/>
      <c r="J14" s="11"/>
      <c r="K14" s="12"/>
      <c r="L14" s="47"/>
      <c r="M14" s="55"/>
      <c r="N14" s="35" t="s">
        <v>48</v>
      </c>
      <c r="O14" s="36"/>
    </row>
    <row r="15" spans="2:18">
      <c r="B15" s="170"/>
      <c r="C15" s="8" t="s">
        <v>36</v>
      </c>
      <c r="D15" s="9"/>
      <c r="E15" s="9"/>
      <c r="F15" s="10"/>
      <c r="G15" s="11"/>
      <c r="H15" s="11"/>
      <c r="I15" s="11"/>
      <c r="J15" s="11"/>
      <c r="K15" s="12"/>
      <c r="L15" s="47"/>
      <c r="M15" s="35"/>
      <c r="N15" s="35" t="s">
        <v>49</v>
      </c>
      <c r="O15" s="36"/>
    </row>
    <row r="16" spans="2:18">
      <c r="B16" s="170"/>
      <c r="C16" s="8" t="s">
        <v>37</v>
      </c>
      <c r="D16" s="9"/>
      <c r="E16" s="9"/>
      <c r="F16" s="10"/>
      <c r="G16" s="11"/>
      <c r="H16" s="11"/>
      <c r="I16" s="11"/>
      <c r="J16" s="11"/>
      <c r="K16" s="12"/>
      <c r="L16" s="47"/>
      <c r="M16" s="35"/>
      <c r="N16" s="49" t="s">
        <v>50</v>
      </c>
      <c r="O16" s="36"/>
    </row>
    <row r="17" spans="2:15" ht="18" thickBot="1">
      <c r="B17" s="165"/>
      <c r="C17" s="13" t="s">
        <v>24</v>
      </c>
      <c r="D17" s="14"/>
      <c r="E17" s="14"/>
      <c r="F17" s="15"/>
      <c r="G17" s="16"/>
      <c r="H17" s="16"/>
      <c r="I17" s="16"/>
      <c r="J17" s="16"/>
      <c r="K17" s="17"/>
      <c r="L17" s="48"/>
      <c r="M17" s="56"/>
      <c r="N17" s="38">
        <v>42321</v>
      </c>
      <c r="O17" s="51"/>
    </row>
    <row r="18" spans="2:15">
      <c r="B18" s="171" t="s">
        <v>20</v>
      </c>
      <c r="C18" s="30" t="s">
        <v>51</v>
      </c>
      <c r="D18" s="18"/>
      <c r="E18" s="18"/>
      <c r="F18" s="19"/>
      <c r="G18" s="20"/>
      <c r="H18" s="20"/>
      <c r="I18" s="20"/>
      <c r="J18" s="20"/>
      <c r="K18" s="21"/>
      <c r="L18" s="42"/>
      <c r="M18" s="40"/>
      <c r="N18" s="42" t="s">
        <v>57</v>
      </c>
      <c r="O18" s="41"/>
    </row>
    <row r="19" spans="2:15">
      <c r="B19" s="170"/>
      <c r="C19" s="8" t="s">
        <v>52</v>
      </c>
      <c r="D19" s="9"/>
      <c r="E19" s="9"/>
      <c r="F19" s="10"/>
      <c r="G19" s="11"/>
      <c r="H19" s="11"/>
      <c r="I19" s="11"/>
      <c r="J19" s="11"/>
      <c r="K19" s="12"/>
      <c r="L19" s="25"/>
      <c r="M19" s="35"/>
      <c r="N19" s="35" t="s">
        <v>58</v>
      </c>
      <c r="O19" s="36"/>
    </row>
    <row r="20" spans="2:15">
      <c r="B20" s="170"/>
      <c r="C20" s="8" t="s">
        <v>53</v>
      </c>
      <c r="D20" s="9"/>
      <c r="E20" s="9"/>
      <c r="F20" s="10"/>
      <c r="G20" s="11"/>
      <c r="H20" s="11"/>
      <c r="I20" s="11"/>
      <c r="J20" s="11"/>
      <c r="K20" s="12"/>
      <c r="L20" s="25"/>
      <c r="M20" s="35"/>
      <c r="N20" s="35" t="s">
        <v>59</v>
      </c>
      <c r="O20" s="36"/>
    </row>
    <row r="21" spans="2:15">
      <c r="B21" s="170"/>
      <c r="C21" s="8" t="s">
        <v>55</v>
      </c>
      <c r="D21" s="9"/>
      <c r="E21" s="9"/>
      <c r="F21" s="10"/>
      <c r="G21" s="11"/>
      <c r="H21" s="11"/>
      <c r="I21" s="11"/>
      <c r="J21" s="11"/>
      <c r="K21" s="12"/>
      <c r="L21" s="25"/>
      <c r="M21" s="35"/>
      <c r="N21" s="35" t="s">
        <v>60</v>
      </c>
      <c r="O21" s="36"/>
    </row>
    <row r="22" spans="2:15">
      <c r="B22" s="170"/>
      <c r="C22" s="8" t="s">
        <v>54</v>
      </c>
      <c r="D22" s="9"/>
      <c r="E22" s="9"/>
      <c r="F22" s="10"/>
      <c r="G22" s="11"/>
      <c r="H22" s="11"/>
      <c r="I22" s="11"/>
      <c r="J22" s="11"/>
      <c r="K22" s="12"/>
      <c r="L22" s="25"/>
      <c r="M22" s="35"/>
      <c r="N22" s="35" t="s">
        <v>61</v>
      </c>
      <c r="O22" s="36"/>
    </row>
    <row r="23" spans="2:15">
      <c r="B23" s="170"/>
      <c r="C23" s="8" t="s">
        <v>56</v>
      </c>
      <c r="D23" s="9"/>
      <c r="E23" s="9"/>
      <c r="F23" s="10"/>
      <c r="G23" s="11"/>
      <c r="H23" s="11"/>
      <c r="I23" s="11"/>
      <c r="J23" s="11"/>
      <c r="K23" s="12"/>
      <c r="L23" s="25"/>
      <c r="M23" s="35"/>
      <c r="N23" s="35">
        <v>42331</v>
      </c>
      <c r="O23" s="36"/>
    </row>
    <row r="24" spans="2:15" ht="18" thickBot="1">
      <c r="B24" s="165"/>
      <c r="C24" s="13" t="s">
        <v>17</v>
      </c>
      <c r="D24" s="14"/>
      <c r="E24" s="14"/>
      <c r="F24" s="15"/>
      <c r="G24" s="16"/>
      <c r="H24" s="16"/>
      <c r="I24" s="16"/>
      <c r="J24" s="16"/>
      <c r="K24" s="17"/>
      <c r="L24" s="37"/>
      <c r="M24" s="38"/>
      <c r="N24" s="50">
        <v>42369</v>
      </c>
      <c r="O24" s="39"/>
    </row>
    <row r="25" spans="2:15">
      <c r="B25" s="171" t="s">
        <v>21</v>
      </c>
      <c r="C25" s="8" t="s">
        <v>62</v>
      </c>
      <c r="D25" s="9"/>
      <c r="E25" s="9"/>
      <c r="F25" s="10"/>
      <c r="G25" s="11"/>
      <c r="H25" s="11"/>
      <c r="I25" s="11"/>
      <c r="J25" s="11"/>
      <c r="K25" s="12"/>
      <c r="L25" s="25"/>
      <c r="M25" s="35" t="s">
        <v>66</v>
      </c>
      <c r="N25" s="35"/>
      <c r="O25" s="36"/>
    </row>
    <row r="26" spans="2:15">
      <c r="B26" s="170"/>
      <c r="C26" s="8" t="s">
        <v>63</v>
      </c>
      <c r="D26" s="9"/>
      <c r="E26" s="9"/>
      <c r="F26" s="10"/>
      <c r="G26" s="11"/>
      <c r="H26" s="11"/>
      <c r="I26" s="11"/>
      <c r="J26" s="11"/>
      <c r="K26" s="12"/>
      <c r="L26" s="25"/>
      <c r="M26" s="35" t="s">
        <v>67</v>
      </c>
      <c r="N26" s="35"/>
      <c r="O26" s="36"/>
    </row>
    <row r="27" spans="2:15">
      <c r="B27" s="170"/>
      <c r="C27" s="8" t="s">
        <v>64</v>
      </c>
      <c r="D27" s="9"/>
      <c r="E27" s="9"/>
      <c r="F27" s="10"/>
      <c r="G27" s="11"/>
      <c r="H27" s="11"/>
      <c r="I27" s="11"/>
      <c r="J27" s="11"/>
      <c r="K27" s="12"/>
      <c r="L27" s="25"/>
      <c r="M27" s="35" t="s">
        <v>68</v>
      </c>
      <c r="N27" s="35"/>
      <c r="O27" s="36"/>
    </row>
    <row r="28" spans="2:15">
      <c r="B28" s="170"/>
      <c r="C28" s="57" t="s">
        <v>69</v>
      </c>
      <c r="D28" s="58"/>
      <c r="E28" s="58"/>
      <c r="F28" s="59"/>
      <c r="G28" s="60"/>
      <c r="H28" s="60"/>
      <c r="I28" s="60"/>
      <c r="J28" s="60"/>
      <c r="K28" s="61"/>
      <c r="L28" s="62"/>
      <c r="M28" s="49">
        <v>42299</v>
      </c>
      <c r="N28" s="49"/>
      <c r="O28" s="63"/>
    </row>
    <row r="29" spans="2:15" ht="18" thickBot="1">
      <c r="B29" s="165"/>
      <c r="C29" s="13" t="s">
        <v>65</v>
      </c>
      <c r="D29" s="14"/>
      <c r="E29" s="14"/>
      <c r="F29" s="15"/>
      <c r="G29" s="16"/>
      <c r="H29" s="16"/>
      <c r="I29" s="16"/>
      <c r="J29" s="16"/>
      <c r="K29" s="17"/>
      <c r="L29" s="37"/>
      <c r="M29" s="38">
        <v>42300</v>
      </c>
      <c r="N29" s="38"/>
      <c r="O29" s="39"/>
    </row>
    <row r="30" spans="2:15" ht="16.5" customHeight="1">
      <c r="B30" s="169" t="s">
        <v>22</v>
      </c>
      <c r="C30" s="3" t="s">
        <v>70</v>
      </c>
      <c r="D30" s="4"/>
      <c r="E30" s="4"/>
      <c r="F30" s="5"/>
      <c r="G30" s="6"/>
      <c r="H30" s="6"/>
      <c r="I30" s="6"/>
      <c r="J30" s="6"/>
      <c r="K30" s="7"/>
      <c r="L30" s="32"/>
      <c r="M30" s="33"/>
      <c r="N30" s="33" t="s">
        <v>71</v>
      </c>
      <c r="O30" s="34"/>
    </row>
    <row r="31" spans="2:15" ht="18" thickBot="1">
      <c r="B31" s="172"/>
      <c r="C31" s="8" t="s">
        <v>17</v>
      </c>
      <c r="D31" s="18"/>
      <c r="E31" s="18"/>
      <c r="F31" s="19"/>
      <c r="G31" s="20"/>
      <c r="H31" s="20"/>
      <c r="I31" s="20"/>
      <c r="J31" s="20"/>
      <c r="K31" s="21"/>
      <c r="L31" s="25"/>
      <c r="M31" s="40"/>
      <c r="N31" s="40">
        <v>42338</v>
      </c>
      <c r="O31" s="41"/>
    </row>
    <row r="32" spans="2:15">
      <c r="B32" s="169" t="s">
        <v>38</v>
      </c>
      <c r="C32" s="3" t="s">
        <v>73</v>
      </c>
      <c r="D32" s="4"/>
      <c r="E32" s="4"/>
      <c r="F32" s="5"/>
      <c r="G32" s="6"/>
      <c r="H32" s="6"/>
      <c r="I32" s="6"/>
      <c r="J32" s="6"/>
      <c r="K32" s="7"/>
      <c r="L32" s="32"/>
      <c r="M32" s="33"/>
      <c r="N32" s="33" t="s">
        <v>57</v>
      </c>
      <c r="O32" s="34"/>
    </row>
    <row r="33" spans="2:15">
      <c r="B33" s="170"/>
      <c r="C33" s="8" t="s">
        <v>74</v>
      </c>
      <c r="D33" s="18"/>
      <c r="E33" s="18"/>
      <c r="F33" s="19"/>
      <c r="G33" s="20"/>
      <c r="H33" s="20"/>
      <c r="I33" s="20"/>
      <c r="J33" s="20"/>
      <c r="K33" s="21"/>
      <c r="L33" s="25"/>
      <c r="M33" s="40"/>
      <c r="N33" s="40"/>
      <c r="O33" s="41" t="s">
        <v>75</v>
      </c>
    </row>
    <row r="34" spans="2:15">
      <c r="B34" s="170"/>
      <c r="C34" s="8" t="s">
        <v>76</v>
      </c>
      <c r="D34" s="18"/>
      <c r="E34" s="18"/>
      <c r="F34" s="19"/>
      <c r="G34" s="20"/>
      <c r="H34" s="20"/>
      <c r="I34" s="20"/>
      <c r="J34" s="20"/>
      <c r="K34" s="21"/>
      <c r="L34" s="25"/>
      <c r="M34" s="40"/>
      <c r="N34" s="40"/>
      <c r="O34" s="41" t="s">
        <v>77</v>
      </c>
    </row>
    <row r="35" spans="2:15" ht="18" thickBot="1">
      <c r="B35" s="165"/>
      <c r="C35" s="13" t="s">
        <v>17</v>
      </c>
      <c r="D35" s="29"/>
      <c r="E35" s="29"/>
      <c r="F35" s="64"/>
      <c r="G35" s="65"/>
      <c r="H35" s="65"/>
      <c r="I35" s="65"/>
      <c r="J35" s="65"/>
      <c r="K35" s="66"/>
      <c r="L35" s="67"/>
      <c r="M35" s="50"/>
      <c r="N35" s="56"/>
      <c r="O35" s="68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41" priority="2" operator="containsText" text="미완료">
      <formula>NOT(ISERROR(SEARCH("미완료",R1)))</formula>
    </cfRule>
  </conditionalFormatting>
  <conditionalFormatting sqref="P1">
    <cfRule type="containsText" dxfId="40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HU69"/>
  <sheetViews>
    <sheetView tabSelected="1" zoomScaleNormal="100" zoomScaleSheetLayoutView="100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activeCell="G31" sqref="G31"/>
    </sheetView>
  </sheetViews>
  <sheetFormatPr baseColWidth="10" defaultColWidth="3.1640625" defaultRowHeight="17"/>
  <cols>
    <col min="1" max="1" width="7.6640625" style="27" customWidth="1"/>
    <col min="2" max="2" width="4.83203125" style="27" customWidth="1"/>
    <col min="3" max="3" width="1.6640625" style="27" customWidth="1"/>
    <col min="4" max="4" width="6.1640625" style="27" bestFit="1" customWidth="1"/>
    <col min="5" max="5" width="29.5" style="27" customWidth="1"/>
    <col min="6" max="6" width="10.33203125" style="27" customWidth="1"/>
    <col min="7" max="7" width="10.83203125" style="103" customWidth="1"/>
    <col min="8" max="8" width="10.83203125" style="109" customWidth="1"/>
    <col min="9" max="9" width="10.83203125" style="149" customWidth="1"/>
    <col min="10" max="10" width="10.6640625" style="103" customWidth="1"/>
    <col min="11" max="11" width="10.6640625" style="150" customWidth="1"/>
    <col min="12" max="12" width="21.6640625" style="73" bestFit="1" customWidth="1"/>
    <col min="13" max="13" width="3.1640625" customWidth="1"/>
    <col min="14" max="14" width="4" bestFit="1" customWidth="1"/>
    <col min="127" max="170" width="0" hidden="1" customWidth="1"/>
    <col min="171" max="194" width="3.1640625" hidden="1" customWidth="1"/>
    <col min="195" max="229" width="3.1640625" style="86" hidden="1" customWidth="1"/>
  </cols>
  <sheetData>
    <row r="1" spans="1:229" s="86" customFormat="1">
      <c r="A1" s="100" t="s">
        <v>103</v>
      </c>
      <c r="B1" s="209"/>
      <c r="C1" s="209"/>
      <c r="D1" s="209"/>
      <c r="E1" s="209"/>
      <c r="F1" s="71"/>
      <c r="G1" s="110" t="s">
        <v>102</v>
      </c>
      <c r="H1" s="114"/>
      <c r="I1" s="142"/>
      <c r="J1" s="139" t="s">
        <v>141</v>
      </c>
      <c r="K1" s="150"/>
      <c r="L1" s="73"/>
      <c r="M1" s="206" t="s">
        <v>146</v>
      </c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</row>
    <row r="2" spans="1:229">
      <c r="A2" s="101" t="s">
        <v>4</v>
      </c>
      <c r="B2" s="196"/>
      <c r="C2" s="196"/>
      <c r="D2" s="196"/>
      <c r="E2" s="197"/>
      <c r="F2" s="97"/>
      <c r="G2" s="110" t="s">
        <v>95</v>
      </c>
      <c r="I2" s="143"/>
      <c r="J2" s="139" t="s">
        <v>142</v>
      </c>
      <c r="L2" s="86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</row>
    <row r="3" spans="1:229">
      <c r="A3" s="101" t="s">
        <v>5</v>
      </c>
      <c r="B3" s="197" t="s">
        <v>94</v>
      </c>
      <c r="C3" s="198"/>
      <c r="D3" s="198"/>
      <c r="E3" s="198"/>
      <c r="F3" s="95"/>
      <c r="G3" s="110" t="s">
        <v>96</v>
      </c>
      <c r="I3" s="144"/>
      <c r="J3" s="110" t="s">
        <v>143</v>
      </c>
      <c r="K3" s="151"/>
      <c r="L3" s="86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207"/>
      <c r="AN3" s="207"/>
      <c r="AO3" s="207"/>
      <c r="AP3" s="207"/>
      <c r="AQ3" s="207"/>
      <c r="AR3" s="207"/>
      <c r="AS3" s="207"/>
      <c r="AT3" s="207"/>
      <c r="AU3" s="207"/>
      <c r="AV3" s="207"/>
      <c r="AW3" s="207"/>
      <c r="AX3" s="207"/>
      <c r="AY3" s="207"/>
      <c r="AZ3" s="207"/>
      <c r="BA3" s="207"/>
      <c r="BB3" s="207"/>
      <c r="BC3" s="207"/>
      <c r="BD3" s="207"/>
      <c r="BE3" s="207"/>
      <c r="BF3" s="207"/>
      <c r="BG3" s="207"/>
      <c r="BH3" s="207"/>
      <c r="BI3" s="207"/>
      <c r="BJ3" s="207"/>
      <c r="BK3" s="207"/>
      <c r="BL3" s="207"/>
      <c r="BM3" s="207"/>
    </row>
    <row r="4" spans="1:229">
      <c r="A4" s="101" t="s">
        <v>6</v>
      </c>
      <c r="B4" s="199"/>
      <c r="C4" s="200"/>
      <c r="D4" s="200"/>
      <c r="E4" s="200"/>
      <c r="F4" s="96"/>
      <c r="G4" s="110" t="s">
        <v>97</v>
      </c>
      <c r="I4" s="212"/>
      <c r="J4" s="110" t="s">
        <v>181</v>
      </c>
      <c r="K4" s="151"/>
      <c r="L4" s="86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207"/>
      <c r="BJ4" s="207"/>
      <c r="BK4" s="207"/>
      <c r="BL4" s="207"/>
      <c r="BM4" s="207"/>
    </row>
    <row r="5" spans="1:229">
      <c r="A5" s="101" t="s">
        <v>7</v>
      </c>
      <c r="B5" s="201">
        <v>0.1</v>
      </c>
      <c r="C5" s="202"/>
      <c r="D5" s="202"/>
      <c r="E5" s="202"/>
      <c r="F5" s="98"/>
      <c r="G5" s="110" t="s">
        <v>98</v>
      </c>
      <c r="I5" s="211"/>
      <c r="J5" s="110" t="s">
        <v>183</v>
      </c>
      <c r="K5" s="151"/>
      <c r="L5" s="114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</row>
    <row r="6" spans="1:229">
      <c r="A6" s="102" t="s">
        <v>8</v>
      </c>
      <c r="B6" s="194">
        <v>44107</v>
      </c>
      <c r="C6" s="195"/>
      <c r="D6" s="195"/>
      <c r="E6" s="195"/>
      <c r="F6" s="99"/>
      <c r="G6" s="111" t="s">
        <v>99</v>
      </c>
      <c r="I6" s="145"/>
      <c r="J6" s="104"/>
      <c r="K6" s="151"/>
      <c r="L6" s="86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</row>
    <row r="7" spans="1:229" ht="16.5" customHeight="1">
      <c r="A7" s="179" t="s">
        <v>9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73" t="s">
        <v>78</v>
      </c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5"/>
      <c r="AI7" s="173" t="s">
        <v>79</v>
      </c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5"/>
      <c r="BN7" s="173" t="s">
        <v>80</v>
      </c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5"/>
      <c r="CR7" s="173" t="s">
        <v>81</v>
      </c>
      <c r="CS7" s="174"/>
      <c r="CT7" s="174"/>
      <c r="CU7" s="174"/>
      <c r="CV7" s="174"/>
      <c r="CW7" s="174"/>
      <c r="CX7" s="174"/>
      <c r="CY7" s="174"/>
      <c r="CZ7" s="174"/>
      <c r="DA7" s="174"/>
      <c r="DB7" s="174"/>
      <c r="DC7" s="174"/>
      <c r="DD7" s="174"/>
      <c r="DE7" s="174"/>
      <c r="DF7" s="174"/>
      <c r="DG7" s="174"/>
      <c r="DH7" s="174"/>
      <c r="DI7" s="174"/>
      <c r="DJ7" s="174"/>
      <c r="DK7" s="174"/>
      <c r="DL7" s="174"/>
      <c r="DM7" s="174"/>
      <c r="DN7" s="174"/>
      <c r="DO7" s="174"/>
      <c r="DP7" s="174"/>
      <c r="DQ7" s="174"/>
      <c r="DR7" s="174"/>
      <c r="DS7" s="174"/>
      <c r="DT7" s="174"/>
      <c r="DU7" s="174"/>
      <c r="DV7" s="175"/>
      <c r="DW7" s="94"/>
      <c r="DX7" s="94"/>
      <c r="DY7" s="94"/>
      <c r="DZ7" s="94"/>
      <c r="EA7" s="94"/>
      <c r="EB7" s="94"/>
      <c r="EC7" s="94"/>
      <c r="ED7" s="94"/>
      <c r="EE7" s="176" t="s">
        <v>82</v>
      </c>
      <c r="EF7" s="176"/>
      <c r="EG7" s="176"/>
      <c r="EH7" s="176"/>
      <c r="EI7" s="176"/>
      <c r="EJ7" s="176"/>
      <c r="EK7" s="176"/>
      <c r="EL7" s="176"/>
      <c r="EM7" s="176"/>
      <c r="EN7" s="176"/>
      <c r="EO7" s="176"/>
      <c r="EP7" s="176"/>
      <c r="EQ7" s="176"/>
      <c r="ER7" s="176"/>
      <c r="ES7" s="176"/>
      <c r="ET7" s="176"/>
      <c r="EU7" s="176"/>
      <c r="EV7" s="176"/>
      <c r="EW7" s="176"/>
      <c r="EX7" s="176"/>
      <c r="EY7" s="176"/>
      <c r="EZ7" s="176"/>
      <c r="FA7" s="176"/>
      <c r="FB7" s="176"/>
      <c r="FC7" s="176"/>
      <c r="FD7" s="176"/>
      <c r="FE7" s="176"/>
      <c r="FF7" s="176"/>
      <c r="FG7" s="176"/>
      <c r="FH7" s="176"/>
      <c r="FI7" s="176"/>
      <c r="FJ7" s="176" t="s">
        <v>83</v>
      </c>
      <c r="FK7" s="176"/>
      <c r="FL7" s="176"/>
      <c r="FM7" s="176"/>
      <c r="FN7" s="176"/>
      <c r="FO7" s="176"/>
      <c r="FP7" s="176"/>
      <c r="FQ7" s="176"/>
      <c r="FR7" s="176"/>
      <c r="FS7" s="176"/>
      <c r="FT7" s="176"/>
      <c r="FU7" s="176"/>
      <c r="FV7" s="176"/>
      <c r="FW7" s="176"/>
      <c r="FX7" s="176"/>
      <c r="FY7" s="176"/>
      <c r="FZ7" s="176"/>
      <c r="GA7" s="176"/>
      <c r="GB7" s="176"/>
      <c r="GC7" s="176"/>
      <c r="GD7" s="176"/>
      <c r="GE7" s="176"/>
      <c r="GF7" s="176"/>
      <c r="GG7" s="176"/>
      <c r="GH7" s="176"/>
      <c r="GI7" s="176"/>
      <c r="GJ7" s="176"/>
      <c r="GK7" s="176"/>
      <c r="GL7" s="176" t="s">
        <v>92</v>
      </c>
      <c r="GM7" s="176"/>
      <c r="GN7" s="176"/>
      <c r="GO7" s="176"/>
      <c r="GP7" s="176"/>
      <c r="GQ7" s="176"/>
      <c r="GR7" s="176"/>
      <c r="GS7" s="176"/>
      <c r="GT7" s="176"/>
      <c r="GU7" s="176"/>
      <c r="GV7" s="176"/>
      <c r="GW7" s="176"/>
      <c r="GX7" s="176"/>
      <c r="GY7" s="176"/>
      <c r="GZ7" s="176"/>
      <c r="HA7" s="176"/>
      <c r="HB7" s="176"/>
      <c r="HC7" s="176"/>
      <c r="HD7" s="176"/>
      <c r="HE7" s="176"/>
      <c r="HF7" s="176"/>
      <c r="HG7" s="176"/>
      <c r="HH7" s="176"/>
      <c r="HI7" s="176"/>
      <c r="HJ7" s="176"/>
      <c r="HK7" s="176"/>
      <c r="HL7" s="176"/>
      <c r="HM7" s="176"/>
      <c r="HN7" s="176"/>
      <c r="HO7" s="176"/>
      <c r="HP7" s="176"/>
      <c r="HQ7" s="176" t="s">
        <v>93</v>
      </c>
      <c r="HR7" s="176"/>
      <c r="HS7" s="176"/>
      <c r="HT7" s="176"/>
      <c r="HU7" s="176"/>
    </row>
    <row r="8" spans="1:229" ht="17.25" customHeight="1" thickBot="1">
      <c r="A8" s="181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73" t="s">
        <v>86</v>
      </c>
      <c r="N8" s="174"/>
      <c r="O8" s="175"/>
      <c r="P8" s="173" t="s">
        <v>87</v>
      </c>
      <c r="Q8" s="174"/>
      <c r="R8" s="174"/>
      <c r="S8" s="174"/>
      <c r="T8" s="174"/>
      <c r="U8" s="174"/>
      <c r="V8" s="175"/>
      <c r="W8" s="173" t="s">
        <v>88</v>
      </c>
      <c r="X8" s="174"/>
      <c r="Y8" s="174"/>
      <c r="Z8" s="174"/>
      <c r="AA8" s="174"/>
      <c r="AB8" s="174"/>
      <c r="AC8" s="174"/>
      <c r="AD8" s="173" t="s">
        <v>89</v>
      </c>
      <c r="AE8" s="174"/>
      <c r="AF8" s="174"/>
      <c r="AG8" s="174"/>
      <c r="AH8" s="175"/>
      <c r="AI8" s="173" t="s">
        <v>85</v>
      </c>
      <c r="AJ8" s="175"/>
      <c r="AK8" s="173" t="s">
        <v>86</v>
      </c>
      <c r="AL8" s="174"/>
      <c r="AM8" s="174"/>
      <c r="AN8" s="174"/>
      <c r="AO8" s="174"/>
      <c r="AP8" s="174"/>
      <c r="AQ8" s="175"/>
      <c r="AR8" s="173" t="s">
        <v>87</v>
      </c>
      <c r="AS8" s="174"/>
      <c r="AT8" s="174"/>
      <c r="AU8" s="174"/>
      <c r="AV8" s="174"/>
      <c r="AW8" s="174"/>
      <c r="AX8" s="175"/>
      <c r="AY8" s="173" t="s">
        <v>88</v>
      </c>
      <c r="AZ8" s="174"/>
      <c r="BA8" s="174"/>
      <c r="BB8" s="174"/>
      <c r="BC8" s="174"/>
      <c r="BD8" s="174"/>
      <c r="BE8" s="175"/>
      <c r="BF8" s="173" t="s">
        <v>89</v>
      </c>
      <c r="BG8" s="174"/>
      <c r="BH8" s="174"/>
      <c r="BI8" s="174"/>
      <c r="BJ8" s="174"/>
      <c r="BK8" s="174"/>
      <c r="BL8" s="175"/>
      <c r="BM8" s="94" t="s">
        <v>91</v>
      </c>
      <c r="BN8" s="173" t="s">
        <v>85</v>
      </c>
      <c r="BO8" s="174"/>
      <c r="BP8" s="174"/>
      <c r="BQ8" s="174"/>
      <c r="BR8" s="174"/>
      <c r="BS8" s="175"/>
      <c r="BT8" s="173" t="s">
        <v>86</v>
      </c>
      <c r="BU8" s="174"/>
      <c r="BV8" s="174"/>
      <c r="BW8" s="174"/>
      <c r="BX8" s="174"/>
      <c r="BY8" s="174"/>
      <c r="BZ8" s="175"/>
      <c r="CA8" s="173" t="s">
        <v>87</v>
      </c>
      <c r="CB8" s="174"/>
      <c r="CC8" s="174"/>
      <c r="CD8" s="174"/>
      <c r="CE8" s="174"/>
      <c r="CF8" s="174"/>
      <c r="CG8" s="175"/>
      <c r="CH8" s="173" t="s">
        <v>88</v>
      </c>
      <c r="CI8" s="174"/>
      <c r="CJ8" s="174"/>
      <c r="CK8" s="174"/>
      <c r="CL8" s="174"/>
      <c r="CM8" s="174"/>
      <c r="CN8" s="175"/>
      <c r="CO8" s="173" t="s">
        <v>89</v>
      </c>
      <c r="CP8" s="174"/>
      <c r="CQ8" s="175"/>
      <c r="CR8" s="173" t="s">
        <v>85</v>
      </c>
      <c r="CS8" s="174"/>
      <c r="CT8" s="174"/>
      <c r="CU8" s="175"/>
      <c r="CV8" s="173" t="s">
        <v>86</v>
      </c>
      <c r="CW8" s="174"/>
      <c r="CX8" s="174"/>
      <c r="CY8" s="174"/>
      <c r="CZ8" s="174"/>
      <c r="DA8" s="174"/>
      <c r="DB8" s="175"/>
      <c r="DC8" s="173" t="s">
        <v>87</v>
      </c>
      <c r="DD8" s="174"/>
      <c r="DE8" s="174"/>
      <c r="DF8" s="174"/>
      <c r="DG8" s="174"/>
      <c r="DH8" s="174"/>
      <c r="DI8" s="175"/>
      <c r="DJ8" s="173" t="s">
        <v>88</v>
      </c>
      <c r="DK8" s="174"/>
      <c r="DL8" s="174"/>
      <c r="DM8" s="174"/>
      <c r="DN8" s="174"/>
      <c r="DO8" s="174"/>
      <c r="DP8" s="175"/>
      <c r="DQ8" s="173" t="s">
        <v>89</v>
      </c>
      <c r="DR8" s="174"/>
      <c r="DS8" s="174"/>
      <c r="DT8" s="174"/>
      <c r="DU8" s="174"/>
      <c r="DV8" s="175"/>
      <c r="DW8" s="176" t="s">
        <v>89</v>
      </c>
      <c r="DX8" s="176"/>
      <c r="DY8" s="176"/>
      <c r="DZ8" s="176"/>
      <c r="EA8" s="176"/>
      <c r="EB8" s="176"/>
      <c r="EC8" s="176"/>
      <c r="ED8" s="93" t="s">
        <v>91</v>
      </c>
      <c r="EE8" s="176" t="s">
        <v>85</v>
      </c>
      <c r="EF8" s="176"/>
      <c r="EG8" s="176"/>
      <c r="EH8" s="176"/>
      <c r="EI8" s="176"/>
      <c r="EJ8" s="176"/>
      <c r="EK8" s="176" t="s">
        <v>86</v>
      </c>
      <c r="EL8" s="176"/>
      <c r="EM8" s="176"/>
      <c r="EN8" s="176"/>
      <c r="EO8" s="176"/>
      <c r="EP8" s="176"/>
      <c r="EQ8" s="176"/>
      <c r="ER8" s="176" t="s">
        <v>87</v>
      </c>
      <c r="ES8" s="176"/>
      <c r="ET8" s="176"/>
      <c r="EU8" s="176"/>
      <c r="EV8" s="176"/>
      <c r="EW8" s="176"/>
      <c r="EX8" s="176"/>
      <c r="EY8" s="176" t="s">
        <v>88</v>
      </c>
      <c r="EZ8" s="176"/>
      <c r="FA8" s="176"/>
      <c r="FB8" s="176"/>
      <c r="FC8" s="176"/>
      <c r="FD8" s="176"/>
      <c r="FE8" s="176"/>
      <c r="FF8" s="176" t="s">
        <v>89</v>
      </c>
      <c r="FG8" s="176"/>
      <c r="FH8" s="176"/>
      <c r="FI8" s="176"/>
      <c r="FJ8" s="173" t="s">
        <v>85</v>
      </c>
      <c r="FK8" s="174"/>
      <c r="FL8" s="175"/>
      <c r="FM8" s="176" t="s">
        <v>86</v>
      </c>
      <c r="FN8" s="176"/>
      <c r="FO8" s="176"/>
      <c r="FP8" s="176"/>
      <c r="FQ8" s="176"/>
      <c r="FR8" s="176"/>
      <c r="FS8" s="176"/>
      <c r="FT8" s="176" t="s">
        <v>87</v>
      </c>
      <c r="FU8" s="176"/>
      <c r="FV8" s="176"/>
      <c r="FW8" s="176"/>
      <c r="FX8" s="176"/>
      <c r="FY8" s="176"/>
      <c r="FZ8" s="176"/>
      <c r="GA8" s="176" t="s">
        <v>88</v>
      </c>
      <c r="GB8" s="176"/>
      <c r="GC8" s="176"/>
      <c r="GD8" s="176"/>
      <c r="GE8" s="176"/>
      <c r="GF8" s="176"/>
      <c r="GG8" s="176"/>
      <c r="GH8" s="176" t="s">
        <v>89</v>
      </c>
      <c r="GI8" s="176"/>
      <c r="GJ8" s="176"/>
      <c r="GK8" s="176"/>
      <c r="GL8" s="173" t="s">
        <v>85</v>
      </c>
      <c r="GM8" s="174"/>
      <c r="GN8" s="175"/>
      <c r="GO8" s="176" t="s">
        <v>86</v>
      </c>
      <c r="GP8" s="176"/>
      <c r="GQ8" s="176"/>
      <c r="GR8" s="176"/>
      <c r="GS8" s="176"/>
      <c r="GT8" s="176"/>
      <c r="GU8" s="176"/>
      <c r="GV8" s="176" t="s">
        <v>87</v>
      </c>
      <c r="GW8" s="176"/>
      <c r="GX8" s="176"/>
      <c r="GY8" s="176"/>
      <c r="GZ8" s="176"/>
      <c r="HA8" s="176"/>
      <c r="HB8" s="176"/>
      <c r="HC8" s="176" t="s">
        <v>88</v>
      </c>
      <c r="HD8" s="176"/>
      <c r="HE8" s="176"/>
      <c r="HF8" s="176"/>
      <c r="HG8" s="176"/>
      <c r="HH8" s="176"/>
      <c r="HI8" s="176"/>
      <c r="HJ8" s="176" t="s">
        <v>89</v>
      </c>
      <c r="HK8" s="176"/>
      <c r="HL8" s="176"/>
      <c r="HM8" s="176"/>
      <c r="HN8" s="176"/>
      <c r="HO8" s="176"/>
      <c r="HP8" s="176"/>
      <c r="HQ8" s="176" t="s">
        <v>85</v>
      </c>
      <c r="HR8" s="176"/>
      <c r="HS8" s="176"/>
      <c r="HT8" s="176"/>
      <c r="HU8" s="176"/>
    </row>
    <row r="9" spans="1:229" s="70" customFormat="1">
      <c r="A9" s="183" t="s">
        <v>10</v>
      </c>
      <c r="B9" s="185" t="s">
        <v>11</v>
      </c>
      <c r="C9" s="185"/>
      <c r="D9" s="185" t="s">
        <v>12</v>
      </c>
      <c r="E9" s="185"/>
      <c r="F9" s="177" t="s">
        <v>13</v>
      </c>
      <c r="G9" s="189" t="s">
        <v>14</v>
      </c>
      <c r="H9" s="190"/>
      <c r="I9" s="191"/>
      <c r="J9" s="187" t="s">
        <v>100</v>
      </c>
      <c r="K9" s="192" t="s">
        <v>101</v>
      </c>
      <c r="L9" s="177" t="s">
        <v>84</v>
      </c>
      <c r="M9" s="88">
        <f t="shared" ref="M9:AT9" si="0">M10</f>
        <v>44448</v>
      </c>
      <c r="N9" s="88">
        <f t="shared" si="0"/>
        <v>44449</v>
      </c>
      <c r="O9" s="88">
        <f t="shared" si="0"/>
        <v>44450</v>
      </c>
      <c r="P9" s="88">
        <f t="shared" si="0"/>
        <v>44451</v>
      </c>
      <c r="Q9" s="88">
        <f t="shared" si="0"/>
        <v>44452</v>
      </c>
      <c r="R9" s="88">
        <f t="shared" si="0"/>
        <v>44453</v>
      </c>
      <c r="S9" s="88">
        <f t="shared" si="0"/>
        <v>44454</v>
      </c>
      <c r="T9" s="88">
        <f t="shared" si="0"/>
        <v>44455</v>
      </c>
      <c r="U9" s="88">
        <f t="shared" si="0"/>
        <v>44456</v>
      </c>
      <c r="V9" s="88">
        <f t="shared" si="0"/>
        <v>44457</v>
      </c>
      <c r="W9" s="88">
        <f t="shared" si="0"/>
        <v>44458</v>
      </c>
      <c r="X9" s="88">
        <f t="shared" si="0"/>
        <v>44459</v>
      </c>
      <c r="Y9" s="88">
        <f t="shared" si="0"/>
        <v>44460</v>
      </c>
      <c r="Z9" s="88">
        <f t="shared" si="0"/>
        <v>44461</v>
      </c>
      <c r="AA9" s="88">
        <f t="shared" si="0"/>
        <v>44462</v>
      </c>
      <c r="AB9" s="88">
        <f t="shared" si="0"/>
        <v>44463</v>
      </c>
      <c r="AC9" s="88">
        <f t="shared" si="0"/>
        <v>44464</v>
      </c>
      <c r="AD9" s="88">
        <f t="shared" si="0"/>
        <v>44465</v>
      </c>
      <c r="AE9" s="88">
        <f t="shared" si="0"/>
        <v>44466</v>
      </c>
      <c r="AF9" s="88">
        <f t="shared" si="0"/>
        <v>44467</v>
      </c>
      <c r="AG9" s="88">
        <f t="shared" si="0"/>
        <v>44468</v>
      </c>
      <c r="AH9" s="88">
        <f t="shared" si="0"/>
        <v>44469</v>
      </c>
      <c r="AI9" s="88">
        <f t="shared" si="0"/>
        <v>44470</v>
      </c>
      <c r="AJ9" s="88">
        <f t="shared" si="0"/>
        <v>44471</v>
      </c>
      <c r="AK9" s="88">
        <f t="shared" si="0"/>
        <v>44472</v>
      </c>
      <c r="AL9" s="88">
        <f t="shared" si="0"/>
        <v>44473</v>
      </c>
      <c r="AM9" s="88">
        <f t="shared" si="0"/>
        <v>44474</v>
      </c>
      <c r="AN9" s="88">
        <f t="shared" si="0"/>
        <v>44475</v>
      </c>
      <c r="AO9" s="88">
        <f t="shared" si="0"/>
        <v>44476</v>
      </c>
      <c r="AP9" s="88">
        <f t="shared" si="0"/>
        <v>44477</v>
      </c>
      <c r="AQ9" s="88">
        <f t="shared" si="0"/>
        <v>44478</v>
      </c>
      <c r="AR9" s="88">
        <f t="shared" si="0"/>
        <v>44479</v>
      </c>
      <c r="AS9" s="88">
        <f t="shared" si="0"/>
        <v>44480</v>
      </c>
      <c r="AT9" s="88">
        <f t="shared" si="0"/>
        <v>44481</v>
      </c>
      <c r="AU9" s="88">
        <f t="shared" ref="AU9:DF9" si="1">AU10</f>
        <v>44482</v>
      </c>
      <c r="AV9" s="88">
        <f t="shared" si="1"/>
        <v>44483</v>
      </c>
      <c r="AW9" s="88">
        <f t="shared" si="1"/>
        <v>44484</v>
      </c>
      <c r="AX9" s="88">
        <f t="shared" si="1"/>
        <v>44485</v>
      </c>
      <c r="AY9" s="88">
        <f t="shared" si="1"/>
        <v>44486</v>
      </c>
      <c r="AZ9" s="88">
        <f t="shared" si="1"/>
        <v>44487</v>
      </c>
      <c r="BA9" s="88">
        <f t="shared" si="1"/>
        <v>44488</v>
      </c>
      <c r="BB9" s="88">
        <f t="shared" si="1"/>
        <v>44489</v>
      </c>
      <c r="BC9" s="88">
        <f t="shared" si="1"/>
        <v>44490</v>
      </c>
      <c r="BD9" s="88">
        <f t="shared" si="1"/>
        <v>44491</v>
      </c>
      <c r="BE9" s="88">
        <f t="shared" si="1"/>
        <v>44492</v>
      </c>
      <c r="BF9" s="88">
        <f t="shared" si="1"/>
        <v>44493</v>
      </c>
      <c r="BG9" s="88">
        <f t="shared" si="1"/>
        <v>44494</v>
      </c>
      <c r="BH9" s="88">
        <f t="shared" si="1"/>
        <v>44495</v>
      </c>
      <c r="BI9" s="88">
        <f t="shared" si="1"/>
        <v>44496</v>
      </c>
      <c r="BJ9" s="88">
        <f t="shared" si="1"/>
        <v>44497</v>
      </c>
      <c r="BK9" s="88">
        <f t="shared" si="1"/>
        <v>44498</v>
      </c>
      <c r="BL9" s="88">
        <f t="shared" si="1"/>
        <v>44499</v>
      </c>
      <c r="BM9" s="88">
        <f t="shared" si="1"/>
        <v>44500</v>
      </c>
      <c r="BN9" s="88">
        <f t="shared" si="1"/>
        <v>44501</v>
      </c>
      <c r="BO9" s="88">
        <f t="shared" si="1"/>
        <v>44502</v>
      </c>
      <c r="BP9" s="88">
        <f t="shared" si="1"/>
        <v>44503</v>
      </c>
      <c r="BQ9" s="88">
        <f t="shared" si="1"/>
        <v>44504</v>
      </c>
      <c r="BR9" s="88">
        <f t="shared" si="1"/>
        <v>44505</v>
      </c>
      <c r="BS9" s="88">
        <f t="shared" si="1"/>
        <v>44506</v>
      </c>
      <c r="BT9" s="88">
        <f t="shared" si="1"/>
        <v>44507</v>
      </c>
      <c r="BU9" s="88">
        <f t="shared" si="1"/>
        <v>44508</v>
      </c>
      <c r="BV9" s="88">
        <f t="shared" si="1"/>
        <v>44509</v>
      </c>
      <c r="BW9" s="88">
        <f t="shared" si="1"/>
        <v>44510</v>
      </c>
      <c r="BX9" s="88">
        <f t="shared" si="1"/>
        <v>44511</v>
      </c>
      <c r="BY9" s="88">
        <f t="shared" si="1"/>
        <v>44512</v>
      </c>
      <c r="BZ9" s="88">
        <f t="shared" si="1"/>
        <v>44513</v>
      </c>
      <c r="CA9" s="88">
        <f t="shared" si="1"/>
        <v>44514</v>
      </c>
      <c r="CB9" s="88">
        <f t="shared" si="1"/>
        <v>44515</v>
      </c>
      <c r="CC9" s="88">
        <f t="shared" si="1"/>
        <v>44516</v>
      </c>
      <c r="CD9" s="88">
        <f t="shared" si="1"/>
        <v>44517</v>
      </c>
      <c r="CE9" s="88">
        <f t="shared" si="1"/>
        <v>44518</v>
      </c>
      <c r="CF9" s="88">
        <f t="shared" si="1"/>
        <v>44519</v>
      </c>
      <c r="CG9" s="88">
        <f t="shared" si="1"/>
        <v>44520</v>
      </c>
      <c r="CH9" s="88">
        <f t="shared" si="1"/>
        <v>44521</v>
      </c>
      <c r="CI9" s="88">
        <f t="shared" si="1"/>
        <v>44522</v>
      </c>
      <c r="CJ9" s="88">
        <f t="shared" si="1"/>
        <v>44523</v>
      </c>
      <c r="CK9" s="88">
        <f t="shared" si="1"/>
        <v>44524</v>
      </c>
      <c r="CL9" s="88">
        <f t="shared" si="1"/>
        <v>44525</v>
      </c>
      <c r="CM9" s="88">
        <f t="shared" si="1"/>
        <v>44526</v>
      </c>
      <c r="CN9" s="88">
        <f t="shared" si="1"/>
        <v>44527</v>
      </c>
      <c r="CO9" s="88">
        <f t="shared" si="1"/>
        <v>44528</v>
      </c>
      <c r="CP9" s="88">
        <f t="shared" si="1"/>
        <v>44529</v>
      </c>
      <c r="CQ9" s="88">
        <f t="shared" si="1"/>
        <v>44530</v>
      </c>
      <c r="CR9" s="88">
        <f t="shared" si="1"/>
        <v>44531</v>
      </c>
      <c r="CS9" s="88">
        <f t="shared" si="1"/>
        <v>44532</v>
      </c>
      <c r="CT9" s="88">
        <f t="shared" si="1"/>
        <v>44533</v>
      </c>
      <c r="CU9" s="88">
        <f t="shared" si="1"/>
        <v>44534</v>
      </c>
      <c r="CV9" s="88">
        <f t="shared" si="1"/>
        <v>44535</v>
      </c>
      <c r="CW9" s="88">
        <f t="shared" si="1"/>
        <v>44536</v>
      </c>
      <c r="CX9" s="88">
        <f t="shared" si="1"/>
        <v>44537</v>
      </c>
      <c r="CY9" s="88">
        <f t="shared" si="1"/>
        <v>44538</v>
      </c>
      <c r="CZ9" s="88">
        <f t="shared" si="1"/>
        <v>44539</v>
      </c>
      <c r="DA9" s="88">
        <f t="shared" si="1"/>
        <v>44540</v>
      </c>
      <c r="DB9" s="88">
        <f t="shared" si="1"/>
        <v>44541</v>
      </c>
      <c r="DC9" s="88">
        <f t="shared" si="1"/>
        <v>44542</v>
      </c>
      <c r="DD9" s="88">
        <f t="shared" si="1"/>
        <v>44543</v>
      </c>
      <c r="DE9" s="88">
        <f t="shared" si="1"/>
        <v>44544</v>
      </c>
      <c r="DF9" s="88">
        <f t="shared" si="1"/>
        <v>44545</v>
      </c>
      <c r="DG9" s="88">
        <f t="shared" ref="DG9:FR9" si="2">DG10</f>
        <v>44546</v>
      </c>
      <c r="DH9" s="88">
        <f t="shared" si="2"/>
        <v>44547</v>
      </c>
      <c r="DI9" s="88">
        <f t="shared" si="2"/>
        <v>44548</v>
      </c>
      <c r="DJ9" s="88">
        <f t="shared" si="2"/>
        <v>44549</v>
      </c>
      <c r="DK9" s="88">
        <f t="shared" si="2"/>
        <v>44550</v>
      </c>
      <c r="DL9" s="88">
        <f t="shared" si="2"/>
        <v>44551</v>
      </c>
      <c r="DM9" s="88">
        <f t="shared" si="2"/>
        <v>44552</v>
      </c>
      <c r="DN9" s="88">
        <f t="shared" si="2"/>
        <v>44553</v>
      </c>
      <c r="DO9" s="88">
        <f t="shared" si="2"/>
        <v>44554</v>
      </c>
      <c r="DP9" s="88">
        <f t="shared" si="2"/>
        <v>44555</v>
      </c>
      <c r="DQ9" s="88">
        <f t="shared" si="2"/>
        <v>44556</v>
      </c>
      <c r="DR9" s="88">
        <f t="shared" si="2"/>
        <v>44557</v>
      </c>
      <c r="DS9" s="88">
        <f t="shared" si="2"/>
        <v>44558</v>
      </c>
      <c r="DT9" s="88">
        <f t="shared" si="2"/>
        <v>44559</v>
      </c>
      <c r="DU9" s="88">
        <f t="shared" si="2"/>
        <v>44560</v>
      </c>
      <c r="DV9" s="88">
        <f t="shared" si="2"/>
        <v>44561</v>
      </c>
      <c r="DW9" s="88">
        <f t="shared" si="2"/>
        <v>44562</v>
      </c>
      <c r="DX9" s="88">
        <f t="shared" si="2"/>
        <v>44563</v>
      </c>
      <c r="DY9" s="88">
        <f t="shared" si="2"/>
        <v>44564</v>
      </c>
      <c r="DZ9" s="88">
        <f t="shared" si="2"/>
        <v>44565</v>
      </c>
      <c r="EA9" s="88">
        <f t="shared" si="2"/>
        <v>44566</v>
      </c>
      <c r="EB9" s="88">
        <f t="shared" si="2"/>
        <v>44567</v>
      </c>
      <c r="EC9" s="88">
        <f t="shared" si="2"/>
        <v>44568</v>
      </c>
      <c r="ED9" s="88">
        <f t="shared" si="2"/>
        <v>44569</v>
      </c>
      <c r="EE9" s="88">
        <f t="shared" si="2"/>
        <v>43101</v>
      </c>
      <c r="EF9" s="88">
        <f t="shared" si="2"/>
        <v>43102</v>
      </c>
      <c r="EG9" s="88">
        <f t="shared" si="2"/>
        <v>43103</v>
      </c>
      <c r="EH9" s="88">
        <f t="shared" si="2"/>
        <v>43104</v>
      </c>
      <c r="EI9" s="88">
        <f t="shared" si="2"/>
        <v>43105</v>
      </c>
      <c r="EJ9" s="88">
        <f t="shared" si="2"/>
        <v>43106</v>
      </c>
      <c r="EK9" s="88">
        <f t="shared" si="2"/>
        <v>43107</v>
      </c>
      <c r="EL9" s="88">
        <f t="shared" si="2"/>
        <v>43108</v>
      </c>
      <c r="EM9" s="88">
        <f t="shared" si="2"/>
        <v>43109</v>
      </c>
      <c r="EN9" s="88">
        <f t="shared" si="2"/>
        <v>43110</v>
      </c>
      <c r="EO9" s="88">
        <f t="shared" si="2"/>
        <v>43111</v>
      </c>
      <c r="EP9" s="88">
        <f t="shared" si="2"/>
        <v>43112</v>
      </c>
      <c r="EQ9" s="88">
        <f t="shared" si="2"/>
        <v>43113</v>
      </c>
      <c r="ER9" s="88">
        <f t="shared" si="2"/>
        <v>43114</v>
      </c>
      <c r="ES9" s="88">
        <f t="shared" si="2"/>
        <v>43115</v>
      </c>
      <c r="ET9" s="88">
        <f t="shared" si="2"/>
        <v>43116</v>
      </c>
      <c r="EU9" s="88">
        <f t="shared" si="2"/>
        <v>43117</v>
      </c>
      <c r="EV9" s="88">
        <f t="shared" si="2"/>
        <v>43118</v>
      </c>
      <c r="EW9" s="88">
        <f t="shared" si="2"/>
        <v>43119</v>
      </c>
      <c r="EX9" s="88">
        <f t="shared" si="2"/>
        <v>43120</v>
      </c>
      <c r="EY9" s="88">
        <f t="shared" si="2"/>
        <v>43121</v>
      </c>
      <c r="EZ9" s="88">
        <f t="shared" si="2"/>
        <v>43122</v>
      </c>
      <c r="FA9" s="88">
        <f t="shared" si="2"/>
        <v>43123</v>
      </c>
      <c r="FB9" s="88">
        <f t="shared" si="2"/>
        <v>43124</v>
      </c>
      <c r="FC9" s="88">
        <f t="shared" si="2"/>
        <v>43125</v>
      </c>
      <c r="FD9" s="88">
        <f t="shared" si="2"/>
        <v>43126</v>
      </c>
      <c r="FE9" s="88">
        <f t="shared" si="2"/>
        <v>43127</v>
      </c>
      <c r="FF9" s="88">
        <f t="shared" si="2"/>
        <v>43128</v>
      </c>
      <c r="FG9" s="88">
        <f t="shared" si="2"/>
        <v>43129</v>
      </c>
      <c r="FH9" s="88">
        <f t="shared" si="2"/>
        <v>43130</v>
      </c>
      <c r="FI9" s="88">
        <f t="shared" si="2"/>
        <v>43131</v>
      </c>
      <c r="FJ9" s="88">
        <f t="shared" si="2"/>
        <v>43132</v>
      </c>
      <c r="FK9" s="88">
        <f t="shared" si="2"/>
        <v>43133</v>
      </c>
      <c r="FL9" s="88">
        <f t="shared" si="2"/>
        <v>43134</v>
      </c>
      <c r="FM9" s="88">
        <f t="shared" si="2"/>
        <v>43135</v>
      </c>
      <c r="FN9" s="88">
        <f t="shared" si="2"/>
        <v>43136</v>
      </c>
      <c r="FO9" s="88">
        <f t="shared" si="2"/>
        <v>43137</v>
      </c>
      <c r="FP9" s="88">
        <f t="shared" si="2"/>
        <v>43138</v>
      </c>
      <c r="FQ9" s="88">
        <f t="shared" si="2"/>
        <v>43139</v>
      </c>
      <c r="FR9" s="88">
        <f t="shared" si="2"/>
        <v>43140</v>
      </c>
      <c r="FS9" s="88">
        <f t="shared" ref="FS9:HU9" si="3">FS10</f>
        <v>43141</v>
      </c>
      <c r="FT9" s="88">
        <f t="shared" si="3"/>
        <v>43142</v>
      </c>
      <c r="FU9" s="88">
        <f t="shared" si="3"/>
        <v>43143</v>
      </c>
      <c r="FV9" s="88">
        <f t="shared" si="3"/>
        <v>43144</v>
      </c>
      <c r="FW9" s="88">
        <f t="shared" si="3"/>
        <v>43145</v>
      </c>
      <c r="FX9" s="88">
        <f t="shared" si="3"/>
        <v>43146</v>
      </c>
      <c r="FY9" s="88">
        <f t="shared" si="3"/>
        <v>43147</v>
      </c>
      <c r="FZ9" s="88">
        <f t="shared" si="3"/>
        <v>43148</v>
      </c>
      <c r="GA9" s="88">
        <f t="shared" si="3"/>
        <v>43149</v>
      </c>
      <c r="GB9" s="88">
        <f t="shared" si="3"/>
        <v>43150</v>
      </c>
      <c r="GC9" s="88">
        <f t="shared" si="3"/>
        <v>43151</v>
      </c>
      <c r="GD9" s="88">
        <f t="shared" si="3"/>
        <v>43152</v>
      </c>
      <c r="GE9" s="88">
        <f t="shared" si="3"/>
        <v>43153</v>
      </c>
      <c r="GF9" s="88">
        <f t="shared" si="3"/>
        <v>43154</v>
      </c>
      <c r="GG9" s="88">
        <f t="shared" si="3"/>
        <v>43155</v>
      </c>
      <c r="GH9" s="88">
        <f t="shared" si="3"/>
        <v>43156</v>
      </c>
      <c r="GI9" s="88">
        <f t="shared" si="3"/>
        <v>43157</v>
      </c>
      <c r="GJ9" s="88">
        <f t="shared" si="3"/>
        <v>43158</v>
      </c>
      <c r="GK9" s="88">
        <f t="shared" si="3"/>
        <v>43159</v>
      </c>
      <c r="GL9" s="88">
        <f t="shared" si="3"/>
        <v>43160</v>
      </c>
      <c r="GM9" s="88">
        <f t="shared" si="3"/>
        <v>43161</v>
      </c>
      <c r="GN9" s="88">
        <f t="shared" si="3"/>
        <v>43162</v>
      </c>
      <c r="GO9" s="88">
        <f t="shared" si="3"/>
        <v>43163</v>
      </c>
      <c r="GP9" s="88">
        <f t="shared" si="3"/>
        <v>43164</v>
      </c>
      <c r="GQ9" s="88">
        <f t="shared" si="3"/>
        <v>43165</v>
      </c>
      <c r="GR9" s="88">
        <f t="shared" si="3"/>
        <v>43166</v>
      </c>
      <c r="GS9" s="88">
        <f t="shared" si="3"/>
        <v>43167</v>
      </c>
      <c r="GT9" s="88">
        <f t="shared" si="3"/>
        <v>43168</v>
      </c>
      <c r="GU9" s="88">
        <f t="shared" si="3"/>
        <v>43169</v>
      </c>
      <c r="GV9" s="88">
        <f t="shared" si="3"/>
        <v>43170</v>
      </c>
      <c r="GW9" s="88">
        <f t="shared" si="3"/>
        <v>43171</v>
      </c>
      <c r="GX9" s="88">
        <f t="shared" si="3"/>
        <v>43172</v>
      </c>
      <c r="GY9" s="88">
        <f t="shared" si="3"/>
        <v>43173</v>
      </c>
      <c r="GZ9" s="88">
        <f t="shared" si="3"/>
        <v>43174</v>
      </c>
      <c r="HA9" s="88">
        <f t="shared" si="3"/>
        <v>43175</v>
      </c>
      <c r="HB9" s="88">
        <f t="shared" si="3"/>
        <v>43176</v>
      </c>
      <c r="HC9" s="88">
        <f t="shared" si="3"/>
        <v>43177</v>
      </c>
      <c r="HD9" s="88">
        <f t="shared" si="3"/>
        <v>43178</v>
      </c>
      <c r="HE9" s="88">
        <f t="shared" si="3"/>
        <v>43179</v>
      </c>
      <c r="HF9" s="88">
        <f t="shared" si="3"/>
        <v>43180</v>
      </c>
      <c r="HG9" s="88">
        <f t="shared" si="3"/>
        <v>43181</v>
      </c>
      <c r="HH9" s="88">
        <f t="shared" si="3"/>
        <v>43182</v>
      </c>
      <c r="HI9" s="88">
        <f t="shared" si="3"/>
        <v>43183</v>
      </c>
      <c r="HJ9" s="88">
        <f t="shared" si="3"/>
        <v>43184</v>
      </c>
      <c r="HK9" s="88">
        <f t="shared" si="3"/>
        <v>43185</v>
      </c>
      <c r="HL9" s="88">
        <f t="shared" si="3"/>
        <v>43186</v>
      </c>
      <c r="HM9" s="88">
        <f t="shared" si="3"/>
        <v>43187</v>
      </c>
      <c r="HN9" s="88">
        <f t="shared" si="3"/>
        <v>43188</v>
      </c>
      <c r="HO9" s="88">
        <f t="shared" si="3"/>
        <v>43189</v>
      </c>
      <c r="HP9" s="88">
        <f t="shared" si="3"/>
        <v>43190</v>
      </c>
      <c r="HQ9" s="88">
        <f t="shared" si="3"/>
        <v>43191</v>
      </c>
      <c r="HR9" s="88">
        <f t="shared" si="3"/>
        <v>43192</v>
      </c>
      <c r="HS9" s="88">
        <f t="shared" si="3"/>
        <v>43193</v>
      </c>
      <c r="HT9" s="88">
        <f t="shared" si="3"/>
        <v>43194</v>
      </c>
      <c r="HU9" s="88">
        <f t="shared" si="3"/>
        <v>43195</v>
      </c>
    </row>
    <row r="10" spans="1:229" s="69" customFormat="1">
      <c r="A10" s="184"/>
      <c r="B10" s="186"/>
      <c r="C10" s="186"/>
      <c r="D10" s="186"/>
      <c r="E10" s="186"/>
      <c r="F10" s="178"/>
      <c r="G10" s="112" t="s">
        <v>105</v>
      </c>
      <c r="H10" s="115" t="s">
        <v>15</v>
      </c>
      <c r="I10" s="119" t="s">
        <v>16</v>
      </c>
      <c r="J10" s="188"/>
      <c r="K10" s="193"/>
      <c r="L10" s="178"/>
      <c r="M10" s="72">
        <v>44448</v>
      </c>
      <c r="N10" s="72">
        <v>44449</v>
      </c>
      <c r="O10" s="72">
        <v>44450</v>
      </c>
      <c r="P10" s="72">
        <v>44451</v>
      </c>
      <c r="Q10" s="72">
        <v>44452</v>
      </c>
      <c r="R10" s="72">
        <v>44453</v>
      </c>
      <c r="S10" s="72">
        <v>44454</v>
      </c>
      <c r="T10" s="72">
        <v>44455</v>
      </c>
      <c r="U10" s="72">
        <v>44456</v>
      </c>
      <c r="V10" s="72">
        <v>44457</v>
      </c>
      <c r="W10" s="72">
        <v>44458</v>
      </c>
      <c r="X10" s="72">
        <v>44459</v>
      </c>
      <c r="Y10" s="72">
        <v>44460</v>
      </c>
      <c r="Z10" s="72">
        <v>44461</v>
      </c>
      <c r="AA10" s="72">
        <v>44462</v>
      </c>
      <c r="AB10" s="72">
        <v>44463</v>
      </c>
      <c r="AC10" s="72">
        <v>44464</v>
      </c>
      <c r="AD10" s="72">
        <v>44465</v>
      </c>
      <c r="AE10" s="72">
        <v>44466</v>
      </c>
      <c r="AF10" s="72">
        <v>44467</v>
      </c>
      <c r="AG10" s="72">
        <v>44468</v>
      </c>
      <c r="AH10" s="72">
        <v>44469</v>
      </c>
      <c r="AI10" s="72">
        <v>44470</v>
      </c>
      <c r="AJ10" s="72">
        <v>44471</v>
      </c>
      <c r="AK10" s="72">
        <v>44472</v>
      </c>
      <c r="AL10" s="72">
        <v>44473</v>
      </c>
      <c r="AM10" s="72">
        <v>44474</v>
      </c>
      <c r="AN10" s="72">
        <v>44475</v>
      </c>
      <c r="AO10" s="72">
        <v>44476</v>
      </c>
      <c r="AP10" s="72">
        <v>44477</v>
      </c>
      <c r="AQ10" s="72">
        <v>44478</v>
      </c>
      <c r="AR10" s="72">
        <v>44479</v>
      </c>
      <c r="AS10" s="72">
        <v>44480</v>
      </c>
      <c r="AT10" s="72">
        <v>44481</v>
      </c>
      <c r="AU10" s="72">
        <v>44482</v>
      </c>
      <c r="AV10" s="72">
        <v>44483</v>
      </c>
      <c r="AW10" s="72">
        <v>44484</v>
      </c>
      <c r="AX10" s="72">
        <v>44485</v>
      </c>
      <c r="AY10" s="72">
        <v>44486</v>
      </c>
      <c r="AZ10" s="72">
        <v>44487</v>
      </c>
      <c r="BA10" s="72">
        <v>44488</v>
      </c>
      <c r="BB10" s="72">
        <v>44489</v>
      </c>
      <c r="BC10" s="72">
        <v>44490</v>
      </c>
      <c r="BD10" s="72">
        <v>44491</v>
      </c>
      <c r="BE10" s="72">
        <v>44492</v>
      </c>
      <c r="BF10" s="72">
        <v>44493</v>
      </c>
      <c r="BG10" s="72">
        <v>44494</v>
      </c>
      <c r="BH10" s="72">
        <v>44495</v>
      </c>
      <c r="BI10" s="72">
        <v>44496</v>
      </c>
      <c r="BJ10" s="72">
        <v>44497</v>
      </c>
      <c r="BK10" s="72">
        <v>44498</v>
      </c>
      <c r="BL10" s="72">
        <v>44499</v>
      </c>
      <c r="BM10" s="72">
        <v>44500</v>
      </c>
      <c r="BN10" s="72">
        <v>44501</v>
      </c>
      <c r="BO10" s="72">
        <v>44502</v>
      </c>
      <c r="BP10" s="72">
        <v>44503</v>
      </c>
      <c r="BQ10" s="72">
        <v>44504</v>
      </c>
      <c r="BR10" s="72">
        <v>44505</v>
      </c>
      <c r="BS10" s="72">
        <v>44506</v>
      </c>
      <c r="BT10" s="72">
        <v>44507</v>
      </c>
      <c r="BU10" s="72">
        <v>44508</v>
      </c>
      <c r="BV10" s="72">
        <v>44509</v>
      </c>
      <c r="BW10" s="72">
        <v>44510</v>
      </c>
      <c r="BX10" s="72">
        <v>44511</v>
      </c>
      <c r="BY10" s="72">
        <v>44512</v>
      </c>
      <c r="BZ10" s="72">
        <v>44513</v>
      </c>
      <c r="CA10" s="72">
        <v>44514</v>
      </c>
      <c r="CB10" s="72">
        <v>44515</v>
      </c>
      <c r="CC10" s="72">
        <v>44516</v>
      </c>
      <c r="CD10" s="72">
        <v>44517</v>
      </c>
      <c r="CE10" s="72">
        <v>44518</v>
      </c>
      <c r="CF10" s="72">
        <v>44519</v>
      </c>
      <c r="CG10" s="72">
        <v>44520</v>
      </c>
      <c r="CH10" s="72">
        <v>44521</v>
      </c>
      <c r="CI10" s="72">
        <v>44522</v>
      </c>
      <c r="CJ10" s="72">
        <v>44523</v>
      </c>
      <c r="CK10" s="72">
        <v>44524</v>
      </c>
      <c r="CL10" s="72">
        <v>44525</v>
      </c>
      <c r="CM10" s="72">
        <v>44526</v>
      </c>
      <c r="CN10" s="72">
        <v>44527</v>
      </c>
      <c r="CO10" s="72">
        <v>44528</v>
      </c>
      <c r="CP10" s="72">
        <v>44529</v>
      </c>
      <c r="CQ10" s="72">
        <v>44530</v>
      </c>
      <c r="CR10" s="72">
        <v>44531</v>
      </c>
      <c r="CS10" s="72">
        <v>44532</v>
      </c>
      <c r="CT10" s="72">
        <v>44533</v>
      </c>
      <c r="CU10" s="72">
        <v>44534</v>
      </c>
      <c r="CV10" s="72">
        <v>44535</v>
      </c>
      <c r="CW10" s="72">
        <v>44536</v>
      </c>
      <c r="CX10" s="72">
        <v>44537</v>
      </c>
      <c r="CY10" s="72">
        <v>44538</v>
      </c>
      <c r="CZ10" s="72">
        <v>44539</v>
      </c>
      <c r="DA10" s="72">
        <v>44540</v>
      </c>
      <c r="DB10" s="72">
        <v>44541</v>
      </c>
      <c r="DC10" s="72">
        <v>44542</v>
      </c>
      <c r="DD10" s="72">
        <v>44543</v>
      </c>
      <c r="DE10" s="72">
        <v>44544</v>
      </c>
      <c r="DF10" s="72">
        <v>44545</v>
      </c>
      <c r="DG10" s="72">
        <v>44546</v>
      </c>
      <c r="DH10" s="72">
        <v>44547</v>
      </c>
      <c r="DI10" s="72">
        <v>44548</v>
      </c>
      <c r="DJ10" s="72">
        <v>44549</v>
      </c>
      <c r="DK10" s="72">
        <v>44550</v>
      </c>
      <c r="DL10" s="72">
        <v>44551</v>
      </c>
      <c r="DM10" s="72">
        <v>44552</v>
      </c>
      <c r="DN10" s="72">
        <v>44553</v>
      </c>
      <c r="DO10" s="72">
        <v>44554</v>
      </c>
      <c r="DP10" s="72">
        <v>44555</v>
      </c>
      <c r="DQ10" s="72">
        <v>44556</v>
      </c>
      <c r="DR10" s="72">
        <v>44557</v>
      </c>
      <c r="DS10" s="72">
        <v>44558</v>
      </c>
      <c r="DT10" s="72">
        <v>44559</v>
      </c>
      <c r="DU10" s="72">
        <v>44560</v>
      </c>
      <c r="DV10" s="72">
        <v>44561</v>
      </c>
      <c r="DW10" s="72">
        <v>44562</v>
      </c>
      <c r="DX10" s="72">
        <v>44563</v>
      </c>
      <c r="DY10" s="72">
        <v>44564</v>
      </c>
      <c r="DZ10" s="72">
        <v>44565</v>
      </c>
      <c r="EA10" s="72">
        <v>44566</v>
      </c>
      <c r="EB10" s="72">
        <v>44567</v>
      </c>
      <c r="EC10" s="72">
        <v>44568</v>
      </c>
      <c r="ED10" s="72">
        <v>44569</v>
      </c>
      <c r="EE10" s="72">
        <v>43101</v>
      </c>
      <c r="EF10" s="72">
        <v>43102</v>
      </c>
      <c r="EG10" s="72">
        <v>43103</v>
      </c>
      <c r="EH10" s="72">
        <v>43104</v>
      </c>
      <c r="EI10" s="72">
        <v>43105</v>
      </c>
      <c r="EJ10" s="72">
        <v>43106</v>
      </c>
      <c r="EK10" s="72">
        <v>43107</v>
      </c>
      <c r="EL10" s="72">
        <v>43108</v>
      </c>
      <c r="EM10" s="72">
        <v>43109</v>
      </c>
      <c r="EN10" s="72">
        <v>43110</v>
      </c>
      <c r="EO10" s="72">
        <v>43111</v>
      </c>
      <c r="EP10" s="72">
        <v>43112</v>
      </c>
      <c r="EQ10" s="72">
        <v>43113</v>
      </c>
      <c r="ER10" s="72">
        <v>43114</v>
      </c>
      <c r="ES10" s="72">
        <v>43115</v>
      </c>
      <c r="ET10" s="72">
        <v>43116</v>
      </c>
      <c r="EU10" s="72">
        <v>43117</v>
      </c>
      <c r="EV10" s="72">
        <v>43118</v>
      </c>
      <c r="EW10" s="72">
        <v>43119</v>
      </c>
      <c r="EX10" s="72">
        <v>43120</v>
      </c>
      <c r="EY10" s="72">
        <v>43121</v>
      </c>
      <c r="EZ10" s="72">
        <v>43122</v>
      </c>
      <c r="FA10" s="72">
        <v>43123</v>
      </c>
      <c r="FB10" s="72">
        <v>43124</v>
      </c>
      <c r="FC10" s="72">
        <v>43125</v>
      </c>
      <c r="FD10" s="72">
        <v>43126</v>
      </c>
      <c r="FE10" s="72">
        <v>43127</v>
      </c>
      <c r="FF10" s="72">
        <v>43128</v>
      </c>
      <c r="FG10" s="72">
        <v>43129</v>
      </c>
      <c r="FH10" s="72">
        <v>43130</v>
      </c>
      <c r="FI10" s="72">
        <v>43131</v>
      </c>
      <c r="FJ10" s="72">
        <v>43132</v>
      </c>
      <c r="FK10" s="72">
        <v>43133</v>
      </c>
      <c r="FL10" s="72">
        <v>43134</v>
      </c>
      <c r="FM10" s="72">
        <v>43135</v>
      </c>
      <c r="FN10" s="72">
        <v>43136</v>
      </c>
      <c r="FO10" s="72">
        <v>43137</v>
      </c>
      <c r="FP10" s="72">
        <v>43138</v>
      </c>
      <c r="FQ10" s="72">
        <v>43139</v>
      </c>
      <c r="FR10" s="72">
        <v>43140</v>
      </c>
      <c r="FS10" s="72">
        <v>43141</v>
      </c>
      <c r="FT10" s="72">
        <v>43142</v>
      </c>
      <c r="FU10" s="72">
        <v>43143</v>
      </c>
      <c r="FV10" s="72">
        <v>43144</v>
      </c>
      <c r="FW10" s="72">
        <v>43145</v>
      </c>
      <c r="FX10" s="72">
        <v>43146</v>
      </c>
      <c r="FY10" s="72">
        <v>43147</v>
      </c>
      <c r="FZ10" s="72">
        <v>43148</v>
      </c>
      <c r="GA10" s="72">
        <v>43149</v>
      </c>
      <c r="GB10" s="72">
        <v>43150</v>
      </c>
      <c r="GC10" s="72">
        <v>43151</v>
      </c>
      <c r="GD10" s="72">
        <v>43152</v>
      </c>
      <c r="GE10" s="72">
        <v>43153</v>
      </c>
      <c r="GF10" s="72">
        <v>43154</v>
      </c>
      <c r="GG10" s="72">
        <v>43155</v>
      </c>
      <c r="GH10" s="72">
        <v>43156</v>
      </c>
      <c r="GI10" s="72">
        <v>43157</v>
      </c>
      <c r="GJ10" s="72">
        <v>43158</v>
      </c>
      <c r="GK10" s="72">
        <v>43159</v>
      </c>
      <c r="GL10" s="72">
        <v>43160</v>
      </c>
      <c r="GM10" s="72">
        <v>43161</v>
      </c>
      <c r="GN10" s="72">
        <v>43162</v>
      </c>
      <c r="GO10" s="72">
        <v>43163</v>
      </c>
      <c r="GP10" s="72">
        <v>43164</v>
      </c>
      <c r="GQ10" s="72">
        <v>43165</v>
      </c>
      <c r="GR10" s="72">
        <v>43166</v>
      </c>
      <c r="GS10" s="72">
        <v>43167</v>
      </c>
      <c r="GT10" s="72">
        <v>43168</v>
      </c>
      <c r="GU10" s="72">
        <v>43169</v>
      </c>
      <c r="GV10" s="72">
        <v>43170</v>
      </c>
      <c r="GW10" s="72">
        <v>43171</v>
      </c>
      <c r="GX10" s="72">
        <v>43172</v>
      </c>
      <c r="GY10" s="72">
        <v>43173</v>
      </c>
      <c r="GZ10" s="72">
        <v>43174</v>
      </c>
      <c r="HA10" s="72">
        <v>43175</v>
      </c>
      <c r="HB10" s="72">
        <v>43176</v>
      </c>
      <c r="HC10" s="72">
        <v>43177</v>
      </c>
      <c r="HD10" s="72">
        <v>43178</v>
      </c>
      <c r="HE10" s="72">
        <v>43179</v>
      </c>
      <c r="HF10" s="72">
        <v>43180</v>
      </c>
      <c r="HG10" s="72">
        <v>43181</v>
      </c>
      <c r="HH10" s="72">
        <v>43182</v>
      </c>
      <c r="HI10" s="72">
        <v>43183</v>
      </c>
      <c r="HJ10" s="72">
        <v>43184</v>
      </c>
      <c r="HK10" s="72">
        <v>43185</v>
      </c>
      <c r="HL10" s="72">
        <v>43186</v>
      </c>
      <c r="HM10" s="72">
        <v>43187</v>
      </c>
      <c r="HN10" s="72">
        <v>43188</v>
      </c>
      <c r="HO10" s="72">
        <v>43189</v>
      </c>
      <c r="HP10" s="72">
        <v>43190</v>
      </c>
      <c r="HQ10" s="72">
        <v>43191</v>
      </c>
      <c r="HR10" s="72">
        <v>43192</v>
      </c>
      <c r="HS10" s="72">
        <v>43193</v>
      </c>
      <c r="HT10" s="72">
        <v>43194</v>
      </c>
      <c r="HU10" s="72">
        <v>43195</v>
      </c>
    </row>
    <row r="11" spans="1:229">
      <c r="A11" s="77" t="s">
        <v>106</v>
      </c>
      <c r="B11" s="78"/>
      <c r="C11" s="79"/>
      <c r="D11" s="79"/>
      <c r="E11" s="79"/>
      <c r="F11" s="81"/>
      <c r="G11" s="105"/>
      <c r="H11" s="116"/>
      <c r="I11" s="120"/>
      <c r="J11" s="105"/>
      <c r="K11" s="152"/>
      <c r="L11" s="81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</row>
    <row r="12" spans="1:229">
      <c r="A12" s="82"/>
      <c r="B12" s="83"/>
      <c r="C12" s="84" t="s">
        <v>131</v>
      </c>
      <c r="D12" s="84"/>
      <c r="E12" s="84"/>
      <c r="F12" s="76" t="s">
        <v>140</v>
      </c>
      <c r="G12" s="107">
        <v>17</v>
      </c>
      <c r="H12" s="117">
        <v>44448</v>
      </c>
      <c r="I12" s="146">
        <f xml:space="preserve"> H12 + G12 - 1</f>
        <v>44464</v>
      </c>
      <c r="J12" s="106" t="s">
        <v>136</v>
      </c>
      <c r="K12" s="153">
        <f ca="1" xml:space="preserve">  IF(J12 = "완료", 1, (TODAY() - H12) / $G12)</f>
        <v>1</v>
      </c>
      <c r="L12" s="107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75"/>
      <c r="DX12" s="80"/>
      <c r="DY12" s="75"/>
      <c r="DZ12" s="75"/>
      <c r="EA12" s="75"/>
      <c r="EB12" s="75"/>
      <c r="EC12" s="75"/>
      <c r="ED12" s="75"/>
      <c r="EE12" s="80"/>
      <c r="EF12" s="75"/>
      <c r="EG12" s="75"/>
      <c r="EH12" s="75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80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0"/>
      <c r="FY12" s="80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  <c r="HF12" s="87"/>
      <c r="HG12" s="87"/>
      <c r="HH12" s="87"/>
      <c r="HI12" s="87"/>
      <c r="HJ12" s="87"/>
      <c r="HK12" s="87"/>
      <c r="HL12" s="87"/>
      <c r="HM12" s="87"/>
      <c r="HN12" s="87"/>
      <c r="HO12" s="87"/>
      <c r="HP12" s="87"/>
      <c r="HQ12" s="87"/>
      <c r="HR12" s="87"/>
      <c r="HS12" s="87"/>
      <c r="HT12" s="87"/>
      <c r="HU12" s="87"/>
    </row>
    <row r="13" spans="1:229" s="31" customFormat="1">
      <c r="A13" s="82"/>
      <c r="B13" s="83"/>
      <c r="C13" s="85"/>
      <c r="D13" s="84"/>
      <c r="E13" s="84" t="s">
        <v>129</v>
      </c>
      <c r="F13" s="76" t="s">
        <v>140</v>
      </c>
      <c r="G13" s="107">
        <v>5</v>
      </c>
      <c r="H13" s="117">
        <v>44448</v>
      </c>
      <c r="I13" s="147">
        <f xml:space="preserve"> H13 + G13 - 1</f>
        <v>44452</v>
      </c>
      <c r="J13" s="106" t="s">
        <v>136</v>
      </c>
      <c r="K13" s="153">
        <f t="shared" ref="K13:K18" ca="1" si="4" xml:space="preserve">  IF(J13 = "완료", 1, (TODAY() - H13) / $G13)</f>
        <v>1</v>
      </c>
      <c r="L13" s="107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75"/>
      <c r="DX13" s="80"/>
      <c r="DY13" s="75"/>
      <c r="DZ13" s="75"/>
      <c r="EA13" s="75"/>
      <c r="EB13" s="75"/>
      <c r="EC13" s="75"/>
      <c r="ED13" s="75"/>
      <c r="EE13" s="80"/>
      <c r="EF13" s="75"/>
      <c r="EG13" s="75"/>
      <c r="EH13" s="75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80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0"/>
      <c r="FY13" s="80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  <c r="HF13" s="87"/>
      <c r="HG13" s="87"/>
      <c r="HH13" s="87"/>
      <c r="HI13" s="87"/>
      <c r="HJ13" s="87"/>
      <c r="HK13" s="87"/>
      <c r="HL13" s="87"/>
      <c r="HM13" s="87"/>
      <c r="HN13" s="87"/>
      <c r="HO13" s="87"/>
      <c r="HP13" s="87"/>
      <c r="HQ13" s="87"/>
      <c r="HR13" s="87"/>
      <c r="HS13" s="87"/>
      <c r="HT13" s="87"/>
      <c r="HU13" s="87"/>
    </row>
    <row r="14" spans="1:229" s="31" customFormat="1">
      <c r="A14" s="82"/>
      <c r="B14" s="83"/>
      <c r="C14" s="84"/>
      <c r="D14" s="84"/>
      <c r="E14" s="84" t="s">
        <v>130</v>
      </c>
      <c r="F14" s="76" t="s">
        <v>140</v>
      </c>
      <c r="G14" s="107">
        <v>4</v>
      </c>
      <c r="H14" s="117">
        <v>44452</v>
      </c>
      <c r="I14" s="147">
        <f xml:space="preserve"> H14 + G14 - 1</f>
        <v>44455</v>
      </c>
      <c r="J14" s="106" t="s">
        <v>136</v>
      </c>
      <c r="K14" s="153">
        <f t="shared" ca="1" si="4"/>
        <v>1</v>
      </c>
      <c r="L14" s="10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75"/>
      <c r="DX14" s="80"/>
      <c r="DY14" s="75"/>
      <c r="DZ14" s="75"/>
      <c r="EA14" s="75"/>
      <c r="EB14" s="75"/>
      <c r="EC14" s="75"/>
      <c r="ED14" s="75"/>
      <c r="EE14" s="80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/>
      <c r="ES14" s="80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/>
      <c r="FI14" s="75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0"/>
      <c r="FY14" s="80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  <c r="HF14" s="87"/>
      <c r="HG14" s="87"/>
      <c r="HH14" s="87"/>
      <c r="HI14" s="87"/>
      <c r="HJ14" s="87"/>
      <c r="HK14" s="87"/>
      <c r="HL14" s="87"/>
      <c r="HM14" s="87"/>
      <c r="HN14" s="87"/>
      <c r="HO14" s="87"/>
      <c r="HP14" s="87"/>
      <c r="HQ14" s="87"/>
      <c r="HR14" s="87"/>
      <c r="HS14" s="87"/>
      <c r="HT14" s="87"/>
      <c r="HU14" s="87"/>
    </row>
    <row r="15" spans="1:229" s="86" customFormat="1">
      <c r="A15" s="82"/>
      <c r="B15" s="83"/>
      <c r="C15" s="84"/>
      <c r="D15" s="84"/>
      <c r="E15" s="84" t="s">
        <v>132</v>
      </c>
      <c r="F15" s="76" t="s">
        <v>140</v>
      </c>
      <c r="G15" s="107">
        <v>4</v>
      </c>
      <c r="H15" s="117">
        <v>44452</v>
      </c>
      <c r="I15" s="140">
        <f xml:space="preserve"> H15 + G15 - 1</f>
        <v>44455</v>
      </c>
      <c r="J15" s="106" t="s">
        <v>136</v>
      </c>
      <c r="K15" s="153">
        <f t="shared" ca="1" si="4"/>
        <v>1</v>
      </c>
      <c r="L15" s="10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0"/>
      <c r="DY15" s="87"/>
      <c r="DZ15" s="87"/>
      <c r="EA15" s="87"/>
      <c r="EB15" s="87"/>
      <c r="EC15" s="87"/>
      <c r="ED15" s="87"/>
      <c r="EE15" s="80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0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0"/>
      <c r="FY15" s="80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  <c r="HF15" s="87"/>
      <c r="HG15" s="87"/>
      <c r="HH15" s="87"/>
      <c r="HI15" s="87"/>
      <c r="HJ15" s="87"/>
      <c r="HK15" s="87"/>
      <c r="HL15" s="87"/>
      <c r="HM15" s="87"/>
      <c r="HN15" s="87"/>
      <c r="HO15" s="87"/>
      <c r="HP15" s="87"/>
      <c r="HQ15" s="87"/>
      <c r="HR15" s="87"/>
      <c r="HS15" s="87"/>
      <c r="HT15" s="87"/>
      <c r="HU15" s="87"/>
    </row>
    <row r="16" spans="1:229" s="86" customFormat="1">
      <c r="A16" s="82"/>
      <c r="B16" s="83"/>
      <c r="C16" s="84"/>
      <c r="D16" s="84"/>
      <c r="E16" s="84" t="s">
        <v>133</v>
      </c>
      <c r="F16" s="76" t="s">
        <v>140</v>
      </c>
      <c r="G16" s="107"/>
      <c r="H16" s="117">
        <v>44454</v>
      </c>
      <c r="I16" s="140">
        <v>44454</v>
      </c>
      <c r="J16" s="106" t="s">
        <v>136</v>
      </c>
      <c r="K16" s="153">
        <f t="shared" ca="1" si="4"/>
        <v>1</v>
      </c>
      <c r="L16" s="10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0"/>
      <c r="DY16" s="87"/>
      <c r="DZ16" s="87"/>
      <c r="EA16" s="87"/>
      <c r="EB16" s="87"/>
      <c r="EC16" s="87"/>
      <c r="ED16" s="87"/>
      <c r="EE16" s="80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0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0"/>
      <c r="FY16" s="80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  <c r="HF16" s="87"/>
      <c r="HG16" s="87"/>
      <c r="HH16" s="87"/>
      <c r="HI16" s="87"/>
      <c r="HJ16" s="87"/>
      <c r="HK16" s="87"/>
      <c r="HL16" s="87"/>
      <c r="HM16" s="87"/>
      <c r="HN16" s="87"/>
      <c r="HO16" s="87"/>
      <c r="HP16" s="87"/>
      <c r="HQ16" s="87"/>
      <c r="HR16" s="87"/>
      <c r="HS16" s="87"/>
      <c r="HT16" s="87"/>
      <c r="HU16" s="87"/>
    </row>
    <row r="17" spans="1:229" s="31" customFormat="1">
      <c r="A17" s="82"/>
      <c r="B17" s="83"/>
      <c r="C17" s="84"/>
      <c r="D17" s="84" t="s">
        <v>134</v>
      </c>
      <c r="E17" s="138"/>
      <c r="F17" s="76" t="s">
        <v>144</v>
      </c>
      <c r="G17" s="107">
        <v>12</v>
      </c>
      <c r="H17" s="117">
        <v>44452</v>
      </c>
      <c r="I17" s="140">
        <f xml:space="preserve"> H17 + G17 - 1</f>
        <v>44463</v>
      </c>
      <c r="J17" s="107" t="s">
        <v>136</v>
      </c>
      <c r="K17" s="153">
        <f t="shared" ca="1" si="4"/>
        <v>1</v>
      </c>
      <c r="L17" s="107" t="s">
        <v>135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0"/>
      <c r="DY17" s="87"/>
      <c r="DZ17" s="87"/>
      <c r="EA17" s="87"/>
      <c r="EB17" s="87"/>
      <c r="EC17" s="87"/>
      <c r="ED17" s="87"/>
      <c r="EE17" s="80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0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0"/>
      <c r="FY17" s="80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  <c r="HG17" s="87"/>
      <c r="HH17" s="87"/>
      <c r="HI17" s="87"/>
      <c r="HJ17" s="87"/>
      <c r="HK17" s="87"/>
      <c r="HL17" s="87"/>
      <c r="HM17" s="87"/>
      <c r="HN17" s="87"/>
      <c r="HO17" s="87"/>
      <c r="HP17" s="87"/>
      <c r="HQ17" s="87"/>
      <c r="HR17" s="87"/>
      <c r="HS17" s="87"/>
      <c r="HT17" s="87"/>
      <c r="HU17" s="87"/>
    </row>
    <row r="18" spans="1:229" s="86" customFormat="1">
      <c r="A18" s="89"/>
      <c r="B18" s="90"/>
      <c r="C18" s="91"/>
      <c r="D18" s="91"/>
      <c r="E18" s="123" t="s">
        <v>165</v>
      </c>
      <c r="F18" s="92" t="s">
        <v>144</v>
      </c>
      <c r="G18" s="113"/>
      <c r="H18" s="118"/>
      <c r="I18" s="140"/>
      <c r="J18" s="113" t="s">
        <v>136</v>
      </c>
      <c r="K18" s="153">
        <f t="shared" ca="1" si="4"/>
        <v>1</v>
      </c>
      <c r="L18" s="113" t="s">
        <v>145</v>
      </c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0"/>
      <c r="DY18" s="87"/>
      <c r="DZ18" s="87"/>
      <c r="EA18" s="87"/>
      <c r="EB18" s="87"/>
      <c r="EC18" s="87"/>
      <c r="ED18" s="87"/>
      <c r="EE18" s="80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0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0"/>
      <c r="FY18" s="80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  <c r="HG18" s="87"/>
      <c r="HH18" s="87"/>
      <c r="HI18" s="87"/>
      <c r="HJ18" s="87"/>
      <c r="HK18" s="87"/>
      <c r="HL18" s="87"/>
      <c r="HM18" s="87"/>
      <c r="HN18" s="87"/>
      <c r="HO18" s="87"/>
      <c r="HP18" s="87"/>
      <c r="HQ18" s="87"/>
      <c r="HR18" s="87"/>
      <c r="HS18" s="87"/>
      <c r="HT18" s="87"/>
      <c r="HU18" s="87"/>
    </row>
    <row r="19" spans="1:229" s="86" customFormat="1">
      <c r="A19" s="77" t="s">
        <v>147</v>
      </c>
      <c r="B19" s="78"/>
      <c r="C19" s="79"/>
      <c r="D19" s="79"/>
      <c r="E19" s="79"/>
      <c r="F19" s="81"/>
      <c r="G19" s="105"/>
      <c r="H19" s="116"/>
      <c r="I19" s="120"/>
      <c r="J19" s="105"/>
      <c r="K19" s="152"/>
      <c r="L19" s="105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  <c r="DT19" s="87"/>
      <c r="DU19" s="87"/>
      <c r="DV19" s="87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</row>
    <row r="20" spans="1:229" s="86" customFormat="1">
      <c r="A20" s="82"/>
      <c r="B20" s="83"/>
      <c r="C20" s="84" t="s">
        <v>112</v>
      </c>
      <c r="E20" s="84"/>
      <c r="F20" s="76"/>
      <c r="G20" s="107"/>
      <c r="H20" s="117"/>
      <c r="I20" s="140"/>
      <c r="J20" s="106" t="s">
        <v>104</v>
      </c>
      <c r="K20" s="153"/>
      <c r="L20" s="10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0"/>
      <c r="DY20" s="87"/>
      <c r="DZ20" s="87"/>
      <c r="EA20" s="87"/>
      <c r="EB20" s="87"/>
      <c r="EC20" s="87"/>
      <c r="ED20" s="87"/>
      <c r="EE20" s="80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0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0"/>
      <c r="FY20" s="80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  <c r="HG20" s="87"/>
      <c r="HH20" s="87"/>
      <c r="HI20" s="87"/>
      <c r="HJ20" s="87"/>
      <c r="HK20" s="87"/>
      <c r="HL20" s="87"/>
      <c r="HM20" s="87"/>
      <c r="HN20" s="87"/>
      <c r="HO20" s="87"/>
      <c r="HP20" s="87"/>
      <c r="HQ20" s="87"/>
      <c r="HR20" s="87"/>
      <c r="HS20" s="87"/>
      <c r="HT20" s="87"/>
      <c r="HU20" s="87"/>
    </row>
    <row r="21" spans="1:229" s="86" customFormat="1">
      <c r="A21" s="82"/>
      <c r="B21" s="83"/>
      <c r="C21" s="84"/>
      <c r="D21" s="84"/>
      <c r="E21" s="84" t="s">
        <v>113</v>
      </c>
      <c r="F21" s="76" t="s">
        <v>174</v>
      </c>
      <c r="G21" s="107">
        <v>6</v>
      </c>
      <c r="H21" s="117">
        <v>44454</v>
      </c>
      <c r="I21" s="140">
        <f xml:space="preserve"> H21 + G21 - 1</f>
        <v>44459</v>
      </c>
      <c r="J21" s="106"/>
      <c r="K21" s="153"/>
      <c r="L21" s="10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  <c r="DT21" s="87"/>
      <c r="DU21" s="87"/>
      <c r="DV21" s="87"/>
      <c r="DW21" s="87"/>
      <c r="DX21" s="80"/>
      <c r="DY21" s="87"/>
      <c r="DZ21" s="87"/>
      <c r="EA21" s="87"/>
      <c r="EB21" s="87"/>
      <c r="EC21" s="87"/>
      <c r="ED21" s="87"/>
      <c r="EE21" s="80"/>
      <c r="EF21" s="87"/>
      <c r="EG21" s="87"/>
      <c r="EH21" s="87"/>
      <c r="EI21" s="87"/>
      <c r="EJ21" s="87"/>
      <c r="EK21" s="87"/>
      <c r="EL21" s="87"/>
      <c r="EM21" s="87"/>
      <c r="EN21" s="87"/>
      <c r="EO21" s="87"/>
      <c r="EP21" s="87"/>
      <c r="EQ21" s="87"/>
      <c r="ER21" s="87"/>
      <c r="ES21" s="80"/>
      <c r="ET21" s="87"/>
      <c r="EU21" s="87"/>
      <c r="EV21" s="87"/>
      <c r="EW21" s="87"/>
      <c r="EX21" s="87"/>
      <c r="EY21" s="87"/>
      <c r="EZ21" s="87"/>
      <c r="FA21" s="87"/>
      <c r="FB21" s="87"/>
      <c r="FC21" s="87"/>
      <c r="FD21" s="87"/>
      <c r="FE21" s="87"/>
      <c r="FF21" s="87"/>
      <c r="FG21" s="87"/>
      <c r="FH21" s="87"/>
      <c r="FI21" s="87"/>
      <c r="FJ21" s="87"/>
      <c r="FK21" s="87"/>
      <c r="FL21" s="87"/>
      <c r="FM21" s="87"/>
      <c r="FN21" s="87"/>
      <c r="FO21" s="87"/>
      <c r="FP21" s="87"/>
      <c r="FQ21" s="87"/>
      <c r="FR21" s="87"/>
      <c r="FS21" s="87"/>
      <c r="FT21" s="87"/>
      <c r="FU21" s="87"/>
      <c r="FV21" s="87"/>
      <c r="FW21" s="87"/>
      <c r="FX21" s="80"/>
      <c r="FY21" s="80"/>
      <c r="FZ21" s="87"/>
      <c r="GA21" s="87"/>
      <c r="GB21" s="87"/>
      <c r="GC21" s="87"/>
      <c r="GD21" s="87"/>
      <c r="GE21" s="87"/>
      <c r="GF21" s="87"/>
      <c r="GG21" s="87"/>
      <c r="GH21" s="87"/>
      <c r="GI21" s="87"/>
      <c r="GJ21" s="87"/>
      <c r="GK21" s="87"/>
      <c r="GL21" s="87"/>
      <c r="GM21" s="87"/>
      <c r="GN21" s="87"/>
      <c r="GO21" s="87"/>
      <c r="GP21" s="87"/>
      <c r="GQ21" s="87"/>
      <c r="GR21" s="87"/>
      <c r="GS21" s="87"/>
      <c r="GT21" s="87"/>
      <c r="GU21" s="87"/>
      <c r="GV21" s="87"/>
      <c r="GW21" s="87"/>
      <c r="GX21" s="87"/>
      <c r="GY21" s="87"/>
      <c r="GZ21" s="87"/>
      <c r="HA21" s="87"/>
      <c r="HB21" s="87"/>
      <c r="HC21" s="87"/>
      <c r="HD21" s="87"/>
      <c r="HE21" s="87"/>
      <c r="HF21" s="87"/>
      <c r="HG21" s="87"/>
      <c r="HH21" s="87"/>
      <c r="HI21" s="87"/>
      <c r="HJ21" s="87"/>
      <c r="HK21" s="87"/>
      <c r="HL21" s="87"/>
      <c r="HM21" s="87"/>
      <c r="HN21" s="87"/>
      <c r="HO21" s="87"/>
      <c r="HP21" s="87"/>
      <c r="HQ21" s="87"/>
      <c r="HR21" s="87"/>
      <c r="HS21" s="87"/>
      <c r="HT21" s="87"/>
      <c r="HU21" s="87"/>
    </row>
    <row r="22" spans="1:229" s="86" customFormat="1">
      <c r="A22" s="82"/>
      <c r="B22" s="83"/>
      <c r="C22" s="84"/>
      <c r="D22" s="84"/>
      <c r="E22" s="84" t="s">
        <v>114</v>
      </c>
      <c r="F22" s="76" t="s">
        <v>144</v>
      </c>
      <c r="G22" s="107">
        <v>6</v>
      </c>
      <c r="H22" s="117">
        <v>44454</v>
      </c>
      <c r="I22" s="140">
        <f t="shared" ref="I22:I23" si="5" xml:space="preserve"> H22 + G22 - 1</f>
        <v>44459</v>
      </c>
      <c r="J22" s="107"/>
      <c r="K22" s="155"/>
      <c r="L22" s="10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  <c r="DT22" s="87"/>
      <c r="DU22" s="87"/>
      <c r="DV22" s="87"/>
      <c r="DW22" s="87"/>
      <c r="DX22" s="80"/>
      <c r="DY22" s="87"/>
      <c r="DZ22" s="87"/>
      <c r="EA22" s="87"/>
      <c r="EB22" s="87"/>
      <c r="EC22" s="87"/>
      <c r="ED22" s="87"/>
      <c r="EE22" s="80"/>
      <c r="EF22" s="87"/>
      <c r="EG22" s="87"/>
      <c r="EH22" s="87"/>
      <c r="EI22" s="87"/>
      <c r="EJ22" s="87"/>
      <c r="EK22" s="87"/>
      <c r="EL22" s="87"/>
      <c r="EM22" s="87"/>
      <c r="EN22" s="87"/>
      <c r="EO22" s="87"/>
      <c r="EP22" s="87"/>
      <c r="EQ22" s="87"/>
      <c r="ER22" s="87"/>
      <c r="ES22" s="80"/>
      <c r="ET22" s="87"/>
      <c r="EU22" s="87"/>
      <c r="EV22" s="87"/>
      <c r="EW22" s="87"/>
      <c r="EX22" s="87"/>
      <c r="EY22" s="87"/>
      <c r="EZ22" s="87"/>
      <c r="FA22" s="87"/>
      <c r="FB22" s="87"/>
      <c r="FC22" s="87"/>
      <c r="FD22" s="87"/>
      <c r="FE22" s="87"/>
      <c r="FF22" s="87"/>
      <c r="FG22" s="87"/>
      <c r="FH22" s="87"/>
      <c r="FI22" s="87"/>
      <c r="FJ22" s="87"/>
      <c r="FK22" s="87"/>
      <c r="FL22" s="87"/>
      <c r="FM22" s="87"/>
      <c r="FN22" s="87"/>
      <c r="FO22" s="87"/>
      <c r="FP22" s="87"/>
      <c r="FQ22" s="87"/>
      <c r="FR22" s="87"/>
      <c r="FS22" s="87"/>
      <c r="FT22" s="87"/>
      <c r="FU22" s="87"/>
      <c r="FV22" s="87"/>
      <c r="FW22" s="87"/>
      <c r="FX22" s="80"/>
      <c r="FY22" s="80"/>
      <c r="FZ22" s="87"/>
      <c r="GA22" s="87"/>
      <c r="GB22" s="87"/>
      <c r="GC22" s="87"/>
      <c r="GD22" s="87"/>
      <c r="GE22" s="87"/>
      <c r="GF22" s="87"/>
      <c r="GG22" s="87"/>
      <c r="GH22" s="87"/>
      <c r="GI22" s="87"/>
      <c r="GJ22" s="87"/>
      <c r="GK22" s="87"/>
      <c r="GL22" s="87"/>
      <c r="GM22" s="87"/>
      <c r="GN22" s="87"/>
      <c r="GO22" s="87"/>
      <c r="GP22" s="87"/>
      <c r="GQ22" s="87"/>
      <c r="GR22" s="87"/>
      <c r="GS22" s="87"/>
      <c r="GT22" s="87"/>
      <c r="GU22" s="87"/>
      <c r="GV22" s="87"/>
      <c r="GW22" s="87"/>
      <c r="GX22" s="87"/>
      <c r="GY22" s="87"/>
      <c r="GZ22" s="87"/>
      <c r="HA22" s="87"/>
      <c r="HB22" s="87"/>
      <c r="HC22" s="87"/>
      <c r="HD22" s="87"/>
      <c r="HE22" s="87"/>
      <c r="HF22" s="87"/>
      <c r="HG22" s="87"/>
      <c r="HH22" s="87"/>
      <c r="HI22" s="87"/>
      <c r="HJ22" s="87"/>
      <c r="HK22" s="87"/>
      <c r="HL22" s="87"/>
      <c r="HM22" s="87"/>
      <c r="HN22" s="87"/>
      <c r="HO22" s="87"/>
      <c r="HP22" s="87"/>
      <c r="HQ22" s="87"/>
      <c r="HR22" s="87"/>
      <c r="HS22" s="87"/>
      <c r="HT22" s="87"/>
      <c r="HU22" s="87"/>
    </row>
    <row r="23" spans="1:229" s="86" customFormat="1">
      <c r="A23" s="82"/>
      <c r="B23" s="83"/>
      <c r="C23" s="84"/>
      <c r="D23" s="84"/>
      <c r="E23" s="84" t="s">
        <v>115</v>
      </c>
      <c r="F23" s="76" t="s">
        <v>174</v>
      </c>
      <c r="G23" s="107">
        <v>6</v>
      </c>
      <c r="H23" s="117">
        <v>44454</v>
      </c>
      <c r="I23" s="140">
        <f t="shared" si="5"/>
        <v>44459</v>
      </c>
      <c r="J23" s="107"/>
      <c r="K23" s="155"/>
      <c r="L23" s="10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  <c r="DT23" s="87"/>
      <c r="DU23" s="87"/>
      <c r="DV23" s="87"/>
      <c r="DW23" s="87"/>
      <c r="DX23" s="80"/>
      <c r="DY23" s="87"/>
      <c r="DZ23" s="87"/>
      <c r="EA23" s="87"/>
      <c r="EB23" s="87"/>
      <c r="EC23" s="87"/>
      <c r="ED23" s="87"/>
      <c r="EE23" s="80"/>
      <c r="EF23" s="87"/>
      <c r="EG23" s="87"/>
      <c r="EH23" s="87"/>
      <c r="EI23" s="87"/>
      <c r="EJ23" s="87"/>
      <c r="EK23" s="87"/>
      <c r="EL23" s="87"/>
      <c r="EM23" s="87"/>
      <c r="EN23" s="87"/>
      <c r="EO23" s="87"/>
      <c r="EP23" s="87"/>
      <c r="EQ23" s="87"/>
      <c r="ER23" s="87"/>
      <c r="ES23" s="80"/>
      <c r="ET23" s="87"/>
      <c r="EU23" s="87"/>
      <c r="EV23" s="87"/>
      <c r="EW23" s="87"/>
      <c r="EX23" s="87"/>
      <c r="EY23" s="87"/>
      <c r="EZ23" s="87"/>
      <c r="FA23" s="87"/>
      <c r="FB23" s="87"/>
      <c r="FC23" s="87"/>
      <c r="FD23" s="87"/>
      <c r="FE23" s="87"/>
      <c r="FF23" s="87"/>
      <c r="FG23" s="87"/>
      <c r="FH23" s="87"/>
      <c r="FI23" s="87"/>
      <c r="FJ23" s="87"/>
      <c r="FK23" s="87"/>
      <c r="FL23" s="87"/>
      <c r="FM23" s="87"/>
      <c r="FN23" s="87"/>
      <c r="FO23" s="87"/>
      <c r="FP23" s="87"/>
      <c r="FQ23" s="87"/>
      <c r="FR23" s="87"/>
      <c r="FS23" s="87"/>
      <c r="FT23" s="87"/>
      <c r="FU23" s="87"/>
      <c r="FV23" s="87"/>
      <c r="FW23" s="87"/>
      <c r="FX23" s="80"/>
      <c r="FY23" s="80"/>
      <c r="FZ23" s="87"/>
      <c r="GA23" s="87"/>
      <c r="GB23" s="87"/>
      <c r="GC23" s="87"/>
      <c r="GD23" s="87"/>
      <c r="GE23" s="87"/>
      <c r="GF23" s="87"/>
      <c r="GG23" s="87"/>
      <c r="GH23" s="87"/>
      <c r="GI23" s="87"/>
      <c r="GJ23" s="87"/>
      <c r="GK23" s="87"/>
      <c r="GL23" s="87"/>
      <c r="GM23" s="87"/>
      <c r="GN23" s="87"/>
      <c r="GO23" s="87"/>
      <c r="GP23" s="87"/>
      <c r="GQ23" s="87"/>
      <c r="GR23" s="87"/>
      <c r="GS23" s="87"/>
      <c r="GT23" s="87"/>
      <c r="GU23" s="87"/>
      <c r="GV23" s="87"/>
      <c r="GW23" s="87"/>
      <c r="GX23" s="87"/>
      <c r="GY23" s="87"/>
      <c r="GZ23" s="87"/>
      <c r="HA23" s="87"/>
      <c r="HB23" s="87"/>
      <c r="HC23" s="87"/>
      <c r="HD23" s="87"/>
      <c r="HE23" s="87"/>
      <c r="HF23" s="87"/>
      <c r="HG23" s="87"/>
      <c r="HH23" s="87"/>
      <c r="HI23" s="87"/>
      <c r="HJ23" s="87"/>
      <c r="HK23" s="87"/>
      <c r="HL23" s="87"/>
      <c r="HM23" s="87"/>
      <c r="HN23" s="87"/>
      <c r="HO23" s="87"/>
      <c r="HP23" s="87"/>
      <c r="HQ23" s="87"/>
      <c r="HR23" s="87"/>
      <c r="HS23" s="87"/>
      <c r="HT23" s="87"/>
      <c r="HU23" s="87"/>
    </row>
    <row r="24" spans="1:229" s="86" customFormat="1" ht="17" customHeight="1">
      <c r="A24" s="82"/>
      <c r="B24" s="83"/>
      <c r="C24" s="84" t="s">
        <v>150</v>
      </c>
      <c r="E24" s="84"/>
      <c r="F24" s="76" t="s">
        <v>140</v>
      </c>
      <c r="G24" s="107"/>
      <c r="H24" s="117"/>
      <c r="I24" s="141"/>
      <c r="J24" s="107"/>
      <c r="K24" s="155"/>
      <c r="L24" s="203" t="s">
        <v>168</v>
      </c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  <c r="DQ24" s="87"/>
      <c r="DR24" s="87"/>
      <c r="DS24" s="87"/>
      <c r="DT24" s="87"/>
      <c r="DU24" s="87"/>
      <c r="DV24" s="87"/>
      <c r="DW24" s="87"/>
      <c r="DX24" s="80"/>
      <c r="DY24" s="87"/>
      <c r="DZ24" s="87"/>
      <c r="EA24" s="87"/>
      <c r="EB24" s="87"/>
      <c r="EC24" s="87"/>
      <c r="ED24" s="87"/>
      <c r="EE24" s="80"/>
      <c r="EF24" s="87"/>
      <c r="EG24" s="87"/>
      <c r="EH24" s="87"/>
      <c r="EI24" s="87"/>
      <c r="EJ24" s="87"/>
      <c r="EK24" s="87"/>
      <c r="EL24" s="87"/>
      <c r="EM24" s="87"/>
      <c r="EN24" s="87"/>
      <c r="EO24" s="87"/>
      <c r="EP24" s="87"/>
      <c r="EQ24" s="87"/>
      <c r="ER24" s="87"/>
      <c r="ES24" s="80"/>
      <c r="ET24" s="87"/>
      <c r="EU24" s="87"/>
      <c r="EV24" s="87"/>
      <c r="EW24" s="87"/>
      <c r="EX24" s="87"/>
      <c r="EY24" s="87"/>
      <c r="EZ24" s="87"/>
      <c r="FA24" s="87"/>
      <c r="FB24" s="87"/>
      <c r="FC24" s="87"/>
      <c r="FD24" s="87"/>
      <c r="FE24" s="87"/>
      <c r="FF24" s="87"/>
      <c r="FG24" s="87"/>
      <c r="FH24" s="87"/>
      <c r="FI24" s="87"/>
      <c r="FJ24" s="87"/>
      <c r="FK24" s="87"/>
      <c r="FL24" s="87"/>
      <c r="FM24" s="87"/>
      <c r="FN24" s="87"/>
      <c r="FO24" s="87"/>
      <c r="FP24" s="87"/>
      <c r="FQ24" s="87"/>
      <c r="FR24" s="87"/>
      <c r="FS24" s="87"/>
      <c r="FT24" s="87"/>
      <c r="FU24" s="87"/>
      <c r="FV24" s="87"/>
      <c r="FW24" s="87"/>
      <c r="FX24" s="80"/>
      <c r="FY24" s="80"/>
      <c r="FZ24" s="87"/>
      <c r="GA24" s="87"/>
      <c r="GB24" s="87"/>
      <c r="GC24" s="87"/>
      <c r="GD24" s="87"/>
      <c r="GE24" s="87"/>
      <c r="GF24" s="87"/>
      <c r="GG24" s="87"/>
      <c r="GH24" s="87"/>
      <c r="GI24" s="87"/>
      <c r="GJ24" s="87"/>
      <c r="GK24" s="87"/>
      <c r="GL24" s="87"/>
      <c r="GM24" s="87"/>
      <c r="GN24" s="87"/>
      <c r="GO24" s="87"/>
      <c r="GP24" s="87"/>
      <c r="GQ24" s="87"/>
      <c r="GR24" s="87"/>
      <c r="GS24" s="87"/>
      <c r="GT24" s="87"/>
      <c r="GU24" s="87"/>
      <c r="GV24" s="87"/>
      <c r="GW24" s="87"/>
      <c r="GX24" s="87"/>
      <c r="GY24" s="87"/>
      <c r="GZ24" s="87"/>
      <c r="HA24" s="87"/>
      <c r="HB24" s="87"/>
      <c r="HC24" s="87"/>
      <c r="HD24" s="87"/>
      <c r="HE24" s="87"/>
      <c r="HF24" s="87"/>
      <c r="HG24" s="87"/>
      <c r="HH24" s="87"/>
      <c r="HI24" s="87"/>
      <c r="HJ24" s="87"/>
      <c r="HK24" s="87"/>
      <c r="HL24" s="87"/>
      <c r="HM24" s="87"/>
      <c r="HN24" s="87"/>
      <c r="HO24" s="87"/>
      <c r="HP24" s="87"/>
      <c r="HQ24" s="87"/>
      <c r="HR24" s="87"/>
      <c r="HS24" s="87"/>
      <c r="HT24" s="87"/>
      <c r="HU24" s="87"/>
    </row>
    <row r="25" spans="1:229" s="86" customFormat="1">
      <c r="A25" s="82"/>
      <c r="B25" s="83"/>
      <c r="C25" s="84"/>
      <c r="D25" s="84"/>
      <c r="E25" s="84" t="s">
        <v>116</v>
      </c>
      <c r="F25" s="76" t="s">
        <v>140</v>
      </c>
      <c r="G25" s="130">
        <f t="shared" ref="G25:G28" si="6" xml:space="preserve"> I25 - H25</f>
        <v>5</v>
      </c>
      <c r="H25" s="117">
        <v>44474</v>
      </c>
      <c r="I25" s="141">
        <v>44479</v>
      </c>
      <c r="J25" s="107"/>
      <c r="K25" s="155"/>
      <c r="L25" s="204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0"/>
      <c r="DY25" s="87"/>
      <c r="DZ25" s="87"/>
      <c r="EA25" s="87"/>
      <c r="EB25" s="87"/>
      <c r="EC25" s="87"/>
      <c r="ED25" s="87"/>
      <c r="EE25" s="80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0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7"/>
      <c r="FW25" s="87"/>
      <c r="FX25" s="80"/>
      <c r="FY25" s="80"/>
      <c r="FZ25" s="87"/>
      <c r="GA25" s="87"/>
      <c r="GB25" s="87"/>
      <c r="GC25" s="87"/>
      <c r="GD25" s="87"/>
      <c r="GE25" s="87"/>
      <c r="GF25" s="87"/>
      <c r="GG25" s="87"/>
      <c r="GH25" s="87"/>
      <c r="GI25" s="87"/>
      <c r="GJ25" s="87"/>
      <c r="GK25" s="87"/>
      <c r="GL25" s="87"/>
      <c r="GM25" s="87"/>
      <c r="GN25" s="87"/>
      <c r="GO25" s="87"/>
      <c r="GP25" s="87"/>
      <c r="GQ25" s="87"/>
      <c r="GR25" s="87"/>
      <c r="GS25" s="87"/>
      <c r="GT25" s="87"/>
      <c r="GU25" s="87"/>
      <c r="GV25" s="87"/>
      <c r="GW25" s="87"/>
      <c r="GX25" s="87"/>
      <c r="GY25" s="87"/>
      <c r="GZ25" s="87"/>
      <c r="HA25" s="87"/>
      <c r="HB25" s="87"/>
      <c r="HC25" s="87"/>
      <c r="HD25" s="87"/>
      <c r="HE25" s="87"/>
      <c r="HF25" s="87"/>
      <c r="HG25" s="87"/>
      <c r="HH25" s="87"/>
      <c r="HI25" s="87"/>
      <c r="HJ25" s="87"/>
      <c r="HK25" s="87"/>
      <c r="HL25" s="87"/>
      <c r="HM25" s="87"/>
      <c r="HN25" s="87"/>
      <c r="HO25" s="87"/>
      <c r="HP25" s="87"/>
      <c r="HQ25" s="87"/>
      <c r="HR25" s="87"/>
      <c r="HS25" s="87"/>
      <c r="HT25" s="87"/>
      <c r="HU25" s="87"/>
    </row>
    <row r="26" spans="1:229" s="86" customFormat="1">
      <c r="A26" s="82"/>
      <c r="B26" s="83"/>
      <c r="C26" s="84"/>
      <c r="D26" s="84"/>
      <c r="E26" s="84" t="s">
        <v>117</v>
      </c>
      <c r="F26" s="76" t="s">
        <v>140</v>
      </c>
      <c r="G26" s="130">
        <f t="shared" si="6"/>
        <v>5</v>
      </c>
      <c r="H26" s="117">
        <v>44474</v>
      </c>
      <c r="I26" s="141">
        <v>44479</v>
      </c>
      <c r="J26" s="107"/>
      <c r="K26" s="155"/>
      <c r="L26" s="205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  <c r="DQ26" s="87"/>
      <c r="DR26" s="87"/>
      <c r="DS26" s="87"/>
      <c r="DT26" s="87"/>
      <c r="DU26" s="87"/>
      <c r="DV26" s="87"/>
      <c r="DW26" s="87"/>
      <c r="DX26" s="80"/>
      <c r="DY26" s="87"/>
      <c r="DZ26" s="87"/>
      <c r="EA26" s="87"/>
      <c r="EB26" s="87"/>
      <c r="EC26" s="87"/>
      <c r="ED26" s="87"/>
      <c r="EE26" s="80"/>
      <c r="EF26" s="87"/>
      <c r="EG26" s="87"/>
      <c r="EH26" s="87"/>
      <c r="EI26" s="87"/>
      <c r="EJ26" s="87"/>
      <c r="EK26" s="87"/>
      <c r="EL26" s="87"/>
      <c r="EM26" s="87"/>
      <c r="EN26" s="87"/>
      <c r="EO26" s="87"/>
      <c r="EP26" s="87"/>
      <c r="EQ26" s="87"/>
      <c r="ER26" s="87"/>
      <c r="ES26" s="80"/>
      <c r="ET26" s="87"/>
      <c r="EU26" s="87"/>
      <c r="EV26" s="87"/>
      <c r="EW26" s="87"/>
      <c r="EX26" s="87"/>
      <c r="EY26" s="87"/>
      <c r="EZ26" s="87"/>
      <c r="FA26" s="87"/>
      <c r="FB26" s="87"/>
      <c r="FC26" s="87"/>
      <c r="FD26" s="87"/>
      <c r="FE26" s="87"/>
      <c r="FF26" s="87"/>
      <c r="FG26" s="87"/>
      <c r="FH26" s="87"/>
      <c r="FI26" s="87"/>
      <c r="FJ26" s="87"/>
      <c r="FK26" s="87"/>
      <c r="FL26" s="87"/>
      <c r="FM26" s="87"/>
      <c r="FN26" s="87"/>
      <c r="FO26" s="87"/>
      <c r="FP26" s="87"/>
      <c r="FQ26" s="87"/>
      <c r="FR26" s="87"/>
      <c r="FS26" s="87"/>
      <c r="FT26" s="87"/>
      <c r="FU26" s="87"/>
      <c r="FV26" s="87"/>
      <c r="FW26" s="87"/>
      <c r="FX26" s="80"/>
      <c r="FY26" s="80"/>
      <c r="FZ26" s="87"/>
      <c r="GA26" s="87"/>
      <c r="GB26" s="87"/>
      <c r="GC26" s="87"/>
      <c r="GD26" s="87"/>
      <c r="GE26" s="87"/>
      <c r="GF26" s="87"/>
      <c r="GG26" s="87"/>
      <c r="GH26" s="87"/>
      <c r="GI26" s="87"/>
      <c r="GJ26" s="87"/>
      <c r="GK26" s="87"/>
      <c r="GL26" s="87"/>
      <c r="GM26" s="87"/>
      <c r="GN26" s="87"/>
      <c r="GO26" s="87"/>
      <c r="GP26" s="87"/>
      <c r="GQ26" s="87"/>
      <c r="GR26" s="87"/>
      <c r="GS26" s="87"/>
      <c r="GT26" s="87"/>
      <c r="GU26" s="87"/>
      <c r="GV26" s="87"/>
      <c r="GW26" s="87"/>
      <c r="GX26" s="87"/>
      <c r="GY26" s="87"/>
      <c r="GZ26" s="87"/>
      <c r="HA26" s="87"/>
      <c r="HB26" s="87"/>
      <c r="HC26" s="87"/>
      <c r="HD26" s="87"/>
      <c r="HE26" s="87"/>
      <c r="HF26" s="87"/>
      <c r="HG26" s="87"/>
      <c r="HH26" s="87"/>
      <c r="HI26" s="87"/>
      <c r="HJ26" s="87"/>
      <c r="HK26" s="87"/>
      <c r="HL26" s="87"/>
      <c r="HM26" s="87"/>
      <c r="HN26" s="87"/>
      <c r="HO26" s="87"/>
      <c r="HP26" s="87"/>
      <c r="HQ26" s="87"/>
      <c r="HR26" s="87"/>
      <c r="HS26" s="87"/>
      <c r="HT26" s="87"/>
      <c r="HU26" s="87"/>
    </row>
    <row r="27" spans="1:229" s="86" customFormat="1">
      <c r="A27" s="82"/>
      <c r="B27" s="83"/>
      <c r="C27" s="84"/>
      <c r="D27" s="84" t="s">
        <v>175</v>
      </c>
      <c r="E27" s="84"/>
      <c r="F27" s="76" t="s">
        <v>144</v>
      </c>
      <c r="G27" s="130">
        <f t="shared" si="6"/>
        <v>5</v>
      </c>
      <c r="H27" s="117">
        <v>44474</v>
      </c>
      <c r="I27" s="141">
        <v>44479</v>
      </c>
      <c r="J27" s="107"/>
      <c r="K27" s="155"/>
      <c r="L27" s="158" t="s">
        <v>175</v>
      </c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0"/>
      <c r="DY27" s="87"/>
      <c r="DZ27" s="87"/>
      <c r="EA27" s="87"/>
      <c r="EB27" s="87"/>
      <c r="EC27" s="87"/>
      <c r="ED27" s="87"/>
      <c r="EE27" s="80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0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0"/>
      <c r="FY27" s="80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  <c r="HG27" s="87"/>
      <c r="HH27" s="87"/>
      <c r="HI27" s="87"/>
      <c r="HJ27" s="87"/>
      <c r="HK27" s="87"/>
      <c r="HL27" s="87"/>
      <c r="HM27" s="87"/>
      <c r="HN27" s="87"/>
      <c r="HO27" s="87"/>
      <c r="HP27" s="87"/>
      <c r="HQ27" s="87"/>
      <c r="HR27" s="87"/>
      <c r="HS27" s="87"/>
      <c r="HT27" s="87"/>
      <c r="HU27" s="87"/>
    </row>
    <row r="28" spans="1:229" s="86" customFormat="1">
      <c r="A28" s="82"/>
      <c r="B28" s="83"/>
      <c r="C28" s="84" t="s">
        <v>151</v>
      </c>
      <c r="E28" s="84"/>
      <c r="F28" s="76" t="s">
        <v>169</v>
      </c>
      <c r="G28" s="130"/>
      <c r="H28" s="117"/>
      <c r="I28" s="141"/>
      <c r="J28" s="107"/>
      <c r="K28" s="155"/>
      <c r="L28" s="210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0"/>
      <c r="DY28" s="87"/>
      <c r="DZ28" s="87"/>
      <c r="EA28" s="87"/>
      <c r="EB28" s="87"/>
      <c r="EC28" s="87"/>
      <c r="ED28" s="87"/>
      <c r="EE28" s="80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0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0"/>
      <c r="FY28" s="80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  <c r="HG28" s="87"/>
      <c r="HH28" s="87"/>
      <c r="HI28" s="87"/>
      <c r="HJ28" s="87"/>
      <c r="HK28" s="87"/>
      <c r="HL28" s="87"/>
      <c r="HM28" s="87"/>
      <c r="HN28" s="87"/>
      <c r="HO28" s="87"/>
      <c r="HP28" s="87"/>
      <c r="HQ28" s="87"/>
      <c r="HR28" s="87"/>
      <c r="HS28" s="87"/>
      <c r="HT28" s="87"/>
      <c r="HU28" s="87"/>
    </row>
    <row r="29" spans="1:229" s="86" customFormat="1">
      <c r="A29" s="82"/>
      <c r="B29" s="83"/>
      <c r="C29" s="84"/>
      <c r="D29" s="84" t="s">
        <v>152</v>
      </c>
      <c r="E29" s="84"/>
      <c r="F29" s="76" t="s">
        <v>171</v>
      </c>
      <c r="G29" s="130">
        <f xml:space="preserve"> I29 - H29</f>
        <v>8</v>
      </c>
      <c r="H29" s="117">
        <v>44471</v>
      </c>
      <c r="I29" s="141">
        <v>44479</v>
      </c>
      <c r="J29" s="107"/>
      <c r="K29" s="155"/>
      <c r="L29" s="107" t="s">
        <v>164</v>
      </c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0"/>
      <c r="DY29" s="87"/>
      <c r="DZ29" s="87"/>
      <c r="EA29" s="87"/>
      <c r="EB29" s="87"/>
      <c r="EC29" s="87"/>
      <c r="ED29" s="87"/>
      <c r="EE29" s="80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/>
      <c r="ES29" s="80"/>
      <c r="ET29" s="87"/>
      <c r="EU29" s="87"/>
      <c r="EV29" s="87"/>
      <c r="EW29" s="87"/>
      <c r="EX29" s="87"/>
      <c r="EY29" s="87"/>
      <c r="EZ29" s="87"/>
      <c r="FA29" s="87"/>
      <c r="FB29" s="87"/>
      <c r="FC29" s="87"/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7"/>
      <c r="FP29" s="87"/>
      <c r="FQ29" s="87"/>
      <c r="FR29" s="87"/>
      <c r="FS29" s="87"/>
      <c r="FT29" s="87"/>
      <c r="FU29" s="87"/>
      <c r="FV29" s="87"/>
      <c r="FW29" s="87"/>
      <c r="FX29" s="80"/>
      <c r="FY29" s="80"/>
      <c r="FZ29" s="87"/>
      <c r="GA29" s="87"/>
      <c r="GB29" s="87"/>
      <c r="GC29" s="87"/>
      <c r="GD29" s="87"/>
      <c r="GE29" s="87"/>
      <c r="GF29" s="87"/>
      <c r="GG29" s="87"/>
      <c r="GH29" s="87"/>
      <c r="GI29" s="87"/>
      <c r="GJ29" s="87"/>
      <c r="GK29" s="87"/>
      <c r="GL29" s="87"/>
      <c r="GM29" s="87"/>
      <c r="GN29" s="87"/>
      <c r="GO29" s="87"/>
      <c r="GP29" s="87"/>
      <c r="GQ29" s="87"/>
      <c r="GR29" s="87"/>
      <c r="GS29" s="87"/>
      <c r="GT29" s="87"/>
      <c r="GU29" s="87"/>
      <c r="GV29" s="87"/>
      <c r="GW29" s="87"/>
      <c r="GX29" s="87"/>
      <c r="GY29" s="87"/>
      <c r="GZ29" s="87"/>
      <c r="HA29" s="87"/>
      <c r="HB29" s="87"/>
      <c r="HC29" s="87"/>
      <c r="HD29" s="87"/>
      <c r="HE29" s="87"/>
      <c r="HF29" s="87"/>
      <c r="HG29" s="87"/>
      <c r="HH29" s="87"/>
      <c r="HI29" s="87"/>
      <c r="HJ29" s="87"/>
      <c r="HK29" s="87"/>
      <c r="HL29" s="87"/>
      <c r="HM29" s="87"/>
      <c r="HN29" s="87"/>
      <c r="HO29" s="87"/>
      <c r="HP29" s="87"/>
      <c r="HQ29" s="87"/>
      <c r="HR29" s="87"/>
      <c r="HS29" s="87"/>
      <c r="HT29" s="87"/>
      <c r="HU29" s="87"/>
    </row>
    <row r="30" spans="1:229" s="86" customFormat="1">
      <c r="A30" s="82"/>
      <c r="B30" s="83"/>
      <c r="C30" s="84"/>
      <c r="D30" s="84" t="s">
        <v>108</v>
      </c>
      <c r="F30" s="76" t="s">
        <v>170</v>
      </c>
      <c r="G30" s="130">
        <f xml:space="preserve"> I30 - H30</f>
        <v>9</v>
      </c>
      <c r="H30" s="117">
        <v>44464</v>
      </c>
      <c r="I30" s="141">
        <v>44473</v>
      </c>
      <c r="J30" s="107"/>
      <c r="K30" s="155"/>
      <c r="L30" s="107" t="s">
        <v>139</v>
      </c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0"/>
      <c r="DY30" s="87"/>
      <c r="DZ30" s="87"/>
      <c r="EA30" s="87"/>
      <c r="EB30" s="87"/>
      <c r="EC30" s="87"/>
      <c r="ED30" s="87"/>
      <c r="EE30" s="80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0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0"/>
      <c r="FY30" s="80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  <c r="HG30" s="87"/>
      <c r="HH30" s="87"/>
      <c r="HI30" s="87"/>
      <c r="HJ30" s="87"/>
      <c r="HK30" s="87"/>
      <c r="HL30" s="87"/>
      <c r="HM30" s="87"/>
      <c r="HN30" s="87"/>
      <c r="HO30" s="87"/>
      <c r="HP30" s="87"/>
      <c r="HQ30" s="87"/>
      <c r="HR30" s="87"/>
      <c r="HS30" s="87"/>
      <c r="HT30" s="87"/>
      <c r="HU30" s="87"/>
    </row>
    <row r="31" spans="1:229" s="86" customFormat="1">
      <c r="A31" s="82"/>
      <c r="B31" s="83"/>
      <c r="C31" s="84" t="s">
        <v>153</v>
      </c>
      <c r="D31" s="84"/>
      <c r="E31" s="84"/>
      <c r="F31" s="76" t="s">
        <v>172</v>
      </c>
      <c r="G31" s="130"/>
      <c r="H31" s="117"/>
      <c r="I31" s="141"/>
      <c r="J31" s="107"/>
      <c r="K31" s="155"/>
      <c r="L31" s="10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0"/>
      <c r="DY31" s="87"/>
      <c r="DZ31" s="87"/>
      <c r="EA31" s="87"/>
      <c r="EB31" s="87"/>
      <c r="EC31" s="87"/>
      <c r="ED31" s="87"/>
      <c r="EE31" s="80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0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0"/>
      <c r="FY31" s="80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</row>
    <row r="32" spans="1:229" s="86" customFormat="1">
      <c r="A32" s="82"/>
      <c r="B32" s="83"/>
      <c r="C32" s="84"/>
      <c r="D32" s="84" t="s">
        <v>160</v>
      </c>
      <c r="F32" s="76" t="s">
        <v>173</v>
      </c>
      <c r="G32" s="130">
        <f t="shared" ref="G32:G34" si="7" xml:space="preserve"> I32 - H32</f>
        <v>8</v>
      </c>
      <c r="H32" s="117">
        <v>44464</v>
      </c>
      <c r="I32" s="141">
        <v>44472</v>
      </c>
      <c r="J32" s="107"/>
      <c r="K32" s="155"/>
      <c r="L32" s="107" t="s">
        <v>162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87"/>
      <c r="BZ32" s="87"/>
      <c r="CA32" s="87"/>
      <c r="CB32" s="87"/>
      <c r="CC32" s="87"/>
      <c r="CD32" s="87"/>
      <c r="CE32" s="87"/>
      <c r="CF32" s="87"/>
      <c r="CG32" s="87"/>
      <c r="CH32" s="87"/>
      <c r="CI32" s="87"/>
      <c r="CJ32" s="87"/>
      <c r="CK32" s="87"/>
      <c r="CL32" s="87"/>
      <c r="CM32" s="87"/>
      <c r="CN32" s="87"/>
      <c r="CO32" s="87"/>
      <c r="CP32" s="87"/>
      <c r="CQ32" s="87"/>
      <c r="CR32" s="87"/>
      <c r="CS32" s="87"/>
      <c r="CT32" s="87"/>
      <c r="CU32" s="87"/>
      <c r="CV32" s="87"/>
      <c r="CW32" s="87"/>
      <c r="CX32" s="87"/>
      <c r="CY32" s="87"/>
      <c r="CZ32" s="87"/>
      <c r="DA32" s="87"/>
      <c r="DB32" s="87"/>
      <c r="DC32" s="87"/>
      <c r="DD32" s="87"/>
      <c r="DE32" s="87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  <c r="DQ32" s="87"/>
      <c r="DR32" s="87"/>
      <c r="DS32" s="87"/>
      <c r="DT32" s="87"/>
      <c r="DU32" s="87"/>
      <c r="DV32" s="87"/>
      <c r="DW32" s="87"/>
      <c r="DX32" s="80"/>
      <c r="DY32" s="87"/>
      <c r="DZ32" s="87"/>
      <c r="EA32" s="87"/>
      <c r="EB32" s="87"/>
      <c r="EC32" s="87"/>
      <c r="ED32" s="87"/>
      <c r="EE32" s="80"/>
      <c r="EF32" s="87"/>
      <c r="EG32" s="87"/>
      <c r="EH32" s="87"/>
      <c r="EI32" s="87"/>
      <c r="EJ32" s="87"/>
      <c r="EK32" s="87"/>
      <c r="EL32" s="87"/>
      <c r="EM32" s="87"/>
      <c r="EN32" s="87"/>
      <c r="EO32" s="87"/>
      <c r="EP32" s="87"/>
      <c r="EQ32" s="87"/>
      <c r="ER32" s="87"/>
      <c r="ES32" s="80"/>
      <c r="ET32" s="87"/>
      <c r="EU32" s="87"/>
      <c r="EV32" s="87"/>
      <c r="EW32" s="87"/>
      <c r="EX32" s="87"/>
      <c r="EY32" s="87"/>
      <c r="EZ32" s="87"/>
      <c r="FA32" s="87"/>
      <c r="FB32" s="87"/>
      <c r="FC32" s="87"/>
      <c r="FD32" s="87"/>
      <c r="FE32" s="87"/>
      <c r="FF32" s="87"/>
      <c r="FG32" s="87"/>
      <c r="FH32" s="87"/>
      <c r="FI32" s="87"/>
      <c r="FJ32" s="87"/>
      <c r="FK32" s="87"/>
      <c r="FL32" s="87"/>
      <c r="FM32" s="87"/>
      <c r="FN32" s="87"/>
      <c r="FO32" s="87"/>
      <c r="FP32" s="87"/>
      <c r="FQ32" s="87"/>
      <c r="FR32" s="87"/>
      <c r="FS32" s="87"/>
      <c r="FT32" s="87"/>
      <c r="FU32" s="87"/>
      <c r="FV32" s="87"/>
      <c r="FW32" s="87"/>
      <c r="FX32" s="80"/>
      <c r="FY32" s="80"/>
      <c r="FZ32" s="87"/>
      <c r="GA32" s="87"/>
      <c r="GB32" s="87"/>
      <c r="GC32" s="87"/>
      <c r="GD32" s="87"/>
      <c r="GE32" s="87"/>
      <c r="GF32" s="87"/>
      <c r="GG32" s="87"/>
      <c r="GH32" s="87"/>
      <c r="GI32" s="87"/>
      <c r="GJ32" s="87"/>
      <c r="GK32" s="87"/>
      <c r="GL32" s="87"/>
      <c r="GM32" s="87"/>
      <c r="GN32" s="87"/>
      <c r="GO32" s="87"/>
      <c r="GP32" s="87"/>
      <c r="GQ32" s="87"/>
      <c r="GR32" s="87"/>
      <c r="GS32" s="87"/>
      <c r="GT32" s="87"/>
      <c r="GU32" s="87"/>
      <c r="GV32" s="87"/>
      <c r="GW32" s="87"/>
      <c r="GX32" s="87"/>
      <c r="GY32" s="87"/>
      <c r="GZ32" s="87"/>
      <c r="HA32" s="87"/>
      <c r="HB32" s="87"/>
      <c r="HC32" s="87"/>
      <c r="HD32" s="87"/>
      <c r="HE32" s="87"/>
      <c r="HF32" s="87"/>
      <c r="HG32" s="87"/>
      <c r="HH32" s="87"/>
      <c r="HI32" s="87"/>
      <c r="HJ32" s="87"/>
      <c r="HK32" s="87"/>
      <c r="HL32" s="87"/>
      <c r="HM32" s="87"/>
      <c r="HN32" s="87"/>
      <c r="HO32" s="87"/>
      <c r="HP32" s="87"/>
      <c r="HQ32" s="87"/>
      <c r="HR32" s="87"/>
      <c r="HS32" s="87"/>
      <c r="HT32" s="87"/>
      <c r="HU32" s="87"/>
    </row>
    <row r="33" spans="1:229" s="86" customFormat="1">
      <c r="A33" s="82"/>
      <c r="B33" s="83"/>
      <c r="C33" s="84" t="s">
        <v>154</v>
      </c>
      <c r="D33" s="84"/>
      <c r="E33" s="84"/>
      <c r="F33" s="76" t="s">
        <v>172</v>
      </c>
      <c r="G33" s="130"/>
      <c r="H33" s="117"/>
      <c r="I33" s="141"/>
      <c r="J33" s="107"/>
      <c r="K33" s="155"/>
      <c r="L33" s="10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87"/>
      <c r="CA33" s="87"/>
      <c r="CB33" s="87"/>
      <c r="CC33" s="87"/>
      <c r="CD33" s="87"/>
      <c r="CE33" s="87"/>
      <c r="CF33" s="87"/>
      <c r="CG33" s="87"/>
      <c r="CH33" s="87"/>
      <c r="CI33" s="87"/>
      <c r="CJ33" s="87"/>
      <c r="CK33" s="87"/>
      <c r="CL33" s="87"/>
      <c r="CM33" s="87"/>
      <c r="CN33" s="87"/>
      <c r="CO33" s="87"/>
      <c r="CP33" s="87"/>
      <c r="CQ33" s="87"/>
      <c r="CR33" s="87"/>
      <c r="CS33" s="87"/>
      <c r="CT33" s="87"/>
      <c r="CU33" s="87"/>
      <c r="CV33" s="87"/>
      <c r="CW33" s="87"/>
      <c r="CX33" s="87"/>
      <c r="CY33" s="87"/>
      <c r="CZ33" s="87"/>
      <c r="DA33" s="87"/>
      <c r="DB33" s="87"/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  <c r="DQ33" s="87"/>
      <c r="DR33" s="87"/>
      <c r="DS33" s="87"/>
      <c r="DT33" s="87"/>
      <c r="DU33" s="87"/>
      <c r="DV33" s="87"/>
      <c r="DW33" s="87"/>
      <c r="DX33" s="80"/>
      <c r="DY33" s="87"/>
      <c r="DZ33" s="87"/>
      <c r="EA33" s="87"/>
      <c r="EB33" s="87"/>
      <c r="EC33" s="87"/>
      <c r="ED33" s="87"/>
      <c r="EE33" s="80"/>
      <c r="EF33" s="87"/>
      <c r="EG33" s="87"/>
      <c r="EH33" s="87"/>
      <c r="EI33" s="87"/>
      <c r="EJ33" s="87"/>
      <c r="EK33" s="87"/>
      <c r="EL33" s="87"/>
      <c r="EM33" s="87"/>
      <c r="EN33" s="87"/>
      <c r="EO33" s="87"/>
      <c r="EP33" s="87"/>
      <c r="EQ33" s="87"/>
      <c r="ER33" s="87"/>
      <c r="ES33" s="80"/>
      <c r="ET33" s="87"/>
      <c r="EU33" s="87"/>
      <c r="EV33" s="87"/>
      <c r="EW33" s="87"/>
      <c r="EX33" s="87"/>
      <c r="EY33" s="87"/>
      <c r="EZ33" s="87"/>
      <c r="FA33" s="87"/>
      <c r="FB33" s="87"/>
      <c r="FC33" s="87"/>
      <c r="FD33" s="87"/>
      <c r="FE33" s="87"/>
      <c r="FF33" s="87"/>
      <c r="FG33" s="87"/>
      <c r="FH33" s="87"/>
      <c r="FI33" s="87"/>
      <c r="FJ33" s="87"/>
      <c r="FK33" s="87"/>
      <c r="FL33" s="87"/>
      <c r="FM33" s="87"/>
      <c r="FN33" s="87"/>
      <c r="FO33" s="87"/>
      <c r="FP33" s="87"/>
      <c r="FQ33" s="87"/>
      <c r="FR33" s="87"/>
      <c r="FS33" s="87"/>
      <c r="FT33" s="87"/>
      <c r="FU33" s="87"/>
      <c r="FV33" s="87"/>
      <c r="FW33" s="87"/>
      <c r="FX33" s="80"/>
      <c r="FY33" s="80"/>
      <c r="FZ33" s="87"/>
      <c r="GA33" s="87"/>
      <c r="GB33" s="87"/>
      <c r="GC33" s="87"/>
      <c r="GD33" s="87"/>
      <c r="GE33" s="87"/>
      <c r="GF33" s="87"/>
      <c r="GG33" s="87"/>
      <c r="GH33" s="87"/>
      <c r="GI33" s="87"/>
      <c r="GJ33" s="87"/>
      <c r="GK33" s="87"/>
      <c r="GL33" s="87"/>
      <c r="GM33" s="87"/>
      <c r="GN33" s="87"/>
      <c r="GO33" s="87"/>
      <c r="GP33" s="87"/>
      <c r="GQ33" s="87"/>
      <c r="GR33" s="87"/>
      <c r="GS33" s="87"/>
      <c r="GT33" s="87"/>
      <c r="GU33" s="87"/>
      <c r="GV33" s="87"/>
      <c r="GW33" s="87"/>
      <c r="GX33" s="87"/>
      <c r="GY33" s="87"/>
      <c r="GZ33" s="87"/>
      <c r="HA33" s="87"/>
      <c r="HB33" s="87"/>
      <c r="HC33" s="87"/>
      <c r="HD33" s="87"/>
      <c r="HE33" s="87"/>
      <c r="HF33" s="87"/>
      <c r="HG33" s="87"/>
      <c r="HH33" s="87"/>
      <c r="HI33" s="87"/>
      <c r="HJ33" s="87"/>
      <c r="HK33" s="87"/>
      <c r="HL33" s="87"/>
      <c r="HM33" s="87"/>
      <c r="HN33" s="87"/>
      <c r="HO33" s="87"/>
      <c r="HP33" s="87"/>
      <c r="HQ33" s="87"/>
      <c r="HR33" s="87"/>
      <c r="HS33" s="87"/>
      <c r="HT33" s="87"/>
      <c r="HU33" s="87"/>
    </row>
    <row r="34" spans="1:229" s="86" customFormat="1">
      <c r="A34" s="82"/>
      <c r="B34" s="83"/>
      <c r="C34" s="84"/>
      <c r="D34" s="123" t="s">
        <v>161</v>
      </c>
      <c r="F34" s="76" t="s">
        <v>174</v>
      </c>
      <c r="G34" s="130">
        <f t="shared" si="7"/>
        <v>8</v>
      </c>
      <c r="H34" s="117">
        <v>44464</v>
      </c>
      <c r="I34" s="141">
        <v>44472</v>
      </c>
      <c r="J34" s="107"/>
      <c r="K34" s="155"/>
      <c r="L34" s="107" t="s">
        <v>163</v>
      </c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  <c r="DT34" s="87"/>
      <c r="DU34" s="87"/>
      <c r="DV34" s="87"/>
      <c r="DW34" s="87"/>
      <c r="DX34" s="80"/>
      <c r="DY34" s="87"/>
      <c r="DZ34" s="87"/>
      <c r="EA34" s="87"/>
      <c r="EB34" s="87"/>
      <c r="EC34" s="87"/>
      <c r="ED34" s="87"/>
      <c r="EE34" s="80"/>
      <c r="EF34" s="87"/>
      <c r="EG34" s="87"/>
      <c r="EH34" s="87"/>
      <c r="EI34" s="87"/>
      <c r="EJ34" s="87"/>
      <c r="EK34" s="87"/>
      <c r="EL34" s="87"/>
      <c r="EM34" s="87"/>
      <c r="EN34" s="87"/>
      <c r="EO34" s="87"/>
      <c r="EP34" s="87"/>
      <c r="EQ34" s="87"/>
      <c r="ER34" s="87"/>
      <c r="ES34" s="80"/>
      <c r="ET34" s="87"/>
      <c r="EU34" s="87"/>
      <c r="EV34" s="87"/>
      <c r="EW34" s="87"/>
      <c r="EX34" s="87"/>
      <c r="EY34" s="87"/>
      <c r="EZ34" s="87"/>
      <c r="FA34" s="87"/>
      <c r="FB34" s="87"/>
      <c r="FC34" s="87"/>
      <c r="FD34" s="87"/>
      <c r="FE34" s="87"/>
      <c r="FF34" s="87"/>
      <c r="FG34" s="87"/>
      <c r="FH34" s="87"/>
      <c r="FI34" s="87"/>
      <c r="FJ34" s="87"/>
      <c r="FK34" s="87"/>
      <c r="FL34" s="87"/>
      <c r="FM34" s="87"/>
      <c r="FN34" s="87"/>
      <c r="FO34" s="87"/>
      <c r="FP34" s="87"/>
      <c r="FQ34" s="87"/>
      <c r="FR34" s="87"/>
      <c r="FS34" s="87"/>
      <c r="FT34" s="87"/>
      <c r="FU34" s="87"/>
      <c r="FV34" s="87"/>
      <c r="FW34" s="87"/>
      <c r="FX34" s="80"/>
      <c r="FY34" s="80"/>
      <c r="FZ34" s="87"/>
      <c r="GA34" s="87"/>
      <c r="GB34" s="87"/>
      <c r="GC34" s="87"/>
      <c r="GD34" s="87"/>
      <c r="GE34" s="87"/>
      <c r="GF34" s="87"/>
      <c r="GG34" s="87"/>
      <c r="GH34" s="87"/>
      <c r="GI34" s="87"/>
      <c r="GJ34" s="87"/>
      <c r="GK34" s="87"/>
      <c r="GL34" s="87"/>
      <c r="GM34" s="87"/>
      <c r="GN34" s="87"/>
      <c r="GO34" s="87"/>
      <c r="GP34" s="87"/>
      <c r="GQ34" s="87"/>
      <c r="GR34" s="87"/>
      <c r="GS34" s="87"/>
      <c r="GT34" s="87"/>
      <c r="GU34" s="87"/>
      <c r="GV34" s="87"/>
      <c r="GW34" s="87"/>
      <c r="GX34" s="87"/>
      <c r="GY34" s="87"/>
      <c r="GZ34" s="87"/>
      <c r="HA34" s="87"/>
      <c r="HB34" s="87"/>
      <c r="HC34" s="87"/>
      <c r="HD34" s="87"/>
      <c r="HE34" s="87"/>
      <c r="HF34" s="87"/>
      <c r="HG34" s="87"/>
      <c r="HH34" s="87"/>
      <c r="HI34" s="87"/>
      <c r="HJ34" s="87"/>
      <c r="HK34" s="87"/>
      <c r="HL34" s="87"/>
      <c r="HM34" s="87"/>
      <c r="HN34" s="87"/>
      <c r="HO34" s="87"/>
      <c r="HP34" s="87"/>
      <c r="HQ34" s="87"/>
      <c r="HR34" s="87"/>
      <c r="HS34" s="87"/>
      <c r="HT34" s="87"/>
      <c r="HU34" s="87"/>
    </row>
    <row r="35" spans="1:229" s="86" customFormat="1">
      <c r="A35" s="77" t="s">
        <v>148</v>
      </c>
      <c r="B35" s="78"/>
      <c r="C35" s="79"/>
      <c r="D35" s="79"/>
      <c r="E35" s="79"/>
      <c r="F35" s="81"/>
      <c r="G35" s="105"/>
      <c r="H35" s="116"/>
      <c r="I35" s="120"/>
      <c r="J35" s="105"/>
      <c r="K35" s="152"/>
      <c r="L35" s="105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87"/>
      <c r="CG35" s="87"/>
      <c r="CH35" s="87"/>
      <c r="CI35" s="87"/>
      <c r="CJ35" s="87"/>
      <c r="CK35" s="87"/>
      <c r="CL35" s="87"/>
      <c r="CM35" s="87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  <c r="DT35" s="87"/>
      <c r="DU35" s="87"/>
      <c r="DV35" s="87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</row>
    <row r="36" spans="1:229" s="86" customFormat="1">
      <c r="A36" s="82"/>
      <c r="B36" s="83"/>
      <c r="C36" s="86" t="s">
        <v>176</v>
      </c>
      <c r="D36" s="84"/>
      <c r="E36" s="84"/>
      <c r="F36" s="76"/>
      <c r="G36" s="107"/>
      <c r="H36" s="117"/>
      <c r="I36" s="140"/>
      <c r="J36" s="106" t="s">
        <v>104</v>
      </c>
      <c r="K36" s="153"/>
      <c r="L36" s="10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0"/>
      <c r="DY36" s="87"/>
      <c r="DZ36" s="87"/>
      <c r="EA36" s="87"/>
      <c r="EB36" s="87"/>
      <c r="EC36" s="87"/>
      <c r="ED36" s="87"/>
      <c r="EE36" s="80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0"/>
      <c r="ET36" s="87"/>
      <c r="EU36" s="87"/>
      <c r="EV36" s="87"/>
      <c r="EW36" s="87"/>
      <c r="EX36" s="87"/>
      <c r="EY36" s="87"/>
      <c r="EZ36" s="87"/>
      <c r="FA36" s="87"/>
      <c r="FB36" s="87"/>
      <c r="FC36" s="87"/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7"/>
      <c r="FP36" s="87"/>
      <c r="FQ36" s="87"/>
      <c r="FR36" s="87"/>
      <c r="FS36" s="87"/>
      <c r="FT36" s="87"/>
      <c r="FU36" s="87"/>
      <c r="FV36" s="87"/>
      <c r="FW36" s="87"/>
      <c r="FX36" s="80"/>
      <c r="FY36" s="80"/>
      <c r="FZ36" s="87"/>
      <c r="GA36" s="87"/>
      <c r="GB36" s="87"/>
      <c r="GC36" s="87"/>
      <c r="GD36" s="87"/>
      <c r="GE36" s="87"/>
      <c r="GF36" s="87"/>
      <c r="GG36" s="87"/>
      <c r="GH36" s="87"/>
      <c r="GI36" s="87"/>
      <c r="GJ36" s="87"/>
      <c r="GK36" s="87"/>
      <c r="GL36" s="87"/>
      <c r="GM36" s="87"/>
      <c r="GN36" s="87"/>
      <c r="GO36" s="87"/>
      <c r="GP36" s="87"/>
      <c r="GQ36" s="87"/>
      <c r="GR36" s="87"/>
      <c r="GS36" s="87"/>
      <c r="GT36" s="87"/>
      <c r="GU36" s="87"/>
      <c r="GV36" s="87"/>
      <c r="GW36" s="87"/>
      <c r="GX36" s="87"/>
      <c r="GY36" s="87"/>
      <c r="GZ36" s="87"/>
      <c r="HA36" s="87"/>
      <c r="HB36" s="87"/>
      <c r="HC36" s="87"/>
      <c r="HD36" s="87"/>
      <c r="HE36" s="87"/>
      <c r="HF36" s="87"/>
      <c r="HG36" s="87"/>
      <c r="HH36" s="87"/>
      <c r="HI36" s="87"/>
      <c r="HJ36" s="87"/>
      <c r="HK36" s="87"/>
      <c r="HL36" s="87"/>
      <c r="HM36" s="87"/>
      <c r="HN36" s="87"/>
      <c r="HO36" s="87"/>
      <c r="HP36" s="87"/>
      <c r="HQ36" s="87"/>
      <c r="HR36" s="87"/>
      <c r="HS36" s="87"/>
      <c r="HT36" s="87"/>
      <c r="HU36" s="87"/>
    </row>
    <row r="37" spans="1:229" s="86" customFormat="1">
      <c r="A37" s="82"/>
      <c r="B37" s="83"/>
      <c r="C37" s="84"/>
      <c r="D37" s="84"/>
      <c r="E37" s="84" t="s">
        <v>177</v>
      </c>
      <c r="F37" s="76" t="s">
        <v>140</v>
      </c>
      <c r="G37" s="130">
        <f t="shared" ref="G37:G45" si="8" xml:space="preserve"> I37 - H37</f>
        <v>2</v>
      </c>
      <c r="H37" s="117">
        <v>44478</v>
      </c>
      <c r="I37" s="140">
        <v>44480</v>
      </c>
      <c r="J37" s="106"/>
      <c r="K37" s="153"/>
      <c r="L37" s="107" t="s">
        <v>185</v>
      </c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  <c r="DQ37" s="87"/>
      <c r="DR37" s="87"/>
      <c r="DS37" s="87"/>
      <c r="DT37" s="87"/>
      <c r="DU37" s="87"/>
      <c r="DV37" s="87"/>
      <c r="DW37" s="87"/>
      <c r="DX37" s="80"/>
      <c r="DY37" s="87"/>
      <c r="DZ37" s="87"/>
      <c r="EA37" s="87"/>
      <c r="EB37" s="87"/>
      <c r="EC37" s="87"/>
      <c r="ED37" s="87"/>
      <c r="EE37" s="80"/>
      <c r="EF37" s="87"/>
      <c r="EG37" s="87"/>
      <c r="EH37" s="87"/>
      <c r="EI37" s="87"/>
      <c r="EJ37" s="87"/>
      <c r="EK37" s="87"/>
      <c r="EL37" s="87"/>
      <c r="EM37" s="87"/>
      <c r="EN37" s="87"/>
      <c r="EO37" s="87"/>
      <c r="EP37" s="87"/>
      <c r="EQ37" s="87"/>
      <c r="ER37" s="87"/>
      <c r="ES37" s="80"/>
      <c r="ET37" s="87"/>
      <c r="EU37" s="87"/>
      <c r="EV37" s="87"/>
      <c r="EW37" s="87"/>
      <c r="EX37" s="87"/>
      <c r="EY37" s="87"/>
      <c r="EZ37" s="87"/>
      <c r="FA37" s="87"/>
      <c r="FB37" s="87"/>
      <c r="FC37" s="87"/>
      <c r="FD37" s="87"/>
      <c r="FE37" s="87"/>
      <c r="FF37" s="87"/>
      <c r="FG37" s="87"/>
      <c r="FH37" s="87"/>
      <c r="FI37" s="87"/>
      <c r="FJ37" s="87"/>
      <c r="FK37" s="87"/>
      <c r="FL37" s="87"/>
      <c r="FM37" s="87"/>
      <c r="FN37" s="87"/>
      <c r="FO37" s="87"/>
      <c r="FP37" s="87"/>
      <c r="FQ37" s="87"/>
      <c r="FR37" s="87"/>
      <c r="FS37" s="87"/>
      <c r="FT37" s="87"/>
      <c r="FU37" s="87"/>
      <c r="FV37" s="87"/>
      <c r="FW37" s="87"/>
      <c r="FX37" s="80"/>
      <c r="FY37" s="80"/>
      <c r="FZ37" s="87"/>
      <c r="GA37" s="87"/>
      <c r="GB37" s="87"/>
      <c r="GC37" s="87"/>
      <c r="GD37" s="87"/>
      <c r="GE37" s="87"/>
      <c r="GF37" s="87"/>
      <c r="GG37" s="87"/>
      <c r="GH37" s="87"/>
      <c r="GI37" s="87"/>
      <c r="GJ37" s="87"/>
      <c r="GK37" s="87"/>
      <c r="GL37" s="87"/>
      <c r="GM37" s="87"/>
      <c r="GN37" s="87"/>
      <c r="GO37" s="87"/>
      <c r="GP37" s="87"/>
      <c r="GQ37" s="87"/>
      <c r="GR37" s="87"/>
      <c r="GS37" s="87"/>
      <c r="GT37" s="87"/>
      <c r="GU37" s="87"/>
      <c r="GV37" s="87"/>
      <c r="GW37" s="87"/>
      <c r="GX37" s="87"/>
      <c r="GY37" s="87"/>
      <c r="GZ37" s="87"/>
      <c r="HA37" s="87"/>
      <c r="HB37" s="87"/>
      <c r="HC37" s="87"/>
      <c r="HD37" s="87"/>
      <c r="HE37" s="87"/>
      <c r="HF37" s="87"/>
      <c r="HG37" s="87"/>
      <c r="HH37" s="87"/>
      <c r="HI37" s="87"/>
      <c r="HJ37" s="87"/>
      <c r="HK37" s="87"/>
      <c r="HL37" s="87"/>
      <c r="HM37" s="87"/>
      <c r="HN37" s="87"/>
      <c r="HO37" s="87"/>
      <c r="HP37" s="87"/>
      <c r="HQ37" s="87"/>
      <c r="HR37" s="87"/>
      <c r="HS37" s="87"/>
      <c r="HT37" s="87"/>
      <c r="HU37" s="87"/>
    </row>
    <row r="38" spans="1:229" s="86" customFormat="1">
      <c r="A38" s="82"/>
      <c r="B38" s="83"/>
      <c r="C38" s="84"/>
      <c r="D38" s="84"/>
      <c r="E38" s="84" t="s">
        <v>184</v>
      </c>
      <c r="F38" s="76" t="s">
        <v>140</v>
      </c>
      <c r="G38" s="130">
        <f t="shared" si="8"/>
        <v>2</v>
      </c>
      <c r="H38" s="117">
        <v>44480</v>
      </c>
      <c r="I38" s="140">
        <v>44482</v>
      </c>
      <c r="J38" s="106"/>
      <c r="K38" s="153"/>
      <c r="L38" s="107" t="s">
        <v>186</v>
      </c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0"/>
      <c r="DY38" s="87"/>
      <c r="DZ38" s="87"/>
      <c r="EA38" s="87"/>
      <c r="EB38" s="87"/>
      <c r="EC38" s="87"/>
      <c r="ED38" s="87"/>
      <c r="EE38" s="80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0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0"/>
      <c r="FY38" s="80"/>
      <c r="FZ38" s="87"/>
      <c r="GA38" s="87"/>
      <c r="GB38" s="87"/>
      <c r="GC38" s="87"/>
      <c r="GD38" s="87"/>
      <c r="GE38" s="87"/>
      <c r="GF38" s="87"/>
      <c r="GG38" s="87"/>
      <c r="GH38" s="87"/>
      <c r="GI38" s="87"/>
      <c r="GJ38" s="87"/>
      <c r="GK38" s="87"/>
      <c r="GL38" s="87"/>
      <c r="GM38" s="87"/>
      <c r="GN38" s="87"/>
      <c r="GO38" s="87"/>
      <c r="GP38" s="87"/>
      <c r="GQ38" s="87"/>
      <c r="GR38" s="87"/>
      <c r="GS38" s="87"/>
      <c r="GT38" s="87"/>
      <c r="GU38" s="87"/>
      <c r="GV38" s="87"/>
      <c r="GW38" s="87"/>
      <c r="GX38" s="87"/>
      <c r="GY38" s="87"/>
      <c r="GZ38" s="87"/>
      <c r="HA38" s="87"/>
      <c r="HB38" s="87"/>
      <c r="HC38" s="87"/>
      <c r="HD38" s="87"/>
      <c r="HE38" s="87"/>
      <c r="HF38" s="87"/>
      <c r="HG38" s="87"/>
      <c r="HH38" s="87"/>
      <c r="HI38" s="87"/>
      <c r="HJ38" s="87"/>
      <c r="HK38" s="87"/>
      <c r="HL38" s="87"/>
      <c r="HM38" s="87"/>
      <c r="HN38" s="87"/>
      <c r="HO38" s="87"/>
      <c r="HP38" s="87"/>
      <c r="HQ38" s="87"/>
      <c r="HR38" s="87"/>
      <c r="HS38" s="87"/>
      <c r="HT38" s="87"/>
      <c r="HU38" s="87"/>
    </row>
    <row r="39" spans="1:229" s="86" customFormat="1">
      <c r="A39" s="82"/>
      <c r="B39" s="83"/>
      <c r="C39" s="84"/>
      <c r="D39" s="84"/>
      <c r="E39" s="84" t="s">
        <v>178</v>
      </c>
      <c r="F39" s="76" t="s">
        <v>180</v>
      </c>
      <c r="G39" s="130">
        <f t="shared" si="8"/>
        <v>8</v>
      </c>
      <c r="H39" s="117">
        <v>44483</v>
      </c>
      <c r="I39" s="214">
        <v>44491</v>
      </c>
      <c r="J39" s="106"/>
      <c r="K39" s="153"/>
      <c r="L39" s="107" t="s">
        <v>187</v>
      </c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0"/>
      <c r="DY39" s="87"/>
      <c r="DZ39" s="87"/>
      <c r="EA39" s="87"/>
      <c r="EB39" s="87"/>
      <c r="EC39" s="87"/>
      <c r="ED39" s="87"/>
      <c r="EE39" s="80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0"/>
      <c r="ET39" s="87"/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0"/>
      <c r="FY39" s="80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87"/>
      <c r="HM39" s="87"/>
      <c r="HN39" s="87"/>
      <c r="HO39" s="87"/>
      <c r="HP39" s="87"/>
      <c r="HQ39" s="87"/>
      <c r="HR39" s="87"/>
      <c r="HS39" s="87"/>
      <c r="HT39" s="87"/>
      <c r="HU39" s="87"/>
    </row>
    <row r="40" spans="1:229" s="86" customFormat="1">
      <c r="A40" s="82"/>
      <c r="B40" s="83"/>
      <c r="C40" s="84"/>
      <c r="D40" s="84"/>
      <c r="E40" s="84" t="s">
        <v>179</v>
      </c>
      <c r="F40" s="76" t="s">
        <v>182</v>
      </c>
      <c r="G40" s="130">
        <f t="shared" si="8"/>
        <v>8</v>
      </c>
      <c r="H40" s="117">
        <v>44483</v>
      </c>
      <c r="I40" s="214">
        <v>44491</v>
      </c>
      <c r="J40" s="106"/>
      <c r="K40" s="153"/>
      <c r="L40" s="107" t="s">
        <v>188</v>
      </c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  <c r="DQ40" s="87"/>
      <c r="DR40" s="87"/>
      <c r="DS40" s="87"/>
      <c r="DT40" s="87"/>
      <c r="DU40" s="87"/>
      <c r="DV40" s="87"/>
      <c r="DW40" s="87"/>
      <c r="DX40" s="80"/>
      <c r="DY40" s="87"/>
      <c r="DZ40" s="87"/>
      <c r="EA40" s="87"/>
      <c r="EB40" s="87"/>
      <c r="EC40" s="87"/>
      <c r="ED40" s="87"/>
      <c r="EE40" s="80"/>
      <c r="EF40" s="87"/>
      <c r="EG40" s="87"/>
      <c r="EH40" s="87"/>
      <c r="EI40" s="87"/>
      <c r="EJ40" s="87"/>
      <c r="EK40" s="87"/>
      <c r="EL40" s="87"/>
      <c r="EM40" s="87"/>
      <c r="EN40" s="87"/>
      <c r="EO40" s="87"/>
      <c r="EP40" s="87"/>
      <c r="EQ40" s="87"/>
      <c r="ER40" s="87"/>
      <c r="ES40" s="80"/>
      <c r="ET40" s="87"/>
      <c r="EU40" s="87"/>
      <c r="EV40" s="87"/>
      <c r="EW40" s="87"/>
      <c r="EX40" s="87"/>
      <c r="EY40" s="87"/>
      <c r="EZ40" s="87"/>
      <c r="FA40" s="87"/>
      <c r="FB40" s="87"/>
      <c r="FC40" s="87"/>
      <c r="FD40" s="87"/>
      <c r="FE40" s="87"/>
      <c r="FF40" s="87"/>
      <c r="FG40" s="87"/>
      <c r="FH40" s="87"/>
      <c r="FI40" s="87"/>
      <c r="FJ40" s="87"/>
      <c r="FK40" s="87"/>
      <c r="FL40" s="87"/>
      <c r="FM40" s="87"/>
      <c r="FN40" s="87"/>
      <c r="FO40" s="87"/>
      <c r="FP40" s="87"/>
      <c r="FQ40" s="87"/>
      <c r="FR40" s="87"/>
      <c r="FS40" s="87"/>
      <c r="FT40" s="87"/>
      <c r="FU40" s="87"/>
      <c r="FV40" s="87"/>
      <c r="FW40" s="87"/>
      <c r="FX40" s="80"/>
      <c r="FY40" s="80"/>
      <c r="FZ40" s="87"/>
      <c r="GA40" s="87"/>
      <c r="GB40" s="87"/>
      <c r="GC40" s="87"/>
      <c r="GD40" s="87"/>
      <c r="GE40" s="87"/>
      <c r="GF40" s="87"/>
      <c r="GG40" s="87"/>
      <c r="GH40" s="87"/>
      <c r="GI40" s="87"/>
      <c r="GJ40" s="87"/>
      <c r="GK40" s="87"/>
      <c r="GL40" s="87"/>
      <c r="GM40" s="87"/>
      <c r="GN40" s="87"/>
      <c r="GO40" s="87"/>
      <c r="GP40" s="87"/>
      <c r="GQ40" s="87"/>
      <c r="GR40" s="87"/>
      <c r="GS40" s="87"/>
      <c r="GT40" s="87"/>
      <c r="GU40" s="87"/>
      <c r="GV40" s="87"/>
      <c r="GW40" s="87"/>
      <c r="GX40" s="87"/>
      <c r="GY40" s="87"/>
      <c r="GZ40" s="87"/>
      <c r="HA40" s="87"/>
      <c r="HB40" s="87"/>
      <c r="HC40" s="87"/>
      <c r="HD40" s="87"/>
      <c r="HE40" s="87"/>
      <c r="HF40" s="87"/>
      <c r="HG40" s="87"/>
      <c r="HH40" s="87"/>
      <c r="HI40" s="87"/>
      <c r="HJ40" s="87"/>
      <c r="HK40" s="87"/>
      <c r="HL40" s="87"/>
      <c r="HM40" s="87"/>
      <c r="HN40" s="87"/>
      <c r="HO40" s="87"/>
      <c r="HP40" s="87"/>
      <c r="HQ40" s="87"/>
      <c r="HR40" s="87"/>
      <c r="HS40" s="87"/>
      <c r="HT40" s="87"/>
      <c r="HU40" s="87"/>
    </row>
    <row r="41" spans="1:229" s="86" customFormat="1">
      <c r="A41" s="82"/>
      <c r="B41" s="83"/>
      <c r="C41" s="84" t="s">
        <v>155</v>
      </c>
      <c r="D41" s="84"/>
      <c r="E41" s="84"/>
      <c r="F41" s="76"/>
      <c r="G41" s="130"/>
      <c r="I41" s="117"/>
      <c r="J41" s="106"/>
      <c r="K41" s="153"/>
      <c r="L41" s="10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  <c r="DQ41" s="87"/>
      <c r="DR41" s="87"/>
      <c r="DS41" s="87"/>
      <c r="DT41" s="87"/>
      <c r="DU41" s="87"/>
      <c r="DV41" s="87"/>
      <c r="DW41" s="87"/>
      <c r="DX41" s="80"/>
      <c r="DY41" s="87"/>
      <c r="DZ41" s="87"/>
      <c r="EA41" s="87"/>
      <c r="EB41" s="87"/>
      <c r="EC41" s="87"/>
      <c r="ED41" s="87"/>
      <c r="EE41" s="80"/>
      <c r="EF41" s="87"/>
      <c r="EG41" s="87"/>
      <c r="EH41" s="87"/>
      <c r="EI41" s="87"/>
      <c r="EJ41" s="87"/>
      <c r="EK41" s="87"/>
      <c r="EL41" s="87"/>
      <c r="EM41" s="87"/>
      <c r="EN41" s="87"/>
      <c r="EO41" s="87"/>
      <c r="EP41" s="87"/>
      <c r="EQ41" s="87"/>
      <c r="ER41" s="87"/>
      <c r="ES41" s="80"/>
      <c r="ET41" s="87"/>
      <c r="EU41" s="87"/>
      <c r="EV41" s="87"/>
      <c r="EW41" s="87"/>
      <c r="EX41" s="87"/>
      <c r="EY41" s="87"/>
      <c r="EZ41" s="87"/>
      <c r="FA41" s="87"/>
      <c r="FB41" s="87"/>
      <c r="FC41" s="87"/>
      <c r="FD41" s="87"/>
      <c r="FE41" s="87"/>
      <c r="FF41" s="87"/>
      <c r="FG41" s="87"/>
      <c r="FH41" s="87"/>
      <c r="FI41" s="87"/>
      <c r="FJ41" s="87"/>
      <c r="FK41" s="87"/>
      <c r="FL41" s="87"/>
      <c r="FM41" s="87"/>
      <c r="FN41" s="87"/>
      <c r="FO41" s="87"/>
      <c r="FP41" s="87"/>
      <c r="FQ41" s="87"/>
      <c r="FR41" s="87"/>
      <c r="FS41" s="87"/>
      <c r="FT41" s="87"/>
      <c r="FU41" s="87"/>
      <c r="FV41" s="87"/>
      <c r="FW41" s="87"/>
      <c r="FX41" s="80"/>
      <c r="FY41" s="80"/>
      <c r="FZ41" s="87"/>
      <c r="GA41" s="87"/>
      <c r="GB41" s="87"/>
      <c r="GC41" s="87"/>
      <c r="GD41" s="87"/>
      <c r="GE41" s="87"/>
      <c r="GF41" s="87"/>
      <c r="GG41" s="87"/>
      <c r="GH41" s="87"/>
      <c r="GI41" s="87"/>
      <c r="GJ41" s="87"/>
      <c r="GK41" s="87"/>
      <c r="GL41" s="87"/>
      <c r="GM41" s="87"/>
      <c r="GN41" s="87"/>
      <c r="GO41" s="87"/>
      <c r="GP41" s="87"/>
      <c r="GQ41" s="87"/>
      <c r="GR41" s="87"/>
      <c r="GS41" s="87"/>
      <c r="GT41" s="87"/>
      <c r="GU41" s="87"/>
      <c r="GV41" s="87"/>
      <c r="GW41" s="87"/>
      <c r="GX41" s="87"/>
      <c r="GY41" s="87"/>
      <c r="GZ41" s="87"/>
      <c r="HA41" s="87"/>
      <c r="HB41" s="87"/>
      <c r="HC41" s="87"/>
      <c r="HD41" s="87"/>
      <c r="HE41" s="87"/>
      <c r="HF41" s="87"/>
      <c r="HG41" s="87"/>
      <c r="HH41" s="87"/>
      <c r="HI41" s="87"/>
      <c r="HJ41" s="87"/>
      <c r="HK41" s="87"/>
      <c r="HL41" s="87"/>
      <c r="HM41" s="87"/>
      <c r="HN41" s="87"/>
      <c r="HO41" s="87"/>
      <c r="HP41" s="87"/>
      <c r="HQ41" s="87"/>
      <c r="HR41" s="87"/>
      <c r="HS41" s="87"/>
      <c r="HT41" s="87"/>
      <c r="HU41" s="87"/>
    </row>
    <row r="42" spans="1:229" s="86" customFormat="1">
      <c r="A42" s="82"/>
      <c r="B42" s="83"/>
      <c r="C42" s="84"/>
      <c r="D42" s="84"/>
      <c r="E42" s="84" t="s">
        <v>156</v>
      </c>
      <c r="F42" s="76" t="s">
        <v>172</v>
      </c>
      <c r="G42" s="130">
        <f t="shared" si="8"/>
        <v>2</v>
      </c>
      <c r="H42" s="117">
        <v>44491</v>
      </c>
      <c r="I42" s="140">
        <v>44493</v>
      </c>
      <c r="J42" s="106"/>
      <c r="K42" s="153"/>
      <c r="L42" s="107" t="s">
        <v>159</v>
      </c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  <c r="DQ42" s="87"/>
      <c r="DR42" s="87"/>
      <c r="DS42" s="87"/>
      <c r="DT42" s="87"/>
      <c r="DU42" s="87"/>
      <c r="DV42" s="87"/>
      <c r="DW42" s="87"/>
      <c r="DX42" s="80"/>
      <c r="DY42" s="87"/>
      <c r="DZ42" s="87"/>
      <c r="EA42" s="87"/>
      <c r="EB42" s="87"/>
      <c r="EC42" s="87"/>
      <c r="ED42" s="87"/>
      <c r="EE42" s="80"/>
      <c r="EF42" s="87"/>
      <c r="EG42" s="87"/>
      <c r="EH42" s="87"/>
      <c r="EI42" s="87"/>
      <c r="EJ42" s="87"/>
      <c r="EK42" s="87"/>
      <c r="EL42" s="87"/>
      <c r="EM42" s="87"/>
      <c r="EN42" s="87"/>
      <c r="EO42" s="87"/>
      <c r="EP42" s="87"/>
      <c r="EQ42" s="87"/>
      <c r="ER42" s="87"/>
      <c r="ES42" s="80"/>
      <c r="ET42" s="87"/>
      <c r="EU42" s="87"/>
      <c r="EV42" s="87"/>
      <c r="EW42" s="87"/>
      <c r="EX42" s="87"/>
      <c r="EY42" s="87"/>
      <c r="EZ42" s="87"/>
      <c r="FA42" s="87"/>
      <c r="FB42" s="87"/>
      <c r="FC42" s="87"/>
      <c r="FD42" s="87"/>
      <c r="FE42" s="87"/>
      <c r="FF42" s="87"/>
      <c r="FG42" s="87"/>
      <c r="FH42" s="87"/>
      <c r="FI42" s="87"/>
      <c r="FJ42" s="87"/>
      <c r="FK42" s="87"/>
      <c r="FL42" s="87"/>
      <c r="FM42" s="87"/>
      <c r="FN42" s="87"/>
      <c r="FO42" s="87"/>
      <c r="FP42" s="87"/>
      <c r="FQ42" s="87"/>
      <c r="FR42" s="87"/>
      <c r="FS42" s="87"/>
      <c r="FT42" s="87"/>
      <c r="FU42" s="87"/>
      <c r="FV42" s="87"/>
      <c r="FW42" s="87"/>
      <c r="FX42" s="80"/>
      <c r="FY42" s="80"/>
      <c r="FZ42" s="87"/>
      <c r="GA42" s="87"/>
      <c r="GB42" s="87"/>
      <c r="GC42" s="87"/>
      <c r="GD42" s="87"/>
      <c r="GE42" s="87"/>
      <c r="GF42" s="87"/>
      <c r="GG42" s="87"/>
      <c r="GH42" s="87"/>
      <c r="GI42" s="87"/>
      <c r="GJ42" s="87"/>
      <c r="GK42" s="87"/>
      <c r="GL42" s="87"/>
      <c r="GM42" s="87"/>
      <c r="GN42" s="87"/>
      <c r="GO42" s="87"/>
      <c r="GP42" s="87"/>
      <c r="GQ42" s="87"/>
      <c r="GR42" s="87"/>
      <c r="GS42" s="87"/>
      <c r="GT42" s="87"/>
      <c r="GU42" s="87"/>
      <c r="GV42" s="87"/>
      <c r="GW42" s="87"/>
      <c r="GX42" s="87"/>
      <c r="GY42" s="87"/>
      <c r="GZ42" s="87"/>
      <c r="HA42" s="87"/>
      <c r="HB42" s="87"/>
      <c r="HC42" s="87"/>
      <c r="HD42" s="87"/>
      <c r="HE42" s="87"/>
      <c r="HF42" s="87"/>
      <c r="HG42" s="87"/>
      <c r="HH42" s="87"/>
      <c r="HI42" s="87"/>
      <c r="HJ42" s="87"/>
      <c r="HK42" s="87"/>
      <c r="HL42" s="87"/>
      <c r="HM42" s="87"/>
      <c r="HN42" s="87"/>
      <c r="HO42" s="87"/>
      <c r="HP42" s="87"/>
      <c r="HQ42" s="87"/>
      <c r="HR42" s="87"/>
      <c r="HS42" s="87"/>
      <c r="HT42" s="87"/>
      <c r="HU42" s="87"/>
    </row>
    <row r="43" spans="1:229" s="86" customFormat="1">
      <c r="A43" s="82"/>
      <c r="B43" s="83"/>
      <c r="C43" s="84"/>
      <c r="D43" s="84"/>
      <c r="E43" s="84" t="s">
        <v>157</v>
      </c>
      <c r="F43" s="76" t="s">
        <v>172</v>
      </c>
      <c r="G43" s="130">
        <f t="shared" si="8"/>
        <v>2</v>
      </c>
      <c r="H43" s="117">
        <v>44491</v>
      </c>
      <c r="I43" s="140">
        <v>44493</v>
      </c>
      <c r="J43" s="106"/>
      <c r="K43" s="153"/>
      <c r="L43" s="107" t="s">
        <v>158</v>
      </c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0"/>
      <c r="DY43" s="87"/>
      <c r="DZ43" s="87"/>
      <c r="EA43" s="87"/>
      <c r="EB43" s="87"/>
      <c r="EC43" s="87"/>
      <c r="ED43" s="87"/>
      <c r="EE43" s="80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0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87"/>
      <c r="FS43" s="87"/>
      <c r="FT43" s="87"/>
      <c r="FU43" s="87"/>
      <c r="FV43" s="87"/>
      <c r="FW43" s="87"/>
      <c r="FX43" s="80"/>
      <c r="FY43" s="80"/>
      <c r="FZ43" s="87"/>
      <c r="GA43" s="87"/>
      <c r="GB43" s="87"/>
      <c r="GC43" s="87"/>
      <c r="GD43" s="87"/>
      <c r="GE43" s="87"/>
      <c r="GF43" s="87"/>
      <c r="GG43" s="87"/>
      <c r="GH43" s="87"/>
      <c r="GI43" s="87"/>
      <c r="GJ43" s="87"/>
      <c r="GK43" s="87"/>
      <c r="GL43" s="87"/>
      <c r="GM43" s="87"/>
      <c r="GN43" s="87"/>
      <c r="GO43" s="87"/>
      <c r="GP43" s="87"/>
      <c r="GQ43" s="87"/>
      <c r="GR43" s="87"/>
      <c r="GS43" s="87"/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</row>
    <row r="44" spans="1:229" s="86" customFormat="1">
      <c r="A44" s="82"/>
      <c r="B44" s="83"/>
      <c r="C44" s="84" t="s">
        <v>118</v>
      </c>
      <c r="D44" s="84"/>
      <c r="E44" s="84"/>
      <c r="F44" s="76"/>
      <c r="G44" s="130"/>
      <c r="H44" s="117"/>
      <c r="I44" s="140"/>
      <c r="J44" s="106"/>
      <c r="K44" s="153"/>
      <c r="L44" s="10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  <c r="DQ44" s="87"/>
      <c r="DR44" s="87"/>
      <c r="DS44" s="87"/>
      <c r="DT44" s="87"/>
      <c r="DU44" s="87"/>
      <c r="DV44" s="87"/>
      <c r="DW44" s="87"/>
      <c r="DX44" s="80"/>
      <c r="DY44" s="87"/>
      <c r="DZ44" s="87"/>
      <c r="EA44" s="87"/>
      <c r="EB44" s="87"/>
      <c r="EC44" s="87"/>
      <c r="ED44" s="87"/>
      <c r="EE44" s="80"/>
      <c r="EF44" s="87"/>
      <c r="EG44" s="87"/>
      <c r="EH44" s="87"/>
      <c r="EI44" s="87"/>
      <c r="EJ44" s="87"/>
      <c r="EK44" s="87"/>
      <c r="EL44" s="87"/>
      <c r="EM44" s="87"/>
      <c r="EN44" s="87"/>
      <c r="EO44" s="87"/>
      <c r="EP44" s="87"/>
      <c r="EQ44" s="87"/>
      <c r="ER44" s="87"/>
      <c r="ES44" s="80"/>
      <c r="ET44" s="87"/>
      <c r="EU44" s="87"/>
      <c r="EV44" s="87"/>
      <c r="EW44" s="87"/>
      <c r="EX44" s="87"/>
      <c r="EY44" s="87"/>
      <c r="EZ44" s="87"/>
      <c r="FA44" s="87"/>
      <c r="FB44" s="87"/>
      <c r="FC44" s="87"/>
      <c r="FD44" s="87"/>
      <c r="FE44" s="87"/>
      <c r="FF44" s="87"/>
      <c r="FG44" s="87"/>
      <c r="FH44" s="87"/>
      <c r="FI44" s="87"/>
      <c r="FJ44" s="87"/>
      <c r="FK44" s="87"/>
      <c r="FL44" s="87"/>
      <c r="FM44" s="87"/>
      <c r="FN44" s="87"/>
      <c r="FO44" s="87"/>
      <c r="FP44" s="87"/>
      <c r="FQ44" s="87"/>
      <c r="FR44" s="87"/>
      <c r="FS44" s="87"/>
      <c r="FT44" s="87"/>
      <c r="FU44" s="87"/>
      <c r="FV44" s="87"/>
      <c r="FW44" s="87"/>
      <c r="FX44" s="80"/>
      <c r="FY44" s="80"/>
      <c r="FZ44" s="87"/>
      <c r="GA44" s="87"/>
      <c r="GB44" s="87"/>
      <c r="GC44" s="87"/>
      <c r="GD44" s="87"/>
      <c r="GE44" s="87"/>
      <c r="GF44" s="87"/>
      <c r="GG44" s="87"/>
      <c r="GH44" s="87"/>
      <c r="GI44" s="87"/>
      <c r="GJ44" s="87"/>
      <c r="GK44" s="87"/>
      <c r="GL44" s="87"/>
      <c r="GM44" s="87"/>
      <c r="GN44" s="87"/>
      <c r="GO44" s="87"/>
      <c r="GP44" s="87"/>
      <c r="GQ44" s="87"/>
      <c r="GR44" s="87"/>
      <c r="GS44" s="87"/>
      <c r="GT44" s="87"/>
      <c r="GU44" s="87"/>
      <c r="GV44" s="87"/>
      <c r="GW44" s="87"/>
      <c r="GX44" s="87"/>
      <c r="GY44" s="87"/>
      <c r="GZ44" s="87"/>
      <c r="HA44" s="87"/>
      <c r="HB44" s="87"/>
      <c r="HC44" s="87"/>
      <c r="HD44" s="87"/>
      <c r="HE44" s="87"/>
      <c r="HF44" s="87"/>
      <c r="HG44" s="87"/>
      <c r="HH44" s="87"/>
      <c r="HI44" s="87"/>
      <c r="HJ44" s="87"/>
      <c r="HK44" s="87"/>
      <c r="HL44" s="87"/>
      <c r="HM44" s="87"/>
      <c r="HN44" s="87"/>
      <c r="HO44" s="87"/>
      <c r="HP44" s="87"/>
      <c r="HQ44" s="87"/>
      <c r="HR44" s="87"/>
      <c r="HS44" s="87"/>
      <c r="HT44" s="87"/>
      <c r="HU44" s="87"/>
    </row>
    <row r="45" spans="1:229" s="86" customFormat="1">
      <c r="A45" s="89"/>
      <c r="B45" s="90"/>
      <c r="C45" s="91"/>
      <c r="D45" s="84"/>
      <c r="E45" s="91" t="s">
        <v>119</v>
      </c>
      <c r="F45" s="76" t="s">
        <v>140</v>
      </c>
      <c r="G45" s="130">
        <f t="shared" si="8"/>
        <v>4</v>
      </c>
      <c r="H45" s="118">
        <v>44494</v>
      </c>
      <c r="I45" s="213">
        <v>44498</v>
      </c>
      <c r="J45" s="108"/>
      <c r="K45" s="154"/>
      <c r="L45" s="113" t="s">
        <v>189</v>
      </c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  <c r="DQ45" s="87"/>
      <c r="DR45" s="87"/>
      <c r="DS45" s="87"/>
      <c r="DT45" s="87"/>
      <c r="DU45" s="87"/>
      <c r="DV45" s="87"/>
      <c r="DW45" s="87"/>
      <c r="DX45" s="80"/>
      <c r="DY45" s="87"/>
      <c r="DZ45" s="87"/>
      <c r="EA45" s="87"/>
      <c r="EB45" s="87"/>
      <c r="EC45" s="87"/>
      <c r="ED45" s="87"/>
      <c r="EE45" s="80"/>
      <c r="EF45" s="87"/>
      <c r="EG45" s="87"/>
      <c r="EH45" s="87"/>
      <c r="EI45" s="87"/>
      <c r="EJ45" s="87"/>
      <c r="EK45" s="87"/>
      <c r="EL45" s="87"/>
      <c r="EM45" s="87"/>
      <c r="EN45" s="87"/>
      <c r="EO45" s="87"/>
      <c r="EP45" s="87"/>
      <c r="EQ45" s="87"/>
      <c r="ER45" s="87"/>
      <c r="ES45" s="80"/>
      <c r="ET45" s="87"/>
      <c r="EU45" s="87"/>
      <c r="EV45" s="87"/>
      <c r="EW45" s="87"/>
      <c r="EX45" s="87"/>
      <c r="EY45" s="87"/>
      <c r="EZ45" s="87"/>
      <c r="FA45" s="87"/>
      <c r="FB45" s="87"/>
      <c r="FC45" s="87"/>
      <c r="FD45" s="87"/>
      <c r="FE45" s="87"/>
      <c r="FF45" s="87"/>
      <c r="FG45" s="87"/>
      <c r="FH45" s="87"/>
      <c r="FI45" s="87"/>
      <c r="FJ45" s="87"/>
      <c r="FK45" s="87"/>
      <c r="FL45" s="87"/>
      <c r="FM45" s="87"/>
      <c r="FN45" s="87"/>
      <c r="FO45" s="87"/>
      <c r="FP45" s="87"/>
      <c r="FQ45" s="87"/>
      <c r="FR45" s="87"/>
      <c r="FS45" s="87"/>
      <c r="FT45" s="87"/>
      <c r="FU45" s="87"/>
      <c r="FV45" s="87"/>
      <c r="FW45" s="87"/>
      <c r="FX45" s="80"/>
      <c r="FY45" s="80"/>
      <c r="FZ45" s="87"/>
      <c r="GA45" s="87"/>
      <c r="GB45" s="87"/>
      <c r="GC45" s="87"/>
      <c r="GD45" s="87"/>
      <c r="GE45" s="87"/>
      <c r="GF45" s="87"/>
      <c r="GG45" s="87"/>
      <c r="GH45" s="87"/>
      <c r="GI45" s="87"/>
      <c r="GJ45" s="87"/>
      <c r="GK45" s="87"/>
      <c r="GL45" s="87"/>
      <c r="GM45" s="87"/>
      <c r="GN45" s="87"/>
      <c r="GO45" s="87"/>
      <c r="GP45" s="87"/>
      <c r="GQ45" s="87"/>
      <c r="GR45" s="87"/>
      <c r="GS45" s="87"/>
      <c r="GT45" s="87"/>
      <c r="GU45" s="87"/>
      <c r="GV45" s="87"/>
      <c r="GW45" s="87"/>
      <c r="GX45" s="87"/>
      <c r="GY45" s="87"/>
      <c r="GZ45" s="87"/>
      <c r="HA45" s="87"/>
      <c r="HB45" s="87"/>
      <c r="HC45" s="87"/>
      <c r="HD45" s="87"/>
      <c r="HE45" s="87"/>
      <c r="HF45" s="87"/>
      <c r="HG45" s="87"/>
      <c r="HH45" s="87"/>
      <c r="HI45" s="87"/>
      <c r="HJ45" s="87"/>
      <c r="HK45" s="87"/>
      <c r="HL45" s="87"/>
      <c r="HM45" s="87"/>
      <c r="HN45" s="87"/>
      <c r="HO45" s="87"/>
      <c r="HP45" s="87"/>
      <c r="HQ45" s="87"/>
      <c r="HR45" s="87"/>
      <c r="HS45" s="87"/>
      <c r="HT45" s="87"/>
      <c r="HU45" s="87"/>
    </row>
    <row r="46" spans="1:229" s="86" customFormat="1">
      <c r="A46" s="77" t="s">
        <v>149</v>
      </c>
      <c r="B46" s="78"/>
      <c r="C46" s="79"/>
      <c r="D46" s="79"/>
      <c r="E46" s="79"/>
      <c r="F46" s="81"/>
      <c r="G46" s="105"/>
      <c r="H46" s="116"/>
      <c r="I46" s="120"/>
      <c r="J46" s="105"/>
      <c r="K46" s="152"/>
      <c r="L46" s="105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  <c r="DQ46" s="87"/>
      <c r="DR46" s="87"/>
      <c r="DS46" s="87"/>
      <c r="DT46" s="87"/>
      <c r="DU46" s="87"/>
      <c r="DV46" s="87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</row>
    <row r="47" spans="1:229" s="86" customFormat="1">
      <c r="A47" s="82"/>
      <c r="B47" s="83"/>
      <c r="C47" s="84" t="s">
        <v>120</v>
      </c>
      <c r="D47" s="84"/>
      <c r="E47" s="84"/>
      <c r="F47" s="76"/>
      <c r="G47" s="107"/>
      <c r="H47" s="117"/>
      <c r="I47" s="121"/>
      <c r="J47" s="106" t="s">
        <v>109</v>
      </c>
      <c r="K47" s="153"/>
      <c r="L47" s="10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7"/>
      <c r="CT47" s="87"/>
      <c r="CU47" s="87"/>
      <c r="CV47" s="87"/>
      <c r="CW47" s="87"/>
      <c r="CX47" s="87"/>
      <c r="CY47" s="87"/>
      <c r="CZ47" s="87"/>
      <c r="DA47" s="87"/>
      <c r="DB47" s="87"/>
      <c r="DC47" s="87"/>
      <c r="DD47" s="87"/>
      <c r="DE47" s="87"/>
      <c r="DF47" s="87"/>
      <c r="DG47" s="87"/>
      <c r="DH47" s="87"/>
      <c r="DI47" s="87"/>
      <c r="DJ47" s="87"/>
      <c r="DK47" s="87"/>
      <c r="DL47" s="87"/>
      <c r="DM47" s="87"/>
      <c r="DN47" s="87"/>
      <c r="DO47" s="87"/>
      <c r="DP47" s="87"/>
      <c r="DQ47" s="87"/>
      <c r="DR47" s="87"/>
      <c r="DS47" s="87"/>
      <c r="DT47" s="87"/>
      <c r="DU47" s="87"/>
      <c r="DV47" s="87"/>
      <c r="DW47" s="87"/>
      <c r="DX47" s="80"/>
      <c r="DY47" s="87"/>
      <c r="DZ47" s="87"/>
      <c r="EA47" s="87"/>
      <c r="EB47" s="87"/>
      <c r="EC47" s="87"/>
      <c r="ED47" s="87"/>
      <c r="EE47" s="80"/>
      <c r="EF47" s="87"/>
      <c r="EG47" s="87"/>
      <c r="EH47" s="87"/>
      <c r="EI47" s="87"/>
      <c r="EJ47" s="87"/>
      <c r="EK47" s="87"/>
      <c r="EL47" s="87"/>
      <c r="EM47" s="87"/>
      <c r="EN47" s="87"/>
      <c r="EO47" s="87"/>
      <c r="EP47" s="87"/>
      <c r="EQ47" s="87"/>
      <c r="ER47" s="87"/>
      <c r="ES47" s="80"/>
      <c r="ET47" s="87"/>
      <c r="EU47" s="87"/>
      <c r="EV47" s="87"/>
      <c r="EW47" s="87"/>
      <c r="EX47" s="87"/>
      <c r="EY47" s="87"/>
      <c r="EZ47" s="87"/>
      <c r="FA47" s="87"/>
      <c r="FB47" s="87"/>
      <c r="FC47" s="87"/>
      <c r="FD47" s="87"/>
      <c r="FE47" s="87"/>
      <c r="FF47" s="87"/>
      <c r="FG47" s="87"/>
      <c r="FH47" s="87"/>
      <c r="FI47" s="87"/>
      <c r="FJ47" s="87"/>
      <c r="FK47" s="87"/>
      <c r="FL47" s="87"/>
      <c r="FM47" s="87"/>
      <c r="FN47" s="87"/>
      <c r="FO47" s="87"/>
      <c r="FP47" s="87"/>
      <c r="FQ47" s="87"/>
      <c r="FR47" s="87"/>
      <c r="FS47" s="87"/>
      <c r="FT47" s="87"/>
      <c r="FU47" s="87"/>
      <c r="FV47" s="87"/>
      <c r="FW47" s="87"/>
      <c r="FX47" s="80"/>
      <c r="FY47" s="80"/>
      <c r="FZ47" s="87"/>
      <c r="GA47" s="87"/>
      <c r="GB47" s="87"/>
      <c r="GC47" s="87"/>
      <c r="GD47" s="87"/>
      <c r="GE47" s="87"/>
      <c r="GF47" s="87"/>
      <c r="GG47" s="87"/>
      <c r="GH47" s="87"/>
      <c r="GI47" s="87"/>
      <c r="GJ47" s="87"/>
      <c r="GK47" s="87"/>
      <c r="GL47" s="87"/>
      <c r="GM47" s="87"/>
      <c r="GN47" s="87"/>
      <c r="GO47" s="87"/>
      <c r="GP47" s="87"/>
      <c r="GQ47" s="87"/>
      <c r="GR47" s="87"/>
      <c r="GS47" s="87"/>
      <c r="GT47" s="87"/>
      <c r="GU47" s="87"/>
      <c r="GV47" s="87"/>
      <c r="GW47" s="87"/>
      <c r="GX47" s="87"/>
      <c r="GY47" s="87"/>
      <c r="GZ47" s="87"/>
      <c r="HA47" s="87"/>
      <c r="HB47" s="87"/>
      <c r="HC47" s="87"/>
      <c r="HD47" s="87"/>
      <c r="HE47" s="87"/>
      <c r="HF47" s="87"/>
      <c r="HG47" s="87"/>
      <c r="HH47" s="87"/>
      <c r="HI47" s="87"/>
      <c r="HJ47" s="87"/>
      <c r="HK47" s="87"/>
      <c r="HL47" s="87"/>
      <c r="HM47" s="87"/>
      <c r="HN47" s="87"/>
      <c r="HO47" s="87"/>
      <c r="HP47" s="87"/>
      <c r="HQ47" s="87"/>
      <c r="HR47" s="87"/>
      <c r="HS47" s="87"/>
      <c r="HT47" s="87"/>
      <c r="HU47" s="87"/>
    </row>
    <row r="48" spans="1:229" s="86" customFormat="1">
      <c r="A48" s="89"/>
      <c r="B48" s="90"/>
      <c r="C48" s="91"/>
      <c r="D48" s="84"/>
      <c r="E48" s="91" t="s">
        <v>121</v>
      </c>
      <c r="F48" s="76"/>
      <c r="G48" s="113"/>
      <c r="H48" s="118"/>
      <c r="I48" s="122"/>
      <c r="J48" s="108"/>
      <c r="K48" s="154"/>
      <c r="L48" s="113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0"/>
      <c r="DY48" s="87"/>
      <c r="DZ48" s="87"/>
      <c r="EA48" s="87"/>
      <c r="EB48" s="87"/>
      <c r="EC48" s="87"/>
      <c r="ED48" s="87"/>
      <c r="EE48" s="80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0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0"/>
      <c r="FY48" s="80"/>
      <c r="FZ48" s="87"/>
      <c r="GA48" s="87"/>
      <c r="GB48" s="87"/>
      <c r="GC48" s="87"/>
      <c r="GD48" s="87"/>
      <c r="GE48" s="87"/>
      <c r="GF48" s="87"/>
      <c r="GG48" s="87"/>
      <c r="GH48" s="87"/>
      <c r="GI48" s="87"/>
      <c r="GJ48" s="87"/>
      <c r="GK48" s="87"/>
      <c r="GL48" s="87"/>
      <c r="GM48" s="87"/>
      <c r="GN48" s="87"/>
      <c r="GO48" s="87"/>
      <c r="GP48" s="87"/>
      <c r="GQ48" s="87"/>
      <c r="GR48" s="87"/>
      <c r="GS48" s="87"/>
      <c r="GT48" s="87"/>
      <c r="GU48" s="87"/>
      <c r="GV48" s="87"/>
      <c r="GW48" s="87"/>
      <c r="GX48" s="87"/>
      <c r="GY48" s="87"/>
      <c r="GZ48" s="87"/>
      <c r="HA48" s="87"/>
      <c r="HB48" s="87"/>
      <c r="HC48" s="87"/>
      <c r="HD48" s="87"/>
      <c r="HE48" s="87"/>
      <c r="HF48" s="87"/>
      <c r="HG48" s="87"/>
      <c r="HH48" s="87"/>
      <c r="HI48" s="87"/>
      <c r="HJ48" s="87"/>
      <c r="HK48" s="87"/>
      <c r="HL48" s="87"/>
      <c r="HM48" s="87"/>
      <c r="HN48" s="87"/>
      <c r="HO48" s="87"/>
      <c r="HP48" s="87"/>
      <c r="HQ48" s="87"/>
      <c r="HR48" s="87"/>
      <c r="HS48" s="87"/>
      <c r="HT48" s="87"/>
      <c r="HU48" s="87"/>
    </row>
    <row r="49" spans="1:229" s="86" customFormat="1">
      <c r="A49" s="89"/>
      <c r="B49" s="90"/>
      <c r="C49" s="91" t="s">
        <v>107</v>
      </c>
      <c r="D49" s="84"/>
      <c r="E49" s="91"/>
      <c r="F49" s="76"/>
      <c r="G49" s="113"/>
      <c r="H49" s="118"/>
      <c r="I49" s="122"/>
      <c r="J49" s="108" t="s">
        <v>109</v>
      </c>
      <c r="K49" s="154"/>
      <c r="L49" s="113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87"/>
      <c r="CE49" s="87"/>
      <c r="CF49" s="87"/>
      <c r="CG49" s="87"/>
      <c r="CH49" s="87"/>
      <c r="CI49" s="87"/>
      <c r="CJ49" s="87"/>
      <c r="CK49" s="87"/>
      <c r="CL49" s="87"/>
      <c r="CM49" s="87"/>
      <c r="CN49" s="87"/>
      <c r="CO49" s="87"/>
      <c r="CP49" s="87"/>
      <c r="CQ49" s="87"/>
      <c r="CR49" s="87"/>
      <c r="CS49" s="87"/>
      <c r="CT49" s="87"/>
      <c r="CU49" s="87"/>
      <c r="CV49" s="87"/>
      <c r="CW49" s="87"/>
      <c r="CX49" s="87"/>
      <c r="CY49" s="87"/>
      <c r="CZ49" s="87"/>
      <c r="DA49" s="87"/>
      <c r="DB49" s="87"/>
      <c r="DC49" s="87"/>
      <c r="DD49" s="87"/>
      <c r="DE49" s="87"/>
      <c r="DF49" s="87"/>
      <c r="DG49" s="87"/>
      <c r="DH49" s="87"/>
      <c r="DI49" s="87"/>
      <c r="DJ49" s="87"/>
      <c r="DK49" s="87"/>
      <c r="DL49" s="87"/>
      <c r="DM49" s="87"/>
      <c r="DN49" s="87"/>
      <c r="DO49" s="87"/>
      <c r="DP49" s="87"/>
      <c r="DQ49" s="87"/>
      <c r="DR49" s="87"/>
      <c r="DS49" s="87"/>
      <c r="DT49" s="87"/>
      <c r="DU49" s="87"/>
      <c r="DV49" s="87"/>
      <c r="DW49" s="87"/>
      <c r="DX49" s="80"/>
      <c r="DY49" s="87"/>
      <c r="DZ49" s="87"/>
      <c r="EA49" s="87"/>
      <c r="EB49" s="87"/>
      <c r="EC49" s="87"/>
      <c r="ED49" s="87"/>
      <c r="EE49" s="80"/>
      <c r="EF49" s="87"/>
      <c r="EG49" s="87"/>
      <c r="EH49" s="87"/>
      <c r="EI49" s="87"/>
      <c r="EJ49" s="87"/>
      <c r="EK49" s="87"/>
      <c r="EL49" s="87"/>
      <c r="EM49" s="87"/>
      <c r="EN49" s="87"/>
      <c r="EO49" s="87"/>
      <c r="EP49" s="87"/>
      <c r="EQ49" s="87"/>
      <c r="ER49" s="87"/>
      <c r="ES49" s="80"/>
      <c r="ET49" s="87"/>
      <c r="EU49" s="87"/>
      <c r="EV49" s="87"/>
      <c r="EW49" s="87"/>
      <c r="EX49" s="87"/>
      <c r="EY49" s="87"/>
      <c r="EZ49" s="87"/>
      <c r="FA49" s="87"/>
      <c r="FB49" s="87"/>
      <c r="FC49" s="87"/>
      <c r="FD49" s="87"/>
      <c r="FE49" s="87"/>
      <c r="FF49" s="87"/>
      <c r="FG49" s="87"/>
      <c r="FH49" s="87"/>
      <c r="FI49" s="87"/>
      <c r="FJ49" s="87"/>
      <c r="FK49" s="87"/>
      <c r="FL49" s="87"/>
      <c r="FM49" s="87"/>
      <c r="FN49" s="87"/>
      <c r="FO49" s="87"/>
      <c r="FP49" s="87"/>
      <c r="FQ49" s="87"/>
      <c r="FR49" s="87"/>
      <c r="FS49" s="87"/>
      <c r="FT49" s="87"/>
      <c r="FU49" s="87"/>
      <c r="FV49" s="87"/>
      <c r="FW49" s="87"/>
      <c r="FX49" s="80"/>
      <c r="FY49" s="80"/>
      <c r="FZ49" s="87"/>
      <c r="GA49" s="87"/>
      <c r="GB49" s="87"/>
      <c r="GC49" s="87"/>
      <c r="GD49" s="87"/>
      <c r="GE49" s="87"/>
      <c r="GF49" s="87"/>
      <c r="GG49" s="87"/>
      <c r="GH49" s="87"/>
      <c r="GI49" s="87"/>
      <c r="GJ49" s="87"/>
      <c r="GK49" s="87"/>
      <c r="GL49" s="87"/>
      <c r="GM49" s="87"/>
      <c r="GN49" s="87"/>
      <c r="GO49" s="87"/>
      <c r="GP49" s="87"/>
      <c r="GQ49" s="87"/>
      <c r="GR49" s="87"/>
      <c r="GS49" s="87"/>
      <c r="GT49" s="87"/>
      <c r="GU49" s="87"/>
      <c r="GV49" s="87"/>
      <c r="GW49" s="87"/>
      <c r="GX49" s="87"/>
      <c r="GY49" s="87"/>
      <c r="GZ49" s="87"/>
      <c r="HA49" s="87"/>
      <c r="HB49" s="87"/>
      <c r="HC49" s="87"/>
      <c r="HD49" s="87"/>
      <c r="HE49" s="87"/>
      <c r="HF49" s="87"/>
      <c r="HG49" s="87"/>
      <c r="HH49" s="87"/>
      <c r="HI49" s="87"/>
      <c r="HJ49" s="87"/>
      <c r="HK49" s="87"/>
      <c r="HL49" s="87"/>
      <c r="HM49" s="87"/>
      <c r="HN49" s="87"/>
      <c r="HO49" s="87"/>
      <c r="HP49" s="87"/>
      <c r="HQ49" s="87"/>
      <c r="HR49" s="87"/>
      <c r="HS49" s="87"/>
      <c r="HT49" s="87"/>
      <c r="HU49" s="87"/>
    </row>
    <row r="50" spans="1:229" s="86" customFormat="1">
      <c r="A50" s="89"/>
      <c r="B50" s="90"/>
      <c r="C50" s="91"/>
      <c r="D50" s="84"/>
      <c r="E50" s="91" t="s">
        <v>121</v>
      </c>
      <c r="F50" s="76"/>
      <c r="G50" s="113"/>
      <c r="H50" s="118"/>
      <c r="I50" s="122"/>
      <c r="J50" s="108"/>
      <c r="K50" s="154"/>
      <c r="L50" s="113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0"/>
      <c r="DY50" s="87"/>
      <c r="DZ50" s="87"/>
      <c r="EA50" s="87"/>
      <c r="EB50" s="87"/>
      <c r="EC50" s="87"/>
      <c r="ED50" s="87"/>
      <c r="EE50" s="80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0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7"/>
      <c r="FJ50" s="87"/>
      <c r="FK50" s="87"/>
      <c r="FL50" s="87"/>
      <c r="FM50" s="87"/>
      <c r="FN50" s="87"/>
      <c r="FO50" s="87"/>
      <c r="FP50" s="87"/>
      <c r="FQ50" s="87"/>
      <c r="FR50" s="87"/>
      <c r="FS50" s="87"/>
      <c r="FT50" s="87"/>
      <c r="FU50" s="87"/>
      <c r="FV50" s="87"/>
      <c r="FW50" s="87"/>
      <c r="FX50" s="80"/>
      <c r="FY50" s="80"/>
      <c r="FZ50" s="87"/>
      <c r="GA50" s="87"/>
      <c r="GB50" s="87"/>
      <c r="GC50" s="87"/>
      <c r="GD50" s="87"/>
      <c r="GE50" s="8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87"/>
      <c r="GY50" s="87"/>
      <c r="GZ50" s="87"/>
      <c r="HA50" s="87"/>
      <c r="HB50" s="87"/>
      <c r="HC50" s="87"/>
      <c r="HD50" s="87"/>
      <c r="HE50" s="87"/>
      <c r="HF50" s="87"/>
      <c r="HG50" s="87"/>
      <c r="HH50" s="87"/>
      <c r="HI50" s="87"/>
      <c r="HJ50" s="87"/>
      <c r="HK50" s="87"/>
      <c r="HL50" s="87"/>
      <c r="HM50" s="87"/>
      <c r="HN50" s="87"/>
      <c r="HO50" s="87"/>
      <c r="HP50" s="87"/>
      <c r="HQ50" s="87"/>
      <c r="HR50" s="87"/>
      <c r="HS50" s="87"/>
      <c r="HT50" s="87"/>
      <c r="HU50" s="87"/>
    </row>
    <row r="51" spans="1:229" s="86" customFormat="1">
      <c r="A51" s="77" t="s">
        <v>90</v>
      </c>
      <c r="B51" s="78"/>
      <c r="C51" s="79"/>
      <c r="D51" s="79"/>
      <c r="E51" s="79"/>
      <c r="F51" s="81"/>
      <c r="G51" s="105"/>
      <c r="H51" s="116"/>
      <c r="I51" s="120"/>
      <c r="J51" s="105"/>
      <c r="K51" s="152"/>
      <c r="L51" s="105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87"/>
      <c r="CE51" s="87"/>
      <c r="CF51" s="87"/>
      <c r="CG51" s="87"/>
      <c r="CH51" s="87"/>
      <c r="CI51" s="87"/>
      <c r="CJ51" s="87"/>
      <c r="CK51" s="87"/>
      <c r="CL51" s="87"/>
      <c r="CM51" s="87"/>
      <c r="CN51" s="87"/>
      <c r="CO51" s="87"/>
      <c r="CP51" s="87"/>
      <c r="CQ51" s="87"/>
      <c r="CR51" s="87"/>
      <c r="CS51" s="87"/>
      <c r="CT51" s="87"/>
      <c r="CU51" s="87"/>
      <c r="CV51" s="87"/>
      <c r="CW51" s="87"/>
      <c r="CX51" s="87"/>
      <c r="CY51" s="87"/>
      <c r="CZ51" s="87"/>
      <c r="DA51" s="87"/>
      <c r="DB51" s="87"/>
      <c r="DC51" s="87"/>
      <c r="DD51" s="87"/>
      <c r="DE51" s="87"/>
      <c r="DF51" s="87"/>
      <c r="DG51" s="87"/>
      <c r="DH51" s="87"/>
      <c r="DI51" s="87"/>
      <c r="DJ51" s="87"/>
      <c r="DK51" s="87"/>
      <c r="DL51" s="87"/>
      <c r="DM51" s="87"/>
      <c r="DN51" s="87"/>
      <c r="DO51" s="87"/>
      <c r="DP51" s="87"/>
      <c r="DQ51" s="87"/>
      <c r="DR51" s="87"/>
      <c r="DS51" s="87"/>
      <c r="DT51" s="87"/>
      <c r="DU51" s="87"/>
      <c r="DV51" s="87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4"/>
      <c r="FJ51" s="74"/>
      <c r="FK51" s="74"/>
      <c r="FL51" s="74"/>
      <c r="FM51" s="74"/>
      <c r="FN51" s="74"/>
      <c r="FO51" s="74"/>
      <c r="FP51" s="74"/>
      <c r="FQ51" s="74"/>
      <c r="FR51" s="74"/>
      <c r="FS51" s="74"/>
      <c r="FT51" s="74"/>
      <c r="FU51" s="74"/>
      <c r="FV51" s="74"/>
      <c r="FW51" s="74"/>
      <c r="FX51" s="74"/>
      <c r="FY51" s="74"/>
      <c r="FZ51" s="74"/>
      <c r="GA51" s="74"/>
      <c r="GB51" s="74"/>
      <c r="GC51" s="74"/>
      <c r="GD51" s="74"/>
      <c r="GE51" s="74"/>
      <c r="GF51" s="74"/>
      <c r="GG51" s="74"/>
      <c r="GH51" s="74"/>
      <c r="GI51" s="74"/>
      <c r="GJ51" s="74"/>
      <c r="GK51" s="74"/>
      <c r="GL51" s="74"/>
      <c r="GM51" s="74"/>
      <c r="GN51" s="74"/>
      <c r="GO51" s="74"/>
      <c r="GP51" s="74"/>
      <c r="GQ51" s="74"/>
      <c r="GR51" s="74"/>
      <c r="GS51" s="74"/>
      <c r="GT51" s="74"/>
      <c r="GU51" s="74"/>
      <c r="GV51" s="74"/>
      <c r="GW51" s="74"/>
      <c r="GX51" s="74"/>
      <c r="GY51" s="74"/>
      <c r="GZ51" s="74"/>
      <c r="HA51" s="74"/>
      <c r="HB51" s="74"/>
      <c r="HC51" s="74"/>
      <c r="HD51" s="74"/>
      <c r="HE51" s="74"/>
      <c r="HF51" s="74"/>
      <c r="HG51" s="74"/>
      <c r="HH51" s="74"/>
      <c r="HI51" s="74"/>
      <c r="HJ51" s="74"/>
      <c r="HK51" s="74"/>
      <c r="HL51" s="74"/>
      <c r="HM51" s="74"/>
      <c r="HN51" s="74"/>
      <c r="HO51" s="74"/>
      <c r="HP51" s="74"/>
      <c r="HQ51" s="74"/>
      <c r="HR51" s="74"/>
      <c r="HS51" s="74"/>
      <c r="HT51" s="74"/>
      <c r="HU51" s="74"/>
    </row>
    <row r="52" spans="1:229" s="86" customFormat="1">
      <c r="A52" s="89"/>
      <c r="B52" s="90"/>
      <c r="C52" s="84" t="s">
        <v>90</v>
      </c>
      <c r="D52" s="84"/>
      <c r="E52" s="91"/>
      <c r="F52" s="76"/>
      <c r="G52" s="113"/>
      <c r="H52" s="118"/>
      <c r="I52" s="122"/>
      <c r="J52" s="108" t="s">
        <v>110</v>
      </c>
      <c r="K52" s="154"/>
      <c r="L52" s="203" t="s">
        <v>127</v>
      </c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  <c r="CZ52" s="87"/>
      <c r="DA52" s="87"/>
      <c r="DB52" s="87"/>
      <c r="DC52" s="87"/>
      <c r="DD52" s="87"/>
      <c r="DE52" s="87"/>
      <c r="DF52" s="87"/>
      <c r="DG52" s="87"/>
      <c r="DH52" s="87"/>
      <c r="DI52" s="87"/>
      <c r="DJ52" s="87"/>
      <c r="DK52" s="87"/>
      <c r="DL52" s="87"/>
      <c r="DM52" s="87"/>
      <c r="DN52" s="87"/>
      <c r="DO52" s="87"/>
      <c r="DP52" s="87"/>
      <c r="DQ52" s="87"/>
      <c r="DR52" s="87"/>
      <c r="DS52" s="87"/>
      <c r="DT52" s="87"/>
      <c r="DU52" s="87"/>
      <c r="DV52" s="87"/>
      <c r="DW52" s="87"/>
      <c r="DX52" s="80"/>
      <c r="DY52" s="87"/>
      <c r="DZ52" s="87"/>
      <c r="EA52" s="87"/>
      <c r="EB52" s="87"/>
      <c r="EC52" s="87"/>
      <c r="ED52" s="87"/>
      <c r="EE52" s="80"/>
      <c r="EF52" s="87"/>
      <c r="EG52" s="87"/>
      <c r="EH52" s="87"/>
      <c r="EI52" s="87"/>
      <c r="EJ52" s="87"/>
      <c r="EK52" s="87"/>
      <c r="EL52" s="87"/>
      <c r="EM52" s="87"/>
      <c r="EN52" s="87"/>
      <c r="EO52" s="87"/>
      <c r="EP52" s="87"/>
      <c r="EQ52" s="87"/>
      <c r="ER52" s="87"/>
      <c r="ES52" s="80"/>
      <c r="ET52" s="87"/>
      <c r="EU52" s="87"/>
      <c r="EV52" s="87"/>
      <c r="EW52" s="87"/>
      <c r="EX52" s="87"/>
      <c r="EY52" s="87"/>
      <c r="EZ52" s="87"/>
      <c r="FA52" s="87"/>
      <c r="FB52" s="87"/>
      <c r="FC52" s="87"/>
      <c r="FD52" s="87"/>
      <c r="FE52" s="87"/>
      <c r="FF52" s="87"/>
      <c r="FG52" s="87"/>
      <c r="FH52" s="87"/>
      <c r="FI52" s="87"/>
      <c r="FJ52" s="87"/>
      <c r="FK52" s="87"/>
      <c r="FL52" s="87"/>
      <c r="FM52" s="87"/>
      <c r="FN52" s="87"/>
      <c r="FO52" s="87"/>
      <c r="FP52" s="87"/>
      <c r="FQ52" s="87"/>
      <c r="FR52" s="87"/>
      <c r="FS52" s="87"/>
      <c r="FT52" s="87"/>
      <c r="FU52" s="87"/>
      <c r="FV52" s="87"/>
      <c r="FW52" s="87"/>
      <c r="FX52" s="80"/>
      <c r="FY52" s="80"/>
      <c r="FZ52" s="87"/>
      <c r="GA52" s="87"/>
      <c r="GB52" s="87"/>
      <c r="GC52" s="87"/>
      <c r="GD52" s="87"/>
      <c r="GE52" s="87"/>
      <c r="GF52" s="87"/>
      <c r="GG52" s="87"/>
      <c r="GH52" s="87"/>
      <c r="GI52" s="87"/>
      <c r="GJ52" s="87"/>
      <c r="GK52" s="87"/>
      <c r="GL52" s="87"/>
      <c r="GM52" s="87"/>
      <c r="GN52" s="87"/>
      <c r="GO52" s="87"/>
      <c r="GP52" s="87"/>
      <c r="GQ52" s="87"/>
      <c r="GR52" s="87"/>
      <c r="GS52" s="87"/>
      <c r="GT52" s="87"/>
      <c r="GU52" s="87"/>
      <c r="GV52" s="87"/>
      <c r="GW52" s="87"/>
      <c r="GX52" s="87"/>
      <c r="GY52" s="87"/>
      <c r="GZ52" s="87"/>
      <c r="HA52" s="87"/>
      <c r="HB52" s="87"/>
      <c r="HC52" s="87"/>
      <c r="HD52" s="87"/>
      <c r="HE52" s="87"/>
      <c r="HF52" s="87"/>
      <c r="HG52" s="87"/>
      <c r="HH52" s="87"/>
      <c r="HI52" s="87"/>
      <c r="HJ52" s="87"/>
      <c r="HK52" s="87"/>
      <c r="HL52" s="87"/>
      <c r="HM52" s="87"/>
      <c r="HN52" s="87"/>
      <c r="HO52" s="87"/>
      <c r="HP52" s="87"/>
      <c r="HQ52" s="87"/>
      <c r="HR52" s="87"/>
      <c r="HS52" s="87"/>
      <c r="HT52" s="87"/>
      <c r="HU52" s="87"/>
    </row>
    <row r="53" spans="1:229" s="86" customFormat="1">
      <c r="A53" s="82"/>
      <c r="B53" s="83"/>
      <c r="C53" s="84"/>
      <c r="D53" s="84"/>
      <c r="E53" s="84" t="s">
        <v>122</v>
      </c>
      <c r="F53" s="76"/>
      <c r="G53" s="107"/>
      <c r="H53" s="117"/>
      <c r="I53" s="121"/>
      <c r="J53" s="106"/>
      <c r="K53" s="153"/>
      <c r="L53" s="204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  <c r="DA53" s="87"/>
      <c r="DB53" s="87"/>
      <c r="DC53" s="87"/>
      <c r="DD53" s="87"/>
      <c r="DE53" s="87"/>
      <c r="DF53" s="87"/>
      <c r="DG53" s="87"/>
      <c r="DH53" s="87"/>
      <c r="DI53" s="87"/>
      <c r="DJ53" s="87"/>
      <c r="DK53" s="87"/>
      <c r="DL53" s="87"/>
      <c r="DM53" s="87"/>
      <c r="DN53" s="87"/>
      <c r="DO53" s="87"/>
      <c r="DP53" s="87"/>
      <c r="DQ53" s="87"/>
      <c r="DR53" s="87"/>
      <c r="DS53" s="87"/>
      <c r="DT53" s="87"/>
      <c r="DU53" s="87"/>
      <c r="DV53" s="87"/>
      <c r="DW53" s="87"/>
      <c r="DX53" s="80"/>
      <c r="DY53" s="87"/>
      <c r="DZ53" s="87"/>
      <c r="EA53" s="87"/>
      <c r="EB53" s="87"/>
      <c r="EC53" s="87"/>
      <c r="ED53" s="87"/>
      <c r="EE53" s="80"/>
      <c r="EF53" s="87"/>
      <c r="EG53" s="87"/>
      <c r="EH53" s="87"/>
      <c r="EI53" s="87"/>
      <c r="EJ53" s="87"/>
      <c r="EK53" s="87"/>
      <c r="EL53" s="87"/>
      <c r="EM53" s="87"/>
      <c r="EN53" s="87"/>
      <c r="EO53" s="87"/>
      <c r="EP53" s="87"/>
      <c r="EQ53" s="87"/>
      <c r="ER53" s="87"/>
      <c r="ES53" s="80"/>
      <c r="ET53" s="87"/>
      <c r="EU53" s="87"/>
      <c r="EV53" s="87"/>
      <c r="EW53" s="87"/>
      <c r="EX53" s="87"/>
      <c r="EY53" s="87"/>
      <c r="EZ53" s="87"/>
      <c r="FA53" s="87"/>
      <c r="FB53" s="87"/>
      <c r="FC53" s="87"/>
      <c r="FD53" s="87"/>
      <c r="FE53" s="87"/>
      <c r="FF53" s="87"/>
      <c r="FG53" s="87"/>
      <c r="FH53" s="87"/>
      <c r="FI53" s="87"/>
      <c r="FJ53" s="87"/>
      <c r="FK53" s="87"/>
      <c r="FL53" s="87"/>
      <c r="FM53" s="87"/>
      <c r="FN53" s="87"/>
      <c r="FO53" s="87"/>
      <c r="FP53" s="87"/>
      <c r="FQ53" s="87"/>
      <c r="FR53" s="87"/>
      <c r="FS53" s="87"/>
      <c r="FT53" s="87"/>
      <c r="FU53" s="87"/>
      <c r="FV53" s="87"/>
      <c r="FW53" s="87"/>
      <c r="FX53" s="80"/>
      <c r="FY53" s="80"/>
      <c r="FZ53" s="87"/>
      <c r="GA53" s="87"/>
      <c r="GB53" s="87"/>
      <c r="GC53" s="87"/>
      <c r="GD53" s="87"/>
      <c r="GE53" s="87"/>
      <c r="GF53" s="87"/>
      <c r="GG53" s="87"/>
      <c r="GH53" s="87"/>
      <c r="GI53" s="87"/>
      <c r="GJ53" s="87"/>
      <c r="GK53" s="87"/>
      <c r="GL53" s="87"/>
      <c r="GM53" s="87"/>
      <c r="GN53" s="87"/>
      <c r="GO53" s="87"/>
      <c r="GP53" s="87"/>
      <c r="GQ53" s="87"/>
      <c r="GR53" s="87"/>
      <c r="GS53" s="87"/>
      <c r="GT53" s="87"/>
      <c r="GU53" s="87"/>
      <c r="GV53" s="87"/>
      <c r="GW53" s="87"/>
      <c r="GX53" s="87"/>
      <c r="GY53" s="87"/>
      <c r="GZ53" s="87"/>
      <c r="HA53" s="87"/>
      <c r="HB53" s="87"/>
      <c r="HC53" s="87"/>
      <c r="HD53" s="87"/>
      <c r="HE53" s="87"/>
      <c r="HF53" s="87"/>
      <c r="HG53" s="87"/>
      <c r="HH53" s="87"/>
      <c r="HI53" s="87"/>
      <c r="HJ53" s="87"/>
      <c r="HK53" s="87"/>
      <c r="HL53" s="87"/>
      <c r="HM53" s="87"/>
      <c r="HN53" s="87"/>
      <c r="HO53" s="87"/>
      <c r="HP53" s="87"/>
      <c r="HQ53" s="87"/>
      <c r="HR53" s="87"/>
      <c r="HS53" s="87"/>
      <c r="HT53" s="87"/>
      <c r="HU53" s="87"/>
    </row>
    <row r="54" spans="1:229" s="86" customFormat="1">
      <c r="A54" s="89"/>
      <c r="B54" s="90"/>
      <c r="C54" s="91"/>
      <c r="D54" s="91"/>
      <c r="E54" s="91" t="s">
        <v>123</v>
      </c>
      <c r="F54" s="92"/>
      <c r="G54" s="113"/>
      <c r="H54" s="118"/>
      <c r="I54" s="122"/>
      <c r="J54" s="108"/>
      <c r="K54" s="154"/>
      <c r="L54" s="205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7"/>
      <c r="BG54" s="87"/>
      <c r="BH54" s="87"/>
      <c r="BI54" s="87"/>
      <c r="BJ54" s="87"/>
      <c r="BK54" s="87"/>
      <c r="BL54" s="87"/>
      <c r="BM54" s="87"/>
      <c r="BN54" s="87"/>
      <c r="BO54" s="87"/>
      <c r="BP54" s="87"/>
      <c r="BQ54" s="87"/>
      <c r="BR54" s="87"/>
      <c r="BS54" s="87"/>
      <c r="BT54" s="87"/>
      <c r="BU54" s="87"/>
      <c r="BV54" s="87"/>
      <c r="BW54" s="87"/>
      <c r="BX54" s="87"/>
      <c r="BY54" s="87"/>
      <c r="BZ54" s="87"/>
      <c r="CA54" s="87"/>
      <c r="CB54" s="87"/>
      <c r="CC54" s="87"/>
      <c r="CD54" s="87"/>
      <c r="CE54" s="87"/>
      <c r="CF54" s="87"/>
      <c r="CG54" s="87"/>
      <c r="CH54" s="87"/>
      <c r="CI54" s="87"/>
      <c r="CJ54" s="87"/>
      <c r="CK54" s="87"/>
      <c r="CL54" s="87"/>
      <c r="CM54" s="87"/>
      <c r="CN54" s="87"/>
      <c r="CO54" s="87"/>
      <c r="CP54" s="87"/>
      <c r="CQ54" s="87"/>
      <c r="CR54" s="87"/>
      <c r="CS54" s="87"/>
      <c r="CT54" s="87"/>
      <c r="CU54" s="87"/>
      <c r="CV54" s="87"/>
      <c r="CW54" s="87"/>
      <c r="CX54" s="87"/>
      <c r="CY54" s="87"/>
      <c r="CZ54" s="87"/>
      <c r="DA54" s="87"/>
      <c r="DB54" s="87"/>
      <c r="DC54" s="87"/>
      <c r="DD54" s="87"/>
      <c r="DE54" s="87"/>
      <c r="DF54" s="87"/>
      <c r="DG54" s="87"/>
      <c r="DH54" s="87"/>
      <c r="DI54" s="87"/>
      <c r="DJ54" s="87"/>
      <c r="DK54" s="87"/>
      <c r="DL54" s="87"/>
      <c r="DM54" s="87"/>
      <c r="DN54" s="87"/>
      <c r="DO54" s="87"/>
      <c r="DP54" s="87"/>
      <c r="DQ54" s="87"/>
      <c r="DR54" s="87"/>
      <c r="DS54" s="87"/>
      <c r="DT54" s="87"/>
      <c r="DU54" s="87"/>
      <c r="DV54" s="87"/>
      <c r="DW54" s="87"/>
      <c r="DX54" s="80"/>
      <c r="DY54" s="87"/>
      <c r="DZ54" s="87"/>
      <c r="EA54" s="87"/>
      <c r="EB54" s="87"/>
      <c r="EC54" s="87"/>
      <c r="ED54" s="87"/>
      <c r="EE54" s="80"/>
      <c r="EF54" s="87"/>
      <c r="EG54" s="87"/>
      <c r="EH54" s="87"/>
      <c r="EI54" s="87"/>
      <c r="EJ54" s="87"/>
      <c r="EK54" s="87"/>
      <c r="EL54" s="87"/>
      <c r="EM54" s="87"/>
      <c r="EN54" s="87"/>
      <c r="EO54" s="87"/>
      <c r="EP54" s="87"/>
      <c r="EQ54" s="87"/>
      <c r="ER54" s="87"/>
      <c r="ES54" s="80"/>
      <c r="ET54" s="87"/>
      <c r="EU54" s="87"/>
      <c r="EV54" s="87"/>
      <c r="EW54" s="87"/>
      <c r="EX54" s="87"/>
      <c r="EY54" s="87"/>
      <c r="EZ54" s="87"/>
      <c r="FA54" s="87"/>
      <c r="FB54" s="87"/>
      <c r="FC54" s="87"/>
      <c r="FD54" s="87"/>
      <c r="FE54" s="87"/>
      <c r="FF54" s="87"/>
      <c r="FG54" s="87"/>
      <c r="FH54" s="87"/>
      <c r="FI54" s="87"/>
      <c r="FJ54" s="87"/>
      <c r="FK54" s="87"/>
      <c r="FL54" s="87"/>
      <c r="FM54" s="87"/>
      <c r="FN54" s="87"/>
      <c r="FO54" s="87"/>
      <c r="FP54" s="87"/>
      <c r="FQ54" s="87"/>
      <c r="FR54" s="87"/>
      <c r="FS54" s="87"/>
      <c r="FT54" s="87"/>
      <c r="FU54" s="87"/>
      <c r="FV54" s="87"/>
      <c r="FW54" s="87"/>
      <c r="FX54" s="80"/>
      <c r="FY54" s="80"/>
      <c r="FZ54" s="87"/>
      <c r="GA54" s="87"/>
      <c r="GB54" s="87"/>
      <c r="GC54" s="87"/>
      <c r="GD54" s="87"/>
      <c r="GE54" s="87"/>
      <c r="GF54" s="87"/>
      <c r="GG54" s="87"/>
      <c r="GH54" s="87"/>
      <c r="GI54" s="87"/>
      <c r="GJ54" s="87"/>
      <c r="GK54" s="87"/>
      <c r="GL54" s="87"/>
      <c r="GM54" s="87"/>
      <c r="GN54" s="87"/>
      <c r="GO54" s="87"/>
      <c r="GP54" s="87"/>
      <c r="GQ54" s="87"/>
      <c r="GR54" s="87"/>
      <c r="GS54" s="87"/>
      <c r="GT54" s="87"/>
      <c r="GU54" s="87"/>
      <c r="GV54" s="87"/>
      <c r="GW54" s="87"/>
      <c r="GX54" s="87"/>
      <c r="GY54" s="87"/>
      <c r="GZ54" s="87"/>
      <c r="HA54" s="87"/>
      <c r="HB54" s="87"/>
      <c r="HC54" s="87"/>
      <c r="HD54" s="87"/>
      <c r="HE54" s="87"/>
      <c r="HF54" s="87"/>
      <c r="HG54" s="87"/>
      <c r="HH54" s="87"/>
      <c r="HI54" s="87"/>
      <c r="HJ54" s="87"/>
      <c r="HK54" s="87"/>
      <c r="HL54" s="87"/>
      <c r="HM54" s="87"/>
      <c r="HN54" s="87"/>
      <c r="HO54" s="87"/>
      <c r="HP54" s="87"/>
      <c r="HQ54" s="87"/>
      <c r="HR54" s="87"/>
      <c r="HS54" s="87"/>
      <c r="HT54" s="87"/>
      <c r="HU54" s="87"/>
    </row>
    <row r="55" spans="1:229" s="86" customFormat="1">
      <c r="A55" s="89"/>
      <c r="B55" s="90"/>
      <c r="C55" s="91" t="s">
        <v>167</v>
      </c>
      <c r="D55" s="91"/>
      <c r="E55" s="91"/>
      <c r="F55" s="92"/>
      <c r="G55" s="113"/>
      <c r="H55" s="118"/>
      <c r="I55" s="122"/>
      <c r="J55" s="108"/>
      <c r="K55" s="154"/>
      <c r="L55" s="159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  <c r="DA55" s="87"/>
      <c r="DB55" s="87"/>
      <c r="DC55" s="87"/>
      <c r="DD55" s="87"/>
      <c r="DE55" s="87"/>
      <c r="DF55" s="87"/>
      <c r="DG55" s="87"/>
      <c r="DH55" s="87"/>
      <c r="DI55" s="87"/>
      <c r="DJ55" s="87"/>
      <c r="DK55" s="87"/>
      <c r="DL55" s="87"/>
      <c r="DM55" s="87"/>
      <c r="DN55" s="87"/>
      <c r="DO55" s="87"/>
      <c r="DP55" s="87"/>
      <c r="DQ55" s="87"/>
      <c r="DR55" s="87"/>
      <c r="DS55" s="87"/>
      <c r="DT55" s="87"/>
      <c r="DU55" s="87"/>
      <c r="DV55" s="87"/>
      <c r="DW55" s="87"/>
      <c r="DX55" s="80"/>
      <c r="DY55" s="87"/>
      <c r="DZ55" s="87"/>
      <c r="EA55" s="87"/>
      <c r="EB55" s="87"/>
      <c r="EC55" s="87"/>
      <c r="ED55" s="87"/>
      <c r="EE55" s="80"/>
      <c r="EF55" s="87"/>
      <c r="EG55" s="87"/>
      <c r="EH55" s="87"/>
      <c r="EI55" s="87"/>
      <c r="EJ55" s="87"/>
      <c r="EK55" s="87"/>
      <c r="EL55" s="87"/>
      <c r="EM55" s="87"/>
      <c r="EN55" s="87"/>
      <c r="EO55" s="87"/>
      <c r="EP55" s="87"/>
      <c r="EQ55" s="87"/>
      <c r="ER55" s="87"/>
      <c r="ES55" s="80"/>
      <c r="ET55" s="87"/>
      <c r="EU55" s="87"/>
      <c r="EV55" s="87"/>
      <c r="EW55" s="87"/>
      <c r="EX55" s="87"/>
      <c r="EY55" s="87"/>
      <c r="EZ55" s="87"/>
      <c r="FA55" s="87"/>
      <c r="FB55" s="87"/>
      <c r="FC55" s="87"/>
      <c r="FD55" s="87"/>
      <c r="FE55" s="87"/>
      <c r="FF55" s="87"/>
      <c r="FG55" s="87"/>
      <c r="FH55" s="87"/>
      <c r="FI55" s="87"/>
      <c r="FJ55" s="87"/>
      <c r="FK55" s="87"/>
      <c r="FL55" s="87"/>
      <c r="FM55" s="87"/>
      <c r="FN55" s="87"/>
      <c r="FO55" s="87"/>
      <c r="FP55" s="87"/>
      <c r="FQ55" s="87"/>
      <c r="FR55" s="87"/>
      <c r="FS55" s="87"/>
      <c r="FT55" s="87"/>
      <c r="FU55" s="87"/>
      <c r="FV55" s="87"/>
      <c r="FW55" s="87"/>
      <c r="FX55" s="80"/>
      <c r="FY55" s="80"/>
      <c r="FZ55" s="87"/>
      <c r="GA55" s="87"/>
      <c r="GB55" s="87"/>
      <c r="GC55" s="87"/>
      <c r="GD55" s="87"/>
      <c r="GE55" s="87"/>
      <c r="GF55" s="87"/>
      <c r="GG55" s="87"/>
      <c r="GH55" s="87"/>
      <c r="GI55" s="87"/>
      <c r="GJ55" s="87"/>
      <c r="GK55" s="87"/>
      <c r="GL55" s="87"/>
      <c r="GM55" s="87"/>
      <c r="GN55" s="87"/>
      <c r="GO55" s="87"/>
      <c r="GP55" s="87"/>
      <c r="GQ55" s="87"/>
      <c r="GR55" s="87"/>
      <c r="GS55" s="87"/>
      <c r="GT55" s="87"/>
      <c r="GU55" s="87"/>
      <c r="GV55" s="87"/>
      <c r="GW55" s="87"/>
      <c r="GX55" s="87"/>
      <c r="GY55" s="87"/>
      <c r="GZ55" s="87"/>
      <c r="HA55" s="87"/>
      <c r="HB55" s="87"/>
      <c r="HC55" s="87"/>
      <c r="HD55" s="87"/>
      <c r="HE55" s="87"/>
      <c r="HF55" s="87"/>
      <c r="HG55" s="87"/>
      <c r="HH55" s="87"/>
      <c r="HI55" s="87"/>
      <c r="HJ55" s="87"/>
      <c r="HK55" s="87"/>
      <c r="HL55" s="87"/>
      <c r="HM55" s="87"/>
      <c r="HN55" s="87"/>
      <c r="HO55" s="87"/>
      <c r="HP55" s="87"/>
      <c r="HQ55" s="87"/>
      <c r="HR55" s="87"/>
      <c r="HS55" s="87"/>
      <c r="HT55" s="87"/>
      <c r="HU55" s="87"/>
    </row>
    <row r="56" spans="1:229" s="86" customFormat="1">
      <c r="A56" s="89"/>
      <c r="B56" s="90"/>
      <c r="C56" s="91"/>
      <c r="D56" s="91"/>
      <c r="E56" s="91" t="s">
        <v>166</v>
      </c>
      <c r="F56" s="92"/>
      <c r="G56" s="113"/>
      <c r="H56" s="118"/>
      <c r="I56" s="122"/>
      <c r="J56" s="108"/>
      <c r="K56" s="154"/>
      <c r="L56" s="157" t="s">
        <v>128</v>
      </c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7"/>
      <c r="BC56" s="87"/>
      <c r="BD56" s="87"/>
      <c r="BE56" s="87"/>
      <c r="BF56" s="87"/>
      <c r="BG56" s="87"/>
      <c r="BH56" s="87"/>
      <c r="BI56" s="87"/>
      <c r="BJ56" s="87"/>
      <c r="BK56" s="87"/>
      <c r="BL56" s="87"/>
      <c r="BM56" s="87"/>
      <c r="BN56" s="87"/>
      <c r="BO56" s="87"/>
      <c r="BP56" s="87"/>
      <c r="BQ56" s="87"/>
      <c r="BR56" s="87"/>
      <c r="BS56" s="87"/>
      <c r="BT56" s="87"/>
      <c r="BU56" s="87"/>
      <c r="BV56" s="87"/>
      <c r="BW56" s="87"/>
      <c r="BX56" s="87"/>
      <c r="BY56" s="87"/>
      <c r="BZ56" s="87"/>
      <c r="CA56" s="87"/>
      <c r="CB56" s="87"/>
      <c r="CC56" s="87"/>
      <c r="CD56" s="87"/>
      <c r="CE56" s="87"/>
      <c r="CF56" s="87"/>
      <c r="CG56" s="87"/>
      <c r="CH56" s="87"/>
      <c r="CI56" s="87"/>
      <c r="CJ56" s="87"/>
      <c r="CK56" s="87"/>
      <c r="CL56" s="87"/>
      <c r="CM56" s="87"/>
      <c r="CN56" s="87"/>
      <c r="CO56" s="87"/>
      <c r="CP56" s="87"/>
      <c r="CQ56" s="87"/>
      <c r="CR56" s="87"/>
      <c r="CS56" s="87"/>
      <c r="CT56" s="87"/>
      <c r="CU56" s="87"/>
      <c r="CV56" s="87"/>
      <c r="CW56" s="87"/>
      <c r="CX56" s="87"/>
      <c r="CY56" s="87"/>
      <c r="CZ56" s="87"/>
      <c r="DA56" s="87"/>
      <c r="DB56" s="87"/>
      <c r="DC56" s="87"/>
      <c r="DD56" s="87"/>
      <c r="DE56" s="87"/>
      <c r="DF56" s="87"/>
      <c r="DG56" s="87"/>
      <c r="DH56" s="87"/>
      <c r="DI56" s="87"/>
      <c r="DJ56" s="87"/>
      <c r="DK56" s="87"/>
      <c r="DL56" s="87"/>
      <c r="DM56" s="87"/>
      <c r="DN56" s="87"/>
      <c r="DO56" s="87"/>
      <c r="DP56" s="87"/>
      <c r="DQ56" s="87"/>
      <c r="DR56" s="87"/>
      <c r="DS56" s="87"/>
      <c r="DT56" s="87"/>
      <c r="DU56" s="87"/>
      <c r="DV56" s="87"/>
      <c r="DW56" s="87"/>
      <c r="DX56" s="80"/>
      <c r="DY56" s="87"/>
      <c r="DZ56" s="87"/>
      <c r="EA56" s="87"/>
      <c r="EB56" s="87"/>
      <c r="EC56" s="87"/>
      <c r="ED56" s="87"/>
      <c r="EE56" s="80"/>
      <c r="EF56" s="87"/>
      <c r="EG56" s="87"/>
      <c r="EH56" s="87"/>
      <c r="EI56" s="87"/>
      <c r="EJ56" s="87"/>
      <c r="EK56" s="87"/>
      <c r="EL56" s="87"/>
      <c r="EM56" s="87"/>
      <c r="EN56" s="87"/>
      <c r="EO56" s="87"/>
      <c r="EP56" s="87"/>
      <c r="EQ56" s="87"/>
      <c r="ER56" s="87"/>
      <c r="ES56" s="80"/>
      <c r="ET56" s="87"/>
      <c r="EU56" s="87"/>
      <c r="EV56" s="87"/>
      <c r="EW56" s="87"/>
      <c r="EX56" s="87"/>
      <c r="EY56" s="87"/>
      <c r="EZ56" s="87"/>
      <c r="FA56" s="87"/>
      <c r="FB56" s="87"/>
      <c r="FC56" s="87"/>
      <c r="FD56" s="87"/>
      <c r="FE56" s="87"/>
      <c r="FF56" s="87"/>
      <c r="FG56" s="87"/>
      <c r="FH56" s="87"/>
      <c r="FI56" s="87"/>
      <c r="FJ56" s="87"/>
      <c r="FK56" s="87"/>
      <c r="FL56" s="87"/>
      <c r="FM56" s="87"/>
      <c r="FN56" s="87"/>
      <c r="FO56" s="87"/>
      <c r="FP56" s="87"/>
      <c r="FQ56" s="87"/>
      <c r="FR56" s="87"/>
      <c r="FS56" s="87"/>
      <c r="FT56" s="87"/>
      <c r="FU56" s="87"/>
      <c r="FV56" s="87"/>
      <c r="FW56" s="87"/>
      <c r="FX56" s="80"/>
      <c r="FY56" s="80"/>
      <c r="FZ56" s="87"/>
      <c r="GA56" s="87"/>
      <c r="GB56" s="87"/>
      <c r="GC56" s="87"/>
      <c r="GD56" s="87"/>
      <c r="GE56" s="87"/>
      <c r="GF56" s="87"/>
      <c r="GG56" s="87"/>
      <c r="GH56" s="87"/>
      <c r="GI56" s="87"/>
      <c r="GJ56" s="87"/>
      <c r="GK56" s="87"/>
      <c r="GL56" s="87"/>
      <c r="GM56" s="87"/>
      <c r="GN56" s="87"/>
      <c r="GO56" s="87"/>
      <c r="GP56" s="87"/>
      <c r="GQ56" s="87"/>
      <c r="GR56" s="87"/>
      <c r="GS56" s="87"/>
      <c r="GT56" s="87"/>
      <c r="GU56" s="87"/>
      <c r="GV56" s="87"/>
      <c r="GW56" s="87"/>
      <c r="GX56" s="87"/>
      <c r="GY56" s="87"/>
      <c r="GZ56" s="87"/>
      <c r="HA56" s="87"/>
      <c r="HB56" s="87"/>
      <c r="HC56" s="87"/>
      <c r="HD56" s="87"/>
      <c r="HE56" s="87"/>
      <c r="HF56" s="87"/>
      <c r="HG56" s="87"/>
      <c r="HH56" s="87"/>
      <c r="HI56" s="87"/>
      <c r="HJ56" s="87"/>
      <c r="HK56" s="87"/>
      <c r="HL56" s="87"/>
      <c r="HM56" s="87"/>
      <c r="HN56" s="87"/>
      <c r="HO56" s="87"/>
      <c r="HP56" s="87"/>
      <c r="HQ56" s="87"/>
      <c r="HR56" s="87"/>
      <c r="HS56" s="87"/>
      <c r="HT56" s="87"/>
      <c r="HU56" s="87"/>
    </row>
    <row r="57" spans="1:229" s="86" customFormat="1">
      <c r="A57" s="77" t="s">
        <v>137</v>
      </c>
      <c r="B57" s="78"/>
      <c r="C57" s="79"/>
      <c r="D57" s="79"/>
      <c r="E57" s="79"/>
      <c r="F57" s="81"/>
      <c r="G57" s="105"/>
      <c r="H57" s="116"/>
      <c r="I57" s="120"/>
      <c r="J57" s="105"/>
      <c r="K57" s="152"/>
      <c r="L57" s="105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  <c r="DA57" s="87"/>
      <c r="DB57" s="87"/>
      <c r="DC57" s="87"/>
      <c r="DD57" s="87"/>
      <c r="DE57" s="87"/>
      <c r="DF57" s="87"/>
      <c r="DG57" s="87"/>
      <c r="DH57" s="87"/>
      <c r="DI57" s="87"/>
      <c r="DJ57" s="87"/>
      <c r="DK57" s="87"/>
      <c r="DL57" s="87"/>
      <c r="DM57" s="87"/>
      <c r="DN57" s="87"/>
      <c r="DO57" s="87"/>
      <c r="DP57" s="87"/>
      <c r="DQ57" s="87"/>
      <c r="DR57" s="87"/>
      <c r="DS57" s="87"/>
      <c r="DT57" s="87"/>
      <c r="DU57" s="87"/>
      <c r="DV57" s="87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</row>
    <row r="58" spans="1:229" s="86" customFormat="1">
      <c r="A58" s="89"/>
      <c r="B58" s="90"/>
      <c r="C58" s="84"/>
      <c r="D58" s="84"/>
      <c r="E58" s="91" t="s">
        <v>111</v>
      </c>
      <c r="F58" s="76"/>
      <c r="G58" s="113"/>
      <c r="H58" s="118"/>
      <c r="I58" s="122"/>
      <c r="J58" s="108" t="s">
        <v>110</v>
      </c>
      <c r="K58" s="154"/>
      <c r="L58" s="113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7"/>
      <c r="DV58" s="87"/>
      <c r="DW58" s="87"/>
      <c r="DX58" s="80"/>
      <c r="DY58" s="87"/>
      <c r="DZ58" s="87"/>
      <c r="EA58" s="87"/>
      <c r="EB58" s="87"/>
      <c r="EC58" s="87"/>
      <c r="ED58" s="87"/>
      <c r="EE58" s="80"/>
      <c r="EF58" s="87"/>
      <c r="EG58" s="87"/>
      <c r="EH58" s="87"/>
      <c r="EI58" s="87"/>
      <c r="EJ58" s="87"/>
      <c r="EK58" s="87"/>
      <c r="EL58" s="87"/>
      <c r="EM58" s="87"/>
      <c r="EN58" s="87"/>
      <c r="EO58" s="87"/>
      <c r="EP58" s="87"/>
      <c r="EQ58" s="87"/>
      <c r="ER58" s="87"/>
      <c r="ES58" s="80"/>
      <c r="ET58" s="87"/>
      <c r="EU58" s="87"/>
      <c r="EV58" s="87"/>
      <c r="EW58" s="87"/>
      <c r="EX58" s="87"/>
      <c r="EY58" s="87"/>
      <c r="EZ58" s="87"/>
      <c r="FA58" s="87"/>
      <c r="FB58" s="87"/>
      <c r="FC58" s="87"/>
      <c r="FD58" s="87"/>
      <c r="FE58" s="87"/>
      <c r="FF58" s="87"/>
      <c r="FG58" s="87"/>
      <c r="FH58" s="87"/>
      <c r="FI58" s="87"/>
      <c r="FJ58" s="87"/>
      <c r="FK58" s="87"/>
      <c r="FL58" s="87"/>
      <c r="FM58" s="87"/>
      <c r="FN58" s="87"/>
      <c r="FO58" s="87"/>
      <c r="FP58" s="87"/>
      <c r="FQ58" s="87"/>
      <c r="FR58" s="87"/>
      <c r="FS58" s="87"/>
      <c r="FT58" s="87"/>
      <c r="FU58" s="87"/>
      <c r="FV58" s="87"/>
      <c r="FW58" s="87"/>
      <c r="FX58" s="80"/>
      <c r="FY58" s="80"/>
      <c r="FZ58" s="87"/>
      <c r="GA58" s="87"/>
      <c r="GB58" s="87"/>
      <c r="GC58" s="87"/>
      <c r="GD58" s="87"/>
      <c r="GE58" s="87"/>
      <c r="GF58" s="87"/>
      <c r="GG58" s="87"/>
      <c r="GH58" s="87"/>
      <c r="GI58" s="87"/>
      <c r="GJ58" s="87"/>
      <c r="GK58" s="87"/>
      <c r="GL58" s="87"/>
      <c r="GM58" s="87"/>
      <c r="GN58" s="87"/>
      <c r="GO58" s="87"/>
      <c r="GP58" s="87"/>
      <c r="GQ58" s="87"/>
      <c r="GR58" s="87"/>
      <c r="GS58" s="87"/>
      <c r="GT58" s="87"/>
      <c r="GU58" s="87"/>
      <c r="GV58" s="87"/>
      <c r="GW58" s="87"/>
      <c r="GX58" s="87"/>
      <c r="GY58" s="87"/>
      <c r="GZ58" s="87"/>
      <c r="HA58" s="87"/>
      <c r="HB58" s="87"/>
      <c r="HC58" s="87"/>
      <c r="HD58" s="87"/>
      <c r="HE58" s="87"/>
      <c r="HF58" s="87"/>
      <c r="HG58" s="87"/>
      <c r="HH58" s="87"/>
      <c r="HI58" s="87"/>
      <c r="HJ58" s="87"/>
      <c r="HK58" s="87"/>
      <c r="HL58" s="87"/>
      <c r="HM58" s="87"/>
      <c r="HN58" s="87"/>
      <c r="HO58" s="87"/>
      <c r="HP58" s="87"/>
      <c r="HQ58" s="87"/>
      <c r="HR58" s="87"/>
      <c r="HS58" s="87"/>
      <c r="HT58" s="87"/>
      <c r="HU58" s="87"/>
    </row>
    <row r="59" spans="1:229" s="86" customFormat="1">
      <c r="A59" s="82"/>
      <c r="B59" s="83"/>
      <c r="C59" s="84"/>
      <c r="D59" s="84"/>
      <c r="E59" s="84" t="s">
        <v>124</v>
      </c>
      <c r="F59" s="76"/>
      <c r="G59" s="107"/>
      <c r="H59" s="117"/>
      <c r="I59" s="121"/>
      <c r="J59" s="106"/>
      <c r="K59" s="153"/>
      <c r="L59" s="107" t="s">
        <v>138</v>
      </c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  <c r="DA59" s="87"/>
      <c r="DB59" s="87"/>
      <c r="DC59" s="87"/>
      <c r="DD59" s="87"/>
      <c r="DE59" s="87"/>
      <c r="DF59" s="87"/>
      <c r="DG59" s="87"/>
      <c r="DH59" s="87"/>
      <c r="DI59" s="87"/>
      <c r="DJ59" s="87"/>
      <c r="DK59" s="87"/>
      <c r="DL59" s="87"/>
      <c r="DM59" s="87"/>
      <c r="DN59" s="87"/>
      <c r="DO59" s="87"/>
      <c r="DP59" s="87"/>
      <c r="DQ59" s="87"/>
      <c r="DR59" s="87"/>
      <c r="DS59" s="87"/>
      <c r="DT59" s="87"/>
      <c r="DU59" s="87"/>
      <c r="DV59" s="87"/>
      <c r="DW59" s="87"/>
      <c r="DX59" s="80"/>
      <c r="DY59" s="87"/>
      <c r="DZ59" s="87"/>
      <c r="EA59" s="87"/>
      <c r="EB59" s="87"/>
      <c r="EC59" s="87"/>
      <c r="ED59" s="87"/>
      <c r="EE59" s="80"/>
      <c r="EF59" s="87"/>
      <c r="EG59" s="87"/>
      <c r="EH59" s="87"/>
      <c r="EI59" s="87"/>
      <c r="EJ59" s="87"/>
      <c r="EK59" s="87"/>
      <c r="EL59" s="87"/>
      <c r="EM59" s="87"/>
      <c r="EN59" s="87"/>
      <c r="EO59" s="87"/>
      <c r="EP59" s="87"/>
      <c r="EQ59" s="87"/>
      <c r="ER59" s="87"/>
      <c r="ES59" s="80"/>
      <c r="ET59" s="87"/>
      <c r="EU59" s="87"/>
      <c r="EV59" s="87"/>
      <c r="EW59" s="87"/>
      <c r="EX59" s="87"/>
      <c r="EY59" s="87"/>
      <c r="EZ59" s="87"/>
      <c r="FA59" s="87"/>
      <c r="FB59" s="87"/>
      <c r="FC59" s="87"/>
      <c r="FD59" s="87"/>
      <c r="FE59" s="87"/>
      <c r="FF59" s="87"/>
      <c r="FG59" s="87"/>
      <c r="FH59" s="87"/>
      <c r="FI59" s="87"/>
      <c r="FJ59" s="87"/>
      <c r="FK59" s="87"/>
      <c r="FL59" s="87"/>
      <c r="FM59" s="87"/>
      <c r="FN59" s="87"/>
      <c r="FO59" s="87"/>
      <c r="FP59" s="87"/>
      <c r="FQ59" s="87"/>
      <c r="FR59" s="87"/>
      <c r="FS59" s="87"/>
      <c r="FT59" s="87"/>
      <c r="FU59" s="87"/>
      <c r="FV59" s="87"/>
      <c r="FW59" s="87"/>
      <c r="FX59" s="80"/>
      <c r="FY59" s="80"/>
      <c r="FZ59" s="87"/>
      <c r="GA59" s="87"/>
      <c r="GB59" s="87"/>
      <c r="GC59" s="87"/>
      <c r="GD59" s="87"/>
      <c r="GE59" s="87"/>
      <c r="GF59" s="87"/>
      <c r="GG59" s="87"/>
      <c r="GH59" s="87"/>
      <c r="GI59" s="87"/>
      <c r="GJ59" s="87"/>
      <c r="GK59" s="87"/>
      <c r="GL59" s="87"/>
      <c r="GM59" s="87"/>
      <c r="GN59" s="87"/>
      <c r="GO59" s="87"/>
      <c r="GP59" s="87"/>
      <c r="GQ59" s="87"/>
      <c r="GR59" s="87"/>
      <c r="GS59" s="87"/>
      <c r="GT59" s="87"/>
      <c r="GU59" s="87"/>
      <c r="GV59" s="87"/>
      <c r="GW59" s="87"/>
      <c r="GX59" s="87"/>
      <c r="GY59" s="87"/>
      <c r="GZ59" s="87"/>
      <c r="HA59" s="87"/>
      <c r="HB59" s="87"/>
      <c r="HC59" s="87"/>
      <c r="HD59" s="87"/>
      <c r="HE59" s="87"/>
      <c r="HF59" s="87"/>
      <c r="HG59" s="87"/>
      <c r="HH59" s="87"/>
      <c r="HI59" s="87"/>
      <c r="HJ59" s="87"/>
      <c r="HK59" s="87"/>
      <c r="HL59" s="87"/>
      <c r="HM59" s="87"/>
      <c r="HN59" s="87"/>
      <c r="HO59" s="87"/>
      <c r="HP59" s="87"/>
      <c r="HQ59" s="87"/>
      <c r="HR59" s="87"/>
      <c r="HS59" s="87"/>
      <c r="HT59" s="87"/>
      <c r="HU59" s="87"/>
    </row>
    <row r="60" spans="1:229" s="86" customFormat="1">
      <c r="A60" s="89"/>
      <c r="B60" s="90"/>
      <c r="C60" s="91"/>
      <c r="D60" s="91"/>
      <c r="E60" s="91" t="s">
        <v>125</v>
      </c>
      <c r="F60" s="92"/>
      <c r="G60" s="113"/>
      <c r="H60" s="118"/>
      <c r="I60" s="122"/>
      <c r="J60" s="108"/>
      <c r="K60" s="154"/>
      <c r="L60" s="113" t="s">
        <v>138</v>
      </c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  <c r="DA60" s="87"/>
      <c r="DB60" s="87"/>
      <c r="DC60" s="87"/>
      <c r="DD60" s="87"/>
      <c r="DE60" s="87"/>
      <c r="DF60" s="87"/>
      <c r="DG60" s="87"/>
      <c r="DH60" s="87"/>
      <c r="DI60" s="87"/>
      <c r="DJ60" s="87"/>
      <c r="DK60" s="87"/>
      <c r="DL60" s="87"/>
      <c r="DM60" s="87"/>
      <c r="DN60" s="87"/>
      <c r="DO60" s="87"/>
      <c r="DP60" s="87"/>
      <c r="DQ60" s="87"/>
      <c r="DR60" s="87"/>
      <c r="DS60" s="87"/>
      <c r="DT60" s="87"/>
      <c r="DU60" s="87"/>
      <c r="DV60" s="87"/>
      <c r="DW60" s="124"/>
      <c r="DX60" s="125"/>
      <c r="DY60" s="124"/>
      <c r="DZ60" s="124"/>
      <c r="EA60" s="124"/>
      <c r="EB60" s="124"/>
      <c r="EC60" s="124"/>
      <c r="ED60" s="124"/>
      <c r="EE60" s="125"/>
      <c r="EF60" s="124"/>
      <c r="EG60" s="124"/>
      <c r="EH60" s="124"/>
      <c r="EI60" s="124"/>
      <c r="EJ60" s="124"/>
      <c r="EK60" s="124"/>
      <c r="EL60" s="124"/>
      <c r="EM60" s="124"/>
      <c r="EN60" s="124"/>
      <c r="EO60" s="124"/>
      <c r="EP60" s="124"/>
      <c r="EQ60" s="124"/>
      <c r="ER60" s="124"/>
      <c r="ES60" s="125"/>
      <c r="ET60" s="124"/>
      <c r="EU60" s="124"/>
      <c r="EV60" s="124"/>
      <c r="EW60" s="124"/>
      <c r="EX60" s="124"/>
      <c r="EY60" s="124"/>
      <c r="EZ60" s="124"/>
      <c r="FA60" s="124"/>
      <c r="FB60" s="124"/>
      <c r="FC60" s="124"/>
      <c r="FD60" s="124"/>
      <c r="FE60" s="124"/>
      <c r="FF60" s="124"/>
      <c r="FG60" s="124"/>
      <c r="FH60" s="124"/>
      <c r="FI60" s="124"/>
      <c r="FJ60" s="124"/>
      <c r="FK60" s="124"/>
      <c r="FL60" s="124"/>
      <c r="FM60" s="124"/>
      <c r="FN60" s="124"/>
      <c r="FO60" s="124"/>
      <c r="FP60" s="124"/>
      <c r="FQ60" s="124"/>
      <c r="FR60" s="124"/>
      <c r="FS60" s="124"/>
      <c r="FT60" s="124"/>
      <c r="FU60" s="124"/>
      <c r="FV60" s="124"/>
      <c r="FW60" s="124"/>
      <c r="FX60" s="125"/>
      <c r="FY60" s="125"/>
      <c r="FZ60" s="124"/>
      <c r="GA60" s="124"/>
      <c r="GB60" s="124"/>
      <c r="GC60" s="124"/>
      <c r="GD60" s="124"/>
      <c r="GE60" s="124"/>
      <c r="GF60" s="124"/>
      <c r="GG60" s="124"/>
      <c r="GH60" s="124"/>
      <c r="GI60" s="124"/>
      <c r="GJ60" s="124"/>
      <c r="GK60" s="124"/>
      <c r="GL60" s="124"/>
      <c r="GM60" s="124"/>
      <c r="GN60" s="124"/>
      <c r="GO60" s="124"/>
      <c r="GP60" s="124"/>
      <c r="GQ60" s="124"/>
      <c r="GR60" s="124"/>
      <c r="GS60" s="124"/>
      <c r="GT60" s="124"/>
      <c r="GU60" s="124"/>
      <c r="GV60" s="124"/>
      <c r="GW60" s="124"/>
      <c r="GX60" s="124"/>
      <c r="GY60" s="124"/>
      <c r="GZ60" s="124"/>
      <c r="HA60" s="124"/>
      <c r="HB60" s="124"/>
      <c r="HC60" s="124"/>
      <c r="HD60" s="124"/>
      <c r="HE60" s="124"/>
      <c r="HF60" s="124"/>
      <c r="HG60" s="124"/>
      <c r="HH60" s="124"/>
      <c r="HI60" s="124"/>
      <c r="HJ60" s="124"/>
      <c r="HK60" s="124"/>
      <c r="HL60" s="124"/>
      <c r="HM60" s="124"/>
      <c r="HN60" s="124"/>
      <c r="HO60" s="124"/>
      <c r="HP60" s="124"/>
      <c r="HQ60" s="124"/>
      <c r="HR60" s="124"/>
      <c r="HS60" s="124"/>
      <c r="HT60" s="124"/>
      <c r="HU60" s="124"/>
    </row>
    <row r="61" spans="1:229" s="87" customFormat="1">
      <c r="A61" s="134"/>
      <c r="B61" s="135"/>
      <c r="C61" s="135"/>
      <c r="D61" s="136"/>
      <c r="E61" s="127" t="s">
        <v>126</v>
      </c>
      <c r="F61" s="126"/>
      <c r="G61" s="128"/>
      <c r="H61" s="129"/>
      <c r="I61" s="148"/>
      <c r="J61" s="128"/>
      <c r="K61" s="156"/>
      <c r="L61" s="137"/>
    </row>
    <row r="66" spans="5:8">
      <c r="E66" s="131"/>
      <c r="F66" s="131"/>
      <c r="G66" s="132"/>
      <c r="H66" s="133"/>
    </row>
    <row r="67" spans="5:8">
      <c r="E67" s="131"/>
      <c r="F67" s="131"/>
      <c r="G67" s="132"/>
      <c r="H67" s="133"/>
    </row>
    <row r="68" spans="5:8">
      <c r="E68" s="131"/>
      <c r="F68" s="131"/>
      <c r="G68" s="132"/>
      <c r="H68" s="133"/>
    </row>
    <row r="69" spans="5:8">
      <c r="E69" s="131"/>
      <c r="F69" s="131"/>
      <c r="G69" s="132"/>
      <c r="H69" s="133"/>
    </row>
  </sheetData>
  <mergeCells count="62">
    <mergeCell ref="L24:L26"/>
    <mergeCell ref="L52:L54"/>
    <mergeCell ref="M1:BM6"/>
    <mergeCell ref="B1:E1"/>
    <mergeCell ref="GL7:HP7"/>
    <mergeCell ref="CR8:CU8"/>
    <mergeCell ref="CV8:DB8"/>
    <mergeCell ref="M8:O8"/>
    <mergeCell ref="P8:V8"/>
    <mergeCell ref="W8:AC8"/>
    <mergeCell ref="AD8:AH8"/>
    <mergeCell ref="AI8:AJ8"/>
    <mergeCell ref="AK8:AQ8"/>
    <mergeCell ref="AR8:AX8"/>
    <mergeCell ref="AY8:BE8"/>
    <mergeCell ref="BF8:BL8"/>
    <mergeCell ref="HQ7:HU7"/>
    <mergeCell ref="EE7:FI7"/>
    <mergeCell ref="FJ7:GK7"/>
    <mergeCell ref="B6:E6"/>
    <mergeCell ref="B2:E2"/>
    <mergeCell ref="B3:E3"/>
    <mergeCell ref="B4:E4"/>
    <mergeCell ref="B5:E5"/>
    <mergeCell ref="M7:AH7"/>
    <mergeCell ref="BN7:CQ7"/>
    <mergeCell ref="CR7:DV7"/>
    <mergeCell ref="AI7:BM7"/>
    <mergeCell ref="L9:L10"/>
    <mergeCell ref="A7:L8"/>
    <mergeCell ref="A9:A10"/>
    <mergeCell ref="B9:C10"/>
    <mergeCell ref="D9:E10"/>
    <mergeCell ref="F9:F10"/>
    <mergeCell ref="J9:J10"/>
    <mergeCell ref="G9:I9"/>
    <mergeCell ref="K9:K10"/>
    <mergeCell ref="DW8:EC8"/>
    <mergeCell ref="EK8:EQ8"/>
    <mergeCell ref="EE8:EJ8"/>
    <mergeCell ref="DC8:DI8"/>
    <mergeCell ref="DJ8:DP8"/>
    <mergeCell ref="DQ8:DV8"/>
    <mergeCell ref="HQ8:HU8"/>
    <mergeCell ref="GH8:GK8"/>
    <mergeCell ref="GL8:GN8"/>
    <mergeCell ref="ER8:EX8"/>
    <mergeCell ref="EY8:FE8"/>
    <mergeCell ref="FM8:FS8"/>
    <mergeCell ref="FT8:FZ8"/>
    <mergeCell ref="FF8:FI8"/>
    <mergeCell ref="FJ8:FL8"/>
    <mergeCell ref="GA8:GG8"/>
    <mergeCell ref="GO8:GU8"/>
    <mergeCell ref="GV8:HB8"/>
    <mergeCell ref="HC8:HI8"/>
    <mergeCell ref="HJ8:HP8"/>
    <mergeCell ref="BN8:BS8"/>
    <mergeCell ref="BT8:BZ8"/>
    <mergeCell ref="CA8:CG8"/>
    <mergeCell ref="CH8:CN8"/>
    <mergeCell ref="CO8:CQ8"/>
  </mergeCells>
  <phoneticPr fontId="1" type="noConversion"/>
  <conditionalFormatting sqref="M9:HU9">
    <cfRule type="expression" dxfId="39" priority="4">
      <formula>WEEKDAY(M$9)=1</formula>
    </cfRule>
    <cfRule type="expression" dxfId="38" priority="247">
      <formula>WEEKDAY(M$9)=7</formula>
    </cfRule>
  </conditionalFormatting>
  <conditionalFormatting sqref="M10:HU10">
    <cfRule type="expression" dxfId="37" priority="3">
      <formula>WEEKDAY(M$10)=1</formula>
    </cfRule>
    <cfRule type="expression" dxfId="36" priority="5">
      <formula>WEEKDAY(M$10)=7</formula>
    </cfRule>
  </conditionalFormatting>
  <conditionalFormatting sqref="M13:HU18 M47:HU50 M58:HU60 M61:DV61 M52:HU56 M20:HU34 M36:HU45">
    <cfRule type="expression" dxfId="35" priority="521">
      <formula>WEEKDAY(M$10)=7</formula>
    </cfRule>
    <cfRule type="expression" dxfId="34" priority="522">
      <formula>WEEKDAY(M$10)=1</formula>
    </cfRule>
  </conditionalFormatting>
  <conditionalFormatting sqref="K12:K116">
    <cfRule type="expression" dxfId="33" priority="12">
      <formula>K12 &lt; 0.3</formula>
    </cfRule>
    <cfRule type="expression" dxfId="32" priority="13">
      <formula>AND(0.3 &lt;= K12, K12 &lt; 0.7)</formula>
    </cfRule>
    <cfRule type="expression" dxfId="31" priority="14">
      <formula xml:space="preserve"> AND(0.7 &lt;= $K12, $K12 &lt; 1)</formula>
    </cfRule>
    <cfRule type="expression" dxfId="30" priority="15">
      <formula>$K12 &lt;= 1</formula>
    </cfRule>
  </conditionalFormatting>
  <conditionalFormatting sqref="M12:DV40 M42:DV116">
    <cfRule type="expression" dxfId="29" priority="1">
      <formula xml:space="preserve"> AND(M$10 &gt;= $H12, M$10 &lt;= $I12, $F12 = "Back")</formula>
    </cfRule>
    <cfRule type="expression" dxfId="28" priority="2">
      <formula xml:space="preserve"> AND(M$10 &gt;= $H12, M$10 &lt;= $I12, $F12 = "Front")</formula>
    </cfRule>
    <cfRule type="expression" dxfId="27" priority="248">
      <formula xml:space="preserve"> AND(M$10 &gt;= $H12, M$10 &lt;= $I12, $F12 = "QA")</formula>
    </cfRule>
    <cfRule type="expression" dxfId="26" priority="498">
      <formula xml:space="preserve"> AND(M$10 &gt;= $H12, M$10 &lt;= $I12, $F12 = "CM")</formula>
    </cfRule>
    <cfRule type="expression" dxfId="25" priority="499">
      <formula xml:space="preserve"> AND(M$10 &gt;= $H12, M$10 &lt;= $I12, $F12 = "All")</formula>
    </cfRule>
    <cfRule type="expression" dxfId="24" priority="500">
      <formula xml:space="preserve"> AND(M$10 &gt;= $H12, M$10 &lt;= $I12, $F12 = "미정")</formula>
    </cfRule>
    <cfRule type="expression" dxfId="23" priority="501">
      <formula xml:space="preserve"> AND(M$10 &gt;= $H12, M$10 &lt;= $I12, $F12 = "권익현(CM)")</formula>
    </cfRule>
    <cfRule type="expression" dxfId="22" priority="515">
      <formula xml:space="preserve"> AND(M$10 &gt;= $H12, M$10 &lt;= $I12, $F12 = "김미래(QA)")</formula>
    </cfRule>
    <cfRule type="expression" dxfId="21" priority="516">
      <formula xml:space="preserve"> AND(M$10 &gt;= $H12, M$10 &lt;= $I12, $F12 = "김현지(QA)")</formula>
    </cfRule>
    <cfRule type="expression" dxfId="20" priority="517">
      <formula xml:space="preserve"> AND(M$10 &gt;= $H12, M$10 &lt;= $I12, $F12 = "이정훈(PM)")</formula>
    </cfRule>
    <cfRule type="expression" dxfId="19" priority="518">
      <formula xml:space="preserve"> AND(M$10 &gt;= $H12, M$10 &lt;= $I12, $F12 = "이준용(QA)")</formula>
    </cfRule>
    <cfRule type="expression" dxfId="18" priority="519">
      <formula>WEEKDAY(M$10)=1</formula>
    </cfRule>
    <cfRule type="expression" dxfId="17" priority="520">
      <formula>WEEKDAY(M$10)=7</formula>
    </cfRule>
  </conditionalFormatting>
  <conditionalFormatting sqref="J1:J1048576">
    <cfRule type="containsText" dxfId="16" priority="6" operator="containsText" text="완료">
      <formula>NOT(ISERROR(SEARCH("완료",J1)))</formula>
    </cfRule>
    <cfRule type="containsText" dxfId="15" priority="7" operator="containsText" text="3순위">
      <formula>NOT(ISERROR(SEARCH("3순위",J1)))</formula>
    </cfRule>
    <cfRule type="containsText" dxfId="14" priority="8" operator="containsText" text="2순위">
      <formula>NOT(ISERROR(SEARCH("2순위",J1)))</formula>
    </cfRule>
    <cfRule type="containsText" dxfId="13" priority="9" operator="containsText" text="1순위">
      <formula>NOT(ISERROR(SEARCH("1순위",J1)))</formula>
    </cfRule>
  </conditionalFormatting>
  <conditionalFormatting sqref="M41:DV41">
    <cfRule type="expression" dxfId="12" priority="1701">
      <formula xml:space="preserve"> AND(M$10 &gt;= $I41, M$10 &lt;= #REF!, $F41 = "Back")</formula>
    </cfRule>
    <cfRule type="expression" dxfId="11" priority="1702">
      <formula xml:space="preserve"> AND(M$10 &gt;= $I41, M$10 &lt;= #REF!, $F41 = "Front")</formula>
    </cfRule>
    <cfRule type="expression" dxfId="10" priority="1703">
      <formula xml:space="preserve"> AND(M$10 &gt;= $I41, M$10 &lt;= #REF!, $F41 = "QA")</formula>
    </cfRule>
    <cfRule type="expression" dxfId="9" priority="1704">
      <formula xml:space="preserve"> AND(M$10 &gt;= $I41, M$10 &lt;= #REF!, $F41 = "CM")</formula>
    </cfRule>
    <cfRule type="expression" dxfId="8" priority="1705">
      <formula xml:space="preserve"> AND(M$10 &gt;= $I41, M$10 &lt;= #REF!, $F41 = "All")</formula>
    </cfRule>
    <cfRule type="expression" dxfId="7" priority="1706">
      <formula xml:space="preserve"> AND(M$10 &gt;= $I41, M$10 &lt;= #REF!, $F41 = "미정")</formula>
    </cfRule>
    <cfRule type="expression" dxfId="6" priority="1707">
      <formula xml:space="preserve"> AND(M$10 &gt;= $I41, M$10 &lt;= #REF!, $F41 = "권익현(CM)")</formula>
    </cfRule>
    <cfRule type="expression" dxfId="5" priority="1708">
      <formula xml:space="preserve"> AND(M$10 &gt;= $I41, M$10 &lt;= #REF!, $F41 = "김미래(QA)")</formula>
    </cfRule>
    <cfRule type="expression" dxfId="4" priority="1709">
      <formula xml:space="preserve"> AND(M$10 &gt;= $I41, M$10 &lt;= #REF!, $F41 = "김현지(QA)")</formula>
    </cfRule>
    <cfRule type="expression" dxfId="3" priority="1710">
      <formula xml:space="preserve"> AND(M$10 &gt;= $I41, M$10 &lt;= #REF!, $F41 = "이정훈(PM)")</formula>
    </cfRule>
    <cfRule type="expression" dxfId="2" priority="1711">
      <formula xml:space="preserve"> AND(M$10 &gt;= $I41, M$10 &lt;= #REF!, $F41 = "이준용(QA)")</formula>
    </cfRule>
    <cfRule type="expression" dxfId="1" priority="1712">
      <formula>WEEKDAY(M$10)=1</formula>
    </cfRule>
    <cfRule type="expression" dxfId="0" priority="1713">
      <formula>WEEKDAY(M$10)=7</formula>
    </cfRule>
  </conditionalFormatting>
  <dataValidations count="3">
    <dataValidation type="list" allowBlank="1" showInputMessage="1" showErrorMessage="1" sqref="J7:J11 J13:J1048576" xr:uid="{C3424F47-58A3-F044-B20C-5D7B8384B3D2}">
      <formula1>"1순위,2순위,3순위, 완료"</formula1>
    </dataValidation>
    <dataValidation type="list" allowBlank="1" showInputMessage="1" showErrorMessage="1" sqref="J12" xr:uid="{E7D7CC31-52CF-794B-86F2-ADE15023322C}">
      <formula1>"1순위,2순위,3순위, 완료, "</formula1>
    </dataValidation>
    <dataValidation type="list" allowBlank="1" showInputMessage="1" showErrorMessage="1" sqref="F1:F1048576" xr:uid="{5D32097A-1EC1-8845-9AAD-ED9734353AD5}">
      <formula1>"미정, 권익현(CM), 김미래(CM), 김현지(QA), 이정훈(PM), 이준용(QA), CM, QA, Front, Back, All"</formula1>
    </dataValidation>
  </dataValidations>
  <pageMargins left="0.7" right="0.7" top="0.75" bottom="0.75" header="0.3" footer="0.3"/>
  <pageSetup paperSize="9" scale="1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87" id="{12E45A4F-9694-5041-93E4-AD1D07C2B0BC}">
            <x14:iconSet iconSet="4TrafficLights" custom="1">
              <x14:cfvo type="percent">
                <xm:f>0</xm:f>
              </x14:cfvo>
              <x14:cfvo type="num" gte="0">
                <xm:f>0.3</xm:f>
              </x14:cfvo>
              <x14:cfvo type="num" gte="0">
                <xm:f>0.7</xm:f>
              </x14:cfvo>
              <x14:cfvo type="num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4TrafficLights" iconId="0"/>
            </x14:iconSet>
          </x14:cfRule>
          <xm:sqref>K12:K116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Microsoft Office User</cp:lastModifiedBy>
  <cp:lastPrinted>2017-05-25T02:49:20Z</cp:lastPrinted>
  <dcterms:created xsi:type="dcterms:W3CDTF">2015-08-10T00:28:27Z</dcterms:created>
  <dcterms:modified xsi:type="dcterms:W3CDTF">2021-10-03T08:30:38Z</dcterms:modified>
</cp:coreProperties>
</file>